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m_wi_2020\bsts-stock-market\"/>
    </mc:Choice>
  </mc:AlternateContent>
  <xr:revisionPtr revIDLastSave="0" documentId="13_ncr:1_{30CF502F-34B4-4D2A-AD5E-A0616F26978E}" xr6:coauthVersionLast="44" xr6:coauthVersionMax="44" xr10:uidLastSave="{00000000-0000-0000-0000-000000000000}"/>
  <bookViews>
    <workbookView xWindow="-98" yWindow="-98" windowWidth="19396" windowHeight="10996" activeTab="1" xr2:uid="{88679938-6642-44BA-BF88-1AD8D42F0121}"/>
  </bookViews>
  <sheets>
    <sheet name="Vonovia" sheetId="5" r:id="rId1"/>
    <sheet name="Overview - 7 Days (New)" sheetId="6" r:id="rId2"/>
    <sheet name="Overview - 7 Day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" i="4" l="1"/>
  <c r="K49" i="4"/>
  <c r="K44" i="4"/>
  <c r="K43" i="4"/>
  <c r="K31" i="4"/>
  <c r="K30" i="4"/>
  <c r="K24" i="4"/>
  <c r="K23" i="4"/>
  <c r="K18" i="4"/>
  <c r="K17" i="4"/>
  <c r="K50" i="6"/>
  <c r="K49" i="6"/>
  <c r="K44" i="6"/>
  <c r="K43" i="6"/>
  <c r="K24" i="6"/>
  <c r="K23" i="6"/>
  <c r="K18" i="6"/>
  <c r="K17" i="6"/>
  <c r="K37" i="6"/>
  <c r="K36" i="6"/>
  <c r="K31" i="6"/>
  <c r="K30" i="6"/>
  <c r="K11" i="6"/>
  <c r="K10" i="6"/>
  <c r="K5" i="6"/>
  <c r="K4" i="6"/>
  <c r="K90" i="5"/>
  <c r="K89" i="5"/>
  <c r="K85" i="5"/>
  <c r="K84" i="5"/>
  <c r="K83" i="5"/>
  <c r="K78" i="5"/>
  <c r="K77" i="5"/>
  <c r="K76" i="5"/>
  <c r="K75" i="5"/>
  <c r="K69" i="5"/>
  <c r="K62" i="5"/>
  <c r="K63" i="5"/>
  <c r="K41" i="5"/>
  <c r="K40" i="5"/>
  <c r="K39" i="5"/>
  <c r="K38" i="5"/>
  <c r="K37" i="5"/>
  <c r="K32" i="5"/>
  <c r="K31" i="5"/>
  <c r="K11" i="5"/>
  <c r="K10" i="5"/>
  <c r="K26" i="5"/>
  <c r="K25" i="5"/>
  <c r="K97" i="5"/>
  <c r="K96" i="5"/>
  <c r="K95" i="5"/>
  <c r="K70" i="5"/>
  <c r="K68" i="5"/>
  <c r="K57" i="5"/>
  <c r="K56" i="5"/>
  <c r="K55" i="5"/>
  <c r="K54" i="5"/>
  <c r="K49" i="5"/>
  <c r="K48" i="5"/>
  <c r="K47" i="5"/>
  <c r="K46" i="5"/>
  <c r="K20" i="5"/>
  <c r="K19" i="5"/>
  <c r="K18" i="5"/>
  <c r="K17" i="5"/>
  <c r="K16" i="5"/>
  <c r="K5" i="5"/>
  <c r="K4" i="5"/>
  <c r="K11" i="4" l="1"/>
  <c r="K10" i="4"/>
  <c r="K84" i="4"/>
  <c r="K83" i="4"/>
  <c r="K37" i="4"/>
  <c r="K36" i="4"/>
  <c r="K5" i="4"/>
  <c r="K4" i="4"/>
</calcChain>
</file>

<file path=xl/sharedStrings.xml><?xml version="1.0" encoding="utf-8"?>
<sst xmlns="http://schemas.openxmlformats.org/spreadsheetml/2006/main" count="178" uniqueCount="73">
  <si>
    <t>Single Variable</t>
  </si>
  <si>
    <t>50 Iterations</t>
  </si>
  <si>
    <t>250 Iterations</t>
  </si>
  <si>
    <t>500 Iterations</t>
  </si>
  <si>
    <t>Adidas</t>
  </si>
  <si>
    <t>Allianz</t>
  </si>
  <si>
    <t>Beiersdorf</t>
  </si>
  <si>
    <t>Deutsche Bank</t>
  </si>
  <si>
    <t>Deutsche Lufthansa</t>
  </si>
  <si>
    <t>Siemens</t>
  </si>
  <si>
    <t>Vonovia</t>
  </si>
  <si>
    <t>Wirecard</t>
  </si>
  <si>
    <t>Deutsche Telekom</t>
  </si>
  <si>
    <t>No Seasonality</t>
  </si>
  <si>
    <t>Seasonality (52 Weeks)</t>
  </si>
  <si>
    <t>Seasonality (4 quarters)</t>
  </si>
  <si>
    <t>Seasonality (12 months)</t>
  </si>
  <si>
    <t>Single Variable (50 Iterations)</t>
  </si>
  <si>
    <t>Multi Variates (Stock Price &amp; News Sentiment; 50 Iterations)</t>
  </si>
  <si>
    <t>100 Iterations</t>
  </si>
  <si>
    <t>150 Iterations</t>
  </si>
  <si>
    <t>Adidas | 7 Days | Start: 01.01.2018 | No Seasonality | MAPE</t>
  </si>
  <si>
    <t>Allianz | 7 Days | Start: 01.01.2018 | No Seasonality | MAPE</t>
  </si>
  <si>
    <t>Beiersdorf | 7 Days | Start: 01.01.2018 | No Seasonality | MAPE</t>
  </si>
  <si>
    <t>Deutsche Bank | 7 Days | Start: 01.01.2018 | No Seasonality | MAPE</t>
  </si>
  <si>
    <t>Deutsche Lufthansa | 7 Days | Start: 01.01.2018 | No Seasonality | MAPE</t>
  </si>
  <si>
    <t>Deutsche Telekom | 7 Days | Start: 01.01.2018 | No Seasonality | MAPE</t>
  </si>
  <si>
    <t>Siemens | 7 Days | Start: 01.01.2018 | No Seasonality | MAPE</t>
  </si>
  <si>
    <t>Vonovia | 7 Days | Start: 01.01.2018 | No Seasonality | MAPE</t>
  </si>
  <si>
    <t>Wirecard | 7 Days | Start: 01.01.2018 | No Seasonality | MAPE</t>
  </si>
  <si>
    <t>Gesamt</t>
  </si>
  <si>
    <t>Gruppe 1</t>
  </si>
  <si>
    <t>Gruppe 2</t>
  </si>
  <si>
    <t>Gruppe 3</t>
  </si>
  <si>
    <t>Gruppe 4</t>
  </si>
  <si>
    <t>Multi Variates (Stock Price &amp; News Sentiment) - BSI Index</t>
  </si>
  <si>
    <t>Multi Variates (Stock Price &amp; News Sentiment) - Sent Doc</t>
  </si>
  <si>
    <t>Vonovia | 30 Days | Start Train Date: 01.01.2018 | No Seasonality | 250 Iterations | MAPE</t>
  </si>
  <si>
    <t>Vonovia | 30 Days | Start Train Date: 01.01.2018 | No Seasonality | Multi Variate (Stock Price &amp; News Sentiment) | MAPE</t>
  </si>
  <si>
    <t>Vonovia - Start Prediction Date -&gt;</t>
  </si>
  <si>
    <t>Multi Variates (Stock Price &amp; News Sentiment) - Emotional Index</t>
  </si>
  <si>
    <t>Vonovia | 7 Days | Start Train Date: 01.01.2018 | No Seasonality | 250 Iterations | MAPE</t>
  </si>
  <si>
    <t>Vonovia | 7 Days | Start Train Date: 01.01.2018 | No Seasonality | 50 Iterations | MAPE</t>
  </si>
  <si>
    <t>Vonovia | 7 Days | Start Train Date: 01.01.2018 | No Seasonality | MAPE</t>
  </si>
  <si>
    <t>Single Variable | 250 Iterationen</t>
  </si>
  <si>
    <t>Multi Variates (Stock Price &amp; News Sentiment) - Emotional Index | 50 Iterationen</t>
  </si>
  <si>
    <t>Vonovia | 7 Days | Start Train Date: 01.01.2018 | No Seasonality | Single Variable (Stock Price) | MAPE</t>
  </si>
  <si>
    <t>Vonovia | 50 Iterations | Start Train Date: 01.01.2018 | 7 Days | Multi Variate (Stock Price &amp; News Sentiment) | MAPE</t>
  </si>
  <si>
    <t>Vonovia | 250 Iterations | Start Train Date: 01.01.2018 | 7 Days | Multi Variate (Stock Price &amp; News Sentiment) | MAPE</t>
  </si>
  <si>
    <t>Seasonality (4 quarters) - 250 Iterationen</t>
  </si>
  <si>
    <t>No Seasonality | 50 Iterationen</t>
  </si>
  <si>
    <t>4 quartes | 250 Iterations</t>
  </si>
  <si>
    <t>4 quarters | 500 Iterations</t>
  </si>
  <si>
    <t>4 quarters | 350 Iterations</t>
  </si>
  <si>
    <t>Vonovia | 7 Days Prediction | Start Train Date: 01.01.2018 | Multi Variate (Stock Price &amp; News Sentiment) | MAPE</t>
  </si>
  <si>
    <t>Vonovia | 7 Days |250 Iterationen | Start Train Date: 01.01.2018 | No Seasonality | Single Variable (Stock Price) | MAPE</t>
  </si>
  <si>
    <t>Vonovia | 7 Days Prediction | Start Train Date: 01.01.2018 | Single Variable (Stock Price) | MAPE</t>
  </si>
  <si>
    <t>Seasonality (4 quarters) - Multi Variate (Stock Prices &amp; News Sentiment)</t>
  </si>
  <si>
    <t>Vonovia | 7 Days Prediction | 250 Iterations| Start Train Date: 01.01.2018 | MAPE</t>
  </si>
  <si>
    <t>Seasonality (4 quarters) - Single Variable (Stock Prices)</t>
  </si>
  <si>
    <t>Beiersdorf | 7 Days | Start: 01.01.2018 | Seasonality (4 Quarters) | 250 Iterations | MAPE</t>
  </si>
  <si>
    <t>Multi Variates (Stock Price &amp; News Sentiment)</t>
  </si>
  <si>
    <t>Vonovia | 7 Days | Start: 01.01.2018 | Seasonality (4 Quarters) |250 Iterations | MAPE</t>
  </si>
  <si>
    <t>Deutsche Bank | 7 Days | Start: 01.01.2018 | Seasonality (4 Quarters) | 250 Iterations | MAPE</t>
  </si>
  <si>
    <t>Wirecard | 7 Days | Start: 01.01.2018 | Seasonality (4 Quarters) | 250 Iterations | MAPE</t>
  </si>
  <si>
    <t>Single Variable (Stock Price)</t>
  </si>
  <si>
    <t>Deutsche Telekom | 7 Days | Start: 01.01.2018 | Seasonality (4 Quarters) | 250 Iterations| MAPE</t>
  </si>
  <si>
    <t>Allianz | 7 Days | Start: 01.01.2018 | Seasonality (4 Quarters) | 250 Iterations | MAPE</t>
  </si>
  <si>
    <t>Adidas | 7 Days | Start: 01.01.2018 | Seasonality (4 Quarters) | 250 Iterations | MAPE</t>
  </si>
  <si>
    <t>2.75%</t>
  </si>
  <si>
    <t>Siemens | 7 Days | Start: 01.01.2018 | Seasonality (4 Quarters) | 250 Iterations | MAPE</t>
  </si>
  <si>
    <t>Vonovia| 7 Days | Start Train Date: 01.01.2018 | Seasonality 4 Quarters | 250 Iterations | MAPE</t>
  </si>
  <si>
    <t>0.11.2019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</si>
</sst>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Times"/>
      <family val="1"/>
    </font>
    <font>
      <b/>
      <sz val="11"/>
      <color theme="1"/>
      <name val="Times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10" fontId="0" fillId="2" borderId="1" xfId="0" applyNumberFormat="1" applyFill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3" fillId="2" borderId="1" xfId="0" applyNumberFormat="1" applyFont="1" applyFill="1" applyBorder="1"/>
    <xf numFmtId="10" fontId="0" fillId="2" borderId="1" xfId="0" applyNumberFormat="1" applyFill="1" applyBorder="1"/>
    <xf numFmtId="0" fontId="1" fillId="0" borderId="1" xfId="0" applyFont="1" applyFill="1" applyBorder="1"/>
    <xf numFmtId="10" fontId="0" fillId="0" borderId="1" xfId="0" applyNumberFormat="1" applyFill="1" applyBorder="1"/>
    <xf numFmtId="0" fontId="1" fillId="0" borderId="0" xfId="0" applyFont="1" applyBorder="1"/>
    <xf numFmtId="10" fontId="0" fillId="0" borderId="0" xfId="0" applyNumberFormat="1" applyFill="1" applyBorder="1" applyAlignment="1">
      <alignment horizontal="left"/>
    </xf>
    <xf numFmtId="10" fontId="3" fillId="0" borderId="1" xfId="0" applyNumberFormat="1" applyFont="1" applyFill="1" applyBorder="1"/>
    <xf numFmtId="0" fontId="1" fillId="2" borderId="1" xfId="0" applyFont="1" applyFill="1" applyBorder="1"/>
    <xf numFmtId="10" fontId="0" fillId="0" borderId="0" xfId="0" applyNumberFormat="1"/>
    <xf numFmtId="10" fontId="0" fillId="2" borderId="0" xfId="0" applyNumberFormat="1" applyFill="1"/>
    <xf numFmtId="0" fontId="4" fillId="0" borderId="0" xfId="0" applyFont="1"/>
    <xf numFmtId="10" fontId="4" fillId="0" borderId="0" xfId="0" applyNumberFormat="1" applyFont="1"/>
    <xf numFmtId="0" fontId="5" fillId="0" borderId="1" xfId="0" applyFont="1" applyFill="1" applyBorder="1"/>
    <xf numFmtId="14" fontId="5" fillId="0" borderId="1" xfId="0" applyNumberFormat="1" applyFont="1" applyFill="1" applyBorder="1"/>
    <xf numFmtId="10" fontId="4" fillId="0" borderId="1" xfId="0" applyNumberFormat="1" applyFont="1" applyFill="1" applyBorder="1" applyAlignment="1">
      <alignment horizontal="left"/>
    </xf>
    <xf numFmtId="10" fontId="4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4" fillId="0" borderId="0" xfId="0" applyFont="1" applyFill="1"/>
    <xf numFmtId="0" fontId="4" fillId="0" borderId="0" xfId="0" applyFont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/>
    <xf numFmtId="0" fontId="5" fillId="0" borderId="0" xfId="0" applyFont="1" applyFill="1" applyBorder="1"/>
    <xf numFmtId="10" fontId="4" fillId="0" borderId="0" xfId="0" applyNumberFormat="1" applyFont="1" applyFill="1" applyBorder="1" applyAlignment="1">
      <alignment horizontal="left"/>
    </xf>
    <xf numFmtId="10" fontId="4" fillId="0" borderId="1" xfId="0" applyNumberFormat="1" applyFont="1" applyBorder="1"/>
    <xf numFmtId="10" fontId="4" fillId="2" borderId="1" xfId="0" applyNumberFormat="1" applyFont="1" applyFill="1" applyBorder="1"/>
    <xf numFmtId="10" fontId="5" fillId="0" borderId="1" xfId="0" applyNumberFormat="1" applyFont="1" applyBorder="1"/>
    <xf numFmtId="10" fontId="6" fillId="0" borderId="1" xfId="0" applyNumberFormat="1" applyFont="1" applyBorder="1"/>
    <xf numFmtId="0" fontId="5" fillId="0" borderId="0" xfId="0" applyFont="1" applyFill="1" applyAlignment="1">
      <alignment horizontal="center"/>
    </xf>
    <xf numFmtId="10" fontId="4" fillId="0" borderId="0" xfId="0" applyNumberFormat="1" applyFont="1" applyFill="1"/>
    <xf numFmtId="10" fontId="4" fillId="0" borderId="1" xfId="0" applyNumberFormat="1" applyFont="1" applyFill="1" applyBorder="1"/>
    <xf numFmtId="0" fontId="5" fillId="0" borderId="0" xfId="0" applyFont="1" applyFill="1" applyAlignment="1">
      <alignment horizontal="center"/>
    </xf>
    <xf numFmtId="0" fontId="1" fillId="0" borderId="0" xfId="0" applyFont="1" applyFill="1" applyBorder="1"/>
    <xf numFmtId="10" fontId="0" fillId="0" borderId="0" xfId="0" applyNumberFormat="1" applyFill="1"/>
    <xf numFmtId="0" fontId="0" fillId="0" borderId="0" xfId="0" applyFill="1"/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0" fontId="0" fillId="0" borderId="0" xfId="0" applyNumberFormat="1" applyFill="1" applyBorder="1"/>
    <xf numFmtId="10" fontId="0" fillId="0" borderId="1" xfId="0" applyNumberFormat="1" applyFill="1" applyBorder="1" applyAlignment="1"/>
    <xf numFmtId="10" fontId="0" fillId="2" borderId="1" xfId="0" applyNumberFormat="1" applyFill="1" applyBorder="1" applyAlignment="1"/>
    <xf numFmtId="10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3A07-BAED-42D8-AEE0-A9B66ED43A76}">
  <dimension ref="A2:N97"/>
  <sheetViews>
    <sheetView workbookViewId="0"/>
  </sheetViews>
  <sheetFormatPr defaultRowHeight="14.25" x14ac:dyDescent="0.45"/>
  <cols>
    <col min="1" max="1" width="67.53125" bestFit="1" customWidth="1"/>
    <col min="2" max="10" width="9.796875" bestFit="1" customWidth="1"/>
    <col min="11" max="11" width="9.06640625" style="13"/>
  </cols>
  <sheetData>
    <row r="2" spans="1:11" x14ac:dyDescent="0.45">
      <c r="A2" s="39" t="s">
        <v>37</v>
      </c>
      <c r="B2" s="39"/>
      <c r="C2" s="39"/>
      <c r="D2" s="39"/>
      <c r="E2" s="39"/>
      <c r="F2" s="39"/>
      <c r="G2" s="39"/>
      <c r="H2" s="39"/>
      <c r="I2" s="39"/>
      <c r="J2" s="39"/>
    </row>
    <row r="3" spans="1:11" x14ac:dyDescent="0.45">
      <c r="A3" s="1" t="s">
        <v>10</v>
      </c>
      <c r="B3" s="2">
        <v>43891</v>
      </c>
      <c r="C3" s="2">
        <v>43862</v>
      </c>
      <c r="D3" s="2">
        <v>43831</v>
      </c>
      <c r="E3" s="2">
        <v>43800</v>
      </c>
      <c r="F3" s="2">
        <v>43770</v>
      </c>
      <c r="G3" s="2">
        <v>43739</v>
      </c>
      <c r="H3" s="2">
        <v>43709</v>
      </c>
      <c r="I3" s="2">
        <v>43678</v>
      </c>
      <c r="J3" s="2">
        <v>43647</v>
      </c>
      <c r="K3" s="13" t="s">
        <v>30</v>
      </c>
    </row>
    <row r="4" spans="1:11" x14ac:dyDescent="0.45">
      <c r="A4" s="12" t="s">
        <v>0</v>
      </c>
      <c r="B4" s="4">
        <v>0.1168</v>
      </c>
      <c r="C4" s="3">
        <v>2.4199999999999999E-2</v>
      </c>
      <c r="D4" s="3">
        <v>3.3099999999999997E-2</v>
      </c>
      <c r="E4" s="4">
        <v>1.41E-2</v>
      </c>
      <c r="F4" s="3">
        <v>1.8800000000000001E-2</v>
      </c>
      <c r="G4" s="3">
        <v>1.15E-2</v>
      </c>
      <c r="H4" s="4">
        <v>4.2900000000000001E-2</v>
      </c>
      <c r="I4" s="4">
        <v>1.6500000000000001E-2</v>
      </c>
      <c r="J4" s="3">
        <v>4.5699999999999998E-2</v>
      </c>
      <c r="K4" s="13">
        <f>SUM(B4:J4)/9</f>
        <v>3.595555555555556E-2</v>
      </c>
    </row>
    <row r="5" spans="1:11" x14ac:dyDescent="0.45">
      <c r="A5" s="7" t="s">
        <v>40</v>
      </c>
      <c r="B5" s="3">
        <v>0.11459999999999999</v>
      </c>
      <c r="C5" s="4">
        <v>2.4899999999999999E-2</v>
      </c>
      <c r="D5" s="4">
        <v>3.61E-2</v>
      </c>
      <c r="E5" s="3">
        <v>1.3299999999999999E-2</v>
      </c>
      <c r="F5" s="4">
        <v>1.9099999999999999E-2</v>
      </c>
      <c r="G5" s="4">
        <v>1.18E-2</v>
      </c>
      <c r="H5" s="3">
        <v>4.2000000000000003E-2</v>
      </c>
      <c r="I5" s="3">
        <v>1.6E-2</v>
      </c>
      <c r="J5" s="4">
        <v>4.58E-2</v>
      </c>
      <c r="K5" s="37">
        <f>SUM(B5:J5)/9</f>
        <v>3.5955555555555553E-2</v>
      </c>
    </row>
    <row r="6" spans="1:11" x14ac:dyDescent="0.45">
      <c r="A6" s="36"/>
      <c r="B6" s="10"/>
      <c r="C6" s="10"/>
      <c r="D6" s="10"/>
      <c r="E6" s="10"/>
      <c r="F6" s="10"/>
      <c r="G6" s="10"/>
      <c r="H6" s="10"/>
      <c r="I6" s="10"/>
      <c r="J6" s="10"/>
      <c r="K6" s="37"/>
    </row>
    <row r="7" spans="1:11" x14ac:dyDescent="0.45">
      <c r="A7" s="36"/>
      <c r="B7" s="10"/>
      <c r="C7" s="10"/>
      <c r="D7" s="10"/>
      <c r="E7" s="10"/>
      <c r="F7" s="10"/>
      <c r="G7" s="10"/>
      <c r="H7" s="10"/>
      <c r="I7" s="10"/>
      <c r="J7" s="10"/>
      <c r="K7" s="37"/>
    </row>
    <row r="8" spans="1:11" x14ac:dyDescent="0.45">
      <c r="A8" s="39" t="s">
        <v>41</v>
      </c>
      <c r="B8" s="39"/>
      <c r="C8" s="39"/>
      <c r="D8" s="39"/>
      <c r="E8" s="39"/>
      <c r="F8" s="39"/>
      <c r="G8" s="39"/>
      <c r="H8" s="39"/>
      <c r="I8" s="39"/>
      <c r="J8" s="39"/>
    </row>
    <row r="9" spans="1:11" x14ac:dyDescent="0.45">
      <c r="A9" s="1" t="s">
        <v>10</v>
      </c>
      <c r="B9" s="2">
        <v>43891</v>
      </c>
      <c r="C9" s="2">
        <v>43862</v>
      </c>
      <c r="D9" s="2">
        <v>43831</v>
      </c>
      <c r="E9" s="2">
        <v>43800</v>
      </c>
      <c r="F9" s="2">
        <v>43770</v>
      </c>
      <c r="G9" s="2">
        <v>43739</v>
      </c>
      <c r="H9" s="2">
        <v>43709</v>
      </c>
      <c r="I9" s="2">
        <v>43678</v>
      </c>
      <c r="J9" s="2">
        <v>43647</v>
      </c>
      <c r="K9" s="13" t="s">
        <v>30</v>
      </c>
    </row>
    <row r="10" spans="1:11" x14ac:dyDescent="0.45">
      <c r="A10" s="12" t="s">
        <v>0</v>
      </c>
      <c r="B10" s="3">
        <v>5.74E-2</v>
      </c>
      <c r="C10" s="3">
        <v>5.4000000000000003E-3</v>
      </c>
      <c r="D10" s="3">
        <v>9.9000000000000008E-3</v>
      </c>
      <c r="E10" s="4">
        <v>2.2100000000000002E-2</v>
      </c>
      <c r="F10" s="4">
        <v>1.2500000000000001E-2</v>
      </c>
      <c r="G10" s="3">
        <v>8.0999999999999996E-3</v>
      </c>
      <c r="H10" s="4">
        <v>3.4700000000000002E-2</v>
      </c>
      <c r="I10" s="4">
        <v>1.55E-2</v>
      </c>
      <c r="J10" s="3">
        <v>4.6399999999999997E-2</v>
      </c>
      <c r="K10" s="13">
        <f>SUM(B10:J10)/9</f>
        <v>2.3555555555555552E-2</v>
      </c>
    </row>
    <row r="11" spans="1:11" x14ac:dyDescent="0.45">
      <c r="A11" s="7" t="s">
        <v>40</v>
      </c>
      <c r="B11" s="4">
        <v>5.8200000000000002E-2</v>
      </c>
      <c r="C11" s="4">
        <v>6.3E-3</v>
      </c>
      <c r="D11" s="4">
        <v>1.0999999999999999E-2</v>
      </c>
      <c r="E11" s="3">
        <v>2.1700000000000001E-2</v>
      </c>
      <c r="F11" s="3">
        <v>1.0999999999999999E-2</v>
      </c>
      <c r="G11" s="4">
        <v>9.1000000000000004E-3</v>
      </c>
      <c r="H11" s="3">
        <v>3.09E-2</v>
      </c>
      <c r="I11" s="4">
        <v>1.55E-2</v>
      </c>
      <c r="J11" s="4">
        <v>4.7E-2</v>
      </c>
      <c r="K11" s="14">
        <f>SUM(B11:J11)/9</f>
        <v>2.3411111111111112E-2</v>
      </c>
    </row>
    <row r="12" spans="1:11" s="38" customFormat="1" x14ac:dyDescent="0.45">
      <c r="A12" s="36"/>
      <c r="B12" s="10"/>
      <c r="C12" s="10"/>
      <c r="D12" s="10"/>
      <c r="E12" s="10"/>
      <c r="F12" s="10"/>
      <c r="G12" s="10"/>
      <c r="H12" s="10"/>
      <c r="I12" s="10"/>
      <c r="J12" s="10"/>
      <c r="K12" s="37"/>
    </row>
    <row r="13" spans="1:11" x14ac:dyDescent="0.45">
      <c r="A13" s="36"/>
      <c r="B13" s="10"/>
      <c r="C13" s="10"/>
      <c r="D13" s="10"/>
      <c r="E13" s="10"/>
      <c r="F13" s="10"/>
      <c r="G13" s="10"/>
      <c r="H13" s="10"/>
      <c r="I13" s="10"/>
      <c r="J13" s="10"/>
      <c r="K13" s="37"/>
    </row>
    <row r="14" spans="1:11" x14ac:dyDescent="0.45">
      <c r="A14" s="39" t="s">
        <v>38</v>
      </c>
      <c r="B14" s="39"/>
      <c r="C14" s="39"/>
      <c r="D14" s="39"/>
      <c r="E14" s="39"/>
      <c r="F14" s="39"/>
      <c r="G14" s="39"/>
      <c r="H14" s="39"/>
      <c r="I14" s="39"/>
      <c r="J14" s="39"/>
    </row>
    <row r="15" spans="1:11" x14ac:dyDescent="0.45">
      <c r="A15" s="1" t="s">
        <v>39</v>
      </c>
      <c r="B15" s="2">
        <v>43891</v>
      </c>
      <c r="C15" s="2">
        <v>43862</v>
      </c>
      <c r="D15" s="2">
        <v>43831</v>
      </c>
      <c r="E15" s="2">
        <v>43800</v>
      </c>
      <c r="F15" s="2">
        <v>43770</v>
      </c>
      <c r="G15" s="2">
        <v>43739</v>
      </c>
      <c r="H15" s="2">
        <v>43709</v>
      </c>
      <c r="I15" s="2">
        <v>43678</v>
      </c>
      <c r="J15" s="2">
        <v>43647</v>
      </c>
      <c r="K15" s="13" t="s">
        <v>30</v>
      </c>
    </row>
    <row r="16" spans="1:11" x14ac:dyDescent="0.45">
      <c r="A16" s="12" t="s">
        <v>1</v>
      </c>
      <c r="B16" s="11">
        <v>0.114</v>
      </c>
      <c r="C16" s="8">
        <v>2.86E-2</v>
      </c>
      <c r="D16" s="6">
        <v>2.47E-2</v>
      </c>
      <c r="E16" s="8">
        <v>1.29E-2</v>
      </c>
      <c r="F16" s="8">
        <v>1.9599999999999999E-2</v>
      </c>
      <c r="G16" s="8">
        <v>1.49E-2</v>
      </c>
      <c r="H16" s="8">
        <v>4.48E-2</v>
      </c>
      <c r="I16" s="6">
        <v>1.47E-2</v>
      </c>
      <c r="J16" s="6">
        <v>4.2700000000000002E-2</v>
      </c>
      <c r="K16" s="14">
        <f>SUM(B16:J16)/9</f>
        <v>3.521111111111111E-2</v>
      </c>
    </row>
    <row r="17" spans="1:11" x14ac:dyDescent="0.45">
      <c r="A17" s="7" t="s">
        <v>19</v>
      </c>
      <c r="B17" s="5">
        <v>0.112</v>
      </c>
      <c r="C17" s="8">
        <v>2.5600000000000001E-2</v>
      </c>
      <c r="D17" s="8">
        <v>3.6499999999999998E-2</v>
      </c>
      <c r="E17" s="6">
        <v>1.2500000000000001E-2</v>
      </c>
      <c r="F17" s="6">
        <v>1.4800000000000001E-2</v>
      </c>
      <c r="G17" s="8">
        <v>1.38E-2</v>
      </c>
      <c r="H17" s="8">
        <v>4.5699999999999998E-2</v>
      </c>
      <c r="I17" s="8">
        <v>1.61E-2</v>
      </c>
      <c r="J17" s="8">
        <v>4.7E-2</v>
      </c>
      <c r="K17" s="13">
        <f>SUM(B17:J17)/9</f>
        <v>3.6000000000000004E-2</v>
      </c>
    </row>
    <row r="18" spans="1:11" x14ac:dyDescent="0.45">
      <c r="A18" s="7" t="s">
        <v>20</v>
      </c>
      <c r="B18" s="11">
        <v>0.1138</v>
      </c>
      <c r="C18" s="6">
        <v>2.3900000000000001E-2</v>
      </c>
      <c r="D18" s="8">
        <v>3.7600000000000001E-2</v>
      </c>
      <c r="E18" s="8">
        <v>1.2800000000000001E-2</v>
      </c>
      <c r="F18" s="8">
        <v>1.78E-2</v>
      </c>
      <c r="G18" s="8">
        <v>1.23E-2</v>
      </c>
      <c r="H18" s="8">
        <v>4.3900000000000002E-2</v>
      </c>
      <c r="I18" s="8">
        <v>1.5900000000000001E-2</v>
      </c>
      <c r="J18" s="6">
        <v>4.2700000000000002E-2</v>
      </c>
      <c r="K18" s="13">
        <f>SUM(B18:J18)/9</f>
        <v>3.5633333333333336E-2</v>
      </c>
    </row>
    <row r="19" spans="1:11" x14ac:dyDescent="0.45">
      <c r="A19" s="1" t="s">
        <v>2</v>
      </c>
      <c r="B19" s="8">
        <v>0.11459999999999999</v>
      </c>
      <c r="C19" s="8">
        <v>2.4899999999999999E-2</v>
      </c>
      <c r="D19" s="8">
        <v>3.61E-2</v>
      </c>
      <c r="E19" s="8">
        <v>1.3299999999999999E-2</v>
      </c>
      <c r="F19" s="8">
        <v>1.9099999999999999E-2</v>
      </c>
      <c r="G19" s="6">
        <v>1.18E-2</v>
      </c>
      <c r="H19" s="6">
        <v>4.2000000000000003E-2</v>
      </c>
      <c r="I19" s="8">
        <v>1.6E-2</v>
      </c>
      <c r="J19" s="8">
        <v>4.58E-2</v>
      </c>
      <c r="K19" s="13">
        <f t="shared" ref="K19:K20" si="0">SUM(B19:J19)/9</f>
        <v>3.5955555555555553E-2</v>
      </c>
    </row>
    <row r="20" spans="1:11" x14ac:dyDescent="0.45">
      <c r="A20" s="1" t="s">
        <v>3</v>
      </c>
      <c r="B20" s="8">
        <v>0.1162</v>
      </c>
      <c r="C20" s="8">
        <v>2.47E-2</v>
      </c>
      <c r="D20" s="8">
        <v>3.6200000000000003E-2</v>
      </c>
      <c r="E20" s="8">
        <v>1.38E-2</v>
      </c>
      <c r="F20" s="8">
        <v>1.9300000000000001E-2</v>
      </c>
      <c r="G20" s="8">
        <v>1.2500000000000001E-2</v>
      </c>
      <c r="H20" s="8">
        <v>4.2900000000000001E-2</v>
      </c>
      <c r="I20" s="8">
        <v>1.5900000000000001E-2</v>
      </c>
      <c r="J20" s="8">
        <v>4.4699999999999997E-2</v>
      </c>
      <c r="K20" s="13">
        <f t="shared" si="0"/>
        <v>3.6244444444444454E-2</v>
      </c>
    </row>
    <row r="21" spans="1:11" x14ac:dyDescent="0.45">
      <c r="A21" s="9"/>
      <c r="B21" s="43"/>
      <c r="C21" s="43"/>
      <c r="D21" s="43"/>
      <c r="E21" s="43"/>
      <c r="F21" s="43"/>
      <c r="G21" s="43"/>
      <c r="H21" s="43"/>
      <c r="I21" s="43"/>
      <c r="J21" s="43"/>
    </row>
    <row r="22" spans="1:11" x14ac:dyDescent="0.45">
      <c r="A22" s="9"/>
      <c r="B22" s="43"/>
      <c r="C22" s="43"/>
      <c r="D22" s="43"/>
      <c r="E22" s="43"/>
      <c r="F22" s="43"/>
      <c r="G22" s="43"/>
      <c r="H22" s="43"/>
      <c r="I22" s="43"/>
      <c r="J22" s="43"/>
    </row>
    <row r="23" spans="1:11" s="38" customFormat="1" x14ac:dyDescent="0.45">
      <c r="A23" s="39" t="s">
        <v>42</v>
      </c>
      <c r="B23" s="39"/>
      <c r="C23" s="39"/>
      <c r="D23" s="39"/>
      <c r="E23" s="39"/>
      <c r="F23" s="39"/>
      <c r="G23" s="39"/>
      <c r="H23" s="39"/>
      <c r="I23" s="39"/>
      <c r="J23" s="39"/>
      <c r="K23" s="13"/>
    </row>
    <row r="24" spans="1:11" s="38" customFormat="1" x14ac:dyDescent="0.45">
      <c r="A24" s="1" t="s">
        <v>10</v>
      </c>
      <c r="B24" s="2">
        <v>43891</v>
      </c>
      <c r="C24" s="2">
        <v>43862</v>
      </c>
      <c r="D24" s="2">
        <v>43831</v>
      </c>
      <c r="E24" s="2">
        <v>43800</v>
      </c>
      <c r="F24" s="2">
        <v>43770</v>
      </c>
      <c r="G24" s="2">
        <v>43739</v>
      </c>
      <c r="H24" s="2">
        <v>43709</v>
      </c>
      <c r="I24" s="2">
        <v>43678</v>
      </c>
      <c r="J24" s="2">
        <v>43647</v>
      </c>
      <c r="K24" s="13" t="s">
        <v>30</v>
      </c>
    </row>
    <row r="25" spans="1:11" s="38" customFormat="1" x14ac:dyDescent="0.45">
      <c r="A25" s="7" t="s">
        <v>0</v>
      </c>
      <c r="B25" s="4">
        <v>6.3700000000000007E-2</v>
      </c>
      <c r="C25" s="4">
        <v>1.32E-2</v>
      </c>
      <c r="D25" s="4">
        <v>2.4E-2</v>
      </c>
      <c r="E25" s="3">
        <v>1.61E-2</v>
      </c>
      <c r="F25" s="4">
        <v>1.54E-2</v>
      </c>
      <c r="G25" s="3">
        <v>8.6E-3</v>
      </c>
      <c r="H25" s="3">
        <v>2.7400000000000001E-2</v>
      </c>
      <c r="I25" s="4">
        <v>1.6E-2</v>
      </c>
      <c r="J25" s="4">
        <v>4.9399999999999999E-2</v>
      </c>
      <c r="K25" s="13">
        <f>SUM(B25:J25)/9</f>
        <v>2.597777777777778E-2</v>
      </c>
    </row>
    <row r="26" spans="1:11" s="38" customFormat="1" x14ac:dyDescent="0.45">
      <c r="A26" s="7" t="s">
        <v>40</v>
      </c>
      <c r="B26" s="3">
        <v>5.6000000000000001E-2</v>
      </c>
      <c r="C26" s="3">
        <v>7.6E-3</v>
      </c>
      <c r="D26" s="3">
        <v>9.4000000000000004E-3</v>
      </c>
      <c r="E26" s="4">
        <v>1.7399999999999999E-2</v>
      </c>
      <c r="F26" s="3">
        <v>1.0500000000000001E-2</v>
      </c>
      <c r="G26" s="4">
        <v>9.7000000000000003E-3</v>
      </c>
      <c r="H26" s="4">
        <v>3.15E-2</v>
      </c>
      <c r="I26" s="3">
        <v>1.47E-2</v>
      </c>
      <c r="J26" s="3">
        <v>4.6899999999999997E-2</v>
      </c>
      <c r="K26" s="37">
        <f>SUM(B26:J26)/9</f>
        <v>2.2633333333333332E-2</v>
      </c>
    </row>
    <row r="27" spans="1:11" x14ac:dyDescent="0.45">
      <c r="A27" s="9"/>
      <c r="B27" s="43"/>
      <c r="C27" s="43"/>
      <c r="D27" s="43"/>
      <c r="E27" s="43"/>
      <c r="F27" s="43"/>
      <c r="G27" s="43"/>
      <c r="H27" s="43"/>
      <c r="I27" s="43"/>
      <c r="J27" s="43"/>
    </row>
    <row r="28" spans="1:11" x14ac:dyDescent="0.45">
      <c r="A28" s="9"/>
      <c r="B28" s="43"/>
      <c r="C28" s="43"/>
      <c r="D28" s="43"/>
      <c r="E28" s="43"/>
      <c r="F28" s="43"/>
      <c r="G28" s="43"/>
      <c r="H28" s="43"/>
      <c r="I28" s="43"/>
      <c r="J28" s="43"/>
    </row>
    <row r="29" spans="1:11" x14ac:dyDescent="0.45">
      <c r="A29" s="39" t="s">
        <v>43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1" x14ac:dyDescent="0.45">
      <c r="A30" s="1" t="s">
        <v>10</v>
      </c>
      <c r="B30" s="2">
        <v>43891</v>
      </c>
      <c r="C30" s="2">
        <v>43862</v>
      </c>
      <c r="D30" s="2">
        <v>43831</v>
      </c>
      <c r="E30" s="2">
        <v>43800</v>
      </c>
      <c r="F30" s="2">
        <v>43770</v>
      </c>
      <c r="G30" s="2">
        <v>43739</v>
      </c>
      <c r="H30" s="2">
        <v>43709</v>
      </c>
      <c r="I30" s="2">
        <v>43678</v>
      </c>
      <c r="J30" s="2">
        <v>43647</v>
      </c>
      <c r="K30" s="13" t="s">
        <v>30</v>
      </c>
    </row>
    <row r="31" spans="1:11" x14ac:dyDescent="0.45">
      <c r="A31" s="7" t="s">
        <v>44</v>
      </c>
      <c r="B31" s="4">
        <v>5.74E-2</v>
      </c>
      <c r="C31" s="3">
        <v>5.4000000000000003E-3</v>
      </c>
      <c r="D31" s="4">
        <v>9.9000000000000008E-3</v>
      </c>
      <c r="E31" s="4">
        <v>2.2100000000000002E-2</v>
      </c>
      <c r="F31" s="4">
        <v>1.2500000000000001E-2</v>
      </c>
      <c r="G31" s="3">
        <v>8.0999999999999996E-3</v>
      </c>
      <c r="H31" s="4">
        <v>3.4700000000000002E-2</v>
      </c>
      <c r="I31" s="4">
        <v>1.55E-2</v>
      </c>
      <c r="J31" s="3">
        <v>4.6399999999999997E-2</v>
      </c>
      <c r="K31" s="13">
        <f>SUM(B31:J31)/9</f>
        <v>2.3555555555555552E-2</v>
      </c>
    </row>
    <row r="32" spans="1:11" x14ac:dyDescent="0.45">
      <c r="A32" s="12" t="s">
        <v>45</v>
      </c>
      <c r="B32" s="3">
        <v>5.6000000000000001E-2</v>
      </c>
      <c r="C32" s="4">
        <v>7.6E-3</v>
      </c>
      <c r="D32" s="3">
        <v>9.4000000000000004E-3</v>
      </c>
      <c r="E32" s="3">
        <v>1.7399999999999999E-2</v>
      </c>
      <c r="F32" s="3">
        <v>1.0500000000000001E-2</v>
      </c>
      <c r="G32" s="4">
        <v>9.7000000000000003E-3</v>
      </c>
      <c r="H32" s="3">
        <v>3.15E-2</v>
      </c>
      <c r="I32" s="3">
        <v>1.47E-2</v>
      </c>
      <c r="J32" s="4">
        <v>4.6899999999999997E-2</v>
      </c>
      <c r="K32" s="14">
        <f>SUM(B32:J32)/9</f>
        <v>2.2633333333333332E-2</v>
      </c>
    </row>
    <row r="33" spans="1:11" x14ac:dyDescent="0.45">
      <c r="A33" s="9"/>
      <c r="B33" s="43"/>
      <c r="C33" s="43"/>
      <c r="D33" s="43"/>
      <c r="E33" s="43"/>
      <c r="F33" s="43"/>
      <c r="G33" s="43"/>
      <c r="H33" s="43"/>
      <c r="I33" s="43"/>
      <c r="J33" s="43"/>
    </row>
    <row r="34" spans="1:11" x14ac:dyDescent="0.45">
      <c r="A34" s="9"/>
      <c r="B34" s="43"/>
      <c r="C34" s="43"/>
      <c r="D34" s="43"/>
      <c r="E34" s="43"/>
      <c r="F34" s="43"/>
      <c r="G34" s="43"/>
      <c r="H34" s="43"/>
      <c r="I34" s="43"/>
      <c r="J34" s="43"/>
    </row>
    <row r="35" spans="1:11" x14ac:dyDescent="0.45">
      <c r="A35" s="39" t="s">
        <v>46</v>
      </c>
      <c r="B35" s="39"/>
      <c r="C35" s="39"/>
      <c r="D35" s="39"/>
      <c r="E35" s="39"/>
      <c r="F35" s="39"/>
      <c r="G35" s="39"/>
      <c r="H35" s="39"/>
      <c r="I35" s="39"/>
      <c r="J35" s="39"/>
    </row>
    <row r="36" spans="1:11" x14ac:dyDescent="0.45">
      <c r="A36" s="1" t="s">
        <v>39</v>
      </c>
      <c r="B36" s="2">
        <v>43891</v>
      </c>
      <c r="C36" s="2">
        <v>43862</v>
      </c>
      <c r="D36" s="2">
        <v>43831</v>
      </c>
      <c r="E36" s="2">
        <v>43800</v>
      </c>
      <c r="F36" s="2">
        <v>43770</v>
      </c>
      <c r="G36" s="2">
        <v>43739</v>
      </c>
      <c r="H36" s="2">
        <v>43709</v>
      </c>
      <c r="I36" s="2">
        <v>43678</v>
      </c>
      <c r="J36" s="2">
        <v>43647</v>
      </c>
      <c r="K36" s="13" t="s">
        <v>30</v>
      </c>
    </row>
    <row r="37" spans="1:11" x14ac:dyDescent="0.45">
      <c r="A37" s="7" t="s">
        <v>1</v>
      </c>
      <c r="B37" s="11">
        <v>6.3700000000000007E-2</v>
      </c>
      <c r="C37" s="8">
        <v>1.32E-2</v>
      </c>
      <c r="D37" s="8">
        <v>2.4E-2</v>
      </c>
      <c r="E37" s="6">
        <v>1.61E-2</v>
      </c>
      <c r="F37" s="8">
        <v>1.54E-2</v>
      </c>
      <c r="G37" s="8">
        <v>8.6E-3</v>
      </c>
      <c r="H37" s="6">
        <v>2.7400000000000001E-2</v>
      </c>
      <c r="I37" s="8">
        <v>1.6E-2</v>
      </c>
      <c r="J37" s="8">
        <v>4.9399999999999999E-2</v>
      </c>
      <c r="K37" s="37">
        <f>SUM(B37:J37)/9</f>
        <v>2.597777777777778E-2</v>
      </c>
    </row>
    <row r="38" spans="1:11" x14ac:dyDescent="0.45">
      <c r="A38" s="7" t="s">
        <v>19</v>
      </c>
      <c r="B38" s="5">
        <v>5.6800000000000003E-2</v>
      </c>
      <c r="C38" s="8">
        <v>7.1999999999999998E-3</v>
      </c>
      <c r="D38" s="6">
        <v>8.8999999999999999E-3</v>
      </c>
      <c r="E38" s="8">
        <v>2.1899999999999999E-2</v>
      </c>
      <c r="F38" s="6">
        <v>1.15E-2</v>
      </c>
      <c r="G38" s="8">
        <v>1.0500000000000001E-2</v>
      </c>
      <c r="H38" s="8">
        <v>3.4500000000000003E-2</v>
      </c>
      <c r="I38" s="8">
        <v>1.6299999999999999E-2</v>
      </c>
      <c r="J38" s="8">
        <v>5.1299999999999998E-2</v>
      </c>
      <c r="K38" s="37">
        <f>SUM(B38:J38)/9</f>
        <v>2.4322222222222221E-2</v>
      </c>
    </row>
    <row r="39" spans="1:11" x14ac:dyDescent="0.45">
      <c r="A39" s="7" t="s">
        <v>20</v>
      </c>
      <c r="B39" s="11">
        <v>5.6399999999999999E-2</v>
      </c>
      <c r="C39" s="8">
        <v>5.4999999999999997E-3</v>
      </c>
      <c r="D39" s="8">
        <v>1.03E-2</v>
      </c>
      <c r="E39" s="8">
        <v>2.2200000000000001E-2</v>
      </c>
      <c r="F39" s="8">
        <v>1.2200000000000001E-2</v>
      </c>
      <c r="G39" s="8">
        <v>1.01E-2</v>
      </c>
      <c r="H39" s="8">
        <v>3.49E-2</v>
      </c>
      <c r="I39" s="8">
        <v>1.6E-2</v>
      </c>
      <c r="J39" s="8">
        <v>4.8599999999999997E-2</v>
      </c>
      <c r="K39" s="37">
        <f>SUM(B39:J39)/9</f>
        <v>2.4022222222222226E-2</v>
      </c>
    </row>
    <row r="40" spans="1:11" x14ac:dyDescent="0.45">
      <c r="A40" s="12" t="s">
        <v>2</v>
      </c>
      <c r="B40" s="8">
        <v>5.74E-2</v>
      </c>
      <c r="C40" s="6">
        <v>5.4000000000000003E-3</v>
      </c>
      <c r="D40" s="8">
        <v>9.9000000000000008E-3</v>
      </c>
      <c r="E40" s="8">
        <v>2.2100000000000002E-2</v>
      </c>
      <c r="F40" s="8">
        <v>1.2500000000000001E-2</v>
      </c>
      <c r="G40" s="6">
        <v>8.0999999999999996E-3</v>
      </c>
      <c r="H40" s="8">
        <v>3.4700000000000002E-2</v>
      </c>
      <c r="I40" s="6">
        <v>1.55E-2</v>
      </c>
      <c r="J40" s="6">
        <v>4.6399999999999997E-2</v>
      </c>
      <c r="K40" s="14">
        <f t="shared" ref="K40:K41" si="1">SUM(B40:J40)/9</f>
        <v>2.3555555555555552E-2</v>
      </c>
    </row>
    <row r="41" spans="1:11" x14ac:dyDescent="0.45">
      <c r="A41" s="7" t="s">
        <v>3</v>
      </c>
      <c r="B41" s="8">
        <v>5.8099999999999999E-2</v>
      </c>
      <c r="C41" s="8">
        <v>6.1999999999999998E-3</v>
      </c>
      <c r="D41" s="8">
        <v>1.03E-2</v>
      </c>
      <c r="E41" s="8">
        <v>2.2800000000000001E-2</v>
      </c>
      <c r="F41" s="8">
        <v>1.23E-2</v>
      </c>
      <c r="G41" s="8">
        <v>8.3000000000000001E-3</v>
      </c>
      <c r="H41" s="8">
        <v>3.5400000000000001E-2</v>
      </c>
      <c r="I41" s="8">
        <v>1.5699999999999999E-2</v>
      </c>
      <c r="J41" s="8">
        <v>4.6699999999999998E-2</v>
      </c>
      <c r="K41" s="37">
        <f t="shared" si="1"/>
        <v>2.3977777777777778E-2</v>
      </c>
    </row>
    <row r="42" spans="1:11" x14ac:dyDescent="0.45">
      <c r="A42" s="9"/>
      <c r="B42" s="43"/>
      <c r="C42" s="43"/>
      <c r="D42" s="43"/>
      <c r="E42" s="43"/>
      <c r="F42" s="43"/>
      <c r="G42" s="43"/>
      <c r="H42" s="43"/>
      <c r="I42" s="43"/>
      <c r="J42" s="43"/>
    </row>
    <row r="44" spans="1:11" x14ac:dyDescent="0.45">
      <c r="A44" s="39" t="s">
        <v>47</v>
      </c>
      <c r="B44" s="39"/>
      <c r="C44" s="39"/>
      <c r="D44" s="39"/>
      <c r="E44" s="39"/>
      <c r="F44" s="39"/>
      <c r="G44" s="39"/>
      <c r="H44" s="39"/>
      <c r="I44" s="39"/>
      <c r="J44" s="39"/>
    </row>
    <row r="45" spans="1:11" x14ac:dyDescent="0.45">
      <c r="A45" s="1" t="s">
        <v>39</v>
      </c>
      <c r="B45" s="2">
        <v>43891</v>
      </c>
      <c r="C45" s="2">
        <v>43862</v>
      </c>
      <c r="D45" s="2">
        <v>43831</v>
      </c>
      <c r="E45" s="2">
        <v>43800</v>
      </c>
      <c r="F45" s="2">
        <v>43770</v>
      </c>
      <c r="G45" s="2">
        <v>43739</v>
      </c>
      <c r="H45" s="2">
        <v>43709</v>
      </c>
      <c r="I45" s="2">
        <v>43678</v>
      </c>
      <c r="J45" s="2">
        <v>43647</v>
      </c>
      <c r="K45" s="13" t="s">
        <v>30</v>
      </c>
    </row>
    <row r="46" spans="1:11" x14ac:dyDescent="0.45">
      <c r="A46" s="7" t="s">
        <v>13</v>
      </c>
      <c r="B46" s="44">
        <v>5.6000000000000001E-2</v>
      </c>
      <c r="C46" s="44">
        <v>7.6E-3</v>
      </c>
      <c r="D46" s="44">
        <v>9.4000000000000004E-3</v>
      </c>
      <c r="E46" s="44">
        <v>1.7399999999999999E-2</v>
      </c>
      <c r="F46" s="44">
        <v>1.0500000000000001E-2</v>
      </c>
      <c r="G46" s="44">
        <v>9.7000000000000003E-3</v>
      </c>
      <c r="H46" s="44">
        <v>3.15E-2</v>
      </c>
      <c r="I46" s="45">
        <v>1.47E-2</v>
      </c>
      <c r="J46" s="44">
        <v>4.6899999999999997E-2</v>
      </c>
      <c r="K46" s="14">
        <f>SUM(B46:J46)/9</f>
        <v>2.2633333333333332E-2</v>
      </c>
    </row>
    <row r="47" spans="1:11" x14ac:dyDescent="0.45">
      <c r="A47" s="7" t="s">
        <v>14</v>
      </c>
      <c r="B47" s="44">
        <v>6.13E-2</v>
      </c>
      <c r="C47" s="44">
        <v>6.3E-3</v>
      </c>
      <c r="D47" s="44">
        <v>2.1100000000000001E-2</v>
      </c>
      <c r="E47" s="44">
        <v>1.4200000000000001E-2</v>
      </c>
      <c r="F47" s="44">
        <v>1.01E-2</v>
      </c>
      <c r="G47" s="44">
        <v>1.8100000000000002E-2</v>
      </c>
      <c r="H47" s="45">
        <v>2.0799999999999999E-2</v>
      </c>
      <c r="I47" s="44">
        <v>1.5299999999999999E-2</v>
      </c>
      <c r="J47" s="45">
        <v>3.6499999999999998E-2</v>
      </c>
      <c r="K47" s="13">
        <f>SUM(B47:J47)/9</f>
        <v>2.2633333333333332E-2</v>
      </c>
    </row>
    <row r="48" spans="1:11" x14ac:dyDescent="0.45">
      <c r="A48" s="12" t="s">
        <v>16</v>
      </c>
      <c r="B48" s="45">
        <v>4.6800000000000001E-2</v>
      </c>
      <c r="C48" s="45">
        <v>2.0999999999999999E-3</v>
      </c>
      <c r="D48" s="44">
        <v>2.8799999999999999E-2</v>
      </c>
      <c r="E48" s="45">
        <v>1.0200000000000001E-2</v>
      </c>
      <c r="F48" s="45">
        <v>9.2999999999999992E-3</v>
      </c>
      <c r="G48" s="44">
        <v>9.5999999999999992E-3</v>
      </c>
      <c r="H48" s="44">
        <v>4.5100000000000001E-2</v>
      </c>
      <c r="I48" s="44">
        <v>1.49E-2</v>
      </c>
      <c r="J48" s="44">
        <v>5.04E-2</v>
      </c>
      <c r="K48" s="13">
        <f>SUM(B48:J48)/9</f>
        <v>2.413333333333333E-2</v>
      </c>
    </row>
    <row r="49" spans="1:11" x14ac:dyDescent="0.45">
      <c r="A49" s="7" t="s">
        <v>15</v>
      </c>
      <c r="B49" s="44">
        <v>5.7200000000000001E-2</v>
      </c>
      <c r="C49" s="44">
        <v>9.9000000000000008E-3</v>
      </c>
      <c r="D49" s="45">
        <v>4.8999999999999998E-3</v>
      </c>
      <c r="E49" s="44">
        <v>2.1499999999999998E-2</v>
      </c>
      <c r="F49" s="44">
        <v>1.3100000000000001E-2</v>
      </c>
      <c r="G49" s="45">
        <v>7.9000000000000008E-3</v>
      </c>
      <c r="H49" s="44">
        <v>3.4200000000000001E-2</v>
      </c>
      <c r="I49" s="44">
        <v>1.5100000000000001E-2</v>
      </c>
      <c r="J49" s="44">
        <v>6.0900000000000003E-2</v>
      </c>
      <c r="K49" s="13">
        <f>SUM(B49:J49)/9</f>
        <v>2.4966666666666668E-2</v>
      </c>
    </row>
    <row r="52" spans="1:11" x14ac:dyDescent="0.45">
      <c r="A52" s="39" t="s">
        <v>48</v>
      </c>
      <c r="B52" s="39"/>
      <c r="C52" s="39"/>
      <c r="D52" s="39"/>
      <c r="E52" s="39"/>
      <c r="F52" s="39"/>
      <c r="G52" s="39"/>
      <c r="H52" s="39"/>
      <c r="I52" s="39"/>
      <c r="J52" s="39"/>
    </row>
    <row r="53" spans="1:11" x14ac:dyDescent="0.45">
      <c r="A53" s="1" t="s">
        <v>39</v>
      </c>
      <c r="B53" s="2">
        <v>43891</v>
      </c>
      <c r="C53" s="2">
        <v>43862</v>
      </c>
      <c r="D53" s="2">
        <v>43831</v>
      </c>
      <c r="E53" s="2">
        <v>43800</v>
      </c>
      <c r="F53" s="2">
        <v>43770</v>
      </c>
      <c r="G53" s="2">
        <v>43739</v>
      </c>
      <c r="H53" s="2">
        <v>43709</v>
      </c>
      <c r="I53" s="2">
        <v>43678</v>
      </c>
      <c r="J53" s="2">
        <v>43647</v>
      </c>
      <c r="K53" s="13" t="s">
        <v>30</v>
      </c>
    </row>
    <row r="54" spans="1:11" x14ac:dyDescent="0.45">
      <c r="A54" s="7" t="s">
        <v>13</v>
      </c>
      <c r="B54" s="11">
        <v>5.8200000000000002E-2</v>
      </c>
      <c r="C54" s="8">
        <v>6.3E-3</v>
      </c>
      <c r="D54" s="8">
        <v>1.0999999999999999E-2</v>
      </c>
      <c r="E54" s="8">
        <v>2.1700000000000001E-2</v>
      </c>
      <c r="F54" s="8">
        <v>1.0999999999999999E-2</v>
      </c>
      <c r="G54" s="8">
        <v>9.1000000000000004E-3</v>
      </c>
      <c r="H54" s="8">
        <v>3.09E-2</v>
      </c>
      <c r="I54" s="8">
        <v>1.55E-2</v>
      </c>
      <c r="J54" s="8">
        <v>4.7E-2</v>
      </c>
      <c r="K54" s="37">
        <f>SUM(B54:J54)/9</f>
        <v>2.3411111111111112E-2</v>
      </c>
    </row>
    <row r="55" spans="1:11" x14ac:dyDescent="0.45">
      <c r="A55" s="7" t="s">
        <v>14</v>
      </c>
      <c r="B55" s="8">
        <v>5.3800000000000001E-2</v>
      </c>
      <c r="C55" s="8">
        <v>0.01</v>
      </c>
      <c r="D55" s="8">
        <v>8.0999999999999996E-3</v>
      </c>
      <c r="E55" s="8">
        <v>2.58E-2</v>
      </c>
      <c r="F55" s="8">
        <v>1.1299999999999999E-2</v>
      </c>
      <c r="G55" s="8">
        <v>9.4999999999999998E-3</v>
      </c>
      <c r="H55" s="8">
        <v>2.7900000000000001E-2</v>
      </c>
      <c r="I55" s="8">
        <v>1.49E-2</v>
      </c>
      <c r="J55" s="6">
        <v>3.8699999999999998E-2</v>
      </c>
      <c r="K55" s="37">
        <f>SUM(B55:J55)/9</f>
        <v>2.2222222222222223E-2</v>
      </c>
    </row>
    <row r="56" spans="1:11" x14ac:dyDescent="0.45">
      <c r="A56" s="7" t="s">
        <v>16</v>
      </c>
      <c r="B56" s="6">
        <v>5.1200000000000002E-2</v>
      </c>
      <c r="C56" s="8">
        <v>8.8999999999999999E-3</v>
      </c>
      <c r="D56" s="8">
        <v>7.1999999999999998E-3</v>
      </c>
      <c r="E56" s="8">
        <v>2.06E-2</v>
      </c>
      <c r="F56" s="6">
        <v>8.0999999999999996E-3</v>
      </c>
      <c r="G56" s="8">
        <v>1.18E-2</v>
      </c>
      <c r="H56" s="6">
        <v>2.4299999999999999E-2</v>
      </c>
      <c r="I56" s="6">
        <v>1.3100000000000001E-2</v>
      </c>
      <c r="J56" s="8">
        <v>4.87E-2</v>
      </c>
      <c r="K56" s="37">
        <f>SUM(B56:J56)/9</f>
        <v>2.1544444444444442E-2</v>
      </c>
    </row>
    <row r="57" spans="1:11" x14ac:dyDescent="0.45">
      <c r="A57" s="12" t="s">
        <v>15</v>
      </c>
      <c r="B57" s="8">
        <v>5.7799999999999997E-2</v>
      </c>
      <c r="C57" s="6">
        <v>5.4000000000000003E-3</v>
      </c>
      <c r="D57" s="6">
        <v>6.1999999999999998E-3</v>
      </c>
      <c r="E57" s="6">
        <v>1.2800000000000001E-2</v>
      </c>
      <c r="F57" s="8">
        <v>8.2000000000000007E-3</v>
      </c>
      <c r="G57" s="6">
        <v>9.2999999999999992E-3</v>
      </c>
      <c r="H57" s="8">
        <v>3.2199999999999999E-2</v>
      </c>
      <c r="I57" s="8">
        <v>1.54E-2</v>
      </c>
      <c r="J57" s="8">
        <v>4.4499999999999998E-2</v>
      </c>
      <c r="K57" s="14">
        <f>SUM(B57:J57)/9</f>
        <v>2.1311111111111107E-2</v>
      </c>
    </row>
    <row r="58" spans="1:11" s="38" customFormat="1" x14ac:dyDescent="0.45">
      <c r="A58" s="36"/>
      <c r="B58" s="43"/>
      <c r="C58" s="43"/>
      <c r="D58" s="43"/>
      <c r="E58" s="43"/>
      <c r="F58" s="43"/>
      <c r="G58" s="43"/>
      <c r="H58" s="43"/>
      <c r="I58" s="43"/>
      <c r="J58" s="43"/>
      <c r="K58" s="37"/>
    </row>
    <row r="59" spans="1:11" s="38" customFormat="1" x14ac:dyDescent="0.45">
      <c r="A59" s="36"/>
      <c r="B59" s="43"/>
      <c r="C59" s="43"/>
      <c r="D59" s="43"/>
      <c r="E59" s="43"/>
      <c r="F59" s="43"/>
      <c r="G59" s="43"/>
      <c r="H59" s="43"/>
      <c r="I59" s="43"/>
      <c r="J59" s="43"/>
      <c r="K59" s="37"/>
    </row>
    <row r="60" spans="1:11" s="38" customFormat="1" x14ac:dyDescent="0.45">
      <c r="A60" s="39" t="s">
        <v>48</v>
      </c>
      <c r="B60" s="39"/>
      <c r="C60" s="39"/>
      <c r="D60" s="39"/>
      <c r="E60" s="39"/>
      <c r="F60" s="39"/>
      <c r="G60" s="39"/>
      <c r="H60" s="39"/>
      <c r="I60" s="39"/>
      <c r="J60" s="39"/>
      <c r="K60" s="37"/>
    </row>
    <row r="61" spans="1:11" s="38" customFormat="1" x14ac:dyDescent="0.45">
      <c r="A61" s="1" t="s">
        <v>39</v>
      </c>
      <c r="B61" s="2">
        <v>43891</v>
      </c>
      <c r="C61" s="2">
        <v>43862</v>
      </c>
      <c r="D61" s="2">
        <v>43831</v>
      </c>
      <c r="E61" s="2">
        <v>43800</v>
      </c>
      <c r="F61" s="2">
        <v>43770</v>
      </c>
      <c r="G61" s="2">
        <v>43739</v>
      </c>
      <c r="H61" s="2">
        <v>43709</v>
      </c>
      <c r="I61" s="2">
        <v>43678</v>
      </c>
      <c r="J61" s="2">
        <v>43647</v>
      </c>
      <c r="K61" s="37"/>
    </row>
    <row r="62" spans="1:11" s="38" customFormat="1" x14ac:dyDescent="0.45">
      <c r="A62" s="12" t="s">
        <v>50</v>
      </c>
      <c r="B62" s="45">
        <v>5.6000000000000001E-2</v>
      </c>
      <c r="C62" s="44">
        <v>7.6E-3</v>
      </c>
      <c r="D62" s="44">
        <v>9.4000000000000004E-3</v>
      </c>
      <c r="E62" s="44">
        <v>1.7399999999999999E-2</v>
      </c>
      <c r="F62" s="44">
        <v>1.0500000000000001E-2</v>
      </c>
      <c r="G62" s="44">
        <v>9.7000000000000003E-3</v>
      </c>
      <c r="H62" s="45">
        <v>3.15E-2</v>
      </c>
      <c r="I62" s="45">
        <v>1.47E-2</v>
      </c>
      <c r="J62" s="44">
        <v>4.6899999999999997E-2</v>
      </c>
      <c r="K62" s="37">
        <f>SUM(B62:J62)/9</f>
        <v>2.2633333333333332E-2</v>
      </c>
    </row>
    <row r="63" spans="1:11" s="38" customFormat="1" x14ac:dyDescent="0.45">
      <c r="A63" s="12" t="s">
        <v>49</v>
      </c>
      <c r="B63" s="44">
        <v>5.7799999999999997E-2</v>
      </c>
      <c r="C63" s="45">
        <v>5.4000000000000003E-3</v>
      </c>
      <c r="D63" s="45">
        <v>6.1999999999999998E-3</v>
      </c>
      <c r="E63" s="45">
        <v>1.2800000000000001E-2</v>
      </c>
      <c r="F63" s="45">
        <v>8.2000000000000007E-3</v>
      </c>
      <c r="G63" s="45">
        <v>9.2999999999999992E-3</v>
      </c>
      <c r="H63" s="44">
        <v>3.2199999999999999E-2</v>
      </c>
      <c r="I63" s="44">
        <v>1.54E-2</v>
      </c>
      <c r="J63" s="45">
        <v>4.4499999999999998E-2</v>
      </c>
      <c r="K63" s="37">
        <f>SUM(B63:J63)/9</f>
        <v>2.1311111111111107E-2</v>
      </c>
    </row>
    <row r="66" spans="1:11" x14ac:dyDescent="0.45">
      <c r="A66" s="39" t="s">
        <v>54</v>
      </c>
      <c r="B66" s="39"/>
      <c r="C66" s="39"/>
      <c r="D66" s="39"/>
      <c r="E66" s="39"/>
      <c r="F66" s="39"/>
      <c r="G66" s="39"/>
      <c r="H66" s="39"/>
      <c r="I66" s="39"/>
      <c r="J66" s="39"/>
    </row>
    <row r="67" spans="1:11" x14ac:dyDescent="0.45">
      <c r="A67" s="1" t="s">
        <v>39</v>
      </c>
      <c r="B67" s="2">
        <v>43891</v>
      </c>
      <c r="C67" s="2">
        <v>43862</v>
      </c>
      <c r="D67" s="2">
        <v>43831</v>
      </c>
      <c r="E67" s="2">
        <v>43800</v>
      </c>
      <c r="F67" s="2">
        <v>43770</v>
      </c>
      <c r="G67" s="2">
        <v>43739</v>
      </c>
      <c r="H67" s="2">
        <v>43709</v>
      </c>
      <c r="I67" s="2">
        <v>43678</v>
      </c>
      <c r="J67" s="2">
        <v>43647</v>
      </c>
      <c r="K67" s="13" t="s">
        <v>30</v>
      </c>
    </row>
    <row r="68" spans="1:11" x14ac:dyDescent="0.45">
      <c r="A68" s="12" t="s">
        <v>51</v>
      </c>
      <c r="B68" s="44">
        <v>5.7799999999999997E-2</v>
      </c>
      <c r="C68" s="45">
        <v>5.4000000000000003E-3</v>
      </c>
      <c r="D68" s="45">
        <v>6.1999999999999998E-3</v>
      </c>
      <c r="E68" s="45">
        <v>1.2800000000000001E-2</v>
      </c>
      <c r="F68" s="45">
        <v>8.2000000000000007E-3</v>
      </c>
      <c r="G68" s="45">
        <v>9.2999999999999992E-3</v>
      </c>
      <c r="H68" s="44">
        <v>3.2199999999999999E-2</v>
      </c>
      <c r="I68" s="44">
        <v>1.54E-2</v>
      </c>
      <c r="J68" s="44">
        <v>4.4499999999999998E-2</v>
      </c>
      <c r="K68" s="37">
        <f>SUM(B68:J68)/9</f>
        <v>2.1311111111111107E-2</v>
      </c>
    </row>
    <row r="69" spans="1:11" x14ac:dyDescent="0.45">
      <c r="A69" s="7" t="s">
        <v>53</v>
      </c>
      <c r="B69" s="8">
        <v>5.6599999999999998E-2</v>
      </c>
      <c r="C69" s="8">
        <v>1.14E-2</v>
      </c>
      <c r="D69" s="8">
        <v>7.9000000000000008E-3</v>
      </c>
      <c r="E69" s="8">
        <v>2.5000000000000001E-2</v>
      </c>
      <c r="F69" s="8">
        <v>1.1299999999999999E-2</v>
      </c>
      <c r="G69" s="8">
        <v>1.0500000000000001E-2</v>
      </c>
      <c r="H69" s="6">
        <v>2.6800000000000001E-2</v>
      </c>
      <c r="I69" s="8">
        <v>1.46E-2</v>
      </c>
      <c r="J69" s="6">
        <v>3.8300000000000001E-2</v>
      </c>
      <c r="K69" s="37">
        <f>SUM(B69:J69)/9</f>
        <v>2.2488888888888892E-2</v>
      </c>
    </row>
    <row r="70" spans="1:11" x14ac:dyDescent="0.45">
      <c r="A70" s="7" t="s">
        <v>52</v>
      </c>
      <c r="B70" s="6">
        <v>5.5300000000000002E-2</v>
      </c>
      <c r="C70" s="8">
        <v>1.06E-2</v>
      </c>
      <c r="D70" s="8">
        <v>7.3000000000000001E-3</v>
      </c>
      <c r="E70" s="8">
        <v>2.5899999999999999E-2</v>
      </c>
      <c r="F70" s="8">
        <v>1.2200000000000001E-2</v>
      </c>
      <c r="G70" s="8">
        <v>1.06E-2</v>
      </c>
      <c r="H70" s="8">
        <v>2.7300000000000001E-2</v>
      </c>
      <c r="I70" s="6">
        <v>1.4200000000000001E-2</v>
      </c>
      <c r="J70" s="8">
        <v>3.95E-2</v>
      </c>
      <c r="K70" s="37">
        <f>SUM(B70:J70)/9</f>
        <v>2.2544444444444443E-2</v>
      </c>
    </row>
    <row r="73" spans="1:11" x14ac:dyDescent="0.45">
      <c r="A73" s="39" t="s">
        <v>55</v>
      </c>
      <c r="B73" s="39"/>
      <c r="C73" s="39"/>
      <c r="D73" s="39"/>
      <c r="E73" s="39"/>
      <c r="F73" s="39"/>
      <c r="G73" s="39"/>
      <c r="H73" s="39"/>
      <c r="I73" s="39"/>
      <c r="J73" s="39"/>
    </row>
    <row r="74" spans="1:11" x14ac:dyDescent="0.45">
      <c r="A74" s="1" t="s">
        <v>39</v>
      </c>
      <c r="B74" s="2">
        <v>43891</v>
      </c>
      <c r="C74" s="2">
        <v>43862</v>
      </c>
      <c r="D74" s="2">
        <v>43831</v>
      </c>
      <c r="E74" s="2">
        <v>43800</v>
      </c>
      <c r="F74" s="2">
        <v>43770</v>
      </c>
      <c r="G74" s="2">
        <v>43739</v>
      </c>
      <c r="H74" s="2">
        <v>43709</v>
      </c>
      <c r="I74" s="2">
        <v>43678</v>
      </c>
      <c r="J74" s="2">
        <v>43647</v>
      </c>
      <c r="K74" s="13" t="s">
        <v>30</v>
      </c>
    </row>
    <row r="75" spans="1:11" x14ac:dyDescent="0.45">
      <c r="A75" s="7" t="s">
        <v>13</v>
      </c>
      <c r="B75" s="11">
        <v>5.74E-2</v>
      </c>
      <c r="C75" s="8">
        <v>5.4000000000000003E-3</v>
      </c>
      <c r="D75" s="8">
        <v>9.9000000000000008E-3</v>
      </c>
      <c r="E75" s="8">
        <v>2.2100000000000002E-2</v>
      </c>
      <c r="F75" s="8">
        <v>1.2500000000000001E-2</v>
      </c>
      <c r="G75" s="8">
        <v>8.0999999999999996E-3</v>
      </c>
      <c r="H75" s="8">
        <v>3.4700000000000002E-2</v>
      </c>
      <c r="I75" s="8">
        <v>1.55E-2</v>
      </c>
      <c r="J75" s="8">
        <v>4.6399999999999997E-2</v>
      </c>
      <c r="K75" s="37">
        <f>SUM(B75:J75)/9</f>
        <v>2.3555555555555552E-2</v>
      </c>
    </row>
    <row r="76" spans="1:11" x14ac:dyDescent="0.45">
      <c r="A76" s="7" t="s">
        <v>14</v>
      </c>
      <c r="B76" s="8">
        <v>5.62E-2</v>
      </c>
      <c r="C76" s="8">
        <v>1.0200000000000001E-2</v>
      </c>
      <c r="D76" s="8">
        <v>7.4999999999999997E-3</v>
      </c>
      <c r="E76" s="8">
        <v>2.4799999999999999E-2</v>
      </c>
      <c r="F76" s="6">
        <v>1.18E-2</v>
      </c>
      <c r="G76" s="8">
        <v>9.7000000000000003E-3</v>
      </c>
      <c r="H76" s="6">
        <v>2.9899999999999999E-2</v>
      </c>
      <c r="I76" s="8">
        <v>1.46E-2</v>
      </c>
      <c r="J76" s="6">
        <v>4.0399999999999998E-2</v>
      </c>
      <c r="K76" s="37">
        <f>SUM(B76:J76)/9</f>
        <v>2.278888888888889E-2</v>
      </c>
    </row>
    <row r="77" spans="1:11" x14ac:dyDescent="0.45">
      <c r="A77" s="7" t="s">
        <v>16</v>
      </c>
      <c r="B77" s="6">
        <v>5.3800000000000001E-2</v>
      </c>
      <c r="C77" s="8">
        <v>8.5000000000000006E-3</v>
      </c>
      <c r="D77" s="6">
        <v>5.0000000000000001E-3</v>
      </c>
      <c r="E77" s="8">
        <v>2.4500000000000001E-2</v>
      </c>
      <c r="F77" s="8">
        <v>1.4800000000000001E-2</v>
      </c>
      <c r="G77" s="8">
        <v>8.6999999999999994E-3</v>
      </c>
      <c r="H77" s="8">
        <v>3.2000000000000001E-2</v>
      </c>
      <c r="I77" s="8">
        <v>1.2800000000000001E-2</v>
      </c>
      <c r="J77" s="8">
        <v>5.1700000000000003E-2</v>
      </c>
      <c r="K77" s="37">
        <f>SUM(B77:J77)/9</f>
        <v>2.3533333333333333E-2</v>
      </c>
    </row>
    <row r="78" spans="1:11" x14ac:dyDescent="0.45">
      <c r="A78" s="12" t="s">
        <v>15</v>
      </c>
      <c r="B78" s="8">
        <v>5.3499999999999999E-2</v>
      </c>
      <c r="C78" s="6">
        <v>5.1999999999999998E-3</v>
      </c>
      <c r="D78" s="8">
        <v>6.7999999999999996E-3</v>
      </c>
      <c r="E78" s="6">
        <v>1.7500000000000002E-2</v>
      </c>
      <c r="F78" s="8">
        <v>1.6199999999999999E-2</v>
      </c>
      <c r="G78" s="6">
        <v>7.9000000000000008E-3</v>
      </c>
      <c r="H78" s="8">
        <v>3.6299999999999999E-2</v>
      </c>
      <c r="I78" s="6">
        <v>1.26E-2</v>
      </c>
      <c r="J78" s="8">
        <v>4.9500000000000002E-2</v>
      </c>
      <c r="K78" s="37">
        <f>SUM(B78:J78)/9</f>
        <v>2.2833333333333334E-2</v>
      </c>
    </row>
    <row r="79" spans="1:11" s="38" customFormat="1" x14ac:dyDescent="0.45">
      <c r="A79" s="36"/>
      <c r="B79" s="43"/>
      <c r="C79" s="43"/>
      <c r="D79" s="43"/>
      <c r="E79" s="43"/>
      <c r="F79" s="43"/>
      <c r="G79" s="43"/>
      <c r="H79" s="43"/>
      <c r="I79" s="43"/>
      <c r="J79" s="43"/>
      <c r="K79" s="37"/>
    </row>
    <row r="80" spans="1:11" s="38" customFormat="1" x14ac:dyDescent="0.45">
      <c r="A80" s="36"/>
      <c r="B80" s="43"/>
      <c r="C80" s="43"/>
      <c r="D80" s="43"/>
      <c r="E80" s="43"/>
      <c r="F80" s="43"/>
      <c r="G80" s="43"/>
      <c r="H80" s="43"/>
      <c r="I80" s="43"/>
      <c r="J80" s="43"/>
      <c r="K80" s="37"/>
    </row>
    <row r="81" spans="1:14" s="38" customFormat="1" x14ac:dyDescent="0.45">
      <c r="A81" s="39" t="s">
        <v>56</v>
      </c>
      <c r="B81" s="39"/>
      <c r="C81" s="39"/>
      <c r="D81" s="39"/>
      <c r="E81" s="39"/>
      <c r="F81" s="39"/>
      <c r="G81" s="39"/>
      <c r="H81" s="39"/>
      <c r="I81" s="39"/>
      <c r="J81" s="39"/>
      <c r="K81" s="13"/>
    </row>
    <row r="82" spans="1:14" s="38" customFormat="1" x14ac:dyDescent="0.45">
      <c r="A82" s="1" t="s">
        <v>39</v>
      </c>
      <c r="B82" s="2">
        <v>43891</v>
      </c>
      <c r="C82" s="2">
        <v>43862</v>
      </c>
      <c r="D82" s="2">
        <v>43831</v>
      </c>
      <c r="E82" s="2">
        <v>43800</v>
      </c>
      <c r="F82" s="2">
        <v>43770</v>
      </c>
      <c r="G82" s="2">
        <v>43739</v>
      </c>
      <c r="H82" s="2">
        <v>43709</v>
      </c>
      <c r="I82" s="2">
        <v>43678</v>
      </c>
      <c r="J82" s="2">
        <v>43647</v>
      </c>
      <c r="K82" s="13" t="s">
        <v>30</v>
      </c>
    </row>
    <row r="83" spans="1:14" s="38" customFormat="1" x14ac:dyDescent="0.45">
      <c r="A83" s="12" t="s">
        <v>51</v>
      </c>
      <c r="B83" s="6">
        <v>5.3499999999999999E-2</v>
      </c>
      <c r="C83" s="6">
        <v>5.1999999999999998E-3</v>
      </c>
      <c r="D83" s="6">
        <v>6.7999999999999996E-3</v>
      </c>
      <c r="E83" s="6">
        <v>1.7500000000000002E-2</v>
      </c>
      <c r="F83" s="8">
        <v>1.6199999999999999E-2</v>
      </c>
      <c r="G83" s="6">
        <v>7.9000000000000008E-3</v>
      </c>
      <c r="H83" s="8">
        <v>3.6299999999999999E-2</v>
      </c>
      <c r="I83" s="6">
        <v>1.26E-2</v>
      </c>
      <c r="J83" s="8">
        <v>4.9500000000000002E-2</v>
      </c>
      <c r="K83" s="37">
        <f>SUM(B83:J83)/9</f>
        <v>2.2833333333333334E-2</v>
      </c>
    </row>
    <row r="84" spans="1:14" s="38" customFormat="1" x14ac:dyDescent="0.45">
      <c r="A84" s="7" t="s">
        <v>53</v>
      </c>
      <c r="B84" s="8">
        <v>5.6500000000000002E-2</v>
      </c>
      <c r="C84" s="6">
        <v>5.1999999999999998E-3</v>
      </c>
      <c r="D84" s="8">
        <v>9.5999999999999992E-3</v>
      </c>
      <c r="E84" s="8">
        <v>2.2499999999999999E-2</v>
      </c>
      <c r="F84" s="8">
        <v>1.4E-2</v>
      </c>
      <c r="G84" s="8">
        <v>8.3000000000000001E-3</v>
      </c>
      <c r="H84" s="8">
        <v>3.5799999999999998E-2</v>
      </c>
      <c r="I84" s="8">
        <v>1.3299999999999999E-2</v>
      </c>
      <c r="J84" s="8">
        <v>4.6300000000000001E-2</v>
      </c>
      <c r="K84" s="37">
        <f>SUM(B84:J84)/9</f>
        <v>2.35E-2</v>
      </c>
    </row>
    <row r="85" spans="1:14" s="38" customFormat="1" x14ac:dyDescent="0.45">
      <c r="A85" s="7" t="s">
        <v>52</v>
      </c>
      <c r="B85" s="8">
        <v>5.57E-2</v>
      </c>
      <c r="C85" s="8">
        <v>5.4999999999999997E-3</v>
      </c>
      <c r="D85" s="8">
        <v>8.6E-3</v>
      </c>
      <c r="E85" s="8">
        <v>2.2499999999999999E-2</v>
      </c>
      <c r="F85" s="6">
        <v>1.3899999999999999E-2</v>
      </c>
      <c r="G85" s="8">
        <v>8.6E-3</v>
      </c>
      <c r="H85" s="6">
        <v>3.5700000000000003E-2</v>
      </c>
      <c r="I85" s="8">
        <v>1.4200000000000001E-2</v>
      </c>
      <c r="J85" s="6">
        <v>4.7199999999999999E-2</v>
      </c>
      <c r="K85" s="37">
        <f>SUM(B85:J85)/9</f>
        <v>2.3544444444444441E-2</v>
      </c>
    </row>
    <row r="86" spans="1:14" s="38" customFormat="1" x14ac:dyDescent="0.45">
      <c r="A86" s="36"/>
      <c r="B86" s="43"/>
      <c r="C86" s="43"/>
      <c r="D86" s="43"/>
      <c r="E86" s="43"/>
      <c r="F86" s="43"/>
      <c r="G86" s="43"/>
      <c r="H86" s="43"/>
      <c r="I86" s="43"/>
      <c r="J86" s="43"/>
      <c r="K86" s="37"/>
    </row>
    <row r="87" spans="1:14" s="38" customFormat="1" x14ac:dyDescent="0.45">
      <c r="A87" s="36"/>
      <c r="B87" s="43"/>
      <c r="C87" s="43"/>
      <c r="D87" s="43"/>
      <c r="E87" s="43"/>
      <c r="F87" s="43"/>
      <c r="G87" s="43"/>
      <c r="H87" s="43"/>
      <c r="I87" s="43"/>
      <c r="J87" s="43"/>
      <c r="K87" s="37"/>
    </row>
    <row r="88" spans="1:14" s="38" customFormat="1" x14ac:dyDescent="0.45">
      <c r="A88" s="39" t="s">
        <v>58</v>
      </c>
      <c r="B88" s="39"/>
      <c r="C88" s="39"/>
      <c r="D88" s="39"/>
      <c r="E88" s="39"/>
      <c r="F88" s="39"/>
      <c r="G88" s="39"/>
      <c r="H88" s="39"/>
      <c r="I88" s="39"/>
      <c r="J88" s="39"/>
      <c r="K88" s="37"/>
    </row>
    <row r="89" spans="1:14" s="38" customFormat="1" x14ac:dyDescent="0.45">
      <c r="A89" s="12" t="s">
        <v>57</v>
      </c>
      <c r="B89" s="44">
        <v>5.7799999999999997E-2</v>
      </c>
      <c r="C89" s="44">
        <v>5.4000000000000003E-3</v>
      </c>
      <c r="D89" s="45">
        <v>6.1999999999999998E-3</v>
      </c>
      <c r="E89" s="45">
        <v>1.2800000000000001E-2</v>
      </c>
      <c r="F89" s="45">
        <v>8.2000000000000007E-3</v>
      </c>
      <c r="G89" s="44">
        <v>9.2999999999999992E-3</v>
      </c>
      <c r="H89" s="45">
        <v>3.2199999999999999E-2</v>
      </c>
      <c r="I89" s="44">
        <v>1.54E-2</v>
      </c>
      <c r="J89" s="45">
        <v>4.4499999999999998E-2</v>
      </c>
      <c r="K89" s="37">
        <f>SUM(B89:J89)/9</f>
        <v>2.1311111111111107E-2</v>
      </c>
    </row>
    <row r="90" spans="1:14" x14ac:dyDescent="0.45">
      <c r="A90" s="7" t="s">
        <v>59</v>
      </c>
      <c r="B90" s="6">
        <v>5.3499999999999999E-2</v>
      </c>
      <c r="C90" s="6">
        <v>5.1999999999999998E-3</v>
      </c>
      <c r="D90" s="8">
        <v>6.7999999999999996E-3</v>
      </c>
      <c r="E90" s="8">
        <v>1.7500000000000002E-2</v>
      </c>
      <c r="F90" s="8">
        <v>1.6199999999999999E-2</v>
      </c>
      <c r="G90" s="6">
        <v>7.9000000000000008E-3</v>
      </c>
      <c r="H90" s="8">
        <v>3.6299999999999999E-2</v>
      </c>
      <c r="I90" s="6">
        <v>1.26E-2</v>
      </c>
      <c r="J90" s="8">
        <v>4.9500000000000002E-2</v>
      </c>
      <c r="K90" s="37">
        <f>SUM(B90:J90)/9</f>
        <v>2.2833333333333334E-2</v>
      </c>
    </row>
    <row r="91" spans="1:14" x14ac:dyDescent="0.45">
      <c r="B91" s="38"/>
      <c r="C91" s="38"/>
      <c r="D91" s="38"/>
      <c r="E91" s="38"/>
      <c r="F91" s="38"/>
      <c r="G91" s="38"/>
      <c r="H91" s="38"/>
      <c r="I91" s="38"/>
      <c r="J91" s="38"/>
    </row>
    <row r="93" spans="1:14" x14ac:dyDescent="0.45">
      <c r="A93" s="39" t="s">
        <v>71</v>
      </c>
      <c r="B93" s="39"/>
      <c r="C93" s="39"/>
      <c r="D93" s="39"/>
      <c r="E93" s="39"/>
      <c r="F93" s="39"/>
      <c r="G93" s="39"/>
      <c r="H93" s="39"/>
      <c r="I93" s="39"/>
      <c r="J93" s="39"/>
    </row>
    <row r="94" spans="1:14" x14ac:dyDescent="0.45">
      <c r="A94" s="1" t="s">
        <v>39</v>
      </c>
      <c r="B94" s="2">
        <v>43891</v>
      </c>
      <c r="C94" s="2">
        <v>43862</v>
      </c>
      <c r="D94" s="2">
        <v>43831</v>
      </c>
      <c r="E94" s="2">
        <v>43800</v>
      </c>
      <c r="F94" s="2">
        <v>43770</v>
      </c>
      <c r="G94" s="2">
        <v>43739</v>
      </c>
      <c r="H94" s="2">
        <v>43709</v>
      </c>
      <c r="I94" s="2">
        <v>43678</v>
      </c>
      <c r="J94" s="2">
        <v>43647</v>
      </c>
      <c r="K94" s="13" t="s">
        <v>30</v>
      </c>
    </row>
    <row r="95" spans="1:14" x14ac:dyDescent="0.45">
      <c r="A95" s="12" t="s">
        <v>40</v>
      </c>
      <c r="B95" s="45">
        <v>5.7799999999999997E-2</v>
      </c>
      <c r="C95" s="44">
        <v>5.4000000000000003E-3</v>
      </c>
      <c r="D95" s="45">
        <v>6.1999999999999998E-3</v>
      </c>
      <c r="E95" s="45">
        <v>1.2800000000000001E-2</v>
      </c>
      <c r="F95" s="44">
        <v>8.2000000000000007E-3</v>
      </c>
      <c r="G95" s="44">
        <v>9.2999999999999992E-3</v>
      </c>
      <c r="H95" s="45">
        <v>3.2199999999999999E-2</v>
      </c>
      <c r="I95" s="44">
        <v>1.54E-2</v>
      </c>
      <c r="J95" s="45">
        <v>4.4499999999999998E-2</v>
      </c>
      <c r="K95" s="14">
        <f>SUM(B95:J95)/9</f>
        <v>2.1311111111111107E-2</v>
      </c>
      <c r="L95" s="38"/>
      <c r="M95" s="38"/>
      <c r="N95" s="38"/>
    </row>
    <row r="96" spans="1:14" x14ac:dyDescent="0.45">
      <c r="A96" s="7" t="s">
        <v>35</v>
      </c>
      <c r="B96" s="44">
        <v>5.79E-2</v>
      </c>
      <c r="C96" s="44">
        <v>5.4000000000000003E-3</v>
      </c>
      <c r="D96" s="44">
        <v>8.0999999999999996E-3</v>
      </c>
      <c r="E96" s="44">
        <v>1.38E-2</v>
      </c>
      <c r="F96" s="44">
        <v>7.1000000000000004E-3</v>
      </c>
      <c r="G96" s="45">
        <v>9.1000000000000004E-3</v>
      </c>
      <c r="H96" s="44">
        <v>3.2500000000000001E-2</v>
      </c>
      <c r="I96" s="45">
        <v>1.3100000000000001E-2</v>
      </c>
      <c r="J96" s="44">
        <v>4.4699999999999997E-2</v>
      </c>
      <c r="K96" s="37">
        <f>SUM(B96:J96)/9</f>
        <v>2.1299999999999999E-2</v>
      </c>
    </row>
    <row r="97" spans="1:11" x14ac:dyDescent="0.45">
      <c r="A97" s="7" t="s">
        <v>36</v>
      </c>
      <c r="B97" s="45">
        <v>5.7799999999999997E-2</v>
      </c>
      <c r="C97" s="44">
        <v>5.4000000000000003E-3</v>
      </c>
      <c r="D97" s="44">
        <v>8.0999999999999996E-3</v>
      </c>
      <c r="E97" s="44">
        <v>1.4800000000000001E-2</v>
      </c>
      <c r="F97" s="45">
        <v>7.0000000000000001E-3</v>
      </c>
      <c r="G97" s="44">
        <v>9.4000000000000004E-3</v>
      </c>
      <c r="H97" s="44">
        <v>3.2500000000000001E-2</v>
      </c>
      <c r="I97" s="45">
        <v>1.3100000000000001E-2</v>
      </c>
      <c r="J97" s="45">
        <v>4.4499999999999998E-2</v>
      </c>
      <c r="K97" s="37">
        <f>SUM(B97:J97)/9</f>
        <v>2.1399999999999999E-2</v>
      </c>
    </row>
  </sheetData>
  <mergeCells count="14">
    <mergeCell ref="A73:J73"/>
    <mergeCell ref="A93:J93"/>
    <mergeCell ref="A23:J23"/>
    <mergeCell ref="A8:J8"/>
    <mergeCell ref="A35:J35"/>
    <mergeCell ref="A60:J60"/>
    <mergeCell ref="A81:J81"/>
    <mergeCell ref="A88:J88"/>
    <mergeCell ref="A2:J2"/>
    <mergeCell ref="A14:J14"/>
    <mergeCell ref="A29:J29"/>
    <mergeCell ref="A44:J44"/>
    <mergeCell ref="A52:J52"/>
    <mergeCell ref="A66:J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70D9-7AE6-4BF0-952D-3B0F1664595C}">
  <dimension ref="A1:K96"/>
  <sheetViews>
    <sheetView tabSelected="1" topLeftCell="A36" workbookViewId="0">
      <selection activeCell="G51" sqref="G51"/>
    </sheetView>
  </sheetViews>
  <sheetFormatPr defaultRowHeight="14.25" x14ac:dyDescent="0.4"/>
  <cols>
    <col min="1" max="1" width="51.59765625" style="15" bestFit="1" customWidth="1"/>
    <col min="2" max="10" width="9.796875" style="15" bestFit="1" customWidth="1"/>
    <col min="11" max="11" width="9.06640625" style="16"/>
    <col min="12" max="16384" width="9.06640625" style="15"/>
  </cols>
  <sheetData>
    <row r="1" spans="1:11" ht="13.9" x14ac:dyDescent="0.4">
      <c r="A1" s="40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3.9" x14ac:dyDescent="0.4">
      <c r="A2" s="41" t="s">
        <v>60</v>
      </c>
      <c r="B2" s="41"/>
      <c r="C2" s="41"/>
      <c r="D2" s="41"/>
      <c r="E2" s="41"/>
      <c r="F2" s="41"/>
      <c r="G2" s="41"/>
      <c r="H2" s="41"/>
      <c r="I2" s="41"/>
      <c r="J2" s="41"/>
    </row>
    <row r="3" spans="1:11" ht="13.9" x14ac:dyDescent="0.4">
      <c r="A3" s="17" t="s">
        <v>6</v>
      </c>
      <c r="B3" s="18">
        <v>43891</v>
      </c>
      <c r="C3" s="18">
        <v>43862</v>
      </c>
      <c r="D3" s="18">
        <v>43831</v>
      </c>
      <c r="E3" s="18">
        <v>43800</v>
      </c>
      <c r="F3" s="18">
        <v>43770</v>
      </c>
      <c r="G3" s="18">
        <v>43739</v>
      </c>
      <c r="H3" s="18">
        <v>43709</v>
      </c>
      <c r="I3" s="18">
        <v>43678</v>
      </c>
      <c r="J3" s="18">
        <v>43647</v>
      </c>
      <c r="K3" s="31" t="s">
        <v>30</v>
      </c>
    </row>
    <row r="4" spans="1:11" ht="13.9" x14ac:dyDescent="0.4">
      <c r="A4" s="17" t="s">
        <v>0</v>
      </c>
      <c r="B4" s="19">
        <v>4.1500000000000002E-2</v>
      </c>
      <c r="C4" s="19">
        <v>1.23E-2</v>
      </c>
      <c r="D4" s="19">
        <v>8.6E-3</v>
      </c>
      <c r="E4" s="19">
        <v>1.3299999999999999E-2</v>
      </c>
      <c r="F4" s="19">
        <v>1.18E-2</v>
      </c>
      <c r="G4" s="20">
        <v>2.69E-2</v>
      </c>
      <c r="H4" s="20">
        <v>8.5000000000000006E-3</v>
      </c>
      <c r="I4" s="20">
        <v>1.0999999999999999E-2</v>
      </c>
      <c r="J4" s="19">
        <v>2.0299999999999999E-2</v>
      </c>
      <c r="K4" s="34">
        <f>SUM(B4:J4)/9</f>
        <v>1.7133333333333334E-2</v>
      </c>
    </row>
    <row r="5" spans="1:11" ht="13.9" x14ac:dyDescent="0.4">
      <c r="A5" s="21" t="s">
        <v>61</v>
      </c>
      <c r="B5" s="20">
        <v>4.07E-2</v>
      </c>
      <c r="C5" s="20">
        <v>1.17E-2</v>
      </c>
      <c r="D5" s="19">
        <v>9.1999999999999998E-3</v>
      </c>
      <c r="E5" s="20">
        <v>8.9999999999999993E-3</v>
      </c>
      <c r="F5" s="20">
        <v>1.14E-2</v>
      </c>
      <c r="G5" s="19">
        <v>2.7699999999999999E-2</v>
      </c>
      <c r="H5" s="19">
        <v>9.1000000000000004E-3</v>
      </c>
      <c r="I5" s="19">
        <v>1.26E-2</v>
      </c>
      <c r="J5" s="20">
        <v>0.02</v>
      </c>
      <c r="K5" s="29">
        <f>SUM(B5:J5)/9</f>
        <v>1.6822222222222221E-2</v>
      </c>
    </row>
    <row r="6" spans="1:11" ht="13.9" x14ac:dyDescent="0.4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1" ht="13.9" x14ac:dyDescent="0.4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1" ht="13.9" x14ac:dyDescent="0.4">
      <c r="A8" s="41" t="s">
        <v>62</v>
      </c>
      <c r="B8" s="41"/>
      <c r="C8" s="41"/>
      <c r="D8" s="41"/>
      <c r="E8" s="41"/>
      <c r="F8" s="41"/>
      <c r="G8" s="41"/>
      <c r="H8" s="41"/>
      <c r="I8" s="41"/>
      <c r="J8" s="41"/>
    </row>
    <row r="9" spans="1:11" ht="13.9" x14ac:dyDescent="0.4">
      <c r="A9" s="17" t="s">
        <v>10</v>
      </c>
      <c r="B9" s="18">
        <v>43891</v>
      </c>
      <c r="C9" s="18">
        <v>43862</v>
      </c>
      <c r="D9" s="18">
        <v>43831</v>
      </c>
      <c r="E9" s="18">
        <v>43800</v>
      </c>
      <c r="F9" s="18">
        <v>43770</v>
      </c>
      <c r="G9" s="18">
        <v>43739</v>
      </c>
      <c r="H9" s="18">
        <v>43709</v>
      </c>
      <c r="I9" s="18">
        <v>43678</v>
      </c>
      <c r="J9" s="18">
        <v>43647</v>
      </c>
      <c r="K9" s="34" t="s">
        <v>30</v>
      </c>
    </row>
    <row r="10" spans="1:11" ht="13.9" x14ac:dyDescent="0.4">
      <c r="A10" s="17" t="s">
        <v>0</v>
      </c>
      <c r="B10" s="20">
        <v>5.3499999999999999E-2</v>
      </c>
      <c r="C10" s="20">
        <v>5.1999999999999998E-3</v>
      </c>
      <c r="D10" s="19">
        <v>6.7999999999999996E-3</v>
      </c>
      <c r="E10" s="19">
        <v>1.7500000000000002E-2</v>
      </c>
      <c r="F10" s="19">
        <v>1.6199999999999999E-2</v>
      </c>
      <c r="G10" s="20">
        <v>7.9000000000000008E-3</v>
      </c>
      <c r="H10" s="19">
        <v>3.6299999999999999E-2</v>
      </c>
      <c r="I10" s="20">
        <v>1.26E-2</v>
      </c>
      <c r="J10" s="19">
        <v>4.9500000000000002E-2</v>
      </c>
      <c r="K10" s="34">
        <f>SUM(B10:J10)/9</f>
        <v>2.2833333333333334E-2</v>
      </c>
    </row>
    <row r="11" spans="1:11" ht="13.9" x14ac:dyDescent="0.4">
      <c r="A11" s="21" t="s">
        <v>61</v>
      </c>
      <c r="B11" s="19">
        <v>5.7799999999999997E-2</v>
      </c>
      <c r="C11" s="19">
        <v>5.4000000000000003E-3</v>
      </c>
      <c r="D11" s="20">
        <v>6.1999999999999998E-3</v>
      </c>
      <c r="E11" s="20">
        <v>1.2800000000000001E-2</v>
      </c>
      <c r="F11" s="20">
        <v>8.2000000000000007E-3</v>
      </c>
      <c r="G11" s="19">
        <v>9.2999999999999992E-3</v>
      </c>
      <c r="H11" s="20">
        <v>3.2199999999999999E-2</v>
      </c>
      <c r="I11" s="19">
        <v>1.54E-2</v>
      </c>
      <c r="J11" s="20">
        <v>4.4499999999999998E-2</v>
      </c>
      <c r="K11" s="29">
        <f>SUM(B11:J11)/9</f>
        <v>2.1311111111111107E-2</v>
      </c>
    </row>
    <row r="12" spans="1:11" ht="13.9" x14ac:dyDescent="0.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ht="13.9" x14ac:dyDescent="0.4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9" x14ac:dyDescent="0.4">
      <c r="A14" s="40" t="s">
        <v>32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13.9" x14ac:dyDescent="0.4">
      <c r="A15" s="41" t="s">
        <v>63</v>
      </c>
      <c r="B15" s="41"/>
      <c r="C15" s="41"/>
      <c r="D15" s="41"/>
      <c r="E15" s="41"/>
      <c r="F15" s="41"/>
      <c r="G15" s="41"/>
      <c r="H15" s="41"/>
      <c r="I15" s="41"/>
      <c r="J15" s="41"/>
      <c r="K15" s="33"/>
    </row>
    <row r="16" spans="1:11" ht="13.9" x14ac:dyDescent="0.4">
      <c r="A16" s="17" t="s">
        <v>7</v>
      </c>
      <c r="B16" s="18">
        <v>43891</v>
      </c>
      <c r="C16" s="18">
        <v>43862</v>
      </c>
      <c r="D16" s="18"/>
      <c r="E16" s="18"/>
      <c r="F16" s="18"/>
      <c r="G16" s="18"/>
      <c r="H16" s="18"/>
      <c r="I16" s="18"/>
      <c r="J16" s="18"/>
      <c r="K16" s="34" t="s">
        <v>30</v>
      </c>
    </row>
    <row r="17" spans="1:11" ht="13.9" x14ac:dyDescent="0.4">
      <c r="A17" s="17" t="s">
        <v>0</v>
      </c>
      <c r="B17" s="19">
        <v>9.2100000000000001E-2</v>
      </c>
      <c r="C17" s="19">
        <v>4.9599999999999998E-2</v>
      </c>
      <c r="D17" s="19"/>
      <c r="E17" s="19"/>
      <c r="F17" s="19"/>
      <c r="G17" s="19"/>
      <c r="H17" s="19"/>
      <c r="I17" s="19"/>
      <c r="J17" s="19"/>
      <c r="K17" s="34">
        <f>SUM(B17:J17)/2</f>
        <v>7.0849999999999996E-2</v>
      </c>
    </row>
    <row r="18" spans="1:11" ht="13.9" x14ac:dyDescent="0.4">
      <c r="A18" s="21" t="s">
        <v>61</v>
      </c>
      <c r="B18" s="20">
        <v>8.6999999999999994E-2</v>
      </c>
      <c r="C18" s="20">
        <v>4.9000000000000002E-2</v>
      </c>
      <c r="D18" s="19"/>
      <c r="E18" s="19"/>
      <c r="F18" s="19"/>
      <c r="G18" s="19"/>
      <c r="H18" s="19"/>
      <c r="I18" s="19"/>
      <c r="J18" s="19"/>
      <c r="K18" s="34">
        <f>SUM(B18:J18)/2</f>
        <v>6.8000000000000005E-2</v>
      </c>
    </row>
    <row r="19" spans="1:11" s="22" customFormat="1" ht="13.9" x14ac:dyDescent="0.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s="22" customFormat="1" ht="13.9" x14ac:dyDescent="0.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s="22" customFormat="1" ht="13.9" x14ac:dyDescent="0.4">
      <c r="A21" s="41" t="s">
        <v>64</v>
      </c>
      <c r="B21" s="41"/>
      <c r="C21" s="41"/>
      <c r="D21" s="41"/>
      <c r="E21" s="41"/>
      <c r="F21" s="41"/>
      <c r="G21" s="41"/>
      <c r="H21" s="41"/>
      <c r="I21" s="41"/>
      <c r="J21" s="41"/>
      <c r="K21" s="33"/>
    </row>
    <row r="22" spans="1:11" s="22" customFormat="1" ht="13.9" x14ac:dyDescent="0.4">
      <c r="A22" s="17" t="s">
        <v>11</v>
      </c>
      <c r="B22" s="18">
        <v>43891</v>
      </c>
      <c r="C22" s="18">
        <v>43862</v>
      </c>
      <c r="D22" s="18"/>
      <c r="E22" s="18"/>
      <c r="F22" s="18"/>
      <c r="G22" s="18"/>
      <c r="H22" s="18"/>
      <c r="I22" s="18"/>
      <c r="J22" s="18"/>
      <c r="K22" s="34" t="s">
        <v>30</v>
      </c>
    </row>
    <row r="23" spans="1:11" s="22" customFormat="1" ht="13.9" x14ac:dyDescent="0.4">
      <c r="A23" s="21" t="s">
        <v>65</v>
      </c>
      <c r="B23" s="20">
        <v>2.35E-2</v>
      </c>
      <c r="C23" s="20">
        <v>2.12E-2</v>
      </c>
      <c r="D23" s="19"/>
      <c r="E23" s="19"/>
      <c r="F23" s="19"/>
      <c r="G23" s="19"/>
      <c r="H23" s="19"/>
      <c r="I23" s="19"/>
      <c r="J23" s="19"/>
      <c r="K23" s="34">
        <f>SUM(B23:J23)/2</f>
        <v>2.2350000000000002E-2</v>
      </c>
    </row>
    <row r="24" spans="1:11" s="22" customFormat="1" ht="13.9" x14ac:dyDescent="0.4">
      <c r="A24" s="17" t="s">
        <v>61</v>
      </c>
      <c r="B24" s="19" t="s">
        <v>69</v>
      </c>
      <c r="C24" s="19">
        <v>3.2000000000000001E-2</v>
      </c>
      <c r="D24" s="19"/>
      <c r="E24" s="19"/>
      <c r="F24" s="19"/>
      <c r="G24" s="19"/>
      <c r="H24" s="19"/>
      <c r="I24" s="19"/>
      <c r="J24" s="19"/>
      <c r="K24" s="34">
        <f>SUM(B24:J24)/2</f>
        <v>1.6E-2</v>
      </c>
    </row>
    <row r="25" spans="1:11" s="22" customFormat="1" ht="13.9" x14ac:dyDescent="0.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s="22" customFormat="1" ht="13.9" x14ac:dyDescent="0.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s="22" customFormat="1" ht="13.9" x14ac:dyDescent="0.4">
      <c r="A27" s="40" t="s">
        <v>33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ht="13.9" x14ac:dyDescent="0.4">
      <c r="A28" s="41" t="s">
        <v>67</v>
      </c>
      <c r="B28" s="41"/>
      <c r="C28" s="41"/>
      <c r="D28" s="41"/>
      <c r="E28" s="41"/>
      <c r="F28" s="41"/>
      <c r="G28" s="41"/>
      <c r="H28" s="41"/>
      <c r="I28" s="41"/>
      <c r="J28" s="41"/>
    </row>
    <row r="29" spans="1:11" ht="13.9" x14ac:dyDescent="0.4">
      <c r="A29" s="17" t="s">
        <v>5</v>
      </c>
      <c r="B29" s="18">
        <v>43891</v>
      </c>
      <c r="C29" s="18">
        <v>43862</v>
      </c>
      <c r="D29" s="18">
        <v>43831</v>
      </c>
      <c r="E29" s="18">
        <v>43800</v>
      </c>
      <c r="F29" s="18">
        <v>43770</v>
      </c>
      <c r="G29" s="18">
        <v>43739</v>
      </c>
      <c r="H29" s="18">
        <v>43709</v>
      </c>
      <c r="I29" s="18">
        <v>43678</v>
      </c>
      <c r="J29" s="18">
        <v>43647</v>
      </c>
      <c r="K29" s="28" t="s">
        <v>30</v>
      </c>
    </row>
    <row r="30" spans="1:11" ht="13.9" x14ac:dyDescent="0.4">
      <c r="A30" s="17" t="s">
        <v>65</v>
      </c>
      <c r="B30" s="20">
        <v>1.72E-2</v>
      </c>
      <c r="C30" s="19">
        <v>2.5399999999999999E-2</v>
      </c>
      <c r="D30" s="19">
        <v>8.6999999999999994E-3</v>
      </c>
      <c r="E30" s="19">
        <v>9.1000000000000004E-3</v>
      </c>
      <c r="F30" s="20">
        <v>1.01E-2</v>
      </c>
      <c r="G30" s="19">
        <v>3.5900000000000001E-2</v>
      </c>
      <c r="H30" s="20">
        <v>6.0000000000000001E-3</v>
      </c>
      <c r="I30" s="19">
        <v>4.6600000000000003E-2</v>
      </c>
      <c r="J30" s="19">
        <v>2.4199999999999999E-2</v>
      </c>
      <c r="K30" s="34">
        <f>SUM(B30:J30)/9</f>
        <v>2.0355555555555557E-2</v>
      </c>
    </row>
    <row r="31" spans="1:11" ht="13.9" x14ac:dyDescent="0.4">
      <c r="A31" s="21" t="s">
        <v>61</v>
      </c>
      <c r="B31" s="19">
        <v>1.84E-2</v>
      </c>
      <c r="C31" s="20">
        <v>2.4400000000000002E-2</v>
      </c>
      <c r="D31" s="20">
        <v>5.7999999999999996E-3</v>
      </c>
      <c r="E31" s="20">
        <v>8.6999999999999994E-3</v>
      </c>
      <c r="F31" s="19">
        <v>2.1100000000000001E-2</v>
      </c>
      <c r="G31" s="20">
        <v>3.3599999999999998E-2</v>
      </c>
      <c r="H31" s="19">
        <v>1.17E-2</v>
      </c>
      <c r="I31" s="20">
        <v>4.36E-2</v>
      </c>
      <c r="J31" s="20">
        <v>2.0899999999999998E-2</v>
      </c>
      <c r="K31" s="34">
        <f>SUM(B31:J31)/9</f>
        <v>2.0911111111111113E-2</v>
      </c>
    </row>
    <row r="32" spans="1:11" s="22" customFormat="1" ht="13.9" x14ac:dyDescent="0.4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s="22" customFormat="1" ht="13.9" x14ac:dyDescent="0.4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13.9" x14ac:dyDescent="0.4">
      <c r="A34" s="41" t="s">
        <v>66</v>
      </c>
      <c r="B34" s="41"/>
      <c r="C34" s="41"/>
      <c r="D34" s="41"/>
      <c r="E34" s="41"/>
      <c r="F34" s="41"/>
      <c r="G34" s="41"/>
      <c r="H34" s="41"/>
      <c r="I34" s="41"/>
      <c r="J34" s="41"/>
      <c r="K34" s="33"/>
    </row>
    <row r="35" spans="1:11" ht="13.9" x14ac:dyDescent="0.4">
      <c r="A35" s="17" t="s">
        <v>12</v>
      </c>
      <c r="B35" s="18">
        <v>43891</v>
      </c>
      <c r="C35" s="18">
        <v>43862</v>
      </c>
      <c r="D35" s="18">
        <v>43831</v>
      </c>
      <c r="E35" s="18">
        <v>43800</v>
      </c>
      <c r="F35" s="18">
        <v>43770</v>
      </c>
      <c r="G35" s="18">
        <v>43739</v>
      </c>
      <c r="H35" s="18">
        <v>43709</v>
      </c>
      <c r="I35" s="18">
        <v>43678</v>
      </c>
      <c r="J35" s="18">
        <v>43647</v>
      </c>
      <c r="K35" s="34" t="s">
        <v>30</v>
      </c>
    </row>
    <row r="36" spans="1:11" ht="13.9" x14ac:dyDescent="0.4">
      <c r="A36" s="17" t="s">
        <v>65</v>
      </c>
      <c r="B36" s="20">
        <v>8.5000000000000006E-3</v>
      </c>
      <c r="C36" s="19">
        <v>7.4000000000000003E-3</v>
      </c>
      <c r="D36" s="19">
        <v>5.4000000000000003E-3</v>
      </c>
      <c r="E36" s="19">
        <v>1.3299999999999999E-2</v>
      </c>
      <c r="F36" s="19">
        <v>1.2999999999999999E-2</v>
      </c>
      <c r="G36" s="20">
        <v>8.8999999999999999E-3</v>
      </c>
      <c r="H36" s="19">
        <v>6.4000000000000003E-3</v>
      </c>
      <c r="I36" s="19">
        <v>1.6299999999999999E-2</v>
      </c>
      <c r="J36" s="19">
        <v>1.23E-2</v>
      </c>
      <c r="K36" s="34">
        <f>SUM(B36:J36)/9</f>
        <v>1.0166666666666666E-2</v>
      </c>
    </row>
    <row r="37" spans="1:11" ht="13.9" x14ac:dyDescent="0.4">
      <c r="A37" s="21" t="s">
        <v>61</v>
      </c>
      <c r="B37" s="19">
        <v>1.03E-2</v>
      </c>
      <c r="C37" s="20">
        <v>7.3000000000000001E-3</v>
      </c>
      <c r="D37" s="20">
        <v>2.7000000000000001E-3</v>
      </c>
      <c r="E37" s="20">
        <v>1.2200000000000001E-2</v>
      </c>
      <c r="F37" s="20">
        <v>6.3E-3</v>
      </c>
      <c r="G37" s="19">
        <v>1.7299999999999999E-2</v>
      </c>
      <c r="H37" s="20">
        <v>2.3999999999999998E-3</v>
      </c>
      <c r="I37" s="20">
        <v>1.04E-2</v>
      </c>
      <c r="J37" s="20">
        <v>1.1599999999999999E-2</v>
      </c>
      <c r="K37" s="29">
        <f>SUM(B37:J37)/9</f>
        <v>8.9444444444444424E-3</v>
      </c>
    </row>
    <row r="38" spans="1:11" s="22" customFormat="1" ht="13.9" x14ac:dyDescent="0.4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s="22" customFormat="1" ht="13.9" x14ac:dyDescent="0.4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s="22" customFormat="1" ht="13.9" x14ac:dyDescent="0.4">
      <c r="A40" s="40" t="s">
        <v>34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3.9" x14ac:dyDescent="0.4">
      <c r="A41" s="42" t="s">
        <v>68</v>
      </c>
      <c r="B41" s="42"/>
      <c r="C41" s="42"/>
      <c r="D41" s="42"/>
      <c r="E41" s="42"/>
      <c r="F41" s="42"/>
      <c r="G41" s="42"/>
      <c r="H41" s="42"/>
      <c r="I41" s="42"/>
      <c r="J41" s="42"/>
    </row>
    <row r="42" spans="1:11" ht="13.9" x14ac:dyDescent="0.4">
      <c r="A42" s="17" t="s">
        <v>4</v>
      </c>
      <c r="B42" s="18">
        <v>43891</v>
      </c>
      <c r="C42" s="18">
        <v>43862</v>
      </c>
      <c r="D42" s="18">
        <v>43831</v>
      </c>
      <c r="E42" s="18">
        <v>43800</v>
      </c>
      <c r="F42" s="18" t="s">
        <v>72</v>
      </c>
      <c r="G42" s="18"/>
      <c r="H42" s="18"/>
      <c r="I42" s="18"/>
      <c r="J42" s="18"/>
      <c r="K42" s="34" t="s">
        <v>30</v>
      </c>
    </row>
    <row r="43" spans="1:11" ht="13.9" x14ac:dyDescent="0.4">
      <c r="A43" s="21" t="s">
        <v>65</v>
      </c>
      <c r="B43" s="19">
        <v>1.9699999999999999E-2</v>
      </c>
      <c r="C43" s="19">
        <v>8.3999999999999995E-3</v>
      </c>
      <c r="D43" s="20">
        <v>5.3E-3</v>
      </c>
      <c r="E43" s="20">
        <v>1.8200000000000001E-2</v>
      </c>
      <c r="F43" s="20">
        <v>2.0400000000000001E-2</v>
      </c>
      <c r="G43" s="19"/>
      <c r="H43" s="19"/>
      <c r="I43" s="19"/>
      <c r="J43" s="19"/>
      <c r="K43" s="29">
        <f>SUM(B43:J43)/4</f>
        <v>1.8000000000000002E-2</v>
      </c>
    </row>
    <row r="44" spans="1:11" ht="13.9" x14ac:dyDescent="0.4">
      <c r="A44" s="17" t="s">
        <v>61</v>
      </c>
      <c r="B44" s="20">
        <v>1.9199999999999998E-2</v>
      </c>
      <c r="C44" s="20">
        <v>8.0000000000000002E-3</v>
      </c>
      <c r="D44" s="19">
        <v>5.4999999999999997E-3</v>
      </c>
      <c r="E44" s="20">
        <v>1.8200000000000001E-2</v>
      </c>
      <c r="F44" s="19">
        <v>2.4E-2</v>
      </c>
      <c r="G44" s="19"/>
      <c r="H44" s="19"/>
      <c r="I44" s="19"/>
      <c r="J44" s="19"/>
      <c r="K44" s="34">
        <f>SUM(B44:J44)/4</f>
        <v>1.8724999999999999E-2</v>
      </c>
    </row>
    <row r="45" spans="1:11" x14ac:dyDescent="0.4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33"/>
    </row>
    <row r="47" spans="1:11" ht="13.9" x14ac:dyDescent="0.4">
      <c r="A47" s="41" t="s">
        <v>70</v>
      </c>
      <c r="B47" s="41"/>
      <c r="C47" s="41"/>
      <c r="D47" s="41"/>
      <c r="E47" s="41"/>
      <c r="F47" s="41"/>
      <c r="G47" s="41"/>
      <c r="H47" s="41"/>
      <c r="I47" s="41"/>
      <c r="J47" s="41"/>
    </row>
    <row r="48" spans="1:11" ht="13.9" x14ac:dyDescent="0.4">
      <c r="A48" s="17" t="s">
        <v>9</v>
      </c>
      <c r="B48" s="18">
        <v>43891</v>
      </c>
      <c r="C48" s="18">
        <v>43862</v>
      </c>
      <c r="D48" s="18">
        <v>43831</v>
      </c>
      <c r="E48" s="18">
        <v>43800</v>
      </c>
      <c r="F48" s="18" t="s">
        <v>72</v>
      </c>
      <c r="G48" s="18"/>
      <c r="H48" s="18"/>
      <c r="I48" s="18"/>
      <c r="J48" s="18"/>
      <c r="K48" s="16" t="s">
        <v>30</v>
      </c>
    </row>
    <row r="49" spans="1:11" ht="13.9" x14ac:dyDescent="0.4">
      <c r="A49" s="21" t="s">
        <v>65</v>
      </c>
      <c r="B49" s="19">
        <v>2.8799999999999999E-2</v>
      </c>
      <c r="C49" s="20">
        <v>8.6999999999999994E-3</v>
      </c>
      <c r="D49" s="20">
        <v>6.7000000000000002E-3</v>
      </c>
      <c r="E49" s="20">
        <v>4.7999999999999996E-3</v>
      </c>
      <c r="F49" s="20">
        <v>4.1099999999999998E-2</v>
      </c>
      <c r="G49" s="19"/>
      <c r="H49" s="19"/>
      <c r="I49" s="19"/>
      <c r="J49" s="19"/>
      <c r="K49" s="46">
        <f>SUM(B49:J49)/4</f>
        <v>2.2524999999999996E-2</v>
      </c>
    </row>
    <row r="50" spans="1:11" ht="13.9" x14ac:dyDescent="0.4">
      <c r="A50" s="17" t="s">
        <v>61</v>
      </c>
      <c r="B50" s="19">
        <v>2.6800000000000001E-2</v>
      </c>
      <c r="C50" s="19">
        <v>1.09E-2</v>
      </c>
      <c r="D50" s="19">
        <v>8.0000000000000002E-3</v>
      </c>
      <c r="E50" s="19">
        <v>6.1000000000000004E-3</v>
      </c>
      <c r="F50" s="19">
        <v>5.5300000000000002E-2</v>
      </c>
      <c r="G50" s="19"/>
      <c r="H50" s="19"/>
      <c r="I50" s="19"/>
      <c r="J50" s="19"/>
      <c r="K50" s="16">
        <f>SUM(B50:J50)/4</f>
        <v>2.6775E-2</v>
      </c>
    </row>
    <row r="51" spans="1:11" ht="13.9" x14ac:dyDescent="0.4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1" ht="13.9" x14ac:dyDescent="0.4">
      <c r="A52" s="22"/>
      <c r="B52" s="22"/>
      <c r="C52" s="22"/>
      <c r="D52" s="22"/>
      <c r="E52" s="22"/>
      <c r="F52" s="22"/>
      <c r="G52" s="22"/>
      <c r="H52" s="22"/>
      <c r="I52" s="22"/>
      <c r="J52" s="22"/>
    </row>
    <row r="53" spans="1:11" ht="13.9" x14ac:dyDescent="0.4"/>
    <row r="54" spans="1:11" ht="13.9" x14ac:dyDescent="0.4"/>
    <row r="55" spans="1:11" ht="13.9" x14ac:dyDescent="0.4"/>
    <row r="56" spans="1:11" ht="13.9" x14ac:dyDescent="0.4"/>
    <row r="57" spans="1:11" ht="13.9" x14ac:dyDescent="0.4">
      <c r="A57" s="26"/>
      <c r="B57" s="22"/>
      <c r="C57" s="22"/>
      <c r="D57" s="22"/>
      <c r="E57" s="22"/>
      <c r="F57" s="22"/>
      <c r="G57" s="22"/>
      <c r="H57" s="22"/>
      <c r="I57" s="22"/>
      <c r="J57" s="22"/>
    </row>
    <row r="58" spans="1:11" ht="13.9" x14ac:dyDescent="0.4">
      <c r="A58" s="22"/>
      <c r="B58" s="22"/>
      <c r="C58" s="22"/>
      <c r="D58" s="22"/>
      <c r="E58" s="22"/>
      <c r="F58" s="22"/>
      <c r="G58" s="22"/>
      <c r="H58" s="22"/>
      <c r="I58" s="22"/>
      <c r="J58" s="22"/>
    </row>
    <row r="59" spans="1:11" ht="13.9" x14ac:dyDescent="0.4">
      <c r="K59" s="15"/>
    </row>
    <row r="60" spans="1:11" ht="13.9" x14ac:dyDescent="0.4">
      <c r="K60" s="15"/>
    </row>
    <row r="61" spans="1:11" ht="13.9" x14ac:dyDescent="0.4">
      <c r="K61" s="15"/>
    </row>
    <row r="62" spans="1:11" ht="13.9" x14ac:dyDescent="0.4">
      <c r="K62" s="15"/>
    </row>
    <row r="63" spans="1:11" ht="13.9" x14ac:dyDescent="0.4"/>
    <row r="64" spans="1:11" ht="13.9" x14ac:dyDescent="0.4"/>
    <row r="66" ht="13.9" x14ac:dyDescent="0.4"/>
    <row r="73" ht="13.9" x14ac:dyDescent="0.4"/>
    <row r="78" ht="13.9" x14ac:dyDescent="0.4"/>
    <row r="79" ht="13.9" x14ac:dyDescent="0.4"/>
    <row r="80" ht="13.9" x14ac:dyDescent="0.4"/>
    <row r="81" ht="13.9" x14ac:dyDescent="0.4"/>
    <row r="82" ht="13.9" x14ac:dyDescent="0.4"/>
    <row r="89" ht="13.9" x14ac:dyDescent="0.4"/>
    <row r="94" ht="13.9" x14ac:dyDescent="0.4"/>
    <row r="95" ht="13.9" x14ac:dyDescent="0.4"/>
    <row r="96" ht="13.9" x14ac:dyDescent="0.4"/>
  </sheetData>
  <mergeCells count="12">
    <mergeCell ref="A47:J47"/>
    <mergeCell ref="A27:K27"/>
    <mergeCell ref="A28:J28"/>
    <mergeCell ref="A34:J34"/>
    <mergeCell ref="A40:K40"/>
    <mergeCell ref="A41:J41"/>
    <mergeCell ref="A1:K1"/>
    <mergeCell ref="A2:J2"/>
    <mergeCell ref="A8:J8"/>
    <mergeCell ref="A14:K14"/>
    <mergeCell ref="A15:J15"/>
    <mergeCell ref="A21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98AE-BB59-49FE-856C-E4BAC2C16B58}">
  <dimension ref="A1:K96"/>
  <sheetViews>
    <sheetView topLeftCell="A29" workbookViewId="0">
      <selection activeCell="K51" sqref="K51"/>
    </sheetView>
  </sheetViews>
  <sheetFormatPr defaultRowHeight="13.9" x14ac:dyDescent="0.4"/>
  <cols>
    <col min="1" max="1" width="51.59765625" style="15" bestFit="1" customWidth="1"/>
    <col min="2" max="10" width="9.796875" style="15" bestFit="1" customWidth="1"/>
    <col min="11" max="11" width="9.06640625" style="16"/>
    <col min="12" max="16384" width="9.06640625" style="15"/>
  </cols>
  <sheetData>
    <row r="1" spans="1:11" x14ac:dyDescent="0.4">
      <c r="A1" s="40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x14ac:dyDescent="0.4">
      <c r="A2" s="41" t="s">
        <v>23</v>
      </c>
      <c r="B2" s="41"/>
      <c r="C2" s="41"/>
      <c r="D2" s="41"/>
      <c r="E2" s="41"/>
      <c r="F2" s="41"/>
      <c r="G2" s="41"/>
      <c r="H2" s="41"/>
      <c r="I2" s="41"/>
      <c r="J2" s="41"/>
    </row>
    <row r="3" spans="1:11" x14ac:dyDescent="0.4">
      <c r="A3" s="17" t="s">
        <v>6</v>
      </c>
      <c r="B3" s="18">
        <v>43891</v>
      </c>
      <c r="C3" s="18">
        <v>43862</v>
      </c>
      <c r="D3" s="18">
        <v>43831</v>
      </c>
      <c r="E3" s="18">
        <v>43800</v>
      </c>
      <c r="F3" s="18">
        <v>43770</v>
      </c>
      <c r="G3" s="18">
        <v>43739</v>
      </c>
      <c r="H3" s="18">
        <v>43709</v>
      </c>
      <c r="I3" s="18">
        <v>43678</v>
      </c>
      <c r="J3" s="18">
        <v>43647</v>
      </c>
      <c r="K3" s="31" t="s">
        <v>30</v>
      </c>
    </row>
    <row r="4" spans="1:11" x14ac:dyDescent="0.4">
      <c r="A4" s="17" t="s">
        <v>17</v>
      </c>
      <c r="B4" s="19">
        <v>4.8899999999999999E-2</v>
      </c>
      <c r="C4" s="19">
        <v>2.12E-2</v>
      </c>
      <c r="D4" s="19">
        <v>1.2999999999999999E-2</v>
      </c>
      <c r="E4" s="19">
        <v>1.46E-2</v>
      </c>
      <c r="F4" s="20">
        <v>0.01</v>
      </c>
      <c r="G4" s="20">
        <v>2.1299999999999999E-2</v>
      </c>
      <c r="H4" s="19">
        <v>1.14E-2</v>
      </c>
      <c r="I4" s="19">
        <v>1.3299999999999999E-2</v>
      </c>
      <c r="J4" s="20">
        <v>1.9199999999999998E-2</v>
      </c>
      <c r="K4" s="28">
        <f>SUM(B4:J4)/9</f>
        <v>1.9211111111111109E-2</v>
      </c>
    </row>
    <row r="5" spans="1:11" x14ac:dyDescent="0.4">
      <c r="A5" s="21" t="s">
        <v>18</v>
      </c>
      <c r="B5" s="20">
        <v>4.0300000000000002E-2</v>
      </c>
      <c r="C5" s="20">
        <v>1.7000000000000001E-2</v>
      </c>
      <c r="D5" s="20">
        <v>1.0500000000000001E-2</v>
      </c>
      <c r="E5" s="20">
        <v>1.1900000000000001E-2</v>
      </c>
      <c r="F5" s="19">
        <v>1.0800000000000001E-2</v>
      </c>
      <c r="G5" s="19">
        <v>2.5100000000000001E-2</v>
      </c>
      <c r="H5" s="20">
        <v>8.6999999999999994E-3</v>
      </c>
      <c r="I5" s="20">
        <v>1.18E-2</v>
      </c>
      <c r="J5" s="19">
        <v>2.1600000000000001E-2</v>
      </c>
      <c r="K5" s="29">
        <f>SUM(B5:J5)/9</f>
        <v>1.7522222222222224E-2</v>
      </c>
    </row>
    <row r="6" spans="1:11" x14ac:dyDescent="0.4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1" x14ac:dyDescent="0.4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4">
      <c r="A8" s="41" t="s">
        <v>28</v>
      </c>
      <c r="B8" s="41"/>
      <c r="C8" s="41"/>
      <c r="D8" s="41"/>
      <c r="E8" s="41"/>
      <c r="F8" s="41"/>
      <c r="G8" s="41"/>
      <c r="H8" s="41"/>
      <c r="I8" s="41"/>
      <c r="J8" s="41"/>
    </row>
    <row r="9" spans="1:11" x14ac:dyDescent="0.4">
      <c r="A9" s="17" t="s">
        <v>10</v>
      </c>
      <c r="B9" s="18">
        <v>43891</v>
      </c>
      <c r="C9" s="18">
        <v>43862</v>
      </c>
      <c r="D9" s="18">
        <v>43831</v>
      </c>
      <c r="E9" s="18">
        <v>43800</v>
      </c>
      <c r="F9" s="18">
        <v>43770</v>
      </c>
      <c r="G9" s="18">
        <v>43739</v>
      </c>
      <c r="H9" s="18">
        <v>43709</v>
      </c>
      <c r="I9" s="18">
        <v>43678</v>
      </c>
      <c r="J9" s="18">
        <v>43647</v>
      </c>
      <c r="K9" s="28" t="s">
        <v>30</v>
      </c>
    </row>
    <row r="10" spans="1:11" x14ac:dyDescent="0.4">
      <c r="A10" s="17" t="s">
        <v>17</v>
      </c>
      <c r="B10" s="19">
        <v>6.3700000000000007E-2</v>
      </c>
      <c r="C10" s="19">
        <v>1.32E-2</v>
      </c>
      <c r="D10" s="19">
        <v>2.4E-2</v>
      </c>
      <c r="E10" s="20">
        <v>1.61E-2</v>
      </c>
      <c r="F10" s="19">
        <v>1.54E-2</v>
      </c>
      <c r="G10" s="20">
        <v>8.6E-3</v>
      </c>
      <c r="H10" s="20">
        <v>2.7400000000000001E-2</v>
      </c>
      <c r="I10" s="19">
        <v>1.6E-2</v>
      </c>
      <c r="J10" s="19">
        <v>4.9399999999999999E-2</v>
      </c>
      <c r="K10" s="28">
        <f>SUM(B10:J10)/9</f>
        <v>2.597777777777778E-2</v>
      </c>
    </row>
    <row r="11" spans="1:11" x14ac:dyDescent="0.4">
      <c r="A11" s="21" t="s">
        <v>18</v>
      </c>
      <c r="B11" s="20">
        <v>5.6000000000000001E-2</v>
      </c>
      <c r="C11" s="20">
        <v>7.6E-3</v>
      </c>
      <c r="D11" s="20">
        <v>9.4000000000000004E-3</v>
      </c>
      <c r="E11" s="19">
        <v>1.7399999999999999E-2</v>
      </c>
      <c r="F11" s="20">
        <v>1.0500000000000001E-2</v>
      </c>
      <c r="G11" s="19">
        <v>9.7000000000000003E-3</v>
      </c>
      <c r="H11" s="19">
        <v>3.15E-2</v>
      </c>
      <c r="I11" s="20">
        <v>1.47E-2</v>
      </c>
      <c r="J11" s="20">
        <v>4.6899999999999997E-2</v>
      </c>
      <c r="K11" s="29">
        <f>SUM(B11:J11)/9</f>
        <v>2.2633333333333332E-2</v>
      </c>
    </row>
    <row r="12" spans="1:11" x14ac:dyDescent="0.4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x14ac:dyDescent="0.4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4">
      <c r="A14" s="40" t="s">
        <v>32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x14ac:dyDescent="0.4">
      <c r="A15" s="41" t="s">
        <v>24</v>
      </c>
      <c r="B15" s="41"/>
      <c r="C15" s="41"/>
      <c r="D15" s="41"/>
      <c r="E15" s="41"/>
      <c r="F15" s="41"/>
      <c r="G15" s="41"/>
      <c r="H15" s="41"/>
      <c r="I15" s="41"/>
      <c r="J15" s="41"/>
      <c r="K15" s="33"/>
    </row>
    <row r="16" spans="1:11" x14ac:dyDescent="0.4">
      <c r="A16" s="17" t="s">
        <v>7</v>
      </c>
      <c r="B16" s="18">
        <v>43891</v>
      </c>
      <c r="C16" s="18">
        <v>43862</v>
      </c>
      <c r="D16" s="18"/>
      <c r="E16" s="18"/>
      <c r="F16" s="18"/>
      <c r="G16" s="18"/>
      <c r="H16" s="18"/>
      <c r="I16" s="18"/>
      <c r="J16" s="18"/>
      <c r="K16" s="34" t="s">
        <v>30</v>
      </c>
    </row>
    <row r="17" spans="1:11" x14ac:dyDescent="0.4">
      <c r="A17" s="21" t="s">
        <v>17</v>
      </c>
      <c r="B17" s="20">
        <v>4.4200000000000003E-2</v>
      </c>
      <c r="C17" s="20">
        <v>4.9799999999999997E-2</v>
      </c>
      <c r="D17" s="19"/>
      <c r="E17" s="19"/>
      <c r="F17" s="19"/>
      <c r="G17" s="19"/>
      <c r="H17" s="19"/>
      <c r="I17" s="19"/>
      <c r="J17" s="19"/>
      <c r="K17" s="29">
        <f>SUM(B17:J17)/2</f>
        <v>4.7E-2</v>
      </c>
    </row>
    <row r="18" spans="1:11" x14ac:dyDescent="0.4">
      <c r="A18" s="17" t="s">
        <v>18</v>
      </c>
      <c r="B18" s="19">
        <v>9.2299999999999993E-2</v>
      </c>
      <c r="C18" s="19">
        <v>5.28E-2</v>
      </c>
      <c r="D18" s="19"/>
      <c r="E18" s="19"/>
      <c r="F18" s="19"/>
      <c r="G18" s="19"/>
      <c r="H18" s="19"/>
      <c r="I18" s="19"/>
      <c r="J18" s="19"/>
      <c r="K18" s="34">
        <f>SUM(B18:J18)/2</f>
        <v>7.2550000000000003E-2</v>
      </c>
    </row>
    <row r="19" spans="1:11" s="22" customFormat="1" x14ac:dyDescent="0.4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 s="22" customFormat="1" x14ac:dyDescent="0.4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 s="22" customFormat="1" x14ac:dyDescent="0.4">
      <c r="A21" s="41" t="s">
        <v>29</v>
      </c>
      <c r="B21" s="41"/>
      <c r="C21" s="41"/>
      <c r="D21" s="41"/>
      <c r="E21" s="41"/>
      <c r="F21" s="41"/>
      <c r="G21" s="41"/>
      <c r="H21" s="41"/>
      <c r="I21" s="41"/>
      <c r="J21" s="41"/>
      <c r="K21" s="33"/>
    </row>
    <row r="22" spans="1:11" s="22" customFormat="1" x14ac:dyDescent="0.4">
      <c r="A22" s="17" t="s">
        <v>11</v>
      </c>
      <c r="B22" s="18">
        <v>43891</v>
      </c>
      <c r="C22" s="18">
        <v>43862</v>
      </c>
      <c r="D22" s="18"/>
      <c r="E22" s="18"/>
      <c r="F22" s="18"/>
      <c r="G22" s="18"/>
      <c r="H22" s="18"/>
      <c r="I22" s="18"/>
      <c r="J22" s="18"/>
      <c r="K22" s="34" t="s">
        <v>30</v>
      </c>
    </row>
    <row r="23" spans="1:11" s="22" customFormat="1" x14ac:dyDescent="0.4">
      <c r="A23" s="17" t="s">
        <v>17</v>
      </c>
      <c r="B23" s="19">
        <v>7.7600000000000002E-2</v>
      </c>
      <c r="C23" s="19">
        <v>4.65E-2</v>
      </c>
      <c r="D23" s="19"/>
      <c r="E23" s="19"/>
      <c r="F23" s="19"/>
      <c r="G23" s="19"/>
      <c r="H23" s="19"/>
      <c r="I23" s="19"/>
      <c r="J23" s="19"/>
      <c r="K23" s="34">
        <f>SUM(B23:J23)/2</f>
        <v>6.2050000000000001E-2</v>
      </c>
    </row>
    <row r="24" spans="1:11" s="22" customFormat="1" x14ac:dyDescent="0.4">
      <c r="A24" s="21" t="s">
        <v>18</v>
      </c>
      <c r="B24" s="20">
        <v>1.6299999999999999E-2</v>
      </c>
      <c r="C24" s="20">
        <v>3.4000000000000002E-2</v>
      </c>
      <c r="D24" s="19"/>
      <c r="E24" s="19"/>
      <c r="F24" s="19"/>
      <c r="G24" s="19"/>
      <c r="H24" s="19"/>
      <c r="I24" s="19"/>
      <c r="J24" s="19"/>
      <c r="K24" s="29">
        <f>SUM(B24:J24)/2</f>
        <v>2.5149999999999999E-2</v>
      </c>
    </row>
    <row r="25" spans="1:11" s="22" customFormat="1" x14ac:dyDescent="0.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 s="22" customFormat="1" x14ac:dyDescent="0.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 s="22" customFormat="1" x14ac:dyDescent="0.4">
      <c r="A27" s="40" t="s">
        <v>33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x14ac:dyDescent="0.4">
      <c r="A28" s="41" t="s">
        <v>22</v>
      </c>
      <c r="B28" s="41"/>
      <c r="C28" s="41"/>
      <c r="D28" s="41"/>
      <c r="E28" s="41"/>
      <c r="F28" s="41"/>
      <c r="G28" s="41"/>
      <c r="H28" s="41"/>
      <c r="I28" s="41"/>
      <c r="J28" s="41"/>
    </row>
    <row r="29" spans="1:11" x14ac:dyDescent="0.4">
      <c r="A29" s="17" t="s">
        <v>5</v>
      </c>
      <c r="B29" s="18">
        <v>43891</v>
      </c>
      <c r="C29" s="18">
        <v>43862</v>
      </c>
      <c r="D29" s="18">
        <v>43831</v>
      </c>
      <c r="E29" s="18">
        <v>43800</v>
      </c>
      <c r="F29" s="18">
        <v>43770</v>
      </c>
      <c r="G29" s="18">
        <v>43739</v>
      </c>
      <c r="H29" s="18">
        <v>43709</v>
      </c>
      <c r="I29" s="18">
        <v>43678</v>
      </c>
      <c r="J29" s="18">
        <v>43647</v>
      </c>
      <c r="K29" s="28" t="s">
        <v>30</v>
      </c>
    </row>
    <row r="30" spans="1:11" x14ac:dyDescent="0.4">
      <c r="A30" s="17" t="s">
        <v>17</v>
      </c>
      <c r="B30" s="19">
        <v>2.18E-2</v>
      </c>
      <c r="C30" s="19">
        <v>3.8300000000000001E-2</v>
      </c>
      <c r="D30" s="19">
        <v>1.21E-2</v>
      </c>
      <c r="E30" s="19">
        <v>1.4999999999999999E-2</v>
      </c>
      <c r="F30" s="19">
        <v>3.5999999999999997E-2</v>
      </c>
      <c r="G30" s="20">
        <v>3.5099999999999999E-2</v>
      </c>
      <c r="H30" s="19">
        <v>1.3299999999999999E-2</v>
      </c>
      <c r="I30" s="20">
        <v>3.78E-2</v>
      </c>
      <c r="J30" s="20">
        <v>1.9900000000000001E-2</v>
      </c>
      <c r="K30" s="28">
        <f>SUM(B30:J30)/9</f>
        <v>2.547777777777778E-2</v>
      </c>
    </row>
    <row r="31" spans="1:11" x14ac:dyDescent="0.4">
      <c r="A31" s="21" t="s">
        <v>18</v>
      </c>
      <c r="B31" s="20">
        <v>1.61E-2</v>
      </c>
      <c r="C31" s="20">
        <v>2.7199999999999998E-2</v>
      </c>
      <c r="D31" s="20">
        <v>5.4000000000000003E-3</v>
      </c>
      <c r="E31" s="20">
        <v>8.0999999999999996E-3</v>
      </c>
      <c r="F31" s="20">
        <v>1.61E-2</v>
      </c>
      <c r="G31" s="19">
        <v>3.6299999999999999E-2</v>
      </c>
      <c r="H31" s="20">
        <v>1.09E-2</v>
      </c>
      <c r="I31" s="19">
        <v>4.02E-2</v>
      </c>
      <c r="J31" s="19">
        <v>2.1299999999999999E-2</v>
      </c>
      <c r="K31" s="29">
        <f>SUM(B31:J31)/9</f>
        <v>2.0177777777777777E-2</v>
      </c>
    </row>
    <row r="32" spans="1:11" s="22" customFormat="1" x14ac:dyDescent="0.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 s="22" customFormat="1" x14ac:dyDescent="0.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 x14ac:dyDescent="0.4">
      <c r="A34" s="41" t="s">
        <v>26</v>
      </c>
      <c r="B34" s="41"/>
      <c r="C34" s="41"/>
      <c r="D34" s="41"/>
      <c r="E34" s="41"/>
      <c r="F34" s="41"/>
      <c r="G34" s="41"/>
      <c r="H34" s="41"/>
      <c r="I34" s="41"/>
      <c r="J34" s="41"/>
    </row>
    <row r="35" spans="1:11" x14ac:dyDescent="0.4">
      <c r="A35" s="17" t="s">
        <v>12</v>
      </c>
      <c r="B35" s="18">
        <v>43891</v>
      </c>
      <c r="C35" s="18">
        <v>43862</v>
      </c>
      <c r="D35" s="18">
        <v>43831</v>
      </c>
      <c r="E35" s="18">
        <v>43800</v>
      </c>
      <c r="F35" s="18">
        <v>43770</v>
      </c>
      <c r="G35" s="18">
        <v>43739</v>
      </c>
      <c r="H35" s="18">
        <v>43709</v>
      </c>
      <c r="I35" s="18">
        <v>43678</v>
      </c>
      <c r="J35" s="18">
        <v>43647</v>
      </c>
      <c r="K35" s="28" t="s">
        <v>30</v>
      </c>
    </row>
    <row r="36" spans="1:11" x14ac:dyDescent="0.4">
      <c r="A36" s="17" t="s">
        <v>17</v>
      </c>
      <c r="B36" s="19">
        <v>1.3599999999999999E-2</v>
      </c>
      <c r="C36" s="19">
        <v>1.5100000000000001E-2</v>
      </c>
      <c r="D36" s="19">
        <v>1.26E-2</v>
      </c>
      <c r="E36" s="20">
        <v>1.14E-2</v>
      </c>
      <c r="F36" s="19">
        <v>1.0800000000000001E-2</v>
      </c>
      <c r="G36" s="20">
        <v>1.7399999999999999E-2</v>
      </c>
      <c r="H36" s="20">
        <v>4.1000000000000003E-3</v>
      </c>
      <c r="I36" s="20">
        <v>8.8000000000000005E-3</v>
      </c>
      <c r="J36" s="19">
        <v>1.3100000000000001E-2</v>
      </c>
      <c r="K36" s="28">
        <f>SUM(B36:J36)/9</f>
        <v>1.1877777777777779E-2</v>
      </c>
    </row>
    <row r="37" spans="1:11" x14ac:dyDescent="0.4">
      <c r="A37" s="21" t="s">
        <v>18</v>
      </c>
      <c r="B37" s="20">
        <v>8.9999999999999993E-3</v>
      </c>
      <c r="C37" s="20">
        <v>1.04E-2</v>
      </c>
      <c r="D37" s="20">
        <v>3.5999999999999999E-3</v>
      </c>
      <c r="E37" s="19">
        <v>1.2999999999999999E-2</v>
      </c>
      <c r="F37" s="20">
        <v>8.6999999999999994E-3</v>
      </c>
      <c r="G37" s="19">
        <v>1.89E-2</v>
      </c>
      <c r="H37" s="19">
        <v>4.1999999999999997E-3</v>
      </c>
      <c r="I37" s="19">
        <v>1.0500000000000001E-2</v>
      </c>
      <c r="J37" s="20">
        <v>1.23E-2</v>
      </c>
      <c r="K37" s="29">
        <f>SUM(B37:J37)/9</f>
        <v>1.0066666666666665E-2</v>
      </c>
    </row>
    <row r="38" spans="1:11" s="22" customFormat="1" x14ac:dyDescent="0.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 s="22" customFormat="1" x14ac:dyDescent="0.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 s="22" customFormat="1" x14ac:dyDescent="0.4">
      <c r="A40" s="40" t="s">
        <v>34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x14ac:dyDescent="0.4">
      <c r="A41" s="42" t="s">
        <v>21</v>
      </c>
      <c r="B41" s="42"/>
      <c r="C41" s="42"/>
      <c r="D41" s="42"/>
      <c r="E41" s="42"/>
      <c r="F41" s="42"/>
      <c r="G41" s="42"/>
      <c r="H41" s="42"/>
      <c r="I41" s="42"/>
      <c r="J41" s="42"/>
    </row>
    <row r="42" spans="1:11" x14ac:dyDescent="0.4">
      <c r="A42" s="24" t="s">
        <v>4</v>
      </c>
      <c r="B42" s="25">
        <v>43891</v>
      </c>
      <c r="C42" s="25">
        <v>43862</v>
      </c>
      <c r="D42" s="25">
        <v>43831</v>
      </c>
      <c r="E42" s="25">
        <v>43800</v>
      </c>
      <c r="F42" s="25">
        <v>43770</v>
      </c>
      <c r="G42" s="25">
        <v>43739</v>
      </c>
      <c r="H42" s="25">
        <v>43709</v>
      </c>
      <c r="I42" s="25">
        <v>43678</v>
      </c>
      <c r="J42" s="25">
        <v>43647</v>
      </c>
      <c r="K42" s="28" t="s">
        <v>30</v>
      </c>
    </row>
    <row r="43" spans="1:11" x14ac:dyDescent="0.4">
      <c r="A43" s="17" t="s">
        <v>17</v>
      </c>
      <c r="B43" s="20">
        <v>1.5100000000000001E-2</v>
      </c>
      <c r="C43" s="19">
        <v>2.2200000000000001E-2</v>
      </c>
      <c r="D43" s="19">
        <v>1.23E-2</v>
      </c>
      <c r="E43" s="20">
        <v>1.12E-2</v>
      </c>
      <c r="F43" s="19">
        <v>2.86E-2</v>
      </c>
      <c r="G43" s="19"/>
      <c r="H43" s="19"/>
      <c r="I43" s="19"/>
      <c r="J43" s="19"/>
      <c r="K43" s="28">
        <f>SUM(B43:J43)/5</f>
        <v>1.788E-2</v>
      </c>
    </row>
    <row r="44" spans="1:11" x14ac:dyDescent="0.4">
      <c r="A44" s="21" t="s">
        <v>18</v>
      </c>
      <c r="B44" s="19">
        <v>1.7600000000000001E-2</v>
      </c>
      <c r="C44" s="20">
        <v>1.0200000000000001E-2</v>
      </c>
      <c r="D44" s="20">
        <v>8.9999999999999993E-3</v>
      </c>
      <c r="E44" s="19">
        <v>1.5100000000000001E-2</v>
      </c>
      <c r="F44" s="20">
        <v>2.0899999999999998E-2</v>
      </c>
      <c r="G44" s="19"/>
      <c r="H44" s="19"/>
      <c r="I44" s="19"/>
      <c r="J44" s="19"/>
      <c r="K44" s="29">
        <f>SUM(B44:J44)/5</f>
        <v>1.456E-2</v>
      </c>
    </row>
    <row r="47" spans="1:11" x14ac:dyDescent="0.4">
      <c r="A47" s="41" t="s">
        <v>25</v>
      </c>
      <c r="B47" s="41"/>
      <c r="C47" s="41"/>
      <c r="D47" s="41"/>
      <c r="E47" s="41"/>
      <c r="F47" s="41"/>
      <c r="G47" s="41"/>
      <c r="H47" s="41"/>
      <c r="I47" s="41"/>
      <c r="J47" s="41"/>
    </row>
    <row r="48" spans="1:11" x14ac:dyDescent="0.4">
      <c r="A48" s="17" t="s">
        <v>8</v>
      </c>
      <c r="B48" s="18">
        <v>43891</v>
      </c>
      <c r="C48" s="18">
        <v>43862</v>
      </c>
      <c r="D48" s="18">
        <v>43831</v>
      </c>
      <c r="E48" s="18">
        <v>43800</v>
      </c>
      <c r="F48" s="18">
        <v>43770</v>
      </c>
      <c r="G48" s="18">
        <v>43739</v>
      </c>
      <c r="H48" s="18">
        <v>43709</v>
      </c>
      <c r="I48" s="18">
        <v>43678</v>
      </c>
      <c r="J48" s="18">
        <v>43647</v>
      </c>
      <c r="K48" s="30" t="s">
        <v>30</v>
      </c>
    </row>
    <row r="49" spans="1:11" x14ac:dyDescent="0.4">
      <c r="A49" s="17" t="s">
        <v>17</v>
      </c>
      <c r="B49" s="19">
        <v>4.2999999999999997E-2</v>
      </c>
      <c r="C49" s="20">
        <v>7.1599999999999997E-2</v>
      </c>
      <c r="D49" s="19">
        <v>2.98E-2</v>
      </c>
      <c r="E49" s="19">
        <v>1.21E-2</v>
      </c>
      <c r="F49" s="19">
        <v>6.0999999999999999E-2</v>
      </c>
      <c r="G49" s="19"/>
      <c r="H49" s="19"/>
      <c r="I49" s="19"/>
      <c r="J49" s="19"/>
      <c r="K49" s="28">
        <f>SUM(B49:J49)/5</f>
        <v>4.3499999999999997E-2</v>
      </c>
    </row>
    <row r="50" spans="1:11" x14ac:dyDescent="0.4">
      <c r="A50" s="21" t="s">
        <v>18</v>
      </c>
      <c r="B50" s="20">
        <v>3.1300000000000001E-2</v>
      </c>
      <c r="C50" s="19">
        <v>7.2599999999999998E-2</v>
      </c>
      <c r="D50" s="20">
        <v>2.3E-2</v>
      </c>
      <c r="E50" s="20">
        <v>7.4000000000000003E-3</v>
      </c>
      <c r="F50" s="20">
        <v>5.4100000000000002E-2</v>
      </c>
      <c r="G50" s="19"/>
      <c r="H50" s="19"/>
      <c r="I50" s="19"/>
      <c r="J50" s="19"/>
      <c r="K50" s="29">
        <f>SUM(B50:J50)/5</f>
        <v>3.7679999999999998E-2</v>
      </c>
    </row>
    <row r="55" spans="1:11" x14ac:dyDescent="0.4">
      <c r="A55" s="22"/>
      <c r="B55" s="22"/>
      <c r="C55" s="22"/>
      <c r="D55" s="22"/>
      <c r="E55" s="22"/>
      <c r="F55" s="22"/>
      <c r="G55" s="22"/>
      <c r="H55" s="22"/>
      <c r="I55" s="22"/>
      <c r="J55" s="22"/>
    </row>
    <row r="56" spans="1:11" x14ac:dyDescent="0.4">
      <c r="A56" s="22"/>
      <c r="B56" s="22"/>
      <c r="C56" s="22"/>
      <c r="D56" s="22"/>
      <c r="E56" s="22"/>
      <c r="F56" s="22"/>
      <c r="G56" s="22"/>
      <c r="H56" s="22"/>
      <c r="I56" s="22"/>
      <c r="J56" s="22"/>
    </row>
    <row r="62" spans="1:11" x14ac:dyDescent="0.4">
      <c r="A62" s="22"/>
      <c r="B62" s="22"/>
      <c r="C62" s="22"/>
      <c r="D62" s="22"/>
      <c r="E62" s="22"/>
      <c r="F62" s="22"/>
      <c r="G62" s="22"/>
      <c r="H62" s="22"/>
      <c r="I62" s="22"/>
      <c r="J62" s="22"/>
    </row>
    <row r="67" spans="1:10" x14ac:dyDescent="0.4">
      <c r="A67" s="22"/>
      <c r="B67" s="22"/>
      <c r="C67" s="22"/>
      <c r="D67" s="22"/>
      <c r="E67" s="22"/>
      <c r="F67" s="22"/>
      <c r="G67" s="22"/>
      <c r="H67" s="22"/>
      <c r="I67" s="22"/>
      <c r="J67" s="22"/>
    </row>
    <row r="68" spans="1:10" x14ac:dyDescent="0.4">
      <c r="A68" s="22"/>
      <c r="B68" s="22"/>
      <c r="C68" s="22"/>
      <c r="D68" s="22"/>
      <c r="E68" s="22"/>
      <c r="F68" s="22"/>
      <c r="G68" s="22"/>
      <c r="H68" s="22"/>
      <c r="I68" s="22"/>
      <c r="J68" s="22"/>
    </row>
    <row r="73" spans="1:10" x14ac:dyDescent="0.4">
      <c r="A73" s="26"/>
      <c r="B73" s="27"/>
      <c r="C73" s="27"/>
      <c r="D73" s="27"/>
      <c r="E73" s="27"/>
      <c r="F73" s="27"/>
      <c r="G73" s="27"/>
      <c r="H73" s="27"/>
      <c r="I73" s="27"/>
      <c r="J73" s="27"/>
    </row>
    <row r="74" spans="1:10" x14ac:dyDescent="0.4">
      <c r="A74" s="26"/>
      <c r="B74" s="27"/>
      <c r="C74" s="27"/>
      <c r="D74" s="27"/>
      <c r="E74" s="27"/>
      <c r="F74" s="27"/>
      <c r="G74" s="27"/>
      <c r="H74" s="27"/>
      <c r="I74" s="27"/>
      <c r="J74" s="27"/>
    </row>
    <row r="79" spans="1:10" x14ac:dyDescent="0.4">
      <c r="A79" s="26"/>
      <c r="B79" s="27"/>
      <c r="C79" s="27"/>
      <c r="D79" s="27"/>
      <c r="E79" s="27"/>
      <c r="F79" s="27"/>
      <c r="G79" s="27"/>
      <c r="H79" s="27"/>
      <c r="I79" s="27"/>
      <c r="J79" s="27"/>
    </row>
    <row r="80" spans="1:10" x14ac:dyDescent="0.4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1" x14ac:dyDescent="0.4">
      <c r="A81" s="41" t="s">
        <v>27</v>
      </c>
      <c r="B81" s="41"/>
      <c r="C81" s="41"/>
      <c r="D81" s="41"/>
      <c r="E81" s="41"/>
      <c r="F81" s="41"/>
      <c r="G81" s="41"/>
      <c r="H81" s="41"/>
      <c r="I81" s="41"/>
      <c r="J81" s="41"/>
    </row>
    <row r="82" spans="1:11" x14ac:dyDescent="0.4">
      <c r="A82" s="17" t="s">
        <v>9</v>
      </c>
      <c r="B82" s="18">
        <v>43891</v>
      </c>
      <c r="C82" s="18">
        <v>43862</v>
      </c>
      <c r="D82" s="18">
        <v>43831</v>
      </c>
      <c r="E82" s="18">
        <v>43800</v>
      </c>
      <c r="F82" s="18">
        <v>43770</v>
      </c>
      <c r="G82" s="18">
        <v>43739</v>
      </c>
      <c r="H82" s="18">
        <v>43709</v>
      </c>
      <c r="I82" s="18">
        <v>43678</v>
      </c>
      <c r="J82" s="18">
        <v>43647</v>
      </c>
      <c r="K82" s="16" t="s">
        <v>30</v>
      </c>
    </row>
    <row r="83" spans="1:11" x14ac:dyDescent="0.4">
      <c r="A83" s="17" t="s">
        <v>17</v>
      </c>
      <c r="B83" s="20">
        <v>2.2599999999999999E-2</v>
      </c>
      <c r="C83" s="19">
        <v>2.7199999999999998E-2</v>
      </c>
      <c r="D83" s="19">
        <v>1.0800000000000001E-2</v>
      </c>
      <c r="E83" s="19">
        <v>1.7500000000000002E-2</v>
      </c>
      <c r="F83" s="19">
        <v>6.9800000000000001E-2</v>
      </c>
      <c r="G83" s="19">
        <v>3.1300000000000001E-2</v>
      </c>
      <c r="H83" s="19">
        <v>2.8899999999999999E-2</v>
      </c>
      <c r="I83" s="20">
        <v>8.3199999999999996E-2</v>
      </c>
      <c r="J83" s="20">
        <v>1.29E-2</v>
      </c>
      <c r="K83" s="16">
        <f>SUM(B83:J83)/9</f>
        <v>3.3800000000000004E-2</v>
      </c>
    </row>
    <row r="84" spans="1:11" x14ac:dyDescent="0.4">
      <c r="A84" s="21" t="s">
        <v>18</v>
      </c>
      <c r="B84" s="19">
        <v>2.7E-2</v>
      </c>
      <c r="C84" s="20">
        <v>1.6E-2</v>
      </c>
      <c r="D84" s="20">
        <v>5.5999999999999999E-3</v>
      </c>
      <c r="E84" s="20">
        <v>6.3E-3</v>
      </c>
      <c r="F84" s="20">
        <v>4.9099999999999998E-2</v>
      </c>
      <c r="G84" s="20">
        <v>2.93E-2</v>
      </c>
      <c r="H84" s="20">
        <v>1.09E-2</v>
      </c>
      <c r="I84" s="19">
        <v>9.6000000000000002E-2</v>
      </c>
      <c r="J84" s="19">
        <v>1.44E-2</v>
      </c>
      <c r="K84" s="16">
        <f>SUM(B84:J84)/9</f>
        <v>2.8288888888888888E-2</v>
      </c>
    </row>
    <row r="85" spans="1:11" x14ac:dyDescent="0.4">
      <c r="A85" s="22"/>
      <c r="B85" s="22"/>
      <c r="C85" s="22"/>
      <c r="D85" s="22"/>
      <c r="E85" s="22"/>
      <c r="F85" s="22"/>
      <c r="G85" s="22"/>
      <c r="H85" s="22"/>
      <c r="I85" s="22"/>
      <c r="J85" s="22"/>
    </row>
    <row r="86" spans="1:11" x14ac:dyDescent="0.4">
      <c r="A86" s="22"/>
      <c r="B86" s="22"/>
      <c r="C86" s="22"/>
      <c r="D86" s="22"/>
      <c r="E86" s="22"/>
      <c r="F86" s="22"/>
      <c r="G86" s="22"/>
      <c r="H86" s="22"/>
      <c r="I86" s="22"/>
      <c r="J86" s="22"/>
    </row>
    <row r="91" spans="1:11" x14ac:dyDescent="0.4">
      <c r="A91" s="26"/>
      <c r="B91" s="22"/>
      <c r="C91" s="22"/>
      <c r="D91" s="22"/>
      <c r="E91" s="22"/>
      <c r="F91" s="22"/>
      <c r="G91" s="22"/>
      <c r="H91" s="22"/>
      <c r="I91" s="22"/>
      <c r="J91" s="22"/>
    </row>
    <row r="92" spans="1:11" x14ac:dyDescent="0.4">
      <c r="A92" s="22"/>
      <c r="B92" s="22"/>
      <c r="C92" s="22"/>
      <c r="D92" s="22"/>
      <c r="E92" s="22"/>
      <c r="F92" s="22"/>
      <c r="G92" s="22"/>
      <c r="H92" s="22"/>
      <c r="I92" s="22"/>
      <c r="J92" s="22"/>
    </row>
    <row r="93" spans="1:11" x14ac:dyDescent="0.4">
      <c r="K93" s="15"/>
    </row>
    <row r="94" spans="1:11" x14ac:dyDescent="0.4">
      <c r="K94" s="15"/>
    </row>
    <row r="95" spans="1:11" x14ac:dyDescent="0.4">
      <c r="K95" s="15"/>
    </row>
    <row r="96" spans="1:11" x14ac:dyDescent="0.4">
      <c r="K96" s="15"/>
    </row>
  </sheetData>
  <mergeCells count="13">
    <mergeCell ref="A1:K1"/>
    <mergeCell ref="A14:K14"/>
    <mergeCell ref="A27:K27"/>
    <mergeCell ref="A40:K40"/>
    <mergeCell ref="A81:J81"/>
    <mergeCell ref="A8:J8"/>
    <mergeCell ref="A21:J21"/>
    <mergeCell ref="A41:J41"/>
    <mergeCell ref="A28:J28"/>
    <mergeCell ref="A2:J2"/>
    <mergeCell ref="A15:J15"/>
    <mergeCell ref="A47:J47"/>
    <mergeCell ref="A34:J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Vonovia</vt:lpstr>
      <vt:lpstr>Overview - 7 Days (New)</vt:lpstr>
      <vt:lpstr>Overview - 7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Arteaga</dc:creator>
  <cp:lastModifiedBy>Luis Arteaga</cp:lastModifiedBy>
  <dcterms:created xsi:type="dcterms:W3CDTF">2020-06-20T12:48:00Z</dcterms:created>
  <dcterms:modified xsi:type="dcterms:W3CDTF">2020-07-15T18:20:30Z</dcterms:modified>
</cp:coreProperties>
</file>