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<sst xmlns="http://schemas.openxmlformats.org/spreadsheetml/2006/main" count="183" uniqueCount="49">
  <si>
    <r>
      <rPr>
        <rFont val="Arial"/>
        <color rgb="FFFFFFFF"/>
      </rPr>
      <t>X</t>
    </r>
    <r>
      <rPr>
        <rFont val="Arial"/>
        <color rgb="FFFFFFFF"/>
        <sz val="6.0"/>
      </rPr>
      <t>(10)</t>
    </r>
  </si>
  <si>
    <t>2⁵</t>
  </si>
  <si>
    <t>2⁴</t>
  </si>
  <si>
    <t>2³</t>
  </si>
  <si>
    <t>2²</t>
  </si>
  <si>
    <t>2¹</t>
  </si>
  <si>
    <t>2⁰</t>
  </si>
  <si>
    <t>2-¹</t>
  </si>
  <si>
    <t>2-²</t>
  </si>
  <si>
    <t>2-³</t>
  </si>
  <si>
    <t>2-⁴</t>
  </si>
  <si>
    <t>2-⁵</t>
  </si>
  <si>
    <t>2-⁶</t>
  </si>
  <si>
    <t>2-⁷</t>
  </si>
  <si>
    <t>2-⁸</t>
  </si>
  <si>
    <r>
      <rPr>
        <rFont val="Arial"/>
        <color rgb="FFFFFFFF"/>
      </rPr>
      <t>∑</t>
    </r>
    <r>
      <rPr>
        <rFont val="Arial"/>
        <color rgb="FFFFFFFF"/>
        <sz val="6.0"/>
      </rPr>
      <t>(10)</t>
    </r>
  </si>
  <si>
    <r>
      <rPr>
        <rFont val="Arial"/>
        <color rgb="FFFFFFFF"/>
      </rPr>
      <t>x</t>
    </r>
    <r>
      <rPr>
        <rFont val="Arial"/>
        <color rgb="FFFFFFFF"/>
        <sz val="6.0"/>
      </rPr>
      <t>(4)</t>
    </r>
  </si>
  <si>
    <t>4² =</t>
  </si>
  <si>
    <t>4¹ =</t>
  </si>
  <si>
    <t>4⁰ =</t>
  </si>
  <si>
    <t>4-¹ =</t>
  </si>
  <si>
    <t>/4</t>
  </si>
  <si>
    <t>4-² =</t>
  </si>
  <si>
    <t>/16</t>
  </si>
  <si>
    <t>4-³ =</t>
  </si>
  <si>
    <t>/64</t>
  </si>
  <si>
    <t>4-⁴ =</t>
  </si>
  <si>
    <t>/256</t>
  </si>
  <si>
    <t>LUÍS AUGUSTO LIMA DE OLIVEIRA - 805413</t>
  </si>
  <si>
    <t>bin2base4</t>
  </si>
  <si>
    <r>
      <rPr>
        <rFont val="Arial"/>
        <color rgb="FFFFFFFF"/>
      </rPr>
      <t>X</t>
    </r>
    <r>
      <rPr>
        <rFont val="Arial"/>
        <color rgb="FFFFFFFF"/>
        <sz val="6.0"/>
      </rPr>
      <t>(10)</t>
    </r>
  </si>
  <si>
    <t>2-⁹</t>
  </si>
  <si>
    <r>
      <rPr>
        <rFont val="Arial"/>
        <b/>
        <color rgb="FFFFFFFF"/>
      </rPr>
      <t>∑</t>
    </r>
    <r>
      <rPr>
        <rFont val="Arial"/>
        <b/>
        <color rgb="FFFFFFFF"/>
        <sz val="6.0"/>
      </rPr>
      <t>(10)</t>
    </r>
  </si>
  <si>
    <r>
      <rPr>
        <rFont val="Arial"/>
        <b/>
        <color rgb="FFFFFFFF"/>
      </rPr>
      <t>x</t>
    </r>
    <r>
      <rPr>
        <rFont val="Arial"/>
        <b/>
        <color rgb="FFFFFFFF"/>
        <sz val="6.0"/>
      </rPr>
      <t>(4)</t>
    </r>
  </si>
  <si>
    <t>8¹ =</t>
  </si>
  <si>
    <t>8⁰ =</t>
  </si>
  <si>
    <t>8-¹ =</t>
  </si>
  <si>
    <t>8-² =</t>
  </si>
  <si>
    <t>8-³ =</t>
  </si>
  <si>
    <t>/512</t>
  </si>
  <si>
    <t>bin2base8</t>
  </si>
  <si>
    <r>
      <rPr>
        <rFont val="Arial"/>
        <color rgb="FFFFFFFF"/>
      </rPr>
      <t>X</t>
    </r>
    <r>
      <rPr>
        <rFont val="Arial"/>
        <color rgb="FFFFFFFF"/>
        <sz val="6.0"/>
      </rPr>
      <t>(10)</t>
    </r>
  </si>
  <si>
    <r>
      <rPr>
        <rFont val="Arial"/>
        <b/>
        <color rgb="FFFFFFFF"/>
      </rPr>
      <t>∑</t>
    </r>
    <r>
      <rPr>
        <rFont val="Arial"/>
        <b/>
        <color rgb="FFFFFFFF"/>
        <sz val="6.0"/>
      </rPr>
      <t>(10)</t>
    </r>
  </si>
  <si>
    <r>
      <rPr>
        <rFont val="Arial"/>
        <b/>
        <color rgb="FFFFFFFF"/>
      </rPr>
      <t>x</t>
    </r>
    <r>
      <rPr>
        <rFont val="Arial"/>
        <b/>
        <color rgb="FFFFFFFF"/>
        <sz val="6.0"/>
      </rPr>
      <t>(4)</t>
    </r>
  </si>
  <si>
    <t>16¹ =</t>
  </si>
  <si>
    <t>16⁰ =</t>
  </si>
  <si>
    <t>4-¹=</t>
  </si>
  <si>
    <t>4-²=</t>
  </si>
  <si>
    <t>bin2base16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</si>
</sst>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/>
    <font>
      <b/>
      <color rgb="FF980000"/>
      <name val="Arial"/>
      <scheme val="minor"/>
    </font>
    <font>
      <color rgb="FF000000"/>
      <name val="Arial"/>
      <scheme val="minor"/>
    </font>
    <font>
      <b/>
      <color rgb="FF434343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</fills>
  <borders count="1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top style="thin">
        <color rgb="FF000000"/>
      </top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Border="1" applyFont="1"/>
    <xf borderId="4" fillId="3" fontId="2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0" fillId="4" fontId="2" numFmtId="0" xfId="0" applyFill="1" applyFont="1"/>
    <xf borderId="7" fillId="3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readingOrder="0"/>
    </xf>
    <xf borderId="3" fillId="5" fontId="1" numFmtId="0" xfId="0" applyAlignment="1" applyBorder="1" applyFill="1" applyFont="1">
      <alignment horizontal="center" shrinkToFit="0" vertical="center" wrapText="1"/>
    </xf>
    <xf borderId="4" fillId="5" fontId="1" numFmtId="0" xfId="0" applyAlignment="1" applyBorder="1" applyFont="1">
      <alignment horizontal="center" readingOrder="0"/>
    </xf>
    <xf borderId="6" fillId="5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8" fillId="4" fontId="1" numFmtId="0" xfId="0" applyBorder="1" applyFont="1"/>
    <xf borderId="0" fillId="4" fontId="1" numFmtId="0" xfId="0" applyFont="1"/>
    <xf borderId="7" fillId="0" fontId="4" numFmtId="0" xfId="0" applyAlignment="1" applyBorder="1" applyFont="1">
      <alignment horizontal="center"/>
    </xf>
    <xf borderId="7" fillId="4" fontId="4" numFmtId="0" xfId="0" applyAlignment="1" applyBorder="1" applyFont="1">
      <alignment horizontal="center"/>
    </xf>
    <xf borderId="9" fillId="0" fontId="5" numFmtId="0" xfId="0" applyBorder="1" applyFont="1"/>
    <xf borderId="1" fillId="5" fontId="1" numFmtId="0" xfId="0" applyAlignment="1" applyBorder="1" applyFont="1">
      <alignment horizontal="right" readingOrder="0"/>
    </xf>
    <xf borderId="3" fillId="5" fontId="1" numFmtId="0" xfId="0" applyAlignment="1" applyBorder="1" applyFont="1">
      <alignment horizontal="left" readingOrder="0"/>
    </xf>
    <xf borderId="0" fillId="2" fontId="1" numFmtId="0" xfId="0" applyAlignment="1" applyFont="1">
      <alignment horizontal="center" readingOrder="0"/>
    </xf>
    <xf borderId="2" fillId="5" fontId="1" numFmtId="0" xfId="0" applyAlignment="1" applyBorder="1" applyFont="1">
      <alignment horizontal="left" readingOrder="0"/>
    </xf>
    <xf borderId="0" fillId="4" fontId="4" numFmtId="0" xfId="0" applyAlignment="1" applyFont="1">
      <alignment horizontal="center"/>
    </xf>
    <xf borderId="10" fillId="0" fontId="5" numFmtId="0" xfId="0" applyBorder="1" applyFont="1"/>
    <xf borderId="11" fillId="5" fontId="6" numFmtId="0" xfId="0" applyAlignment="1" applyBorder="1" applyFont="1">
      <alignment horizontal="center" readingOrder="0"/>
    </xf>
    <xf borderId="10" fillId="5" fontId="6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/>
    </xf>
    <xf borderId="3" fillId="6" fontId="1" numFmtId="0" xfId="0" applyAlignment="1" applyBorder="1" applyFill="1" applyFont="1">
      <alignment horizontal="center" shrinkToFit="0" vertical="center" wrapText="1"/>
    </xf>
    <xf borderId="4" fillId="6" fontId="1" numFmtId="0" xfId="0" applyAlignment="1" applyBorder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right" readingOrder="0"/>
    </xf>
    <xf borderId="3" fillId="6" fontId="1" numFmtId="0" xfId="0" applyAlignment="1" applyBorder="1" applyFont="1">
      <alignment horizontal="left" readingOrder="0"/>
    </xf>
    <xf borderId="2" fillId="6" fontId="1" numFmtId="0" xfId="0" applyAlignment="1" applyBorder="1" applyFont="1">
      <alignment horizontal="left" readingOrder="0"/>
    </xf>
    <xf borderId="11" fillId="6" fontId="6" numFmtId="0" xfId="0" applyAlignment="1" applyBorder="1" applyFont="1">
      <alignment horizontal="center" readingOrder="0"/>
    </xf>
    <xf borderId="10" fillId="6" fontId="6" numFmtId="0" xfId="0" applyAlignment="1" applyBorder="1" applyFont="1">
      <alignment horizontal="center" readingOrder="0"/>
    </xf>
    <xf borderId="0" fillId="7" fontId="1" numFmtId="0" xfId="0" applyAlignment="1" applyFill="1" applyFont="1">
      <alignment readingOrder="0"/>
    </xf>
    <xf borderId="0" fillId="7" fontId="7" numFmtId="0" xfId="0" applyAlignment="1" applyFont="1">
      <alignment readingOrder="0"/>
    </xf>
    <xf borderId="12" fillId="2" fontId="3" numFmtId="0" xfId="0" applyAlignment="1" applyBorder="1" applyFont="1">
      <alignment horizontal="center" readingOrder="0"/>
    </xf>
    <xf borderId="6" fillId="0" fontId="5" numFmtId="0" xfId="0" applyBorder="1" applyFont="1"/>
    <xf borderId="12" fillId="2" fontId="3" numFmtId="0" xfId="0" applyAlignment="1" applyBorder="1" applyFont="1">
      <alignment readingOrder="0"/>
    </xf>
    <xf borderId="7" fillId="3" fontId="3" numFmtId="0" xfId="0" applyAlignment="1" applyBorder="1" applyFont="1">
      <alignment horizontal="center" readingOrder="0"/>
    </xf>
    <xf borderId="5" fillId="5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7" fillId="4" fontId="8" numFmtId="0" xfId="0" applyAlignment="1" applyBorder="1" applyFont="1">
      <alignment horizontal="center"/>
    </xf>
    <xf borderId="2" fillId="5" fontId="1" numFmtId="0" xfId="0" applyAlignment="1" applyBorder="1" applyFont="1">
      <alignment horizontal="right" readingOrder="0"/>
    </xf>
    <xf borderId="8" fillId="5" fontId="1" numFmtId="0" xfId="0" applyAlignment="1" applyBorder="1" applyFont="1">
      <alignment horizontal="left" readingOrder="0"/>
    </xf>
    <xf borderId="0" fillId="5" fontId="1" numFmtId="0" xfId="0" applyAlignment="1" applyFont="1">
      <alignment horizontal="right" readingOrder="0"/>
    </xf>
    <xf borderId="9" fillId="5" fontId="1" numFmtId="0" xfId="0" applyAlignment="1" applyBorder="1" applyFont="1">
      <alignment horizontal="left" readingOrder="0"/>
    </xf>
    <xf borderId="8" fillId="5" fontId="1" numFmtId="0" xfId="0" applyAlignment="1" applyBorder="1" applyFont="1">
      <alignment horizontal="right" readingOrder="0"/>
    </xf>
    <xf borderId="8" fillId="5" fontId="1" numFmtId="0" xfId="0" applyBorder="1" applyFont="1"/>
    <xf borderId="13" fillId="5" fontId="6" numFmtId="0" xfId="0" applyAlignment="1" applyBorder="1" applyFont="1">
      <alignment horizontal="center" readingOrder="0"/>
    </xf>
    <xf borderId="5" fillId="6" fontId="1" numFmtId="0" xfId="0" applyAlignment="1" applyBorder="1" applyFont="1">
      <alignment horizontal="center" readingOrder="0"/>
    </xf>
    <xf borderId="8" fillId="6" fontId="1" numFmtId="0" xfId="0" applyAlignment="1" applyBorder="1" applyFont="1">
      <alignment horizontal="right" readingOrder="0"/>
    </xf>
    <xf borderId="0" fillId="6" fontId="1" numFmtId="0" xfId="0" applyAlignment="1" applyFont="1">
      <alignment horizontal="right" readingOrder="0"/>
    </xf>
    <xf borderId="9" fillId="6" fontId="1" numFmtId="0" xfId="0" applyAlignment="1" applyBorder="1" applyFont="1">
      <alignment horizontal="left" readingOrder="0"/>
    </xf>
    <xf borderId="8" fillId="6" fontId="1" numFmtId="0" xfId="0" applyAlignment="1" applyBorder="1" applyFont="1">
      <alignment horizontal="left" readingOrder="0"/>
    </xf>
    <xf borderId="8" fillId="6" fontId="1" numFmtId="0" xfId="0" applyBorder="1" applyFont="1"/>
    <xf borderId="1" fillId="4" fontId="4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13" fillId="6" fontId="6" numFmtId="0" xfId="0" applyAlignment="1" applyBorder="1" applyFont="1">
      <alignment horizontal="center" readingOrder="0"/>
    </xf>
    <xf borderId="11" fillId="0" fontId="5" numFmtId="0" xfId="0" applyBorder="1" applyFont="1"/>
    <xf borderId="13" fillId="0" fontId="5" numFmtId="0" xfId="0" applyBorder="1" applyFont="1"/>
    <xf borderId="5" fillId="2" fontId="3" numFmtId="0" xfId="0" applyAlignment="1" applyBorder="1" applyFont="1">
      <alignment readingOrder="0"/>
    </xf>
    <xf borderId="2" fillId="5" fontId="1" numFmtId="0" xfId="0" applyAlignment="1" applyBorder="1" applyFont="1">
      <alignment horizontal="center" readingOrder="0"/>
    </xf>
    <xf borderId="8" fillId="0" fontId="5" numFmtId="0" xfId="0" applyBorder="1" applyFont="1"/>
    <xf borderId="2" fillId="6" fontId="1" numFmtId="0" xfId="0" applyAlignment="1" applyBorder="1" applyFont="1">
      <alignment horizontal="center" readingOrder="0"/>
    </xf>
    <xf borderId="2" fillId="6" fontId="1" numFmtId="0" xfId="0" applyAlignment="1" applyBorder="1" applyFont="1">
      <alignment horizontal="right" readingOrder="0"/>
    </xf>
    <xf borderId="11" fillId="6" fontId="1" numFmtId="0" xfId="0" applyAlignment="1" applyBorder="1" applyFont="1">
      <alignment horizontal="center" readingOrder="0"/>
    </xf>
    <xf borderId="13" fillId="6" fontId="1" numFmtId="0" xfId="0" applyAlignment="1" applyBorder="1" applyFont="1">
      <alignment horizontal="center" readingOrder="0"/>
    </xf>
    <xf borderId="10" fillId="6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8.5"/>
    <col customWidth="1" min="3" max="3" width="5.0"/>
    <col customWidth="1" min="4" max="4" width="4.25"/>
    <col customWidth="1" min="5" max="6" width="5.5"/>
    <col customWidth="1" min="7" max="7" width="4.63"/>
    <col customWidth="1" min="8" max="8" width="6.63"/>
    <col customWidth="1" min="9" max="9" width="0.75"/>
    <col customWidth="1" min="10" max="10" width="7.38"/>
    <col customWidth="1" min="11" max="11" width="6.13"/>
    <col customWidth="1" min="12" max="12" width="7.88"/>
    <col customWidth="1" min="13" max="13" width="6.13"/>
    <col customWidth="1" min="14" max="14" width="7.13"/>
    <col customWidth="1" min="15" max="15" width="8.13"/>
    <col customWidth="1" min="16" max="16" width="6.88"/>
    <col customWidth="1" min="17" max="17" width="7.88"/>
    <col customWidth="1" min="18" max="18" width="7.5"/>
    <col customWidth="1" min="19" max="19" width="0.88"/>
    <col customWidth="1" min="20" max="20" width="39.88"/>
    <col customWidth="1" min="21" max="21" width="0.63"/>
    <col customWidth="1" min="22" max="22" width="14.63"/>
    <col customWidth="1" min="23" max="23" width="3.0"/>
  </cols>
  <sheetData>
    <row r="1">
      <c r="A1" s="1"/>
      <c r="B1" s="1"/>
      <c r="C1" s="1" t="str">
        <f>TEXTJOIN(" ", TRUE, IF(C3=1, 1, 0), "+", IF(D3=1, 1, 0))</f>
        <v>0 + 0</v>
      </c>
      <c r="D1" s="1"/>
      <c r="E1" s="1"/>
      <c r="F1" s="1"/>
      <c r="G1" s="1"/>
      <c r="H1" s="1"/>
      <c r="I1" s="1"/>
      <c r="J1" s="2"/>
      <c r="K1" s="3"/>
      <c r="L1" s="3"/>
      <c r="M1" s="3"/>
      <c r="N1" s="3"/>
      <c r="O1" s="3"/>
      <c r="P1" s="3"/>
      <c r="Q1" s="4"/>
      <c r="R1" s="1"/>
      <c r="S1" s="1"/>
      <c r="T1" s="1"/>
      <c r="U1" s="1"/>
      <c r="V1" s="1"/>
      <c r="W1" s="1"/>
    </row>
    <row r="2">
      <c r="A2" s="1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8"/>
      <c r="J2" s="9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10"/>
      <c r="T2" s="11" t="s">
        <v>15</v>
      </c>
      <c r="U2" s="12"/>
      <c r="V2" s="11" t="s">
        <v>16</v>
      </c>
      <c r="W2" s="1"/>
    </row>
    <row r="3">
      <c r="A3" s="1"/>
      <c r="B3" s="13">
        <f> (BIN2DEC(C3) *POW(2, 5)) +(BIN2DEC(D3) *POW(2, 4)) +(BIN2DEC(E3) *POW(2, 3)) +(BIN2DEC(F3) *POW(2, 2)) +(BIN2DEC(G3) *POW(2, 1)) +(BIN2DEC(H3) *POW(2, 0)) + (POW(2,-1)*J3) + (POW(2,-2)*K3) + (POW(2,-3)*L3) + (POW(2,-4)*M3) + (POW(2,-5)*N3) + (POW(2,-6)*O3) + (POW(2,-7)*P3) + (POW(2,-8)*Q3)</f>
        <v>0.28125</v>
      </c>
      <c r="C3" s="14">
        <v>0.0</v>
      </c>
      <c r="D3" s="15">
        <v>0.0</v>
      </c>
      <c r="E3" s="14">
        <v>0.0</v>
      </c>
      <c r="F3" s="15">
        <v>0.0</v>
      </c>
      <c r="G3" s="14">
        <v>0.0</v>
      </c>
      <c r="H3" s="15">
        <v>0.0</v>
      </c>
      <c r="I3" s="16"/>
      <c r="J3" s="14">
        <v>0.0</v>
      </c>
      <c r="K3" s="15">
        <v>1.0</v>
      </c>
      <c r="L3" s="14">
        <v>0.0</v>
      </c>
      <c r="M3" s="15">
        <v>0.0</v>
      </c>
      <c r="N3" s="14">
        <v>1.0</v>
      </c>
      <c r="O3" s="15">
        <v>0.0</v>
      </c>
      <c r="P3" s="14">
        <v>0.0</v>
      </c>
      <c r="Q3" s="15">
        <v>0.0</v>
      </c>
      <c r="R3" s="17"/>
      <c r="S3" s="18"/>
      <c r="T3" s="19" t="str">
        <f>TEXTJOIN(" + ", TRUE, IF((C5+D5) = 0, "", (C5+D5)*D4), IF((E5+F5) = 0, "", (E5+F5)*F4), IF((G5+H5) = 0, "", (G5+H5)*H4), IF((J5+K5) = 0, "", TEXTJOIN("", TRUE, J5+K5,K4)), IF((L5+M5) = 0, "", TEXTJOIN("", TRUE, L5+M5,M4)), IF((N5+O5) = 0, "", TEXTJOIN("", TRUE, N5+O5,O4)), IF((P5+Q5) = 0, "", TEXTJOIN("", TRUE, P5+Q5,Q4)),)</f>
        <v>1/4 + 2/64</v>
      </c>
      <c r="U3" s="20"/>
      <c r="V3" s="19" t="str">
        <f>TEXTJOIN("", TRUE, C5+D5, E5+F5, G5 + H5, "," , J5+K5, L5+M5, N5+O5, P5+Q5)</f>
        <v>000,1020</v>
      </c>
      <c r="W3" s="1"/>
    </row>
    <row r="4">
      <c r="A4" s="1"/>
      <c r="B4" s="21"/>
      <c r="C4" s="22" t="s">
        <v>17</v>
      </c>
      <c r="D4" s="23">
        <f>POW(4, 2)</f>
        <v>16</v>
      </c>
      <c r="E4" s="22" t="s">
        <v>18</v>
      </c>
      <c r="F4" s="23">
        <f>POW(4, 1)</f>
        <v>4</v>
      </c>
      <c r="G4" s="22" t="s">
        <v>19</v>
      </c>
      <c r="H4" s="23">
        <f>POW(4, 0)</f>
        <v>1</v>
      </c>
      <c r="I4" s="24"/>
      <c r="J4" s="22" t="s">
        <v>20</v>
      </c>
      <c r="K4" s="23" t="s">
        <v>21</v>
      </c>
      <c r="L4" s="22" t="s">
        <v>22</v>
      </c>
      <c r="M4" s="23" t="s">
        <v>23</v>
      </c>
      <c r="N4" s="22" t="s">
        <v>24</v>
      </c>
      <c r="O4" s="23" t="s">
        <v>25</v>
      </c>
      <c r="P4" s="22" t="s">
        <v>26</v>
      </c>
      <c r="Q4" s="25" t="s">
        <v>27</v>
      </c>
      <c r="R4" s="17"/>
      <c r="S4" s="18"/>
      <c r="T4" s="26"/>
      <c r="W4" s="1"/>
    </row>
    <row r="5">
      <c r="A5" s="1"/>
      <c r="B5" s="27"/>
      <c r="C5" s="28" t="str">
        <f>IF(C3=1, 2, "")</f>
        <v/>
      </c>
      <c r="D5" s="29" t="str">
        <f>IF(D3=1, 1, "")</f>
        <v/>
      </c>
      <c r="E5" s="28" t="str">
        <f>IF(E3=1, 2, "")</f>
        <v/>
      </c>
      <c r="F5" s="29" t="str">
        <f>IF(F3=1, 1, "")</f>
        <v/>
      </c>
      <c r="G5" s="28" t="str">
        <f>IF(G3=1, 2, "")</f>
        <v/>
      </c>
      <c r="H5" s="29" t="str">
        <f>IF(H3=1, 1, "")</f>
        <v/>
      </c>
      <c r="I5" s="30"/>
      <c r="J5" s="28" t="str">
        <f>IF(J3=1, 2, "")</f>
        <v/>
      </c>
      <c r="K5" s="29">
        <f>IF(K3=1, 1, "")</f>
        <v>1</v>
      </c>
      <c r="L5" s="28" t="str">
        <f>IF(L3=1, 2, "")</f>
        <v/>
      </c>
      <c r="M5" s="29" t="str">
        <f>IF(M3=1, 1, "")</f>
        <v/>
      </c>
      <c r="N5" s="28">
        <f>IF(N3=1, 2, "")</f>
        <v>2</v>
      </c>
      <c r="O5" s="29" t="str">
        <f>IF(O3=1, 1, "")</f>
        <v/>
      </c>
      <c r="P5" s="28" t="str">
        <f>IF(P3=1, 2, "")</f>
        <v/>
      </c>
      <c r="Q5" s="29" t="str">
        <f>IF(Q3=1, 1, "")</f>
        <v/>
      </c>
      <c r="R5" s="17"/>
      <c r="S5" s="18"/>
      <c r="W5" s="1"/>
    </row>
    <row r="6">
      <c r="A6" s="1"/>
      <c r="B6" s="31">
        <f> (BIN2DEC(C6) *POW(2, 5)) +(BIN2DEC(D6) *POW(2, 4)) +(BIN2DEC(E6) *POW(2, 3)) +(BIN2DEC(F6) *POW(2, 2)) +(BIN2DEC(G6) *POW(2, 1)) +(BIN2DEC(H6) *POW(2, 0)) + (POW(2,-1)*J6) + (POW(2,-2)*K6) + (POW(2,-3)*L6) + (POW(2,-4)*M6) + (POW(2,-5)*N6) + (POW(2,-6)*O6) + (POW(2,-7)*P6) + (POW(2,-8)*Q6)</f>
        <v>0.578125</v>
      </c>
      <c r="C6" s="32">
        <v>0.0</v>
      </c>
      <c r="D6" s="33">
        <v>0.0</v>
      </c>
      <c r="E6" s="32">
        <v>0.0</v>
      </c>
      <c r="F6" s="33">
        <v>0.0</v>
      </c>
      <c r="G6" s="32">
        <v>0.0</v>
      </c>
      <c r="H6" s="33">
        <v>0.0</v>
      </c>
      <c r="I6" s="16"/>
      <c r="J6" s="32">
        <v>1.0</v>
      </c>
      <c r="K6" s="33">
        <v>0.0</v>
      </c>
      <c r="L6" s="32">
        <v>0.0</v>
      </c>
      <c r="M6" s="33">
        <v>1.0</v>
      </c>
      <c r="N6" s="32">
        <v>0.0</v>
      </c>
      <c r="O6" s="33">
        <v>1.0</v>
      </c>
      <c r="P6" s="32">
        <v>0.0</v>
      </c>
      <c r="Q6" s="33">
        <v>0.0</v>
      </c>
      <c r="R6" s="17"/>
      <c r="S6" s="18"/>
      <c r="T6" s="19" t="str">
        <f>TEXTJOIN(" + ", TRUE, IF((C8+D8) = 0, "", (C8+D8)*D7), IF((E8+F8) = 0, "", (E8+F8)*F7), IF((G8+H8) = 0, "", (G8+H8)*H7), IF((J8+K8) = 0, "", TEXTJOIN("", TRUE, J8+K8,K7)), IF((L8+M8) = 0, "", TEXTJOIN("", TRUE, L8+M8,M7)), IF((N8+O8) = 0, "", TEXTJOIN("", TRUE, N8+O8,O7)), IF((P8+Q8) = 0, "", TEXTJOIN("", TRUE, P8+Q8,Q7)),)</f>
        <v>2/4 + 1/16 + 1/64</v>
      </c>
      <c r="U6" s="20"/>
      <c r="V6" s="19" t="str">
        <f>TEXTJOIN("", TRUE, C8+D8, E8+F8, G8 + H8, "," , J8+K8, L8+M8, N8+O8, P8+Q8)</f>
        <v>000,2110</v>
      </c>
      <c r="W6" s="1"/>
    </row>
    <row r="7">
      <c r="A7" s="1"/>
      <c r="B7" s="21"/>
      <c r="C7" s="34" t="s">
        <v>17</v>
      </c>
      <c r="D7" s="35">
        <f>POW(4, 2)</f>
        <v>16</v>
      </c>
      <c r="E7" s="34" t="s">
        <v>18</v>
      </c>
      <c r="F7" s="35">
        <f>POW(4, 1)</f>
        <v>4</v>
      </c>
      <c r="G7" s="34" t="s">
        <v>19</v>
      </c>
      <c r="H7" s="35">
        <f>POW(4, 0)</f>
        <v>1</v>
      </c>
      <c r="I7" s="24"/>
      <c r="J7" s="34" t="s">
        <v>20</v>
      </c>
      <c r="K7" s="35" t="s">
        <v>21</v>
      </c>
      <c r="L7" s="34" t="s">
        <v>22</v>
      </c>
      <c r="M7" s="35" t="s">
        <v>23</v>
      </c>
      <c r="N7" s="34" t="s">
        <v>24</v>
      </c>
      <c r="O7" s="35" t="s">
        <v>25</v>
      </c>
      <c r="P7" s="34" t="s">
        <v>26</v>
      </c>
      <c r="Q7" s="36" t="s">
        <v>27</v>
      </c>
      <c r="R7" s="17"/>
      <c r="S7" s="18"/>
      <c r="T7" s="26"/>
      <c r="W7" s="1"/>
    </row>
    <row r="8">
      <c r="A8" s="1"/>
      <c r="B8" s="27"/>
      <c r="C8" s="37" t="str">
        <f>IF(C6=1, 2, "")</f>
        <v/>
      </c>
      <c r="D8" s="38" t="str">
        <f>IF(D6=1, 1, "")</f>
        <v/>
      </c>
      <c r="E8" s="37" t="str">
        <f>IF(E6=1, 2, "")</f>
        <v/>
      </c>
      <c r="F8" s="38" t="str">
        <f>IF(F6=1, 1, "")</f>
        <v/>
      </c>
      <c r="G8" s="37" t="str">
        <f>IF(G6=1, 2, "")</f>
        <v/>
      </c>
      <c r="H8" s="38" t="str">
        <f>IF(H6=1, 1, "")</f>
        <v/>
      </c>
      <c r="I8" s="30"/>
      <c r="J8" s="37">
        <f>IF(J6=1, 2, "")</f>
        <v>2</v>
      </c>
      <c r="K8" s="38" t="str">
        <f>IF(K6=1, 1, "")</f>
        <v/>
      </c>
      <c r="L8" s="37" t="str">
        <f>IF(L6=1, 2, "")</f>
        <v/>
      </c>
      <c r="M8" s="38">
        <f>IF(M6=1, 1, "")</f>
        <v>1</v>
      </c>
      <c r="N8" s="37" t="str">
        <f>IF(N6=1, 2, "")</f>
        <v/>
      </c>
      <c r="O8" s="38">
        <f>IF(O6=1, 1, "")</f>
        <v>1</v>
      </c>
      <c r="P8" s="37" t="str">
        <f>IF(P6=1, 2, "")</f>
        <v/>
      </c>
      <c r="Q8" s="38" t="str">
        <f>IF(Q6=1, 1, "")</f>
        <v/>
      </c>
      <c r="R8" s="17"/>
      <c r="S8" s="18"/>
      <c r="W8" s="1"/>
    </row>
    <row r="9">
      <c r="A9" s="1"/>
      <c r="B9" s="13">
        <f> (BIN2DEC(C9) *POW(2, 5)) +(BIN2DEC(D9) *POW(2, 4)) +(BIN2DEC(E9) *POW(2, 3)) +(BIN2DEC(F9) *POW(2, 2)) +(BIN2DEC(G9) *POW(2, 1)) +(BIN2DEC(H9) *POW(2, 0)) + (POW(2,-1)*J9) + (POW(2,-2)*K9) + (POW(2,-3)*L9) + (POW(2,-4)*M9) + (POW(2,-5)*N9) + (POW(2,-6)*O9) + (POW(2,-7)*P9) + (POW(2,-8)*Q9)</f>
        <v>0.671875</v>
      </c>
      <c r="C9" s="14">
        <v>0.0</v>
      </c>
      <c r="D9" s="15">
        <v>0.0</v>
      </c>
      <c r="E9" s="14">
        <v>0.0</v>
      </c>
      <c r="F9" s="15">
        <v>0.0</v>
      </c>
      <c r="G9" s="14">
        <v>0.0</v>
      </c>
      <c r="H9" s="15">
        <v>0.0</v>
      </c>
      <c r="I9" s="16"/>
      <c r="J9" s="14">
        <v>1.0</v>
      </c>
      <c r="K9" s="15">
        <v>0.0</v>
      </c>
      <c r="L9" s="14">
        <v>1.0</v>
      </c>
      <c r="M9" s="15">
        <v>0.0</v>
      </c>
      <c r="N9" s="14">
        <v>1.0</v>
      </c>
      <c r="O9" s="15">
        <v>1.0</v>
      </c>
      <c r="P9" s="14">
        <v>0.0</v>
      </c>
      <c r="Q9" s="15">
        <v>0.0</v>
      </c>
      <c r="R9" s="17"/>
      <c r="S9" s="18"/>
      <c r="T9" s="19" t="str">
        <f>TEXTJOIN(" + ", TRUE, IF((C11+D11) = 0, "", (C11+D11)*D10), IF((E11+F11) = 0, "", (E11+F11)*F10), IF((G11+H11) = 0, "", (G11+H11)*H10), IF((J11+K11) = 0, "", TEXTJOIN("", TRUE, J11+K11,K10)), IF((L11+M11) = 0, "", TEXTJOIN("", TRUE, L11+M11,M10)), IF((N11+O11) = 0, "", TEXTJOIN("", TRUE, N11+O11,O10)), IF((P11+Q11) = 0, "", TEXTJOIN("", TRUE, P11+Q11,Q10)),)</f>
        <v>2/4 + 2/16 + 3/64</v>
      </c>
      <c r="U9" s="20"/>
      <c r="V9" s="19" t="str">
        <f>TEXTJOIN("", TRUE, C11+D11, E11+F11, G11 + H11, "," , J11+K11, L11+M11, N11+O11, P11+Q11)</f>
        <v>000,2230</v>
      </c>
      <c r="W9" s="1"/>
    </row>
    <row r="10">
      <c r="A10" s="1"/>
      <c r="B10" s="21"/>
      <c r="C10" s="22" t="s">
        <v>17</v>
      </c>
      <c r="D10" s="23">
        <f>POW(4, 2)</f>
        <v>16</v>
      </c>
      <c r="E10" s="22" t="s">
        <v>18</v>
      </c>
      <c r="F10" s="23">
        <f>POW(4, 1)</f>
        <v>4</v>
      </c>
      <c r="G10" s="22" t="s">
        <v>19</v>
      </c>
      <c r="H10" s="23">
        <f>POW(4, 0)</f>
        <v>1</v>
      </c>
      <c r="I10" s="24"/>
      <c r="J10" s="22" t="s">
        <v>20</v>
      </c>
      <c r="K10" s="23" t="s">
        <v>21</v>
      </c>
      <c r="L10" s="22" t="s">
        <v>22</v>
      </c>
      <c r="M10" s="23" t="s">
        <v>23</v>
      </c>
      <c r="N10" s="22" t="s">
        <v>24</v>
      </c>
      <c r="O10" s="23" t="s">
        <v>25</v>
      </c>
      <c r="P10" s="22" t="s">
        <v>26</v>
      </c>
      <c r="Q10" s="25" t="s">
        <v>27</v>
      </c>
      <c r="R10" s="17"/>
      <c r="S10" s="18"/>
      <c r="T10" s="26"/>
      <c r="W10" s="1"/>
    </row>
    <row r="11">
      <c r="A11" s="1"/>
      <c r="B11" s="27"/>
      <c r="C11" s="28" t="str">
        <f>IF(C9=1, 2, "")</f>
        <v/>
      </c>
      <c r="D11" s="29" t="str">
        <f>IF(D9=1, 1, "")</f>
        <v/>
      </c>
      <c r="E11" s="28" t="str">
        <f>IF(E9=1, 2, "")</f>
        <v/>
      </c>
      <c r="F11" s="29" t="str">
        <f>IF(F9=1, 1, "")</f>
        <v/>
      </c>
      <c r="G11" s="28" t="str">
        <f>IF(G9=1, 2, "")</f>
        <v/>
      </c>
      <c r="H11" s="29" t="str">
        <f>IF(H9=1, 1, "")</f>
        <v/>
      </c>
      <c r="I11" s="30"/>
      <c r="J11" s="28">
        <f>IF(J9=1, 2, "")</f>
        <v>2</v>
      </c>
      <c r="K11" s="29" t="str">
        <f>IF(K9=1, 1, "")</f>
        <v/>
      </c>
      <c r="L11" s="28">
        <f>IF(L9=1, 2, "")</f>
        <v>2</v>
      </c>
      <c r="M11" s="29" t="str">
        <f>IF(M9=1, 1, "")</f>
        <v/>
      </c>
      <c r="N11" s="28">
        <f>IF(N9=1, 2, "")</f>
        <v>2</v>
      </c>
      <c r="O11" s="29">
        <f>IF(O9=1, 1, "")</f>
        <v>1</v>
      </c>
      <c r="P11" s="28" t="str">
        <f>IF(P9=1, 2, "")</f>
        <v/>
      </c>
      <c r="Q11" s="29" t="str">
        <f>IF(Q9=1, 1, "")</f>
        <v/>
      </c>
      <c r="R11" s="17"/>
      <c r="S11" s="18"/>
      <c r="W11" s="1"/>
    </row>
    <row r="12">
      <c r="A12" s="1"/>
      <c r="B12" s="31">
        <f> (BIN2DEC(C12) *POW(2, 5)) +(BIN2DEC(D12) *POW(2, 4)) +(BIN2DEC(E12) *POW(2, 3)) +(BIN2DEC(F12) *POW(2, 2)) +(BIN2DEC(G12) *POW(2, 1)) +(BIN2DEC(H12) *POW(2, 0)) + (POW(2,-1)*J12) + (POW(2,-2)*K12) + (POW(2,-3)*L12) + (POW(2,-4)*M12) + (POW(2,-5)*N12) + (POW(2,-6)*O12) + (POW(2,-7)*P12) + (POW(2,-8)*Q12)</f>
        <v>1.765625</v>
      </c>
      <c r="C12" s="32">
        <v>0.0</v>
      </c>
      <c r="D12" s="33">
        <v>0.0</v>
      </c>
      <c r="E12" s="32">
        <v>0.0</v>
      </c>
      <c r="F12" s="33">
        <v>0.0</v>
      </c>
      <c r="G12" s="32">
        <v>0.0</v>
      </c>
      <c r="H12" s="33">
        <v>1.0</v>
      </c>
      <c r="I12" s="16"/>
      <c r="J12" s="32">
        <v>1.0</v>
      </c>
      <c r="K12" s="33">
        <v>1.0</v>
      </c>
      <c r="L12" s="32">
        <v>0.0</v>
      </c>
      <c r="M12" s="33">
        <v>0.0</v>
      </c>
      <c r="N12" s="32">
        <v>0.0</v>
      </c>
      <c r="O12" s="33">
        <v>1.0</v>
      </c>
      <c r="P12" s="32">
        <v>0.0</v>
      </c>
      <c r="Q12" s="33">
        <v>0.0</v>
      </c>
      <c r="R12" s="17"/>
      <c r="S12" s="18"/>
      <c r="T12" s="19" t="str">
        <f>TEXTJOIN(" + ", TRUE, IF((C14+D14) = 0, "", (C14+D14)*D13), IF((E14+F14) = 0, "", (E14+F14)*F13), IF((G14+H14) = 0, "", (G14+H14)*H13), IF((J14+K14) = 0, "", TEXTJOIN("", TRUE, J14+K14,K13)), IF((L14+M14) = 0, "", TEXTJOIN("", TRUE, L14+M14,M13)), IF((N14+O14) = 0, "", TEXTJOIN("", TRUE, N14+O14,O13)), IF((P14+Q14) = 0, "", TEXTJOIN("", TRUE, P14+Q14,Q13)),)</f>
        <v>1 + 3/4 + 1/64</v>
      </c>
      <c r="U12" s="20"/>
      <c r="V12" s="19" t="str">
        <f>TEXTJOIN("", TRUE, C14+D14, E14+F14, G14 + H14, "," , J14+K14, L14+M14, N14+O14, P14+Q14)</f>
        <v>001,3010</v>
      </c>
      <c r="W12" s="1"/>
    </row>
    <row r="13">
      <c r="A13" s="1"/>
      <c r="B13" s="21"/>
      <c r="C13" s="34" t="s">
        <v>17</v>
      </c>
      <c r="D13" s="35">
        <f>POW(4, 2)</f>
        <v>16</v>
      </c>
      <c r="E13" s="34" t="s">
        <v>18</v>
      </c>
      <c r="F13" s="35">
        <f>POW(4, 1)</f>
        <v>4</v>
      </c>
      <c r="G13" s="34" t="s">
        <v>19</v>
      </c>
      <c r="H13" s="35">
        <f>POW(4, 0)</f>
        <v>1</v>
      </c>
      <c r="I13" s="24"/>
      <c r="J13" s="34" t="s">
        <v>20</v>
      </c>
      <c r="K13" s="35" t="s">
        <v>21</v>
      </c>
      <c r="L13" s="34" t="s">
        <v>22</v>
      </c>
      <c r="M13" s="35" t="s">
        <v>23</v>
      </c>
      <c r="N13" s="34" t="s">
        <v>24</v>
      </c>
      <c r="O13" s="35" t="s">
        <v>25</v>
      </c>
      <c r="P13" s="34" t="s">
        <v>26</v>
      </c>
      <c r="Q13" s="36" t="s">
        <v>27</v>
      </c>
      <c r="R13" s="17"/>
      <c r="S13" s="18"/>
      <c r="T13" s="26"/>
      <c r="W13" s="1"/>
    </row>
    <row r="14">
      <c r="A14" s="1"/>
      <c r="B14" s="27"/>
      <c r="C14" s="37" t="str">
        <f>IF(C12=1, 2, "")</f>
        <v/>
      </c>
      <c r="D14" s="38" t="str">
        <f>IF(D12=1, 1, "")</f>
        <v/>
      </c>
      <c r="E14" s="37" t="str">
        <f>IF(E12=1, 2, "")</f>
        <v/>
      </c>
      <c r="F14" s="38" t="str">
        <f>IF(F12=1, 1, "")</f>
        <v/>
      </c>
      <c r="G14" s="37" t="str">
        <f>IF(G12=1, 2, "")</f>
        <v/>
      </c>
      <c r="H14" s="38">
        <f>IF(H12=1, 1, "")</f>
        <v>1</v>
      </c>
      <c r="I14" s="30"/>
      <c r="J14" s="37">
        <f>IF(J12=1, 2, "")</f>
        <v>2</v>
      </c>
      <c r="K14" s="38">
        <f>IF(K12=1, 1, "")</f>
        <v>1</v>
      </c>
      <c r="L14" s="37" t="str">
        <f>IF(L12=1, 2, "")</f>
        <v/>
      </c>
      <c r="M14" s="38" t="str">
        <f>IF(M12=1, 1, "")</f>
        <v/>
      </c>
      <c r="N14" s="37" t="str">
        <f>IF(N12=1, 2, "")</f>
        <v/>
      </c>
      <c r="O14" s="38">
        <f>IF(O12=1, 1, "")</f>
        <v>1</v>
      </c>
      <c r="P14" s="37" t="str">
        <f>IF(P12=1, 2, "")</f>
        <v/>
      </c>
      <c r="Q14" s="38" t="str">
        <f>IF(Q12=1, 1, "")</f>
        <v/>
      </c>
      <c r="R14" s="17"/>
      <c r="S14" s="18"/>
      <c r="W14" s="1"/>
    </row>
    <row r="15">
      <c r="A15" s="1"/>
      <c r="B15" s="13">
        <f> (BIN2DEC(C15) *POW(2, 5)) +(BIN2DEC(D15) *POW(2, 4)) +(BIN2DEC(E15) *POW(2, 3)) +(BIN2DEC(F15) *POW(2, 2)) +(BIN2DEC(G15) *POW(2, 1)) +(BIN2DEC(H15) *POW(2, 0)) + (POW(2,-1)*J15) + (POW(2,-2)*K15) + (POW(2,-3)*L15) + (POW(2,-4)*M15) + (POW(2,-5)*N15) + (POW(2,-6)*O15) + (POW(2,-7)*P15) + (POW(2,-8)*Q15)</f>
        <v>14.5625</v>
      </c>
      <c r="C15" s="14">
        <v>0.0</v>
      </c>
      <c r="D15" s="15">
        <v>0.0</v>
      </c>
      <c r="E15" s="14">
        <v>1.0</v>
      </c>
      <c r="F15" s="15">
        <v>1.0</v>
      </c>
      <c r="G15" s="14">
        <v>1.0</v>
      </c>
      <c r="H15" s="15">
        <v>0.0</v>
      </c>
      <c r="I15" s="16"/>
      <c r="J15" s="14">
        <v>1.0</v>
      </c>
      <c r="K15" s="15">
        <v>0.0</v>
      </c>
      <c r="L15" s="14">
        <v>0.0</v>
      </c>
      <c r="M15" s="15">
        <v>1.0</v>
      </c>
      <c r="N15" s="14">
        <v>0.0</v>
      </c>
      <c r="O15" s="15">
        <v>0.0</v>
      </c>
      <c r="P15" s="14">
        <v>0.0</v>
      </c>
      <c r="Q15" s="15">
        <v>0.0</v>
      </c>
      <c r="R15" s="17"/>
      <c r="S15" s="18"/>
      <c r="T15" s="19" t="str">
        <f>TEXTJOIN(" + ", TRUE, IF((C17+D17) = 0, "", (C17+D17)*D16), IF((E17+F17) = 0, "", (E17+F17)*F16), IF((G17+H17) = 0, "", (G17+H17)*H16), IF((J17+K17) = 0, "", TEXTJOIN("", TRUE, J17+K17,K16)), IF((L17+M17) = 0, "", TEXTJOIN("", TRUE, L17+M17,M16)), IF((N17+O17) = 0, "", TEXTJOIN("", TRUE, N17+O17,O16)), IF((P17+Q17) = 0, "", TEXTJOIN("", TRUE, P17+Q17,Q16)),)</f>
        <v>12 + 2 + 2/4 + 1/16</v>
      </c>
      <c r="U15" s="20"/>
      <c r="V15" s="19" t="str">
        <f>TEXTJOIN("", TRUE, C17+D17, E17+F17, G17 + H17, "," , J17+K17, L17+M17, N17+O17, P17+Q17)</f>
        <v>032,2100</v>
      </c>
      <c r="W15" s="1"/>
    </row>
    <row r="16">
      <c r="A16" s="1"/>
      <c r="B16" s="21"/>
      <c r="C16" s="22" t="s">
        <v>17</v>
      </c>
      <c r="D16" s="23">
        <f>POW(4, 2)</f>
        <v>16</v>
      </c>
      <c r="E16" s="22" t="s">
        <v>18</v>
      </c>
      <c r="F16" s="23">
        <f>POW(4, 1)</f>
        <v>4</v>
      </c>
      <c r="G16" s="22" t="s">
        <v>19</v>
      </c>
      <c r="H16" s="23">
        <f>POW(4, 0)</f>
        <v>1</v>
      </c>
      <c r="I16" s="24"/>
      <c r="J16" s="22" t="s">
        <v>20</v>
      </c>
      <c r="K16" s="23" t="s">
        <v>21</v>
      </c>
      <c r="L16" s="22" t="s">
        <v>22</v>
      </c>
      <c r="M16" s="23" t="s">
        <v>23</v>
      </c>
      <c r="N16" s="22" t="s">
        <v>24</v>
      </c>
      <c r="O16" s="23" t="s">
        <v>25</v>
      </c>
      <c r="P16" s="22" t="s">
        <v>26</v>
      </c>
      <c r="Q16" s="25" t="s">
        <v>27</v>
      </c>
      <c r="R16" s="17"/>
      <c r="S16" s="18"/>
      <c r="T16" s="18"/>
      <c r="W16" s="1"/>
    </row>
    <row r="17">
      <c r="A17" s="1"/>
      <c r="B17" s="27"/>
      <c r="C17" s="28" t="str">
        <f>IF(C15=1, 2, "")</f>
        <v/>
      </c>
      <c r="D17" s="29" t="str">
        <f>IF(D15=1, 1, "")</f>
        <v/>
      </c>
      <c r="E17" s="28">
        <f>IF(E15=1, 2, "")</f>
        <v>2</v>
      </c>
      <c r="F17" s="29">
        <f>IF(F15=1, 1, "")</f>
        <v>1</v>
      </c>
      <c r="G17" s="28">
        <f>IF(G15=1, 2, "")</f>
        <v>2</v>
      </c>
      <c r="H17" s="29" t="str">
        <f>IF(H15=1, 1, "")</f>
        <v/>
      </c>
      <c r="I17" s="30"/>
      <c r="J17" s="28">
        <f>IF(J15=1, 2, "")</f>
        <v>2</v>
      </c>
      <c r="K17" s="29" t="str">
        <f>IF(K15=1, 1, "")</f>
        <v/>
      </c>
      <c r="L17" s="28" t="str">
        <f>IF(L15=1, 2, "")</f>
        <v/>
      </c>
      <c r="M17" s="29">
        <f>IF(M15=1, 1, "")</f>
        <v>1</v>
      </c>
      <c r="N17" s="28" t="str">
        <f>IF(N15=1, 2, "")</f>
        <v/>
      </c>
      <c r="O17" s="29" t="str">
        <f>IF(O15=1, 1, "")</f>
        <v/>
      </c>
      <c r="P17" s="28" t="str">
        <f>IF(P15=1, 2, "")</f>
        <v/>
      </c>
      <c r="Q17" s="29" t="str">
        <f>IF(Q15=1, 1, "")</f>
        <v/>
      </c>
      <c r="R17" s="17"/>
      <c r="S17" s="18"/>
      <c r="W17" s="1"/>
    </row>
    <row r="18" ht="6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39" t="s">
        <v>28</v>
      </c>
      <c r="Q19" s="1"/>
      <c r="R19" s="1"/>
      <c r="S19" s="1"/>
      <c r="T19" s="40" t="s">
        <v>29</v>
      </c>
      <c r="U19" s="1"/>
      <c r="V19" s="1"/>
      <c r="W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2">
      <c r="A22" s="1"/>
      <c r="B22" s="1"/>
      <c r="C22" s="1" t="str">
        <f>TEXTJOIN(" ", TRUE, IF(C24=1, 1, 0), "+", IF(D24=1, 1, 0))</f>
        <v>0 + 0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5" t="s">
        <v>30</v>
      </c>
      <c r="C23" s="6" t="s">
        <v>1</v>
      </c>
      <c r="D23" s="6" t="s">
        <v>2</v>
      </c>
      <c r="E23" s="6" t="s">
        <v>3</v>
      </c>
      <c r="F23" s="6" t="s">
        <v>4</v>
      </c>
      <c r="G23" s="6" t="s">
        <v>5</v>
      </c>
      <c r="H23" s="7" t="s">
        <v>6</v>
      </c>
      <c r="I23" s="41"/>
      <c r="J23" s="9" t="s">
        <v>7</v>
      </c>
      <c r="K23" s="6" t="s">
        <v>8</v>
      </c>
      <c r="L23" s="6" t="s">
        <v>9</v>
      </c>
      <c r="M23" s="6" t="s">
        <v>10</v>
      </c>
      <c r="N23" s="6" t="s">
        <v>11</v>
      </c>
      <c r="O23" s="6" t="s">
        <v>12</v>
      </c>
      <c r="P23" s="6" t="s">
        <v>13</v>
      </c>
      <c r="Q23" s="6" t="s">
        <v>14</v>
      </c>
      <c r="R23" s="7" t="s">
        <v>31</v>
      </c>
      <c r="S23" s="9" t="s">
        <v>32</v>
      </c>
      <c r="T23" s="42"/>
      <c r="U23" s="43"/>
      <c r="V23" s="44" t="s">
        <v>33</v>
      </c>
      <c r="W23" s="1"/>
    </row>
    <row r="24">
      <c r="A24" s="1"/>
      <c r="B24" s="13">
        <f> (BIN2DEC(C24) *POW(2, 5)) +(BIN2DEC(D24) *POW(2, 4)) +(BIN2DEC(E24) *POW(2, 3)) +(BIN2DEC(F24) *POW(2, 2)) +(BIN2DEC(G24) *POW(2, 1)) +(BIN2DEC(H24) *POW(2, 0)) + (POW(2,-1)*J24) + (POW(2,-2)*K24) + (POW(2,-3)*L24) + (POW(2,-4)*M24) + (POW(2,-5)*N24) + (POW(2,-6)*O24) + (POW(2,-7)*P24) + (POW(2,-8)*Q24) + (POW(2,-9)*R24)</f>
        <v>0.28125</v>
      </c>
      <c r="C24" s="14">
        <v>0.0</v>
      </c>
      <c r="D24" s="45">
        <v>0.0</v>
      </c>
      <c r="E24" s="15">
        <v>0.0</v>
      </c>
      <c r="F24" s="14">
        <v>0.0</v>
      </c>
      <c r="G24" s="45">
        <v>0.0</v>
      </c>
      <c r="H24" s="15">
        <v>0.0</v>
      </c>
      <c r="I24" s="46"/>
      <c r="J24" s="14">
        <v>0.0</v>
      </c>
      <c r="K24" s="45">
        <v>1.0</v>
      </c>
      <c r="L24" s="15">
        <v>0.0</v>
      </c>
      <c r="M24" s="14">
        <v>0.0</v>
      </c>
      <c r="N24" s="45">
        <v>1.0</v>
      </c>
      <c r="O24" s="15">
        <v>0.0</v>
      </c>
      <c r="P24" s="14">
        <v>0.0</v>
      </c>
      <c r="Q24" s="45">
        <v>0.0</v>
      </c>
      <c r="R24" s="15">
        <v>0.0</v>
      </c>
      <c r="S24" s="26"/>
      <c r="T24" s="19" t="str">
        <f>TEXTJOIN(" + ", TRUE, IF((C26+D26+E26) = 0, "", (C26+D26+E26)*E25), IF((F26+G26+H26) = 0, "", (F26+G26+H26)*H25), IF((J26+K26+L26) = 0, "", TEXTJOIN("", TRUE, J26+K26+L26, L25)), IF((M26+N26+O26) = 0, "", TEXTJOIN("", TRUE, M26+N26+O26, O25)), IF((P26+Q26+R26) = 0, "", TEXTJOIN("", TRUE, P26+Q26+R26, R25)),)</f>
        <v>2/16 + 2/64</v>
      </c>
      <c r="U24" s="47"/>
      <c r="V24" s="19" t="str">
        <f>TEXTJOIN("", TRUE, C26+D26+E26,F26+G26 + H26, "," , J26+ K26+L26, M26+N26+O26,P26+Q26+R26)</f>
        <v>00,220</v>
      </c>
      <c r="W24" s="1"/>
    </row>
    <row r="25">
      <c r="A25" s="1"/>
      <c r="B25" s="21"/>
      <c r="C25" s="22"/>
      <c r="D25" s="48" t="s">
        <v>34</v>
      </c>
      <c r="E25" s="23">
        <v>8.0</v>
      </c>
      <c r="F25" s="49"/>
      <c r="G25" s="50" t="s">
        <v>35</v>
      </c>
      <c r="H25" s="51">
        <f>POW(4, 0)</f>
        <v>1</v>
      </c>
      <c r="I25" s="24"/>
      <c r="J25" s="52"/>
      <c r="K25" s="50" t="s">
        <v>36</v>
      </c>
      <c r="L25" s="51" t="s">
        <v>23</v>
      </c>
      <c r="M25" s="53"/>
      <c r="N25" s="50" t="s">
        <v>37</v>
      </c>
      <c r="O25" s="51" t="s">
        <v>25</v>
      </c>
      <c r="P25" s="53"/>
      <c r="Q25" s="50" t="s">
        <v>38</v>
      </c>
      <c r="R25" s="51" t="s">
        <v>39</v>
      </c>
      <c r="S25" s="26"/>
      <c r="W25" s="1"/>
    </row>
    <row r="26">
      <c r="A26" s="1"/>
      <c r="B26" s="27"/>
      <c r="C26" s="28" t="str">
        <f>IF(C24=1, 4, "")</f>
        <v/>
      </c>
      <c r="D26" s="54" t="str">
        <f>IF(D24=1, 2, "")</f>
        <v/>
      </c>
      <c r="E26" s="29" t="str">
        <f>IF(E24=1, 1, "")</f>
        <v/>
      </c>
      <c r="F26" s="28" t="str">
        <f>IF(F24=1, 4, "")</f>
        <v/>
      </c>
      <c r="G26" s="54" t="str">
        <f>IF(G24=1, 2, "")</f>
        <v/>
      </c>
      <c r="H26" s="29" t="str">
        <f>IF(H24=1, 1, "")</f>
        <v/>
      </c>
      <c r="I26" s="30"/>
      <c r="J26" s="28" t="str">
        <f>IF(J24=1, 4, "")</f>
        <v/>
      </c>
      <c r="K26" s="54">
        <f>IF(K24=1, 2, "")</f>
        <v>2</v>
      </c>
      <c r="L26" s="29" t="str">
        <f>IF(L24=1, 1, "")</f>
        <v/>
      </c>
      <c r="M26" s="28" t="str">
        <f>IF(M24=1, 4, "")</f>
        <v/>
      </c>
      <c r="N26" s="54">
        <f>IF(N24=1, 2, "")</f>
        <v>2</v>
      </c>
      <c r="O26" s="29" t="str">
        <f>IF(O24=1, 1, "")</f>
        <v/>
      </c>
      <c r="P26" s="28" t="str">
        <f>IF(P24=1, 4, "")</f>
        <v/>
      </c>
      <c r="Q26" s="54" t="str">
        <f>IF(Q24=1, 2, "")</f>
        <v/>
      </c>
      <c r="R26" s="29" t="str">
        <f>IF(R24=1, 1, "")</f>
        <v/>
      </c>
      <c r="W26" s="1"/>
    </row>
    <row r="27">
      <c r="A27" s="1"/>
      <c r="B27" s="31">
        <f> (BIN2DEC(C27) *POW(2, 5)) +(BIN2DEC(D27) *POW(2, 4)) +(BIN2DEC(E27) *POW(2, 3)) +(BIN2DEC(F27) *POW(2, 2)) +(BIN2DEC(G27) *POW(2, 1)) +(BIN2DEC(H27) *POW(2, 0)) + (POW(2,-1)*J27) + (POW(2,-2)*K27) + (POW(2,-3)*L27) + (POW(2,-4)*M27) + (POW(2,-5)*N27) + (POW(2,-6)*O27) + (POW(2,-7)*P27) + (POW(2,-8)*Q27) + (POW(2,-9)*R27)</f>
        <v>0.578125</v>
      </c>
      <c r="C27" s="32">
        <v>0.0</v>
      </c>
      <c r="D27" s="55">
        <v>0.0</v>
      </c>
      <c r="E27" s="33">
        <v>0.0</v>
      </c>
      <c r="F27" s="32">
        <v>0.0</v>
      </c>
      <c r="G27" s="55">
        <v>0.0</v>
      </c>
      <c r="H27" s="33">
        <v>0.0</v>
      </c>
      <c r="I27" s="46"/>
      <c r="J27" s="32">
        <v>1.0</v>
      </c>
      <c r="K27" s="55">
        <v>0.0</v>
      </c>
      <c r="L27" s="33">
        <v>0.0</v>
      </c>
      <c r="M27" s="32">
        <v>1.0</v>
      </c>
      <c r="N27" s="55">
        <v>0.0</v>
      </c>
      <c r="O27" s="33">
        <v>1.0</v>
      </c>
      <c r="P27" s="32">
        <v>0.0</v>
      </c>
      <c r="Q27" s="55">
        <v>0.0</v>
      </c>
      <c r="R27" s="33">
        <v>0.0</v>
      </c>
      <c r="S27" s="20"/>
      <c r="T27" s="19" t="str">
        <f>TEXTJOIN(" + ", TRUE, IF((C29+D29+E29) = 0, "", (C29+D29+E29)*E28), IF((F29+G29+H29) = 0, "", (F29+G29+H29)*H28), IF((J29+K29+L29) = 0, "", TEXTJOIN("", TRUE, J29+K29+L29, L28)), IF((M29+N29+O29) = 0, "", TEXTJOIN("", TRUE, M29+N29+O29, O28)), IF((P29+Q29+R29) = 0, "", TEXTJOIN("", TRUE, P29+Q29+R29, R28)),)</f>
        <v>4/16 + 5/64</v>
      </c>
      <c r="U27" s="20"/>
      <c r="V27" s="19" t="str">
        <f>TEXTJOIN("", TRUE, C29+D29+E29,F29+G29 + H29, "," , J29+ K29+L29, M29+N29+O29,P29+Q29+R29)</f>
        <v>00,450</v>
      </c>
      <c r="W27" s="1"/>
    </row>
    <row r="28">
      <c r="A28" s="1"/>
      <c r="B28" s="21"/>
      <c r="C28" s="56"/>
      <c r="D28" s="57" t="s">
        <v>34</v>
      </c>
      <c r="E28" s="58">
        <v>24.0</v>
      </c>
      <c r="F28" s="59"/>
      <c r="G28" s="57" t="s">
        <v>35</v>
      </c>
      <c r="H28" s="58">
        <f>POW(4, 0)</f>
        <v>1</v>
      </c>
      <c r="I28" s="24"/>
      <c r="J28" s="56"/>
      <c r="K28" s="57" t="s">
        <v>36</v>
      </c>
      <c r="L28" s="58" t="s">
        <v>23</v>
      </c>
      <c r="M28" s="60"/>
      <c r="N28" s="57" t="s">
        <v>37</v>
      </c>
      <c r="O28" s="58" t="s">
        <v>25</v>
      </c>
      <c r="P28" s="60"/>
      <c r="Q28" s="57" t="s">
        <v>38</v>
      </c>
      <c r="R28" s="58" t="s">
        <v>39</v>
      </c>
      <c r="S28" s="61"/>
      <c r="T28" s="62"/>
      <c r="U28" s="62"/>
      <c r="V28" s="63"/>
      <c r="W28" s="1"/>
    </row>
    <row r="29">
      <c r="A29" s="1"/>
      <c r="B29" s="27"/>
      <c r="C29" s="37" t="str">
        <f>IF(C27=1, 4, "")</f>
        <v/>
      </c>
      <c r="D29" s="64" t="str">
        <f>IF(D27=1, 2, "")</f>
        <v/>
      </c>
      <c r="E29" s="38" t="str">
        <f>IF(E27=1, 1, "")</f>
        <v/>
      </c>
      <c r="F29" s="37" t="str">
        <f>IF(F27=1, 4, "")</f>
        <v/>
      </c>
      <c r="G29" s="64" t="str">
        <f>IF(G27=1, 2, "")</f>
        <v/>
      </c>
      <c r="H29" s="38" t="str">
        <f>IF(H27=1, 1, "")</f>
        <v/>
      </c>
      <c r="I29" s="30"/>
      <c r="J29" s="37">
        <f>IF(J27=1, 4, "")</f>
        <v>4</v>
      </c>
      <c r="K29" s="64" t="str">
        <f>IF(K27=1, 2, "")</f>
        <v/>
      </c>
      <c r="L29" s="38" t="str">
        <f>IF(L27=1, 1, "")</f>
        <v/>
      </c>
      <c r="M29" s="37">
        <f>IF(M27=1, 4, "")</f>
        <v>4</v>
      </c>
      <c r="N29" s="64" t="str">
        <f>IF(N27=1, 2, "")</f>
        <v/>
      </c>
      <c r="O29" s="38">
        <f>IF(O27=1, 1, "")</f>
        <v>1</v>
      </c>
      <c r="P29" s="37" t="str">
        <f>IF(P27=1, 4, "")</f>
        <v/>
      </c>
      <c r="Q29" s="64" t="str">
        <f>IF(Q27=1, 2, "")</f>
        <v/>
      </c>
      <c r="R29" s="38" t="str">
        <f>IF(R27=1, 1, "")</f>
        <v/>
      </c>
      <c r="S29" s="65"/>
      <c r="T29" s="66"/>
      <c r="U29" s="66"/>
      <c r="V29" s="27"/>
      <c r="W29" s="1"/>
    </row>
    <row r="30">
      <c r="A30" s="1"/>
      <c r="B30" s="13">
        <f> (BIN2DEC(C30) *POW(2, 5)) +(BIN2DEC(D30) *POW(2, 4)) +(BIN2DEC(E30) *POW(2, 3)) +(BIN2DEC(F30) *POW(2, 2)) +(BIN2DEC(G30) *POW(2, 1)) +(BIN2DEC(H30) *POW(2, 0)) + (POW(2,-1)*J30) + (POW(2,-2)*K30) + (POW(2,-3)*L30) + (POW(2,-4)*M30) + (POW(2,-5)*N30) + (POW(2,-6)*O30) + (POW(2,-7)*P30) + (POW(2,-8)*Q30) + (POW(2,-9)*R30)</f>
        <v>0.671875</v>
      </c>
      <c r="C30" s="14">
        <v>0.0</v>
      </c>
      <c r="D30" s="45">
        <v>0.0</v>
      </c>
      <c r="E30" s="15">
        <v>0.0</v>
      </c>
      <c r="F30" s="14">
        <v>0.0</v>
      </c>
      <c r="G30" s="45">
        <v>0.0</v>
      </c>
      <c r="H30" s="15">
        <v>0.0</v>
      </c>
      <c r="I30" s="46"/>
      <c r="J30" s="14">
        <v>1.0</v>
      </c>
      <c r="K30" s="45">
        <v>0.0</v>
      </c>
      <c r="L30" s="15">
        <v>1.0</v>
      </c>
      <c r="M30" s="14">
        <v>0.0</v>
      </c>
      <c r="N30" s="45">
        <v>1.0</v>
      </c>
      <c r="O30" s="15">
        <v>1.0</v>
      </c>
      <c r="P30" s="14">
        <v>0.0</v>
      </c>
      <c r="Q30" s="45">
        <v>0.0</v>
      </c>
      <c r="R30" s="15">
        <v>0.0</v>
      </c>
      <c r="S30" s="26"/>
      <c r="T30" s="19" t="str">
        <f>TEXTJOIN(" + ", TRUE, IF((C32+D32+E32) = 0, "", (C32+D32+E32)*E31), IF((F32+G32+H32) = 0, "", (F32+G32+H32)*H31), IF((J32+K32+L32) = 0, "", TEXTJOIN("", TRUE, J32+K32+L32, L31)), IF((M32+N32+O32) = 0, "", TEXTJOIN("", TRUE, M32+N32+O32, O31)), IF((P32+Q32+R32) = 0, "", TEXTJOIN("", TRUE, P32+Q32+R32, R31)),)</f>
        <v>5/16 + 3/64</v>
      </c>
      <c r="U30" s="20"/>
      <c r="V30" s="19" t="str">
        <f>TEXTJOIN("", TRUE, C32+D32+E32,F32+G32 + H32, "," , J32+ K32+L32, M32+N32+O32,P32+Q32+R32)</f>
        <v>00,530</v>
      </c>
      <c r="W30" s="1"/>
    </row>
    <row r="31">
      <c r="A31" s="1"/>
      <c r="B31" s="21"/>
      <c r="C31" s="52"/>
      <c r="D31" s="50" t="s">
        <v>34</v>
      </c>
      <c r="E31" s="51">
        <v>40.0</v>
      </c>
      <c r="F31" s="49"/>
      <c r="G31" s="50" t="s">
        <v>35</v>
      </c>
      <c r="H31" s="51">
        <f>POW(4, 0)</f>
        <v>1</v>
      </c>
      <c r="I31" s="24"/>
      <c r="J31" s="52"/>
      <c r="K31" s="50" t="s">
        <v>36</v>
      </c>
      <c r="L31" s="51" t="s">
        <v>23</v>
      </c>
      <c r="M31" s="53"/>
      <c r="N31" s="50" t="s">
        <v>37</v>
      </c>
      <c r="O31" s="51" t="s">
        <v>25</v>
      </c>
      <c r="P31" s="53"/>
      <c r="Q31" s="50" t="s">
        <v>38</v>
      </c>
      <c r="R31" s="51" t="s">
        <v>39</v>
      </c>
      <c r="S31" s="26"/>
      <c r="W31" s="1"/>
    </row>
    <row r="32">
      <c r="A32" s="1"/>
      <c r="B32" s="27"/>
      <c r="C32" s="28" t="str">
        <f>IF(C30=1, 4, "")</f>
        <v/>
      </c>
      <c r="D32" s="54" t="str">
        <f>IF(D30=1, 2, "")</f>
        <v/>
      </c>
      <c r="E32" s="29" t="str">
        <f>IF(E30=1, 1, "")</f>
        <v/>
      </c>
      <c r="F32" s="28" t="str">
        <f>IF(F30=1, 4, "")</f>
        <v/>
      </c>
      <c r="G32" s="54" t="str">
        <f>IF(G30=1, 2, "")</f>
        <v/>
      </c>
      <c r="H32" s="29" t="str">
        <f>IF(H30=1, 1, "")</f>
        <v/>
      </c>
      <c r="I32" s="30"/>
      <c r="J32" s="28">
        <f>IF(J30=1, 4, "")</f>
        <v>4</v>
      </c>
      <c r="K32" s="54" t="str">
        <f>IF(K30=1, 2, "")</f>
        <v/>
      </c>
      <c r="L32" s="29">
        <f>IF(L30=1, 1, "")</f>
        <v>1</v>
      </c>
      <c r="M32" s="28" t="str">
        <f>IF(M30=1, 4, "")</f>
        <v/>
      </c>
      <c r="N32" s="54">
        <f>IF(N30=1, 2, "")</f>
        <v>2</v>
      </c>
      <c r="O32" s="29">
        <f>IF(O30=1, 1, "")</f>
        <v>1</v>
      </c>
      <c r="P32" s="28" t="str">
        <f>IF(P30=1, 4, "")</f>
        <v/>
      </c>
      <c r="Q32" s="54" t="str">
        <f>IF(Q30=1, 2, "")</f>
        <v/>
      </c>
      <c r="R32" s="29" t="str">
        <f>IF(R30=1, 1, "")</f>
        <v/>
      </c>
      <c r="W32" s="1"/>
    </row>
    <row r="33">
      <c r="A33" s="1"/>
      <c r="B33" s="31">
        <f> (BIN2DEC(C33) *POW(2, 5)) +(BIN2DEC(D33) *POW(2, 4)) +(BIN2DEC(E33) *POW(2, 3)) +(BIN2DEC(F33) *POW(2, 2)) +(BIN2DEC(G33) *POW(2, 1)) +(BIN2DEC(H33) *POW(2, 0)) + (POW(2,-1)*J33) + (POW(2,-2)*K33) + (POW(2,-3)*L33) + (POW(2,-4)*M33) + (POW(2,-5)*N33) + (POW(2,-6)*O33) + (POW(2,-7)*P33) + (POW(2,-8)*Q33) + (POW(2,-9)*R33)</f>
        <v>1.765625</v>
      </c>
      <c r="C33" s="32">
        <v>0.0</v>
      </c>
      <c r="D33" s="55">
        <v>0.0</v>
      </c>
      <c r="E33" s="33">
        <v>0.0</v>
      </c>
      <c r="F33" s="32">
        <v>0.0</v>
      </c>
      <c r="G33" s="55">
        <v>0.0</v>
      </c>
      <c r="H33" s="33">
        <v>1.0</v>
      </c>
      <c r="I33" s="46"/>
      <c r="J33" s="32">
        <v>1.0</v>
      </c>
      <c r="K33" s="55">
        <v>1.0</v>
      </c>
      <c r="L33" s="33">
        <v>0.0</v>
      </c>
      <c r="M33" s="32">
        <v>0.0</v>
      </c>
      <c r="N33" s="55">
        <v>0.0</v>
      </c>
      <c r="O33" s="33">
        <v>1.0</v>
      </c>
      <c r="P33" s="32">
        <v>0.0</v>
      </c>
      <c r="Q33" s="55">
        <v>0.0</v>
      </c>
      <c r="R33" s="33">
        <v>0.0</v>
      </c>
      <c r="S33" s="26"/>
      <c r="T33" s="19" t="str">
        <f>TEXTJOIN(" + ", TRUE, IF((C35+D35+E35) = 0, "", (C35+D35+E35)*E34), IF((F35+G35+H35) = 0, "", (F35+G35+H35)*H34), IF((J35+K35+L35) = 0, "", TEXTJOIN("", TRUE, J35+K35+L35, L34)), IF((M35+N35+O35) = 0, "", TEXTJOIN("", TRUE, M35+N35+O35, O34)), IF((P35+Q35+R35) = 0, "", TEXTJOIN("", TRUE, P35+Q35+R35, R34)),)</f>
        <v>1 + 6/16 + 1/64</v>
      </c>
      <c r="U33" s="20"/>
      <c r="V33" s="19" t="str">
        <f>TEXTJOIN("", TRUE, C35+D35+E35,F35+G35 + H35, "," , J35+ K35+L35, M35+N35+O35,P35+Q35+R35)</f>
        <v>01,610</v>
      </c>
      <c r="W33" s="1"/>
    </row>
    <row r="34">
      <c r="A34" s="1"/>
      <c r="B34" s="21"/>
      <c r="C34" s="56"/>
      <c r="D34" s="57" t="s">
        <v>34</v>
      </c>
      <c r="E34" s="58">
        <v>56.0</v>
      </c>
      <c r="F34" s="59"/>
      <c r="G34" s="57" t="s">
        <v>35</v>
      </c>
      <c r="H34" s="58">
        <f>POW(4, 0)</f>
        <v>1</v>
      </c>
      <c r="I34" s="24"/>
      <c r="J34" s="56"/>
      <c r="K34" s="57" t="s">
        <v>36</v>
      </c>
      <c r="L34" s="58" t="s">
        <v>23</v>
      </c>
      <c r="M34" s="60"/>
      <c r="N34" s="57" t="s">
        <v>37</v>
      </c>
      <c r="O34" s="58" t="s">
        <v>25</v>
      </c>
      <c r="P34" s="60"/>
      <c r="Q34" s="57" t="s">
        <v>38</v>
      </c>
      <c r="R34" s="58" t="s">
        <v>39</v>
      </c>
      <c r="S34" s="26"/>
      <c r="W34" s="1"/>
    </row>
    <row r="35">
      <c r="A35" s="1"/>
      <c r="B35" s="27"/>
      <c r="C35" s="37" t="str">
        <f>IF(C33=1, 4, "")</f>
        <v/>
      </c>
      <c r="D35" s="64" t="str">
        <f>IF(D33=1, 2, "")</f>
        <v/>
      </c>
      <c r="E35" s="38" t="str">
        <f>IF(E33=1, 1, "")</f>
        <v/>
      </c>
      <c r="F35" s="37" t="str">
        <f>IF(F33=1, 4, "")</f>
        <v/>
      </c>
      <c r="G35" s="64" t="str">
        <f>IF(G33=1, 2, "")</f>
        <v/>
      </c>
      <c r="H35" s="38">
        <f>IF(H33=1, 1, "")</f>
        <v>1</v>
      </c>
      <c r="I35" s="30"/>
      <c r="J35" s="37">
        <f>IF(J33=1, 4, "")</f>
        <v>4</v>
      </c>
      <c r="K35" s="64">
        <f>IF(K33=1, 2, "")</f>
        <v>2</v>
      </c>
      <c r="L35" s="38" t="str">
        <f>IF(L33=1, 1, "")</f>
        <v/>
      </c>
      <c r="M35" s="37" t="str">
        <f>IF(M33=1, 4, "")</f>
        <v/>
      </c>
      <c r="N35" s="64" t="str">
        <f>IF(N33=1, 2, "")</f>
        <v/>
      </c>
      <c r="O35" s="38">
        <f>IF(O33=1, 1, "")</f>
        <v>1</v>
      </c>
      <c r="P35" s="37" t="str">
        <f>IF(P33=1, 4, "")</f>
        <v/>
      </c>
      <c r="Q35" s="64" t="str">
        <f>IF(Q33=1, 2, "")</f>
        <v/>
      </c>
      <c r="R35" s="38" t="str">
        <f>IF(R33=1, 1, "")</f>
        <v/>
      </c>
      <c r="W35" s="1"/>
    </row>
    <row r="36">
      <c r="A36" s="1"/>
      <c r="B36" s="13">
        <f> (BIN2DEC(C36) *POW(2, 5)) +(BIN2DEC(D36) *POW(2, 4)) +(BIN2DEC(E36) *POW(2, 3)) +(BIN2DEC(F36) *POW(2, 2)) +(BIN2DEC(G36) *POW(2, 1)) +(BIN2DEC(H36) *POW(2, 0)) + (POW(2,-1)*J36) + (POW(2,-2)*K36) + (POW(2,-3)*L36) + (POW(2,-4)*M36) + (POW(2,-5)*N36) + (POW(2,-6)*O36) + (POW(2,-7)*P36) + (POW(2,-8)*Q36) + (POW(2,-9)*R36)</f>
        <v>14.5625</v>
      </c>
      <c r="C36" s="14">
        <v>0.0</v>
      </c>
      <c r="D36" s="45">
        <v>0.0</v>
      </c>
      <c r="E36" s="15">
        <v>1.0</v>
      </c>
      <c r="F36" s="14">
        <v>1.0</v>
      </c>
      <c r="G36" s="45">
        <v>1.0</v>
      </c>
      <c r="H36" s="15">
        <v>0.0</v>
      </c>
      <c r="I36" s="46"/>
      <c r="J36" s="14">
        <v>1.0</v>
      </c>
      <c r="K36" s="45">
        <v>0.0</v>
      </c>
      <c r="L36" s="15">
        <v>0.0</v>
      </c>
      <c r="M36" s="14">
        <v>1.0</v>
      </c>
      <c r="N36" s="45">
        <v>0.0</v>
      </c>
      <c r="O36" s="15">
        <v>0.0</v>
      </c>
      <c r="P36" s="14">
        <v>0.0</v>
      </c>
      <c r="Q36" s="45">
        <v>0.0</v>
      </c>
      <c r="R36" s="15">
        <v>0.0</v>
      </c>
      <c r="S36" s="26"/>
      <c r="T36" s="19" t="str">
        <f>TEXTJOIN(" + ", TRUE, IF((C38+D38+E38) = 0, "", (C38+D38+E38)*E37), IF((F38+G38+H38) = 0, "", (F38+G38+H38)*H37), IF((J38+K38+L38) = 0, "", TEXTJOIN("", TRUE, J38+K38+L38, L37)), IF((M38+N38+O38) = 0, "", TEXTJOIN("", TRUE, M38+N38+O38, O37)), IF((P38+Q38+R38) = 0, "", TEXTJOIN("", TRUE, P38+Q38+R38, R37)),)</f>
        <v>72 + 6 + 4/16 + 4/64</v>
      </c>
      <c r="U36" s="20"/>
      <c r="V36" s="19" t="str">
        <f>TEXTJOIN("", TRUE, C38+D38+E38,F38+G38 + H38, "," , J38+ K38+L38, M38+N38+O38,P38+Q38+R38)</f>
        <v>16,440</v>
      </c>
      <c r="W36" s="1"/>
    </row>
    <row r="37">
      <c r="A37" s="1"/>
      <c r="B37" s="21"/>
      <c r="C37" s="52"/>
      <c r="D37" s="50" t="s">
        <v>34</v>
      </c>
      <c r="E37" s="51">
        <v>72.0</v>
      </c>
      <c r="F37" s="49"/>
      <c r="G37" s="50" t="s">
        <v>35</v>
      </c>
      <c r="H37" s="51">
        <f>POW(4, 0)</f>
        <v>1</v>
      </c>
      <c r="I37" s="24"/>
      <c r="J37" s="52"/>
      <c r="K37" s="50" t="s">
        <v>36</v>
      </c>
      <c r="L37" s="51" t="s">
        <v>23</v>
      </c>
      <c r="M37" s="53"/>
      <c r="N37" s="50" t="s">
        <v>37</v>
      </c>
      <c r="O37" s="51" t="s">
        <v>25</v>
      </c>
      <c r="P37" s="53"/>
      <c r="Q37" s="50" t="s">
        <v>38</v>
      </c>
      <c r="R37" s="51" t="s">
        <v>39</v>
      </c>
      <c r="S37" s="18"/>
      <c r="W37" s="1"/>
    </row>
    <row r="38">
      <c r="A38" s="1"/>
      <c r="B38" s="27"/>
      <c r="C38" s="28" t="str">
        <f>IF(C36=1, 4, "")</f>
        <v/>
      </c>
      <c r="D38" s="54" t="str">
        <f>IF(D36=1, 2, "")</f>
        <v/>
      </c>
      <c r="E38" s="29">
        <f>IF(E36=1, 1, "")</f>
        <v>1</v>
      </c>
      <c r="F38" s="28">
        <f>IF(F36=1, 4, "")</f>
        <v>4</v>
      </c>
      <c r="G38" s="54">
        <f>IF(G36=1, 2, "")</f>
        <v>2</v>
      </c>
      <c r="H38" s="29" t="str">
        <f>IF(H36=1, 1, "")</f>
        <v/>
      </c>
      <c r="I38" s="30"/>
      <c r="J38" s="28">
        <f>IF(J36=1, 4, "")</f>
        <v>4</v>
      </c>
      <c r="K38" s="54" t="str">
        <f>IF(K36=1, 2, "")</f>
        <v/>
      </c>
      <c r="L38" s="29" t="str">
        <f>IF(L36=1, 1, "")</f>
        <v/>
      </c>
      <c r="M38" s="28">
        <f>IF(M36=1, 4, "")</f>
        <v>4</v>
      </c>
      <c r="N38" s="54" t="str">
        <f>IF(N36=1, 2, "")</f>
        <v/>
      </c>
      <c r="O38" s="29" t="str">
        <f>IF(O36=1, 1, "")</f>
        <v/>
      </c>
      <c r="P38" s="28" t="str">
        <f>IF(P36=1, 4, "")</f>
        <v/>
      </c>
      <c r="Q38" s="54" t="str">
        <f>IF(Q36=1, 2, "")</f>
        <v/>
      </c>
      <c r="R38" s="29" t="str">
        <f>IF(R36=1, 1, "")</f>
        <v/>
      </c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39" t="s">
        <v>28</v>
      </c>
      <c r="Q40" s="1"/>
      <c r="R40" s="1"/>
      <c r="S40" s="1"/>
      <c r="T40" s="39" t="s">
        <v>40</v>
      </c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3">
      <c r="A43" s="1"/>
      <c r="B43" s="1"/>
      <c r="C43" s="1" t="str">
        <f>TEXTJOIN(" ", TRUE, IF(C45=1, 1, 0), "+", IF(D45=1, 1, 0))</f>
        <v>0 + 0</v>
      </c>
      <c r="D43" s="1"/>
      <c r="E43" s="1"/>
      <c r="F43" s="1"/>
      <c r="G43" s="1"/>
      <c r="H43" s="1"/>
      <c r="I43" s="1"/>
      <c r="J43" s="2"/>
      <c r="K43" s="3"/>
      <c r="L43" s="3"/>
      <c r="M43" s="3"/>
      <c r="N43" s="3"/>
      <c r="O43" s="3"/>
      <c r="P43" s="3"/>
      <c r="Q43" s="4"/>
      <c r="R43" s="1"/>
      <c r="S43" s="1"/>
      <c r="T43" s="1"/>
      <c r="U43" s="1"/>
      <c r="V43" s="1"/>
      <c r="W43" s="1"/>
    </row>
    <row r="44">
      <c r="A44" s="1"/>
      <c r="B44" s="5" t="s">
        <v>41</v>
      </c>
      <c r="C44" s="6" t="s">
        <v>1</v>
      </c>
      <c r="D44" s="6" t="s">
        <v>2</v>
      </c>
      <c r="E44" s="6" t="s">
        <v>3</v>
      </c>
      <c r="F44" s="6" t="s">
        <v>4</v>
      </c>
      <c r="G44" s="6" t="s">
        <v>5</v>
      </c>
      <c r="H44" s="7" t="s">
        <v>6</v>
      </c>
      <c r="I44" s="8"/>
      <c r="J44" s="9" t="s">
        <v>7</v>
      </c>
      <c r="K44" s="6" t="s">
        <v>8</v>
      </c>
      <c r="L44" s="6" t="s">
        <v>9</v>
      </c>
      <c r="M44" s="6" t="s">
        <v>10</v>
      </c>
      <c r="N44" s="6" t="s">
        <v>11</v>
      </c>
      <c r="O44" s="6" t="s">
        <v>12</v>
      </c>
      <c r="P44" s="6" t="s">
        <v>13</v>
      </c>
      <c r="Q44" s="6" t="s">
        <v>14</v>
      </c>
      <c r="R44" s="10"/>
      <c r="T44" s="44" t="s">
        <v>42</v>
      </c>
      <c r="U44" s="67"/>
      <c r="V44" s="44" t="s">
        <v>43</v>
      </c>
      <c r="W44" s="1"/>
    </row>
    <row r="45">
      <c r="A45" s="1"/>
      <c r="B45" s="13">
        <f> (BIN2DEC(C45) *POW(2, 5)) +(BIN2DEC(D45) *POW(2, 4)) +(BIN2DEC(E45) *POW(2, 3)) +(BIN2DEC(F45) *POW(2, 2)) +(BIN2DEC(G45) *POW(2, 1)) +(BIN2DEC(H45) *POW(2, 0)) + (POW(2,-1)*J45) + (POW(2,-2)*K45) + (POW(2,-3)*L45) + (POW(2,-4)*M45) + (POW(2,-5)*N45) + (POW(2,-6)*O45) + (POW(2,-7)*P45) + (POW(2,-8)*Q45)</f>
        <v>0.28125</v>
      </c>
      <c r="C45" s="45">
        <v>0.0</v>
      </c>
      <c r="D45" s="45">
        <v>0.0</v>
      </c>
      <c r="E45" s="14">
        <v>0.0</v>
      </c>
      <c r="F45" s="45">
        <v>0.0</v>
      </c>
      <c r="G45" s="45">
        <v>0.0</v>
      </c>
      <c r="H45" s="15">
        <v>0.0</v>
      </c>
      <c r="I45" s="16"/>
      <c r="J45" s="14">
        <v>0.0</v>
      </c>
      <c r="K45" s="45">
        <v>1.0</v>
      </c>
      <c r="L45" s="45">
        <v>0.0</v>
      </c>
      <c r="M45" s="15">
        <v>0.0</v>
      </c>
      <c r="N45" s="68">
        <v>1.0</v>
      </c>
      <c r="O45" s="68">
        <v>0.0</v>
      </c>
      <c r="P45" s="68">
        <v>0.0</v>
      </c>
      <c r="Q45" s="68">
        <v>0.0</v>
      </c>
      <c r="R45" s="17"/>
      <c r="T45" s="19" t="str">
        <f>TEXTJOIN(" + ", TRUE, IF((C47+D47) = 0, "", (C47+D47)*D46), IF((E47+F47+G47+H47) = 0, "", (E47+F47+G47+H47)*H46), IF((J47+K47+L47+M47) = 0, "", TEXTJOIN("", TRUE, (J47+K47+L47+M47), M46)), IF((N47+O47+P47+Q47) = 0, "", TEXTJOIN("", TRUE, (N47+O47+P47+Q47), Q46)),)</f>
        <v>4/16 + 8/256</v>
      </c>
      <c r="U45" s="20"/>
      <c r="V45" s="19" t="str">
        <f>TEXTJOIN("", TRUE, DEC2HEX(C47+D47), DEC2HEX(E47+F47+G47+H47), "," ,DEC2HEX(J47+K47+L47+M47), DEC2HEX(N47+O47+P47+Q47))</f>
        <v>00,48</v>
      </c>
      <c r="W45" s="1"/>
    </row>
    <row r="46">
      <c r="A46" s="1"/>
      <c r="B46" s="21"/>
      <c r="C46" s="22" t="s">
        <v>44</v>
      </c>
      <c r="D46" s="25">
        <f>POW(4, 2)</f>
        <v>16</v>
      </c>
      <c r="E46" s="22"/>
      <c r="F46" s="25"/>
      <c r="G46" s="48" t="s">
        <v>45</v>
      </c>
      <c r="H46" s="23">
        <f>POW(4, 0)</f>
        <v>1</v>
      </c>
      <c r="I46" s="24"/>
      <c r="J46" s="22"/>
      <c r="K46" s="25"/>
      <c r="L46" s="48" t="s">
        <v>46</v>
      </c>
      <c r="M46" s="25" t="s">
        <v>23</v>
      </c>
      <c r="N46" s="22"/>
      <c r="O46" s="25"/>
      <c r="P46" s="48" t="s">
        <v>47</v>
      </c>
      <c r="Q46" s="23" t="s">
        <v>27</v>
      </c>
      <c r="R46" s="69"/>
      <c r="T46" s="26"/>
      <c r="U46" s="26"/>
      <c r="V46" s="26"/>
      <c r="W46" s="1"/>
    </row>
    <row r="47">
      <c r="A47" s="1"/>
      <c r="B47" s="27"/>
      <c r="C47" s="28" t="str">
        <f>IF(C45=1, 2, "")</f>
        <v/>
      </c>
      <c r="D47" s="54" t="str">
        <f>IF(D45=1, 1, "")</f>
        <v/>
      </c>
      <c r="E47" s="28" t="str">
        <f>IF(E45=1, 8, "")</f>
        <v/>
      </c>
      <c r="F47" s="54" t="str">
        <f>IF(F45=1, 4, "")</f>
        <v/>
      </c>
      <c r="G47" s="54" t="str">
        <f>IF(G45=1, 2, "")</f>
        <v/>
      </c>
      <c r="H47" s="29" t="str">
        <f>IF(H45=1, 1, "")</f>
        <v/>
      </c>
      <c r="I47" s="30"/>
      <c r="J47" s="28" t="str">
        <f>IF(J45=1, 8, "")</f>
        <v/>
      </c>
      <c r="K47" s="54">
        <f>IF(K45=1, 4, "")</f>
        <v>4</v>
      </c>
      <c r="L47" s="54" t="str">
        <f>IF(L45=1, 2, "")</f>
        <v/>
      </c>
      <c r="M47" s="29" t="str">
        <f>IF(M45=1, 1, "")</f>
        <v/>
      </c>
      <c r="N47" s="28">
        <f>IF(N45=1, 8, "")</f>
        <v>8</v>
      </c>
      <c r="O47" s="54" t="str">
        <f>IF(O45=1, 4, "")</f>
        <v/>
      </c>
      <c r="P47" s="54" t="str">
        <f>IF(P45=1, 2, "")</f>
        <v/>
      </c>
      <c r="Q47" s="29" t="str">
        <f>IF(Q45=1, 1, "")</f>
        <v/>
      </c>
      <c r="R47" s="69"/>
      <c r="T47" s="26"/>
      <c r="U47" s="26"/>
      <c r="V47" s="26"/>
      <c r="W47" s="1"/>
    </row>
    <row r="48">
      <c r="A48" s="1"/>
      <c r="B48" s="31">
        <f> (BIN2DEC(C48) *POW(2, 5)) +(BIN2DEC(D48) *POW(2, 4)) +(BIN2DEC(E48) *POW(2, 3)) +(BIN2DEC(F48) *POW(2, 2)) +(BIN2DEC(G48) *POW(2, 1)) +(BIN2DEC(H48) *POW(2, 0)) + (POW(2,-1)*J48) + (POW(2,-2)*K48) + (POW(2,-3)*L48) + (POW(2,-4)*M48) + (POW(2,-5)*N48) + (POW(2,-6)*O48) + (POW(2,-7)*P48) + (POW(2,-8)*Q48)</f>
        <v>0.578125</v>
      </c>
      <c r="C48" s="55">
        <v>0.0</v>
      </c>
      <c r="D48" s="55">
        <v>0.0</v>
      </c>
      <c r="E48" s="32">
        <v>0.0</v>
      </c>
      <c r="F48" s="55">
        <v>0.0</v>
      </c>
      <c r="G48" s="55">
        <v>0.0</v>
      </c>
      <c r="H48" s="33">
        <v>0.0</v>
      </c>
      <c r="I48" s="16"/>
      <c r="J48" s="32">
        <v>1.0</v>
      </c>
      <c r="K48" s="55">
        <v>0.0</v>
      </c>
      <c r="L48" s="55">
        <v>0.0</v>
      </c>
      <c r="M48" s="33">
        <v>1.0</v>
      </c>
      <c r="N48" s="70">
        <v>0.0</v>
      </c>
      <c r="O48" s="70">
        <v>1.0</v>
      </c>
      <c r="P48" s="70">
        <v>0.0</v>
      </c>
      <c r="Q48" s="70">
        <v>0.0</v>
      </c>
      <c r="R48" s="69"/>
      <c r="T48" s="19" t="str">
        <f>TEXTJOIN(" + ", TRUE, IF((C50+D50) = 0, "", (C50+D50)*D49), IF((E50+F50+G50+H50) = 0, "", (E50+F50+G50+H50)*H49), IF((J50+K50+L50+M50) = 0, "", TEXTJOIN("", TRUE, (J50+K50+L50+M50), M49)), IF((N50+O50+P50+Q50) = 0, "", TEXTJOIN("", TRUE, (N50+O50+P50+Q50), Q49)),)</f>
        <v>9/16 + 4/256</v>
      </c>
      <c r="U48" s="20"/>
      <c r="V48" s="19" t="str">
        <f>TEXTJOIN("", TRUE, DEC2HEX(C50+D50), DEC2HEX(E50+F50+G50+H50), "," ,DEC2HEX(J50+K50+L50+M50), DEC2HEX(N50+O50+P50+Q50))</f>
        <v>00,94</v>
      </c>
      <c r="W48" s="1"/>
    </row>
    <row r="49">
      <c r="A49" s="1"/>
      <c r="B49" s="21"/>
      <c r="C49" s="34" t="s">
        <v>44</v>
      </c>
      <c r="D49" s="36">
        <f>POW(4, 2)</f>
        <v>16</v>
      </c>
      <c r="E49" s="34"/>
      <c r="F49" s="36"/>
      <c r="G49" s="71" t="s">
        <v>45</v>
      </c>
      <c r="H49" s="35">
        <f>POW(4, 0)</f>
        <v>1</v>
      </c>
      <c r="I49" s="24"/>
      <c r="J49" s="34"/>
      <c r="K49" s="36"/>
      <c r="L49" s="71" t="s">
        <v>46</v>
      </c>
      <c r="M49" s="36" t="s">
        <v>23</v>
      </c>
      <c r="N49" s="34"/>
      <c r="O49" s="36"/>
      <c r="P49" s="71" t="s">
        <v>47</v>
      </c>
      <c r="Q49" s="35" t="s">
        <v>27</v>
      </c>
      <c r="R49" s="69"/>
      <c r="T49" s="26"/>
      <c r="W49" s="1"/>
    </row>
    <row r="50">
      <c r="A50" s="1"/>
      <c r="B50" s="27"/>
      <c r="C50" s="72" t="str">
        <f>IF(C48=1, 2, "")</f>
        <v/>
      </c>
      <c r="D50" s="73" t="str">
        <f>IF(D48=1, 1, "")</f>
        <v/>
      </c>
      <c r="E50" s="72" t="str">
        <f>IF(E48=1, 8, "")</f>
        <v/>
      </c>
      <c r="F50" s="73" t="str">
        <f>IF(F48=1, 4, "")</f>
        <v/>
      </c>
      <c r="G50" s="73" t="str">
        <f>IF(G48=1, 2, "")</f>
        <v/>
      </c>
      <c r="H50" s="74" t="str">
        <f>IF(H48=1, 1, "")</f>
        <v/>
      </c>
      <c r="I50" s="24"/>
      <c r="J50" s="72">
        <f>IF(J48=1, 8, "")</f>
        <v>8</v>
      </c>
      <c r="K50" s="73" t="str">
        <f>IF(K48=1, 4, "")</f>
        <v/>
      </c>
      <c r="L50" s="73" t="str">
        <f>IF(L48=1, 2, "")</f>
        <v/>
      </c>
      <c r="M50" s="74">
        <f>IF(M48=1, 1, "")</f>
        <v>1</v>
      </c>
      <c r="N50" s="72" t="str">
        <f>IF(N48=1, 8, "")</f>
        <v/>
      </c>
      <c r="O50" s="73">
        <f>IF(O48=1, 4, "")</f>
        <v>4</v>
      </c>
      <c r="P50" s="73" t="str">
        <f>IF(P48=1, 2, "")</f>
        <v/>
      </c>
      <c r="Q50" s="74" t="str">
        <f>IF(Q48=1, 1, "")</f>
        <v/>
      </c>
      <c r="R50" s="69"/>
      <c r="W50" s="1"/>
    </row>
    <row r="51">
      <c r="A51" s="1"/>
      <c r="B51" s="13">
        <f> (BIN2DEC(C51) *POW(2, 5)) +(BIN2DEC(D51) *POW(2, 4)) +(BIN2DEC(E51) *POW(2, 3)) +(BIN2DEC(F51) *POW(2, 2)) +(BIN2DEC(G51) *POW(2, 1)) +(BIN2DEC(H51) *POW(2, 0)) + (POW(2,-1)*J51) + (POW(2,-2)*K51) + (POW(2,-3)*L51) + (POW(2,-4)*M51) + (POW(2,-5)*N51) + (POW(2,-6)*O51) + (POW(2,-7)*P51) + (POW(2,-8)*Q51)</f>
        <v>0.671875</v>
      </c>
      <c r="C51" s="45">
        <v>0.0</v>
      </c>
      <c r="D51" s="45">
        <v>0.0</v>
      </c>
      <c r="E51" s="14">
        <v>0.0</v>
      </c>
      <c r="F51" s="45">
        <v>0.0</v>
      </c>
      <c r="G51" s="45">
        <v>0.0</v>
      </c>
      <c r="H51" s="15">
        <v>0.0</v>
      </c>
      <c r="I51" s="16"/>
      <c r="J51" s="14">
        <v>1.0</v>
      </c>
      <c r="K51" s="45">
        <v>0.0</v>
      </c>
      <c r="L51" s="45">
        <v>1.0</v>
      </c>
      <c r="M51" s="15">
        <v>0.0</v>
      </c>
      <c r="N51" s="68">
        <v>1.0</v>
      </c>
      <c r="O51" s="68">
        <v>1.0</v>
      </c>
      <c r="P51" s="68">
        <v>0.0</v>
      </c>
      <c r="Q51" s="68">
        <v>0.0</v>
      </c>
      <c r="R51" s="69"/>
      <c r="T51" s="19" t="str">
        <f>TEXTJOIN(" + ", TRUE, IF((C53+D53) = 0, "", (C53+D53)*D52), IF((E53+F53+G53+H53) = 0, "", (E53+F53+G53+H53)*H52), IF((J53+K53+L53+M53) = 0, "", TEXTJOIN("", TRUE, (J53+K53+L53+M53), M52)), IF((N53+O53+P53+Q53) = 0, "", TEXTJOIN("", TRUE, (N53+O53+P53+Q53), Q52)),)</f>
        <v>10/16 + 12/256</v>
      </c>
      <c r="U51" s="20"/>
      <c r="V51" s="19" t="str">
        <f>TEXTJOIN("", TRUE, DEC2HEX(C53+D53), DEC2HEX(E53+F53+G53+H53), "," ,DEC2HEX(J53+K53+L53+M53), DEC2HEX(N53+O53+P53+Q53))</f>
        <v>00,AC</v>
      </c>
      <c r="W51" s="1"/>
    </row>
    <row r="52">
      <c r="A52" s="1"/>
      <c r="B52" s="21"/>
      <c r="C52" s="22" t="s">
        <v>44</v>
      </c>
      <c r="D52" s="25">
        <f>POW(4, 2)</f>
        <v>16</v>
      </c>
      <c r="E52" s="22"/>
      <c r="F52" s="25"/>
      <c r="G52" s="48" t="s">
        <v>45</v>
      </c>
      <c r="H52" s="23">
        <f>POW(4, 0)</f>
        <v>1</v>
      </c>
      <c r="I52" s="24"/>
      <c r="J52" s="22"/>
      <c r="K52" s="25"/>
      <c r="L52" s="48" t="s">
        <v>46</v>
      </c>
      <c r="M52" s="25" t="s">
        <v>23</v>
      </c>
      <c r="N52" s="22"/>
      <c r="O52" s="25"/>
      <c r="P52" s="48" t="s">
        <v>47</v>
      </c>
      <c r="Q52" s="23" t="s">
        <v>27</v>
      </c>
      <c r="R52" s="69"/>
      <c r="T52" s="26"/>
      <c r="W52" s="1"/>
    </row>
    <row r="53">
      <c r="A53" s="1"/>
      <c r="B53" s="27"/>
      <c r="C53" s="28" t="str">
        <f>IF(C51=1, 2, "")</f>
        <v/>
      </c>
      <c r="D53" s="54" t="str">
        <f>IF(D51=1, 1, "")</f>
        <v/>
      </c>
      <c r="E53" s="28" t="str">
        <f>IF(E51=1, 8, "")</f>
        <v/>
      </c>
      <c r="F53" s="54" t="str">
        <f>IF(F51=1, 4, "")</f>
        <v/>
      </c>
      <c r="G53" s="54" t="str">
        <f>IF(G51=1, 2, "")</f>
        <v/>
      </c>
      <c r="H53" s="29" t="str">
        <f>IF(H51=1, 1, "")</f>
        <v/>
      </c>
      <c r="I53" s="30"/>
      <c r="J53" s="28">
        <f>IF(J51=1, 8, "")</f>
        <v>8</v>
      </c>
      <c r="K53" s="54" t="str">
        <f>IF(K51=1, 4, "")</f>
        <v/>
      </c>
      <c r="L53" s="54">
        <f>IF(L51=1, 2, "")</f>
        <v>2</v>
      </c>
      <c r="M53" s="29" t="str">
        <f>IF(M51=1, 1, "")</f>
        <v/>
      </c>
      <c r="N53" s="28">
        <f>IF(N51=1, 8, "")</f>
        <v>8</v>
      </c>
      <c r="O53" s="54">
        <f>IF(O51=1, 4, "")</f>
        <v>4</v>
      </c>
      <c r="P53" s="54" t="str">
        <f>IF(P51=1, 2, "")</f>
        <v/>
      </c>
      <c r="Q53" s="29" t="str">
        <f>IF(Q51=1, 1, "")</f>
        <v/>
      </c>
      <c r="R53" s="69"/>
      <c r="W53" s="1"/>
    </row>
    <row r="54">
      <c r="A54" s="1"/>
      <c r="B54" s="31">
        <f> (BIN2DEC(C54) *POW(2, 5)) +(BIN2DEC(D54) *POW(2, 4)) +(BIN2DEC(E54) *POW(2, 3)) +(BIN2DEC(F54) *POW(2, 2)) +(BIN2DEC(G54) *POW(2, 1)) +(BIN2DEC(H54) *POW(2, 0)) + (POW(2,-1)*J54) + (POW(2,-2)*K54) + (POW(2,-3)*L54) + (POW(2,-4)*M54) + (POW(2,-5)*N54) + (POW(2,-6)*O54) + (POW(2,-7)*P54) + (POW(2,-8)*Q54)</f>
        <v>0.671875</v>
      </c>
      <c r="C54" s="55">
        <v>0.0</v>
      </c>
      <c r="D54" s="55">
        <v>0.0</v>
      </c>
      <c r="E54" s="32">
        <v>0.0</v>
      </c>
      <c r="F54" s="55">
        <v>0.0</v>
      </c>
      <c r="G54" s="55">
        <v>0.0</v>
      </c>
      <c r="H54" s="33">
        <v>0.0</v>
      </c>
      <c r="I54" s="16"/>
      <c r="J54" s="32">
        <v>1.0</v>
      </c>
      <c r="K54" s="55">
        <v>0.0</v>
      </c>
      <c r="L54" s="55">
        <v>1.0</v>
      </c>
      <c r="M54" s="33">
        <v>0.0</v>
      </c>
      <c r="N54" s="70">
        <v>1.0</v>
      </c>
      <c r="O54" s="70">
        <v>1.0</v>
      </c>
      <c r="P54" s="70">
        <v>0.0</v>
      </c>
      <c r="Q54" s="70">
        <v>0.0</v>
      </c>
      <c r="R54" s="69"/>
      <c r="T54" s="19" t="str">
        <f>TEXTJOIN(" + ", TRUE, IF((C56+D56) = 0, "", (C56+D56)*D55), IF((E56+F56+G56+H56) = 0, "", (E56+F56+G56+H56)*H55), IF((J56+K56+L56+M56) = 0, "", TEXTJOIN("", TRUE, (J56+K56+L56+M56), M55)), IF((N56+O56+P56+Q56) = 0, "", TEXTJOIN("", TRUE, (N56+O56+P56+Q56), Q55)),)</f>
        <v>10/16 + 12/256</v>
      </c>
      <c r="U54" s="20"/>
      <c r="V54" s="19" t="str">
        <f>TEXTJOIN("", TRUE, DEC2HEX(C56+D56), DEC2HEX(E56+F56+G56+H56), "," ,DEC2HEX(J56+K56+L56+M56), DEC2HEX(N56+O56+P56+Q56))</f>
        <v>00,AC</v>
      </c>
      <c r="W54" s="1"/>
    </row>
    <row r="55">
      <c r="A55" s="1"/>
      <c r="B55" s="21"/>
      <c r="C55" s="34" t="s">
        <v>44</v>
      </c>
      <c r="D55" s="36">
        <f>POW(4, 2)</f>
        <v>16</v>
      </c>
      <c r="E55" s="34"/>
      <c r="F55" s="36"/>
      <c r="G55" s="71" t="s">
        <v>45</v>
      </c>
      <c r="H55" s="35">
        <f>POW(4, 0)</f>
        <v>1</v>
      </c>
      <c r="I55" s="24"/>
      <c r="J55" s="34"/>
      <c r="K55" s="36"/>
      <c r="L55" s="71" t="s">
        <v>46</v>
      </c>
      <c r="M55" s="36" t="s">
        <v>23</v>
      </c>
      <c r="N55" s="34"/>
      <c r="O55" s="36"/>
      <c r="P55" s="71" t="s">
        <v>47</v>
      </c>
      <c r="Q55" s="35" t="s">
        <v>27</v>
      </c>
      <c r="R55" s="69"/>
      <c r="T55" s="26"/>
      <c r="W55" s="1"/>
    </row>
    <row r="56">
      <c r="A56" s="1"/>
      <c r="B56" s="27"/>
      <c r="C56" s="72" t="str">
        <f>IF(C54=1, 2, "")</f>
        <v/>
      </c>
      <c r="D56" s="73" t="str">
        <f>IF(D54=1, 1, "")</f>
        <v/>
      </c>
      <c r="E56" s="72" t="str">
        <f>IF(E54=1, 8, "")</f>
        <v/>
      </c>
      <c r="F56" s="73" t="str">
        <f>IF(F54=1, 4, "")</f>
        <v/>
      </c>
      <c r="G56" s="73" t="str">
        <f>IF(G54=1, 2, "")</f>
        <v/>
      </c>
      <c r="H56" s="74" t="str">
        <f>IF(H54=1, 1, "")</f>
        <v/>
      </c>
      <c r="I56" s="24"/>
      <c r="J56" s="72">
        <f>IF(J54=1, 8, "")</f>
        <v>8</v>
      </c>
      <c r="K56" s="73" t="str">
        <f>IF(K54=1, 4, "")</f>
        <v/>
      </c>
      <c r="L56" s="73">
        <f>IF(L54=1, 2, "")</f>
        <v>2</v>
      </c>
      <c r="M56" s="74" t="str">
        <f>IF(M54=1, 1, "")</f>
        <v/>
      </c>
      <c r="N56" s="72">
        <f>IF(N54=1, 8, "")</f>
        <v>8</v>
      </c>
      <c r="O56" s="73">
        <f>IF(O54=1, 4, "")</f>
        <v>4</v>
      </c>
      <c r="P56" s="73" t="str">
        <f>IF(P54=1, 2, "")</f>
        <v/>
      </c>
      <c r="Q56" s="74" t="str">
        <f>IF(Q54=1, 1, "")</f>
        <v/>
      </c>
      <c r="R56" s="69"/>
      <c r="W56" s="1"/>
    </row>
    <row r="57">
      <c r="A57" s="1"/>
      <c r="B57" s="13">
        <f> (BIN2DEC(C57) *POW(2, 5)) +(BIN2DEC(D57) *POW(2, 4)) +(BIN2DEC(E57) *POW(2, 3)) +(BIN2DEC(F57) *POW(2, 2)) +(BIN2DEC(G57) *POW(2, 1)) +(BIN2DEC(H57) *POW(2, 0)) + (POW(2,-1)*J57) + (POW(2,-2)*K57) + (POW(2,-3)*L57) + (POW(2,-4)*M57) + (POW(2,-5)*N57) + (POW(2,-6)*O57) + (POW(2,-7)*P57) + (POW(2,-8)*Q57)</f>
        <v>14.5625</v>
      </c>
      <c r="C57" s="45">
        <v>0.0</v>
      </c>
      <c r="D57" s="45">
        <v>0.0</v>
      </c>
      <c r="E57" s="14">
        <v>1.0</v>
      </c>
      <c r="F57" s="45">
        <v>1.0</v>
      </c>
      <c r="G57" s="45">
        <v>1.0</v>
      </c>
      <c r="H57" s="15">
        <v>0.0</v>
      </c>
      <c r="I57" s="16"/>
      <c r="J57" s="14">
        <v>1.0</v>
      </c>
      <c r="K57" s="45">
        <v>0.0</v>
      </c>
      <c r="L57" s="45">
        <v>0.0</v>
      </c>
      <c r="M57" s="15">
        <v>1.0</v>
      </c>
      <c r="N57" s="68">
        <v>0.0</v>
      </c>
      <c r="O57" s="68">
        <v>0.0</v>
      </c>
      <c r="P57" s="68">
        <v>0.0</v>
      </c>
      <c r="Q57" s="68">
        <v>0.0</v>
      </c>
      <c r="R57" s="69"/>
      <c r="T57" s="19" t="str">
        <f>TEXTJOIN(" + ", TRUE, IF((C59+D59) = 0, "", (C59+D59)*D58), IF((E59+F59+G59+H59) = 0, "", (E59+F59+G59+H59)*H58), IF((J59+K59+L59+M59) = 0, "", TEXTJOIN("", TRUE, (J59+K59+L59+M59), M58)), IF((N59+O59+P59+Q59) = 0, "", TEXTJOIN("", TRUE, (N59+O59+P59+Q59), Q58)),)</f>
        <v>14 + 9/16</v>
      </c>
      <c r="U57" s="20"/>
      <c r="V57" s="19" t="str">
        <f>TEXTJOIN("", TRUE, DEC2HEX(C59+D59), DEC2HEX(E59+F59+G59+H59), "," ,DEC2HEX(J59+K59+L59+M59), DEC2HEX(N59+O59+P59+Q59))</f>
        <v>0E,90</v>
      </c>
      <c r="W57" s="1"/>
    </row>
    <row r="58">
      <c r="A58" s="1"/>
      <c r="B58" s="21"/>
      <c r="C58" s="22" t="s">
        <v>44</v>
      </c>
      <c r="D58" s="25">
        <f>POW(4, 2)</f>
        <v>16</v>
      </c>
      <c r="E58" s="22"/>
      <c r="F58" s="25"/>
      <c r="G58" s="48" t="s">
        <v>45</v>
      </c>
      <c r="H58" s="23">
        <f>POW(4, 0)</f>
        <v>1</v>
      </c>
      <c r="I58" s="24"/>
      <c r="J58" s="22"/>
      <c r="K58" s="25"/>
      <c r="L58" s="48" t="s">
        <v>46</v>
      </c>
      <c r="M58" s="25" t="s">
        <v>23</v>
      </c>
      <c r="N58" s="22"/>
      <c r="O58" s="25"/>
      <c r="P58" s="48" t="s">
        <v>47</v>
      </c>
      <c r="Q58" s="23" t="s">
        <v>27</v>
      </c>
      <c r="R58" s="69"/>
      <c r="T58" s="18"/>
      <c r="W58" s="1"/>
    </row>
    <row r="59">
      <c r="A59" s="1"/>
      <c r="B59" s="27"/>
      <c r="C59" s="28" t="str">
        <f>IF(C57=1, 2, "")</f>
        <v/>
      </c>
      <c r="D59" s="54" t="str">
        <f>IF(D57=1, 1, "")</f>
        <v/>
      </c>
      <c r="E59" s="28">
        <f>IF(E57=1, 8, "")</f>
        <v>8</v>
      </c>
      <c r="F59" s="54">
        <f>IF(F57=1, 4, "")</f>
        <v>4</v>
      </c>
      <c r="G59" s="54">
        <f>IF(G57=1, 2, "")</f>
        <v>2</v>
      </c>
      <c r="H59" s="29" t="str">
        <f>IF(H57=1, 1, "")</f>
        <v/>
      </c>
      <c r="I59" s="30"/>
      <c r="J59" s="28">
        <f>IF(J57=1, 8, "")</f>
        <v>8</v>
      </c>
      <c r="K59" s="54" t="str">
        <f>IF(K57=1, 4, "")</f>
        <v/>
      </c>
      <c r="L59" s="54" t="str">
        <f>IF(L57=1, 2, "")</f>
        <v/>
      </c>
      <c r="M59" s="29">
        <f>IF(M57=1, 1, "")</f>
        <v>1</v>
      </c>
      <c r="N59" s="28" t="str">
        <f>IF(N57=1, 8, "")</f>
        <v/>
      </c>
      <c r="O59" s="54" t="str">
        <f>IF(O57=1, 4, "")</f>
        <v/>
      </c>
      <c r="P59" s="54" t="str">
        <f>IF(P57=1, 2, "")</f>
        <v/>
      </c>
      <c r="Q59" s="29" t="str">
        <f>IF(Q57=1, 1, "")</f>
        <v/>
      </c>
      <c r="R59" s="69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39" t="s">
        <v>28</v>
      </c>
      <c r="Q61" s="1"/>
      <c r="R61" s="1"/>
      <c r="S61" s="1"/>
      <c r="T61" s="39" t="s">
        <v>48</v>
      </c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mergeCells count="36">
    <mergeCell ref="B45:B47"/>
    <mergeCell ref="T49:V50"/>
    <mergeCell ref="B48:B50"/>
    <mergeCell ref="B51:B53"/>
    <mergeCell ref="B54:B56"/>
    <mergeCell ref="R44:S44"/>
    <mergeCell ref="R45:S59"/>
    <mergeCell ref="B61:P61"/>
    <mergeCell ref="T58:V59"/>
    <mergeCell ref="T55:V56"/>
    <mergeCell ref="T52:V53"/>
    <mergeCell ref="B57:B59"/>
    <mergeCell ref="B12:B14"/>
    <mergeCell ref="B15:B17"/>
    <mergeCell ref="T4:V5"/>
    <mergeCell ref="T7:V8"/>
    <mergeCell ref="T10:V11"/>
    <mergeCell ref="T13:V14"/>
    <mergeCell ref="B19:P19"/>
    <mergeCell ref="B6:B8"/>
    <mergeCell ref="B9:B11"/>
    <mergeCell ref="B30:B32"/>
    <mergeCell ref="B33:B35"/>
    <mergeCell ref="T16:V17"/>
    <mergeCell ref="S28:V29"/>
    <mergeCell ref="S31:V32"/>
    <mergeCell ref="S34:V35"/>
    <mergeCell ref="S37:V38"/>
    <mergeCell ref="B40:P40"/>
    <mergeCell ref="B27:B29"/>
    <mergeCell ref="B36:B38"/>
    <mergeCell ref="S25:V26"/>
    <mergeCell ref="S23:T23"/>
    <mergeCell ref="R2:S2"/>
    <mergeCell ref="B3:B5"/>
    <mergeCell ref="B24:B26"/>
  </mergeCells>
  <drawing r:id="rId1"/>
</worksheet>
</file>