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P&amp;P" sheetId="1" r:id="rId4"/>
    <sheet state="visible" name="FICHA TÉCNICA" sheetId="2" r:id="rId5"/>
    <sheet state="hidden" name="Hoja1" sheetId="3" r:id="rId6"/>
  </sheets>
  <definedNames/>
  <calcPr/>
  <extLst>
    <ext uri="GoogleSheetsCustomDataVersion2">
      <go:sheetsCustomData xmlns:go="http://customooxmlschemas.google.com/" r:id="rId7" roundtripDataChecksum="t4OWdBtuet5VHD6EO5OJBXFVfP9KQYwptOHGpP25Cm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5">
      <text>
        <t xml:space="preserve">======
ID#AAAAeXFMBOI
    (2022-08-13 16:39:30)
Corresponde unicamente a la información de personal que tiene una vinculación laboral vigente con la Universidad de Cartagena</t>
      </text>
    </comment>
    <comment authorId="0" ref="A95">
      <text>
        <t xml:space="preserve">======
ID#AAAAeXFMBOE
    (2022-08-13 16:39:30)
IMPORTANTE
Corresponde a los recursos que serán tramitados a través de la División de Bienes y Adquisiciones o Contratos. 
Categorias:
- Servicios técnicos, tecnológicos o profesionales, se refiere a contratación de personal 
- Servicios especializados
- Servicios Administrativos
- Servicios Logísticos
- Suministro</t>
      </text>
    </comment>
    <comment authorId="0" ref="F75">
      <text>
        <t xml:space="preserve">======
ID#AAAAeXFMBN8
    (2022-08-13 16:39:30)
Bonificación aplica para estudiantes matriculados</t>
      </text>
    </comment>
    <comment authorId="0" ref="G75">
      <text>
        <t xml:space="preserve">======
ID#AAAAeXFMBOA
    (2022-08-13 16:39:30)
Corresponde al tiempo dedicado en horas X semana, dedicado al proyecto o programa de extensión</t>
      </text>
    </comment>
    <comment authorId="0" ref="A69">
      <text>
        <t xml:space="preserve">======
ID#AAAAeXFMBN0
    (2022-08-13 16:39:30)
Tabla preformulada</t>
      </text>
    </comment>
    <comment authorId="0" ref="A112">
      <text>
        <t xml:space="preserve">======
ID#AAAAeXFMBN4
    (2022-08-13 16:39:30)
Se refiere al plan de financiamiento de proyecto o programa de extensión</t>
      </text>
    </comment>
    <comment authorId="0" ref="A101">
      <text>
        <t xml:space="preserve">======
ID#AAAAeXFMBNw
    (2022-08-13 16:39:30)
IMPORTANTE
Corresponde a los recursos que serán tramitados a través de la División de Bienes y Adquisiciones o Contratos. 
Categorias:
- Equipos
- Muebles y Enseres
- Software
- Infraestructura</t>
      </text>
    </comment>
    <comment authorId="0" ref="D83">
      <text>
        <t xml:space="preserve">======
ID#AAAAeXFMBNs
    (2022-08-13 16:39:30)
Indicar el tipo de participación del invitado.</t>
      </text>
    </comment>
    <comment authorId="0" ref="A83">
      <text>
        <t xml:space="preserve">======
ID#AAAAeXFMBNk
    (2022-08-13 16:39:30)
Corresponde a las personas invitadas o docentes externos que participan en programas cortos (horas) y no requieren un contrato de prestación de servicios</t>
      </text>
    </comment>
    <comment authorId="0" ref="B95">
      <text>
        <t xml:space="preserve">======
ID#AAAAeXFMBNo
    (2022-08-13 16:39:30)
Requerimientos minimos del recursos a contratar o suministrar</t>
      </text>
    </comment>
    <comment authorId="0" ref="D95">
      <text>
        <t xml:space="preserve">======
ID#AAAAeXFMBNY
    (2022-08-13 16:39:30)
Se colocará el valor total asignado al recurso a contratar. En el formato de estudios previos definidos por el manual de contratación de la Universidad de Cartagena, se definirán los productos, plazos, tiempos y forma de pago.</t>
      </text>
    </comment>
    <comment authorId="0" ref="A8">
      <text>
        <t xml:space="preserve">======
ID#AAAAeXFMBNc
    (2022-08-13 16:39:30)
Corresponde a la información general del proyecto o programa de extensión o proyección social</t>
      </text>
    </comment>
    <comment authorId="0" ref="A55">
      <text>
        <t xml:space="preserve">======
ID#AAAAeXFMBNQ
    (2022-08-13 16:39:30)
Tabla preformulada, favor incluir los datos de las celdas sombreadas en amarillo, las demás están formuladas.</t>
      </text>
    </comment>
    <comment authorId="0" ref="A119">
      <text>
        <t xml:space="preserve">======
ID#AAAAeXFMBNU
    (2022-08-13 16:39:30)
Las contrapartidas son solo en especies.</t>
      </text>
    </comment>
    <comment authorId="0" ref="I75">
      <text>
        <t xml:space="preserve">======
ID#AAAAeXFMBNI
    (2022-08-13 16:39:30)
Corresponde al valor total asignado por su participación en el proyecto o programa de extensión o proyección social</t>
      </text>
    </comment>
    <comment authorId="0" ref="E83">
      <text>
        <t xml:space="preserve">======
ID#AAAAeXFMBNM
    (2022-08-13 16:39:30)
Favor seleccione la categoria del invitado</t>
      </text>
    </comment>
  </commentList>
  <extLst>
    <ext uri="GoogleSheetsCustomDataVersion2">
      <go:sheetsCustomData xmlns:go="http://customooxmlschemas.google.com/" r:id="rId1" roundtripDataSignature="AMtx7mgMoVUKrM2K8t7mu/0bzQ+o2JaB3w=="/>
    </ext>
  </extLst>
</comments>
</file>

<file path=xl/sharedStrings.xml><?xml version="1.0" encoding="utf-8"?>
<sst xmlns="http://schemas.openxmlformats.org/spreadsheetml/2006/main" count="330" uniqueCount="247">
  <si>
    <t>EXTENSIÓN</t>
  </si>
  <si>
    <r>
      <rPr>
        <rFont val="Arial"/>
        <b/>
        <color theme="1"/>
        <sz val="11.0"/>
      </rPr>
      <t>CÓDIGO:</t>
    </r>
    <r>
      <rPr>
        <rFont val="Arial"/>
        <color theme="1"/>
        <sz val="11.0"/>
      </rPr>
      <t xml:space="preserve"> FO-EX/IE-048</t>
    </r>
  </si>
  <si>
    <t>INTERACCIÓN CON EL ENTORNO</t>
  </si>
  <si>
    <r>
      <rPr>
        <rFont val="Arial"/>
        <b/>
        <color theme="1"/>
        <sz val="11.0"/>
      </rPr>
      <t xml:space="preserve">VERSIÓN: </t>
    </r>
    <r>
      <rPr>
        <rFont val="Arial"/>
        <color theme="1"/>
        <sz val="11.0"/>
      </rPr>
      <t>00</t>
    </r>
  </si>
  <si>
    <t xml:space="preserve">FICHA TÉCNICA PARA PROYECTOS Y PROGRAMAS DE EXTENSIÓN Y PROYECCIÓN SOCIAL </t>
  </si>
  <si>
    <r>
      <rPr>
        <rFont val="Arial"/>
        <b/>
        <color theme="1"/>
        <sz val="11.0"/>
      </rPr>
      <t>FECHA:</t>
    </r>
    <r>
      <rPr>
        <rFont val="Arial"/>
        <color theme="1"/>
        <sz val="11.0"/>
      </rPr>
      <t xml:space="preserve"> 12-04-2021</t>
    </r>
  </si>
  <si>
    <t>INFORMACIÓN TÉCNICA</t>
  </si>
  <si>
    <t>GENERALIDADES</t>
  </si>
  <si>
    <t>DESCRIPCIÓN</t>
  </si>
  <si>
    <t>Código</t>
  </si>
  <si>
    <t>Espacio diligenciado por la Vicerrectoría de Extensión</t>
  </si>
  <si>
    <t>Nombre del Proyecto</t>
  </si>
  <si>
    <t>Fortalecimiento de capacidades de funcionarios pertenecientes a las administraciones municipales de Cartagena de Indias, Santa Rosa de Lima, Turbaco, Clemencia, así como de la Gobernación de Bolívar y de la Corporación Autónoma Regional del Canal del Dique (Cardique)</t>
  </si>
  <si>
    <t>Tipo de Proyecto</t>
  </si>
  <si>
    <t>Convenio/Contrato</t>
  </si>
  <si>
    <t>Cooperantes</t>
  </si>
  <si>
    <t>N/A</t>
  </si>
  <si>
    <t>Objeto</t>
  </si>
  <si>
    <t>Aunar esfuerzos para el fortalecimiento de las administraciones municipales mediante la Instalación de Capacidades para la Planeación y Gestión del Desarrollo Local.</t>
  </si>
  <si>
    <t>¿Requiere presupuesto este proyecto?</t>
  </si>
  <si>
    <t>Si</t>
  </si>
  <si>
    <t>Plazo (Meses)</t>
  </si>
  <si>
    <t>4 MESES</t>
  </si>
  <si>
    <t>Lugar de ejecución</t>
  </si>
  <si>
    <t>CARTAGENA DE INDIAS</t>
  </si>
  <si>
    <t xml:space="preserve">Modalidad de Servicio </t>
  </si>
  <si>
    <t>Otro</t>
  </si>
  <si>
    <t>Unidad Académica o Administrativa ejecutora</t>
  </si>
  <si>
    <t>Observatorio para la equidad y el desarrollo con enfoque de género</t>
  </si>
  <si>
    <t>Unidad Administrativa supervisora</t>
  </si>
  <si>
    <t>Vicerrectoría de Extensión y Proyección Social</t>
  </si>
  <si>
    <t>JUSTIFICACIÓN</t>
  </si>
  <si>
    <t>Necesidad o problema identificado</t>
  </si>
  <si>
    <t>Los programas de fortalecimiento institucional se constituyen en un pilar clave para el desarrollo de capacidades y la mejora continua de las entidades, alineándose con los objetivos estratégicos de cada institución. En este contexto, la inversión en el talento humano no solo asegura la excelencia en la prestación de servicios públicos, sino que también optimiza la gestión y planificación del territorio, logrando un impacto positivo en el bienestar de la comunidad.
En consecuencia, es fundamental fortalecer las competencias de los servidores públicos, ya que estas nuevas capacidades no solo incrementan la eficiencia y calidad en el ejercicio de sus funciones diarias, sino que también fomentan un entorno de motivación e inspiración para los equipos de trabajo. El fortalecimiento de capacidades permite maximizar la productividad y la adecuada utilización de los recursos, contribuyendo a generar un clima de satisfacción tanto para los empleados como para la ciudadanía.
En línea con su propósito de "compartir la vida de Colombia" y de ser un agente activo en la construcción de un mejor país, HOCOL reconoce la importancia de fortalecer las capacidades institucionales en las regiones donde opera, contribuyendo así al desarrollo integral de las comunidades locales. La cooperación con entidades para programas de fortalecimiento para las alcaldías en su área de influencia responde a la necesidad de promover una gobernanza eficiente y transparente, en coherencia con los valores de la compañía basados en el respeto, la ética y la sostenibilidad.</t>
  </si>
  <si>
    <t>Conveniencia para la institución</t>
  </si>
  <si>
    <t xml:space="preserve">El presente proyecto es el resultado del acompañamiento que viene realizando la Universidad de cartagena en los entes territoriales y diferentes empresas que intervienen en el desarrollo de las comunidades. En este contexto, el proyecto es conveniente para la institución debido a que se alinea con el cumplimiento misional de la Universidad de Cartagena, cuyo objetivo es contribuir al fortalecimiento de las entidades a través de la formación de sus funcionarios, dotándolos de herramientas, conocimientos y competencias necesarias para enfrentar de manera efectiva los desafíos territoriales
</t>
  </si>
  <si>
    <t>Oportunidad para la institución</t>
  </si>
  <si>
    <t>Mediante este proyecto la Universidad tendrá la oportunidad de contribuir a generar acciones que contribuyan al mejoramiento de las instituciones públicas y a la confianza de la ciudadanía en las mismas. Dado que Un personal más capacitado y motivado será capaz de liderar iniciativas que promuevan la transparencia, el buen gobierno y la confianza entre las instituciones y la ciudadanía, generando así un entorno que favorezca el desarrollo sostenible y la mejora continua de la calidad de vida en los territorios</t>
  </si>
  <si>
    <t xml:space="preserve">El objeto del proyecto o programa está enmarcado en los Objetivos  Misionales de la Universidad de Cartagena   </t>
  </si>
  <si>
    <t>Teniendo en cuenta que la Universidad en el marco de su misión contempla la transformación regional, el presente proyecto contribuye a la transformación ciudadana, promoviendo la transparencia, el buen gobierno y la confianza entre las instituciones y la ciudadanía</t>
  </si>
  <si>
    <t xml:space="preserve">Explicar brevemente la proyección a la comunidad (si aplica) </t>
  </si>
  <si>
    <t>La comunidad se verá beneficiada del proyecto en el sentido que al utilizar los servicios de entidades públicas contaran con profesionales mejor capacitados, que promueven la transparencia y el buen gobierno, generando un mayor compromiso por la ciudadanía y una articulación efectiva que permita la transformación de los territorios</t>
  </si>
  <si>
    <t>ANTECEDENTES</t>
  </si>
  <si>
    <t>Experiencia relacionada</t>
  </si>
  <si>
    <t>La universidad de cartagena tiene una amplia experiencia en procesos formativos y de capacitación, entre ellos tenemos el plan de formación docente realizado a los docentes de las instituciónes educativas, proceso de capacitación a funcionarios de la camara de comercio, proceso formativo a conductores de vehiculos de traccion animal</t>
  </si>
  <si>
    <t>Código(s) Registro Único de Proponentes (RUP) (Si aplica)</t>
  </si>
  <si>
    <t>ALCANCE</t>
  </si>
  <si>
    <t>Objetivo General</t>
  </si>
  <si>
    <t>Objetivos Específicos / Obligaciones</t>
  </si>
  <si>
    <t>fortalecer las capacidades de treinta (30) funcionarios pertenecientes a las administraciones municipales de Cartagena de Indias, Santa Rosa de Lima, Turbaco, Clemencia, así como de la Gobernación de Bolívar y de la Corporación Autónoma Regional del Canal del Dique (Cardique)</t>
  </si>
  <si>
    <t>Productos/Entregables</t>
  </si>
  <si>
    <t>Documento que dé cuenta de las capacitaciones realizadas</t>
  </si>
  <si>
    <t>RESULTADOS Y/O IMPACTOS</t>
  </si>
  <si>
    <t>MEDIO DE VERIFICACIÓN</t>
  </si>
  <si>
    <t>Resultado</t>
  </si>
  <si>
    <t>Funcionarios capacitados</t>
  </si>
  <si>
    <t>Efecto/Impacto</t>
  </si>
  <si>
    <t>COMUNICACIONES</t>
  </si>
  <si>
    <t>Cuenta con marca del proyecto (si cuenta con logo, tipología)</t>
  </si>
  <si>
    <t>No</t>
  </si>
  <si>
    <t>Requiere apoyo  en actividades de carácter público</t>
  </si>
  <si>
    <t>Requiere difusión en medios institucionales (UdeC Radio, Udeceteve, Prensa, Redes, Página web, etc)</t>
  </si>
  <si>
    <t>Cuenta con voceros y/o interlocutores del proyecto</t>
  </si>
  <si>
    <t>Otro requerimiento:</t>
  </si>
  <si>
    <t>CRONOGRAMA</t>
  </si>
  <si>
    <t>FECHA INICIO</t>
  </si>
  <si>
    <t>FECHA FIN</t>
  </si>
  <si>
    <t>Alistamiento</t>
  </si>
  <si>
    <t>Componente 1</t>
  </si>
  <si>
    <t>Componente 2</t>
  </si>
  <si>
    <t>INFORMACIÓN PRESUPUESTAL</t>
  </si>
  <si>
    <t>PRESUPUESTO</t>
  </si>
  <si>
    <t>VALOR</t>
  </si>
  <si>
    <t>% PARTICIPACIÓN</t>
  </si>
  <si>
    <t>Valor del Proyecto</t>
  </si>
  <si>
    <t>INGRESOS</t>
  </si>
  <si>
    <t>CONTRAPARTIDA</t>
  </si>
  <si>
    <t>GASTOS DIRECTOS</t>
  </si>
  <si>
    <t>Gastos personal vinculado</t>
  </si>
  <si>
    <t>Gastos personal invitado</t>
  </si>
  <si>
    <t>Gastos generales</t>
  </si>
  <si>
    <t>Gastos recursos a contratar</t>
  </si>
  <si>
    <t>GASTOS DE ADMINISTRACIÓN</t>
  </si>
  <si>
    <t>TOTAL GASTOS</t>
  </si>
  <si>
    <t>INVERSIONES</t>
  </si>
  <si>
    <t>EXCEDENTES</t>
  </si>
  <si>
    <t xml:space="preserve">DISTRIBUCIÓN DE EXCEDENTES </t>
  </si>
  <si>
    <t>% DISTRIBUCIÓN</t>
  </si>
  <si>
    <t>Unidad Académica/ administrativa ejecutora</t>
  </si>
  <si>
    <t xml:space="preserve">Proyección Social </t>
  </si>
  <si>
    <t>Investigaciones</t>
  </si>
  <si>
    <t>Bibliotecas</t>
  </si>
  <si>
    <t>GASTOS PERSONAL VINCULADO</t>
  </si>
  <si>
    <t>IDENTIFICACIÓN</t>
  </si>
  <si>
    <t>PROFESIÓN</t>
  </si>
  <si>
    <t>ROL</t>
  </si>
  <si>
    <t>CATEGORÍA</t>
  </si>
  <si>
    <t>TIPO DE REMUNERACIÓN</t>
  </si>
  <si>
    <t>DEDICACIÓN</t>
  </si>
  <si>
    <t>DURACIÓN</t>
  </si>
  <si>
    <t>REMUNERACIÓN TOTAL</t>
  </si>
  <si>
    <t>Ruth Gutierrez Meza</t>
  </si>
  <si>
    <t>Doctora en ciencias políticas</t>
  </si>
  <si>
    <t>Coordinadora</t>
  </si>
  <si>
    <t>Docente planta</t>
  </si>
  <si>
    <t>Incentivos</t>
  </si>
  <si>
    <t>Katya Joly Villareal</t>
  </si>
  <si>
    <t>Abogada</t>
  </si>
  <si>
    <t>Supervisión</t>
  </si>
  <si>
    <t>Funcionario público no docente</t>
  </si>
  <si>
    <t>Anibal Gonzalez Rampos</t>
  </si>
  <si>
    <t>sicologo</t>
  </si>
  <si>
    <t>Profesional capacitador</t>
  </si>
  <si>
    <t>Término definido</t>
  </si>
  <si>
    <t>Luis miguel Vasquez de la Espriella</t>
  </si>
  <si>
    <t>Administrador de empresas</t>
  </si>
  <si>
    <t>Profesional Administrativo</t>
  </si>
  <si>
    <t>SUBTOTAL PERSONAL VINCULADO</t>
  </si>
  <si>
    <t>GASTOS PERSONAL INVITADO</t>
  </si>
  <si>
    <t>Nombre</t>
  </si>
  <si>
    <t>Número de identificación</t>
  </si>
  <si>
    <t>Título académico</t>
  </si>
  <si>
    <t>Cargo en el proyecto</t>
  </si>
  <si>
    <t>Horas</t>
  </si>
  <si>
    <t>TOTAL PERSONAL VINCULADO</t>
  </si>
  <si>
    <t>GASTOS GENERALES</t>
  </si>
  <si>
    <t xml:space="preserve">DESCRIPCIÓN </t>
  </si>
  <si>
    <t>ASIGNACIÓN TOTAL</t>
  </si>
  <si>
    <t>¿GASTO EJECUTADO POR FONDO ROTATORIO?</t>
  </si>
  <si>
    <t>Categoría. Ejemplo: Transporte, papelería, refrigerios, etc</t>
  </si>
  <si>
    <t>Detalle o descripción de la categoría. Ejemplo: tipo de transporte</t>
  </si>
  <si>
    <t>Transporte</t>
  </si>
  <si>
    <t>Gastos de transporte y movilización</t>
  </si>
  <si>
    <t>Papelería, materiales y gastos legales</t>
  </si>
  <si>
    <t>Material de trabajo, papelería y gastos legales</t>
  </si>
  <si>
    <t>SUBTOTAL GASTOS GENERALES</t>
  </si>
  <si>
    <t>RECURSOS A CONTRATAR</t>
  </si>
  <si>
    <t>ESPECIFICACIONES</t>
  </si>
  <si>
    <t>OBJETO</t>
  </si>
  <si>
    <t>Categoría. Ejemplo: Servicios  técnicos, tecnológicos o profesionales</t>
  </si>
  <si>
    <t>Requisitos mínimos del recurso a contratar o suministrar</t>
  </si>
  <si>
    <t xml:space="preserve">OJO. Objeto a contratar o suministrar que será incluida en el estudio previo </t>
  </si>
  <si>
    <t>servicios especializados</t>
  </si>
  <si>
    <t xml:space="preserve">Experiencia en servicios de apoyo a la gestión operativa </t>
  </si>
  <si>
    <t>Apoyo a la gestión operativa en la implementación del proceso de fortalecimiento de las administraciones municipales</t>
  </si>
  <si>
    <t>Servicios profesionales</t>
  </si>
  <si>
    <t xml:space="preserve">Profesional del área de las ciencias económicas, exactas, sociales o educativas o afines, con experiencia profesional de un año </t>
  </si>
  <si>
    <t>Prestar servicios profesionales para el apoyo en el proceso de fortalecimiento de las administraciones municipales</t>
  </si>
  <si>
    <t>SUBTOTAL RECURSOS A CONTRATAR</t>
  </si>
  <si>
    <t>DEPENDENCIA</t>
  </si>
  <si>
    <t>RESPONSABLE</t>
  </si>
  <si>
    <t>Categoría. Ejemplo: Equipos, software</t>
  </si>
  <si>
    <t>Dependencia responsable de la custodia de la inversión</t>
  </si>
  <si>
    <t>Responsable de la unidad académica/administrativa</t>
  </si>
  <si>
    <t>SUBTOTAL INVERSIONES</t>
  </si>
  <si>
    <t>FONDO ROTATORIO</t>
  </si>
  <si>
    <t xml:space="preserve">ASIGNACIÓN TOTAL </t>
  </si>
  <si>
    <t>TOTAL FONDO ROTATORIO</t>
  </si>
  <si>
    <t xml:space="preserve">PLAN DE CAJA </t>
  </si>
  <si>
    <t>ACUMULADO</t>
  </si>
  <si>
    <t>Ejemplo: Primer desembolso</t>
  </si>
  <si>
    <t>Entregables del primer desembolso</t>
  </si>
  <si>
    <t>porcentaje acumulado</t>
  </si>
  <si>
    <t>CANTIDAD</t>
  </si>
  <si>
    <t>CUANTIFICACIÓN</t>
  </si>
  <si>
    <t>TOTAL APORTE</t>
  </si>
  <si>
    <t>Descripción de la contrapartida</t>
  </si>
  <si>
    <t>Especie</t>
  </si>
  <si>
    <t>Recurso humano, tecnologico, logisticos, uso de espacios, construcción de metodologias de trabajo y herramientas de comunicación</t>
  </si>
  <si>
    <t>Global</t>
  </si>
  <si>
    <t>TOTAL CONTRAPARTIDA</t>
  </si>
  <si>
    <t>ANEXOS</t>
  </si>
  <si>
    <t>PROPUESTA</t>
  </si>
  <si>
    <t>MINUTA</t>
  </si>
  <si>
    <t>TÉRMINOS DE REFERENCIA</t>
  </si>
  <si>
    <t>INVITACIÓN/ SOLICITUD</t>
  </si>
  <si>
    <t>CONVOCATORIA</t>
  </si>
  <si>
    <t>SECOP</t>
  </si>
  <si>
    <t>OTRO:</t>
  </si>
  <si>
    <t>AUTORIZACIONES</t>
  </si>
  <si>
    <t>Diligenciado por la Vicerrectoría de Extensión y Proyección Social</t>
  </si>
  <si>
    <t>COMITÉ TÉCNICO DE EXTENSIÓN</t>
  </si>
  <si>
    <t>CONCEPTO DEL COMITÉ TÉCNICO DE EXTENSIÓN</t>
  </si>
  <si>
    <t>NRO CDP</t>
  </si>
  <si>
    <t>PÓLIZAS</t>
  </si>
  <si>
    <t>COORDINADOR</t>
  </si>
  <si>
    <t>CÉDULA COORDINADOR</t>
  </si>
  <si>
    <t>CELULAR COORDINADOR</t>
  </si>
  <si>
    <t>CORREO ELECTRÓNICO</t>
  </si>
  <si>
    <t>OBSERVACIONES</t>
  </si>
  <si>
    <t>MODIFICACIONES</t>
  </si>
  <si>
    <t>NRO ACTO ADMINISTRATIVO</t>
  </si>
  <si>
    <t>FECHA DE MODIFICACIÓN</t>
  </si>
  <si>
    <t>NRO DE MODIFICACIÓN</t>
  </si>
  <si>
    <t>Dependencia</t>
  </si>
  <si>
    <t>Nombre y Cargo</t>
  </si>
  <si>
    <t>VoBo</t>
  </si>
  <si>
    <t>Por la Unidad académica/ Administrativa</t>
  </si>
  <si>
    <t>NOMBRE
CARGO</t>
  </si>
  <si>
    <t>Por el centro de la Vicerrectoría de Extensión y Proyección Social</t>
  </si>
  <si>
    <r>
      <rPr>
        <rFont val="Arial"/>
        <b/>
        <color theme="1"/>
        <sz val="9.0"/>
      </rPr>
      <t xml:space="preserve">NOMBRE
</t>
    </r>
    <r>
      <rPr>
        <rFont val="Arial"/>
        <b/>
        <color theme="1"/>
        <sz val="8.0"/>
      </rPr>
      <t>CARGO</t>
    </r>
  </si>
  <si>
    <t xml:space="preserve">Por el Vicerrector de Extensión y Proyección Social </t>
  </si>
  <si>
    <r>
      <rPr>
        <rFont val="Arial"/>
        <b/>
        <color theme="1"/>
        <sz val="9.0"/>
      </rPr>
      <t xml:space="preserve">NOMBRE
</t>
    </r>
    <r>
      <rPr>
        <rFont val="Arial"/>
        <b/>
        <color theme="1"/>
        <sz val="8.0"/>
      </rPr>
      <t xml:space="preserve">Vicerrector de Extensión y Proyección Social </t>
    </r>
  </si>
  <si>
    <t>GENERALIDADES DEL PROYECTO O PROGRAMA DE EXTENSIÓN Y PROYECCIÓN SOCIAL</t>
  </si>
  <si>
    <t xml:space="preserve">Número del Certificado de Disponibilidad Presupuestal </t>
  </si>
  <si>
    <t>Coordinador</t>
  </si>
  <si>
    <t>Objetivos específicos</t>
  </si>
  <si>
    <t>Resultados</t>
  </si>
  <si>
    <t>Impactos</t>
  </si>
  <si>
    <t>RESUMEN PRESUPUESTO DEL PROYECTO O PROGRAMA DE EXTENSIÓN Y PROYECCIÓN SOCIAL</t>
  </si>
  <si>
    <t>VALOR DEL PROYECTO</t>
  </si>
  <si>
    <t>Modalidad de extensión</t>
  </si>
  <si>
    <t>Centros</t>
  </si>
  <si>
    <t>Consultorías</t>
  </si>
  <si>
    <t>Educación Continua</t>
  </si>
  <si>
    <t>Conceptos</t>
  </si>
  <si>
    <t>Centro de Servicios en Consultorías, Asesorías y Donaciones</t>
  </si>
  <si>
    <t xml:space="preserve">Programa Social </t>
  </si>
  <si>
    <t>Pruebas de laboratorios y exámenes especializados</t>
  </si>
  <si>
    <t>Centro de Educación Continua</t>
  </si>
  <si>
    <t>Regalías</t>
  </si>
  <si>
    <t>Gestión, adecuación y/o transferencia tecnológica</t>
  </si>
  <si>
    <t xml:space="preserve">Centro de Inserción Laboral y Responsabilidad Social </t>
  </si>
  <si>
    <t>Venta Directa</t>
  </si>
  <si>
    <t>Innovación</t>
  </si>
  <si>
    <t>Centro de las Tecnologías y las Comunicaciones</t>
  </si>
  <si>
    <t>Donanciones</t>
  </si>
  <si>
    <t>Publicaciones</t>
  </si>
  <si>
    <t>Observatorio del Patrimonio Cultural</t>
  </si>
  <si>
    <t>Cursos de actualización o profundización o capacitaciones</t>
  </si>
  <si>
    <t>Diplomados</t>
  </si>
  <si>
    <t>Programas de formación docente</t>
  </si>
  <si>
    <t>Eventos</t>
  </si>
  <si>
    <t>Docencia servicio</t>
  </si>
  <si>
    <t>Prácticas y pasantías universitarias</t>
  </si>
  <si>
    <t>Docente cátedra</t>
  </si>
  <si>
    <t>Consultas de medicina, odontología, enfermería o jurídicas</t>
  </si>
  <si>
    <t>Donaciones</t>
  </si>
  <si>
    <t>Voluntariado</t>
  </si>
  <si>
    <t>Estudiante</t>
  </si>
  <si>
    <t>Gestión Social</t>
  </si>
  <si>
    <t>Gestión Ambiental</t>
  </si>
  <si>
    <t>Bonificación</t>
  </si>
  <si>
    <t>Local</t>
  </si>
  <si>
    <t>Regional</t>
  </si>
  <si>
    <t>Nacional</t>
  </si>
  <si>
    <t>Internacional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</si>
</sst>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0_-;\-* #,##0_-;_-* &quot;-&quot;_-;_-@"/>
    <numFmt numFmtId="165" formatCode="D/M/YYYY"/>
    <numFmt numFmtId="166" formatCode="dd/mm/yyyy"/>
    <numFmt numFmtId="167" formatCode="_-&quot;$&quot;\ * #,##0.00_-;\-&quot;$&quot;\ * #,##0.00_-;_-&quot;$&quot;\ * &quot;-&quot;_-;_-@"/>
    <numFmt numFmtId="168" formatCode="_-&quot;$&quot;\ * #,##0_-;\-&quot;$&quot;\ * #,##0_-;_-&quot;$&quot;\ * &quot;-&quot;_-;_-@"/>
    <numFmt numFmtId="169" formatCode="_-* #,##0.00_-;\-* #,##0.00_-;_-* &quot;-&quot;??_-;_-@"/>
  </numFmts>
  <fonts count="19">
    <font>
      <sz val="11.0"/>
      <color rgb="FF000000"/>
      <name val="Arial"/>
      <scheme val="minor"/>
    </font>
    <font>
      <b/>
      <sz val="9.0"/>
      <color theme="1"/>
      <name val="Arial"/>
    </font>
    <font>
      <sz val="9.0"/>
      <color theme="1"/>
      <name val="Arial"/>
    </font>
    <font>
      <b/>
      <sz val="11.0"/>
      <color theme="1"/>
      <name val="Arial"/>
    </font>
    <font/>
    <font>
      <sz val="11.0"/>
      <color theme="1"/>
      <name val="Arial"/>
    </font>
    <font>
      <b/>
      <sz val="10.0"/>
      <color theme="1"/>
      <name val="Arial"/>
    </font>
    <font>
      <b/>
      <sz val="11.0"/>
      <color theme="1"/>
      <name val="Arial Black"/>
    </font>
    <font>
      <i/>
      <sz val="8.0"/>
      <color theme="1"/>
      <name val="Arial"/>
    </font>
    <font>
      <sz val="9.0"/>
      <color rgb="FF000000"/>
      <name val="Arial"/>
    </font>
    <font>
      <i/>
      <sz val="9.0"/>
      <color rgb="FF000000"/>
      <name val="Arial"/>
    </font>
    <font>
      <b/>
      <i/>
      <sz val="9.0"/>
      <color theme="1"/>
      <name val="Arial"/>
    </font>
    <font>
      <i/>
      <sz val="9.0"/>
      <color theme="1"/>
      <name val="Arial"/>
    </font>
    <font>
      <i/>
      <sz val="8.0"/>
      <color rgb="FF757070"/>
      <name val="Arial"/>
    </font>
    <font>
      <b/>
      <sz val="12.0"/>
      <color theme="1"/>
      <name val="Arial Black"/>
    </font>
    <font>
      <u/>
      <sz val="9.0"/>
      <color theme="1"/>
      <name val="Arial"/>
    </font>
    <font>
      <b/>
      <sz val="8.0"/>
      <color theme="1"/>
      <name val="Arial"/>
    </font>
    <font>
      <sz val="10.0"/>
      <color theme="1"/>
      <name val="Arial"/>
    </font>
    <font>
      <sz val="10.0"/>
      <color rgb="FF000000"/>
      <name val="Arial"/>
    </font>
  </fonts>
  <fills count="9">
    <fill>
      <patternFill patternType="none"/>
    </fill>
    <fill>
      <patternFill patternType="lightGray"/>
    </fill>
    <fill>
      <patternFill patternType="solid">
        <fgColor rgb="FFD0CECE"/>
        <bgColor rgb="FFD0CECE"/>
      </patternFill>
    </fill>
    <fill>
      <patternFill patternType="solid">
        <fgColor rgb="FFD8D8D8"/>
        <bgColor rgb="FFD8D8D8"/>
      </patternFill>
    </fill>
    <fill>
      <patternFill patternType="solid">
        <fgColor theme="0"/>
        <bgColor theme="0"/>
      </patternFill>
    </fill>
    <fill>
      <patternFill patternType="solid">
        <fgColor rgb="FFDEEAF6"/>
        <bgColor rgb="FFDEEAF6"/>
      </patternFill>
    </fill>
    <fill>
      <patternFill patternType="solid">
        <fgColor rgb="FFECECEC"/>
        <bgColor rgb="FFECECEC"/>
      </patternFill>
    </fill>
    <fill>
      <patternFill patternType="solid">
        <fgColor rgb="FFFFE598"/>
        <bgColor rgb="FFFFE598"/>
      </patternFill>
    </fill>
    <fill>
      <patternFill patternType="solid">
        <fgColor rgb="FFF2F2F2"/>
        <bgColor rgb="FFF2F2F2"/>
      </patternFill>
    </fill>
  </fills>
  <borders count="3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top/>
      <bottom style="double">
        <color rgb="FF000000"/>
      </bottom>
    </border>
    <border>
      <top/>
      <bottom style="double">
        <color rgb="FF000000"/>
      </bottom>
    </border>
    <border>
      <left/>
      <right style="thin">
        <color rgb="FF000000"/>
      </right>
      <top style="thin">
        <color rgb="FF000000"/>
      </top>
      <bottom style="double">
        <color rgb="FF000000"/>
      </bottom>
    </border>
    <border>
      <left style="thin">
        <color rgb="FF000000"/>
      </left>
      <right/>
      <top style="thin">
        <color rgb="FF000000"/>
      </top>
      <bottom style="double">
        <color rgb="FF000000"/>
      </bottom>
    </border>
    <border>
      <right style="thin">
        <color rgb="FF000000"/>
      </right>
      <bottom style="thin">
        <color rgb="FF000000"/>
      </bottom>
    </border>
    <border>
      <left style="thin">
        <color rgb="FF000000"/>
      </lef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top/>
      <bottom style="double">
        <color rgb="FF000000"/>
      </bottom>
    </border>
    <border>
      <left style="thin">
        <color rgb="FF000000"/>
      </left>
      <top style="thin">
        <color rgb="FF000000"/>
      </top>
    </border>
    <border>
      <right style="thin">
        <color rgb="FF000000"/>
      </right>
    </border>
    <border>
      <left style="thin">
        <color rgb="FF000000"/>
      </left>
    </border>
    <border>
      <left style="thin">
        <color rgb="FF000000"/>
      </left>
      <right style="thin">
        <color rgb="FF000000"/>
      </right>
      <top/>
      <bottom style="double">
        <color rgb="FF000000"/>
      </bottom>
    </border>
    <border>
      <left style="thin">
        <color rgb="FF000000"/>
      </left>
      <right/>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double">
        <color rgb="FF000000"/>
      </top>
      <bottom style="thin">
        <color rgb="FF000000"/>
      </bottom>
    </border>
    <border>
      <left style="thin">
        <color rgb="FF000000"/>
      </left>
      <top/>
      <bottom style="double">
        <color rgb="FF000000"/>
      </bottom>
    </border>
    <border>
      <top style="thin">
        <color rgb="FF000000"/>
      </top>
      <bottom style="double">
        <color rgb="FF000000"/>
      </bottom>
    </border>
    <border>
      <bottom style="thin">
        <color rgb="FF000000"/>
      </bottom>
    </border>
    <border>
      <left style="thin">
        <color rgb="FF000000"/>
      </left>
      <top style="thin">
        <color rgb="FF000000"/>
      </top>
      <bottom style="double">
        <color rgb="FF000000"/>
      </bottom>
    </border>
    <border>
      <right style="thin">
        <color rgb="FF000000"/>
      </right>
      <top style="thin">
        <color rgb="FF000000"/>
      </top>
      <bottom style="double">
        <color rgb="FF000000"/>
      </bottom>
    </border>
    <border>
      <top style="thin">
        <color rgb="FF000000"/>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shrinkToFit="0" vertical="center" wrapText="1"/>
    </xf>
    <xf borderId="1" fillId="0" fontId="1"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3" fillId="0" fontId="4" numFmtId="0" xfId="0" applyBorder="1" applyFont="1"/>
    <xf borderId="4" fillId="0" fontId="4" numFmtId="0" xfId="0" applyBorder="1" applyFont="1"/>
    <xf borderId="2" fillId="0" fontId="5" numFmtId="0" xfId="0" applyAlignment="1" applyBorder="1" applyFont="1">
      <alignment horizontal="left" shrinkToFit="0" vertical="center" wrapText="1"/>
    </xf>
    <xf borderId="5" fillId="0" fontId="4" numFmtId="0" xfId="0" applyBorder="1" applyFont="1"/>
    <xf borderId="6" fillId="0" fontId="4" numFmtId="0" xfId="0" applyBorder="1" applyFont="1"/>
    <xf borderId="2" fillId="0" fontId="6" numFmtId="0" xfId="0" applyAlignment="1" applyBorder="1" applyFont="1">
      <alignment horizontal="center" shrinkToFit="0" vertical="center" wrapText="1"/>
    </xf>
    <xf borderId="7" fillId="2" fontId="7" numFmtId="0" xfId="0" applyAlignment="1" applyBorder="1" applyFill="1" applyFont="1">
      <alignment horizontal="center" shrinkToFit="0" wrapText="1"/>
    </xf>
    <xf borderId="8" fillId="0" fontId="4" numFmtId="0" xfId="0" applyBorder="1" applyFont="1"/>
    <xf borderId="0" fillId="0" fontId="5" numFmtId="0" xfId="0" applyAlignment="1" applyFont="1">
      <alignment shrinkToFit="0" vertical="center" wrapText="1"/>
    </xf>
    <xf borderId="9" fillId="3" fontId="7" numFmtId="0" xfId="0" applyAlignment="1" applyBorder="1" applyFill="1" applyFont="1">
      <alignment shrinkToFit="0" vertical="center" wrapText="1"/>
    </xf>
    <xf borderId="10" fillId="3" fontId="2" numFmtId="0" xfId="0" applyAlignment="1" applyBorder="1" applyFont="1">
      <alignment shrinkToFit="0" vertical="center" wrapText="1"/>
    </xf>
    <xf borderId="11" fillId="0" fontId="1" numFmtId="0" xfId="0" applyAlignment="1" applyBorder="1" applyFont="1">
      <alignment shrinkToFit="0" vertical="center" wrapText="1"/>
    </xf>
    <xf borderId="12" fillId="0" fontId="8" numFmtId="0" xfId="0" applyAlignment="1" applyBorder="1" applyFont="1">
      <alignment shrinkToFit="0" vertical="center" wrapText="1"/>
    </xf>
    <xf borderId="4" fillId="0" fontId="1" numFmtId="0" xfId="0" applyAlignment="1" applyBorder="1" applyFont="1">
      <alignment shrinkToFit="0" vertical="center" wrapText="1"/>
    </xf>
    <xf borderId="13" fillId="4" fontId="2" numFmtId="0" xfId="0" applyAlignment="1" applyBorder="1" applyFill="1" applyFont="1">
      <alignment readingOrder="0" shrinkToFit="0" vertical="center" wrapText="1"/>
    </xf>
    <xf borderId="2" fillId="0" fontId="2" numFmtId="0" xfId="0" applyAlignment="1" applyBorder="1" applyFont="1">
      <alignment shrinkToFit="0" vertical="center" wrapText="1"/>
    </xf>
    <xf borderId="0" fillId="0" fontId="2" numFmtId="164" xfId="0" applyAlignment="1" applyFont="1" applyNumberFormat="1">
      <alignment shrinkToFit="0" vertical="center" wrapText="1"/>
    </xf>
    <xf borderId="2" fillId="5" fontId="9" numFmtId="0" xfId="0" applyBorder="1" applyFill="1" applyFont="1"/>
    <xf borderId="2" fillId="6" fontId="9" numFmtId="0" xfId="0" applyAlignment="1" applyBorder="1" applyFill="1" applyFont="1">
      <alignment readingOrder="0"/>
    </xf>
    <xf borderId="2" fillId="5" fontId="9" numFmtId="0" xfId="0" applyAlignment="1" applyBorder="1" applyFont="1">
      <alignment shrinkToFit="0" vertical="center" wrapText="1"/>
    </xf>
    <xf borderId="14" fillId="3" fontId="2" numFmtId="0" xfId="0" applyAlignment="1" applyBorder="1" applyFont="1">
      <alignment shrinkToFit="0" vertical="center" wrapText="1"/>
    </xf>
    <xf borderId="6" fillId="0" fontId="1" numFmtId="0" xfId="0" applyAlignment="1" applyBorder="1" applyFont="1">
      <alignment shrinkToFit="0" vertical="center" wrapText="1"/>
    </xf>
    <xf borderId="15" fillId="4" fontId="2" numFmtId="0" xfId="0" applyAlignment="1" applyBorder="1" applyFont="1">
      <alignment readingOrder="0" shrinkToFit="0" vertical="center" wrapText="1"/>
    </xf>
    <xf borderId="16" fillId="0" fontId="1" numFmtId="0" xfId="0" applyAlignment="1" applyBorder="1" applyFont="1">
      <alignment shrinkToFit="0" vertical="center" wrapText="1"/>
    </xf>
    <xf borderId="16" fillId="5" fontId="9" numFmtId="0" xfId="0" applyAlignment="1" applyBorder="1" applyFont="1">
      <alignment readingOrder="0" shrinkToFit="0" wrapText="1"/>
    </xf>
    <xf borderId="16" fillId="6" fontId="9" numFmtId="0" xfId="0" applyAlignment="1" applyBorder="1" applyFont="1">
      <alignment readingOrder="0" shrinkToFit="0" vertical="bottom" wrapText="1"/>
    </xf>
    <xf borderId="16" fillId="6" fontId="9" numFmtId="0" xfId="0" applyAlignment="1" applyBorder="1" applyFont="1">
      <alignment readingOrder="0" shrinkToFit="0" wrapText="1"/>
    </xf>
    <xf borderId="12" fillId="0" fontId="9" numFmtId="0" xfId="0" applyAlignment="1" applyBorder="1" applyFont="1">
      <alignment readingOrder="0" shrinkToFit="0" wrapText="1"/>
    </xf>
    <xf borderId="17" fillId="0" fontId="1" numFmtId="0" xfId="0" applyAlignment="1" applyBorder="1" applyFont="1">
      <alignment shrinkToFit="0" vertical="center" wrapText="1"/>
    </xf>
    <xf borderId="12" fillId="6" fontId="10" numFmtId="0" xfId="0" applyAlignment="1" applyBorder="1" applyFont="1">
      <alignment shrinkToFit="0" vertical="center" wrapText="1"/>
    </xf>
    <xf borderId="2" fillId="5" fontId="9"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18" fillId="3" fontId="2" numFmtId="0" xfId="0" applyAlignment="1" applyBorder="1" applyFont="1">
      <alignment shrinkToFit="0" vertical="center" wrapText="1"/>
    </xf>
    <xf borderId="6" fillId="6" fontId="9" numFmtId="0" xfId="0" applyAlignment="1" applyBorder="1" applyFont="1">
      <alignment readingOrder="0" shrinkToFit="0" wrapText="1"/>
    </xf>
    <xf borderId="12" fillId="0" fontId="2" numFmtId="0" xfId="0" applyAlignment="1" applyBorder="1" applyFont="1">
      <alignment shrinkToFit="0" vertical="center" wrapText="1"/>
    </xf>
    <xf borderId="1" fillId="0" fontId="2" numFmtId="0" xfId="0" applyAlignment="1" applyBorder="1" applyFont="1">
      <alignment shrinkToFit="0" vertical="center" wrapText="1"/>
    </xf>
    <xf borderId="19" fillId="0" fontId="2" numFmtId="0" xfId="0" applyAlignment="1" applyBorder="1" applyFont="1">
      <alignment shrinkToFit="0" vertical="center" wrapText="1"/>
    </xf>
    <xf borderId="0" fillId="0" fontId="2" numFmtId="0" xfId="0" applyFont="1"/>
    <xf borderId="6" fillId="0" fontId="2" numFmtId="165" xfId="0" applyAlignment="1" applyBorder="1" applyFont="1" applyNumberFormat="1">
      <alignment readingOrder="0" shrinkToFit="0" vertical="center" wrapText="1"/>
    </xf>
    <xf borderId="12" fillId="0" fontId="2" numFmtId="166" xfId="0" applyAlignment="1" applyBorder="1" applyFont="1" applyNumberFormat="1">
      <alignment readingOrder="0" shrinkToFit="0" vertical="center" wrapText="1"/>
    </xf>
    <xf borderId="16" fillId="0" fontId="2" numFmtId="0" xfId="0" applyAlignment="1" applyBorder="1" applyFont="1">
      <alignment shrinkToFit="0" vertical="center" wrapText="1"/>
    </xf>
    <xf borderId="7" fillId="2" fontId="7" numFmtId="0" xfId="0" applyAlignment="1" applyBorder="1" applyFont="1">
      <alignment horizontal="center" shrinkToFit="0" vertical="center" wrapText="1"/>
    </xf>
    <xf borderId="14" fillId="3" fontId="1" numFmtId="0" xfId="0" applyAlignment="1" applyBorder="1" applyFont="1">
      <alignment shrinkToFit="0" vertical="center" wrapText="1"/>
    </xf>
    <xf borderId="10" fillId="3" fontId="1" numFmtId="0" xfId="0" applyAlignment="1" applyBorder="1" applyFont="1">
      <alignment shrinkToFit="0" vertical="center" wrapText="1"/>
    </xf>
    <xf borderId="6" fillId="0" fontId="1" numFmtId="167" xfId="0" applyAlignment="1" applyBorder="1" applyFont="1" applyNumberFormat="1">
      <alignment readingOrder="0" shrinkToFit="0" vertical="center" wrapText="1"/>
    </xf>
    <xf borderId="12" fillId="0" fontId="2" numFmtId="9" xfId="0" applyAlignment="1" applyBorder="1" applyFont="1" applyNumberFormat="1">
      <alignment shrinkToFit="0" vertical="center" wrapText="1"/>
    </xf>
    <xf borderId="2" fillId="0" fontId="2" numFmtId="9" xfId="0" applyAlignment="1" applyBorder="1" applyFont="1" applyNumberFormat="1">
      <alignment shrinkToFit="0" vertical="center" wrapText="1"/>
    </xf>
    <xf borderId="16" fillId="0" fontId="1" numFmtId="168" xfId="0" applyAlignment="1" applyBorder="1" applyFont="1" applyNumberFormat="1">
      <alignment shrinkToFit="0" vertical="center" wrapText="1"/>
    </xf>
    <xf borderId="4" fillId="0" fontId="11" numFmtId="0" xfId="0" applyAlignment="1" applyBorder="1" applyFont="1">
      <alignment horizontal="right" shrinkToFit="0" vertical="center" wrapText="1"/>
    </xf>
    <xf borderId="16" fillId="0" fontId="12" numFmtId="168" xfId="0" applyAlignment="1" applyBorder="1" applyFont="1" applyNumberFormat="1">
      <alignment shrinkToFit="0" vertical="center" wrapText="1"/>
    </xf>
    <xf borderId="2" fillId="0" fontId="12" numFmtId="9" xfId="0" applyAlignment="1" applyBorder="1" applyFont="1" applyNumberFormat="1">
      <alignment horizontal="left" shrinkToFit="0" vertical="center" wrapText="1"/>
    </xf>
    <xf borderId="16" fillId="7" fontId="1" numFmtId="168" xfId="0" applyAlignment="1" applyBorder="1" applyFill="1" applyFont="1" applyNumberFormat="1">
      <alignment shrinkToFit="0" vertical="center" wrapText="1"/>
    </xf>
    <xf borderId="1" fillId="0" fontId="1" numFmtId="168" xfId="0" applyAlignment="1" applyBorder="1" applyFont="1" applyNumberFormat="1">
      <alignment shrinkToFit="0" vertical="center" wrapText="1"/>
    </xf>
    <xf borderId="19" fillId="0" fontId="2" numFmtId="9" xfId="0" applyAlignment="1" applyBorder="1" applyFont="1" applyNumberFormat="1">
      <alignment shrinkToFit="0" vertical="center" wrapText="1"/>
    </xf>
    <xf borderId="20" fillId="0" fontId="2" numFmtId="0" xfId="0" applyAlignment="1" applyBorder="1" applyFont="1">
      <alignment shrinkToFit="0" vertical="center" wrapText="1"/>
    </xf>
    <xf borderId="21" fillId="0" fontId="2" numFmtId="9" xfId="0" applyAlignment="1" applyBorder="1" applyFont="1" applyNumberFormat="1">
      <alignment shrinkToFit="0" vertical="center" wrapText="1"/>
    </xf>
    <xf borderId="6" fillId="0" fontId="1" numFmtId="168" xfId="0" applyAlignment="1" applyBorder="1" applyFont="1" applyNumberFormat="1">
      <alignment shrinkToFit="0" vertical="center" wrapText="1"/>
    </xf>
    <xf borderId="12" fillId="0" fontId="2" numFmtId="9" xfId="0" applyAlignment="1" applyBorder="1" applyFont="1" applyNumberFormat="1">
      <alignment horizontal="center" shrinkToFit="0" vertical="center" wrapText="1"/>
    </xf>
    <xf borderId="2" fillId="0" fontId="2" numFmtId="9" xfId="0" applyAlignment="1" applyBorder="1" applyFont="1" applyNumberFormat="1">
      <alignment horizontal="center" shrinkToFit="0" vertical="center" wrapText="1"/>
    </xf>
    <xf borderId="19" fillId="0" fontId="2" numFmtId="9" xfId="0" applyAlignment="1" applyBorder="1" applyFont="1" applyNumberFormat="1">
      <alignment horizontal="center" shrinkToFit="0" vertical="center" wrapText="1"/>
    </xf>
    <xf borderId="0" fillId="0" fontId="1" numFmtId="168" xfId="0" applyAlignment="1" applyFont="1" applyNumberFormat="1">
      <alignment shrinkToFit="0" vertical="center" wrapText="1"/>
    </xf>
    <xf borderId="0" fillId="0" fontId="2" numFmtId="9" xfId="0" applyAlignment="1" applyFont="1" applyNumberFormat="1">
      <alignment shrinkToFit="0" vertical="center" wrapText="1"/>
    </xf>
    <xf borderId="22" fillId="3" fontId="2" numFmtId="0" xfId="0" applyAlignment="1" applyBorder="1" applyFont="1">
      <alignment shrinkToFit="0" vertical="center" wrapText="1"/>
    </xf>
    <xf borderId="22" fillId="3" fontId="2" numFmtId="0" xfId="0" applyAlignment="1" applyBorder="1" applyFont="1">
      <alignment horizontal="left" shrinkToFit="0" vertical="center" wrapText="1"/>
    </xf>
    <xf borderId="0" fillId="3" fontId="2" numFmtId="0" xfId="0" applyAlignment="1" applyFont="1">
      <alignment shrinkToFit="0" vertical="center" wrapText="1"/>
    </xf>
    <xf borderId="4" fillId="0" fontId="2" numFmtId="0" xfId="0" applyAlignment="1" applyBorder="1" applyFont="1">
      <alignment shrinkToFit="0" vertical="center" wrapText="1"/>
    </xf>
    <xf borderId="16" fillId="0" fontId="2" numFmtId="164" xfId="0" applyAlignment="1" applyBorder="1" applyFont="1" applyNumberFormat="1">
      <alignment shrinkToFit="0" vertical="center" wrapText="1"/>
    </xf>
    <xf borderId="16" fillId="0" fontId="2" numFmtId="0" xfId="0" applyAlignment="1" applyBorder="1" applyFont="1">
      <alignment readingOrder="0" shrinkToFit="0" vertical="center" wrapText="1"/>
    </xf>
    <xf borderId="2" fillId="0" fontId="2" numFmtId="168" xfId="0" applyAlignment="1" applyBorder="1" applyFont="1" applyNumberFormat="1">
      <alignment shrinkToFit="0" vertical="center" wrapText="1"/>
    </xf>
    <xf borderId="0" fillId="0" fontId="2" numFmtId="0" xfId="0" applyAlignment="1" applyFont="1">
      <alignment shrinkToFit="0" vertical="center" wrapText="1"/>
    </xf>
    <xf borderId="4" fillId="6" fontId="2" numFmtId="0" xfId="0" applyAlignment="1" applyBorder="1" applyFont="1">
      <alignment shrinkToFit="0" wrapText="1"/>
    </xf>
    <xf borderId="11" fillId="0" fontId="2" numFmtId="164" xfId="0" applyAlignment="1" applyBorder="1" applyFont="1" applyNumberFormat="1">
      <alignment horizontal="right" shrinkToFit="0" wrapText="1"/>
    </xf>
    <xf borderId="4" fillId="0" fontId="2" numFmtId="0" xfId="0" applyBorder="1" applyFont="1"/>
    <xf borderId="4" fillId="6" fontId="2" numFmtId="0" xfId="0" applyBorder="1" applyFont="1"/>
    <xf borderId="11" fillId="5" fontId="2" numFmtId="0" xfId="0" applyAlignment="1" applyBorder="1" applyFont="1">
      <alignment shrinkToFit="0" wrapText="1"/>
    </xf>
    <xf borderId="4" fillId="6" fontId="2" numFmtId="0" xfId="0" applyAlignment="1" applyBorder="1" applyFont="1">
      <alignment horizontal="right" readingOrder="0" shrinkToFit="0" wrapText="1"/>
    </xf>
    <xf borderId="3" fillId="6" fontId="2" numFmtId="168" xfId="0" applyAlignment="1" applyBorder="1" applyFont="1" applyNumberFormat="1">
      <alignment horizontal="right" readingOrder="0" shrinkToFit="0" wrapText="1"/>
    </xf>
    <xf borderId="0" fillId="0" fontId="5" numFmtId="0" xfId="0" applyFont="1"/>
    <xf borderId="0" fillId="0" fontId="5" numFmtId="0" xfId="0" applyAlignment="1" applyFont="1">
      <alignment vertical="bottom"/>
    </xf>
    <xf borderId="11" fillId="5" fontId="2" numFmtId="0" xfId="0" applyAlignment="1" applyBorder="1" applyFont="1">
      <alignment readingOrder="0" shrinkToFit="0" wrapText="1"/>
    </xf>
    <xf borderId="11" fillId="0" fontId="2" numFmtId="164" xfId="0" applyAlignment="1" applyBorder="1" applyFont="1" applyNumberFormat="1">
      <alignment horizontal="right" readingOrder="0" shrinkToFit="0" wrapText="1"/>
    </xf>
    <xf borderId="11" fillId="0" fontId="2" numFmtId="0" xfId="0" applyAlignment="1" applyBorder="1" applyFont="1">
      <alignment readingOrder="0" shrinkToFit="0" wrapText="1"/>
    </xf>
    <xf borderId="11" fillId="5" fontId="2" numFmtId="0" xfId="0" applyAlignment="1" applyBorder="1" applyFont="1">
      <alignment horizontal="right" readingOrder="0" shrinkToFit="0" wrapText="1"/>
    </xf>
    <xf borderId="3" fillId="6" fontId="2" numFmtId="168" xfId="0" applyAlignment="1" applyBorder="1" applyFont="1" applyNumberFormat="1">
      <alignment horizontal="right" shrinkToFit="0" wrapText="1"/>
    </xf>
    <xf borderId="11" fillId="0" fontId="2" numFmtId="0" xfId="0" applyAlignment="1" applyBorder="1" applyFont="1">
      <alignment shrinkToFit="0" wrapText="1"/>
    </xf>
    <xf borderId="16" fillId="8" fontId="1" numFmtId="0" xfId="0" applyAlignment="1" applyBorder="1" applyFill="1" applyFont="1">
      <alignment shrinkToFit="0" vertical="center" wrapText="1"/>
    </xf>
    <xf borderId="16" fillId="8" fontId="1" numFmtId="168" xfId="0" applyAlignment="1" applyBorder="1" applyFont="1" applyNumberFormat="1">
      <alignment shrinkToFit="0" vertical="center" wrapText="1"/>
    </xf>
    <xf borderId="0" fillId="8" fontId="1" numFmtId="0" xfId="0" applyAlignment="1" applyFont="1">
      <alignment shrinkToFit="0" vertical="center" wrapText="1"/>
    </xf>
    <xf borderId="15" fillId="3" fontId="2" numFmtId="0" xfId="0" applyAlignment="1" applyBorder="1" applyFont="1">
      <alignment shrinkToFit="0" vertical="center" wrapText="1"/>
    </xf>
    <xf borderId="23" fillId="3" fontId="2" numFmtId="0" xfId="0" applyAlignment="1" applyBorder="1" applyFont="1">
      <alignment shrinkToFit="0" vertical="center" wrapText="1"/>
    </xf>
    <xf borderId="11" fillId="0" fontId="13" numFmtId="0" xfId="0" applyAlignment="1" applyBorder="1" applyFont="1">
      <alignment shrinkToFit="0" vertical="center" wrapText="1"/>
    </xf>
    <xf borderId="6" fillId="0" fontId="13" numFmtId="164" xfId="0" applyAlignment="1" applyBorder="1" applyFont="1" applyNumberFormat="1">
      <alignment shrinkToFit="0" vertical="center" wrapText="1"/>
    </xf>
    <xf borderId="6" fillId="0" fontId="13" numFmtId="0" xfId="0" applyAlignment="1" applyBorder="1" applyFont="1">
      <alignment shrinkToFit="0" vertical="center" wrapText="1"/>
    </xf>
    <xf borderId="19" fillId="0" fontId="2" numFmtId="168" xfId="0" applyAlignment="1" applyBorder="1" applyFont="1" applyNumberFormat="1">
      <alignment shrinkToFit="0" vertical="center" wrapText="1"/>
    </xf>
    <xf borderId="4" fillId="0" fontId="1" numFmtId="3" xfId="0" applyAlignment="1" applyBorder="1" applyFont="1" applyNumberFormat="1">
      <alignment shrinkToFit="0" vertical="center" wrapText="1"/>
    </xf>
    <xf borderId="2" fillId="0" fontId="1" numFmtId="168" xfId="0" applyAlignment="1" applyBorder="1" applyFont="1" applyNumberFormat="1">
      <alignment shrinkToFit="0" vertical="center" wrapText="1"/>
    </xf>
    <xf borderId="1" fillId="0" fontId="1" numFmtId="0" xfId="0" applyAlignment="1" applyBorder="1" applyFont="1">
      <alignment shrinkToFit="0" vertical="center" wrapText="1"/>
    </xf>
    <xf borderId="19" fillId="0" fontId="1" numFmtId="168" xfId="0" applyAlignment="1" applyBorder="1" applyFont="1" applyNumberFormat="1">
      <alignment shrinkToFit="0" vertical="center" wrapText="1"/>
    </xf>
    <xf borderId="24" fillId="8" fontId="1" numFmtId="0" xfId="0" applyAlignment="1" applyBorder="1" applyFont="1">
      <alignment shrinkToFit="0" vertical="center" wrapText="1"/>
    </xf>
    <xf borderId="13" fillId="8" fontId="1" numFmtId="168" xfId="0" applyAlignment="1" applyBorder="1" applyFont="1" applyNumberFormat="1">
      <alignment shrinkToFit="0" vertical="center" wrapText="1"/>
    </xf>
    <xf borderId="6" fillId="0" fontId="2" numFmtId="168" xfId="0" applyAlignment="1" applyBorder="1" applyFont="1" applyNumberFormat="1">
      <alignment shrinkToFit="0" vertical="center" wrapText="1"/>
    </xf>
    <xf borderId="12" fillId="0" fontId="2" numFmtId="0" xfId="0" applyAlignment="1" applyBorder="1" applyFont="1">
      <alignment horizontal="center" shrinkToFit="0" vertical="center" wrapText="1"/>
    </xf>
    <xf borderId="16" fillId="0" fontId="2" numFmtId="168" xfId="0" applyAlignment="1" applyBorder="1" applyFont="1" applyNumberFormat="1">
      <alignment readingOrder="0" shrinkToFit="0" vertical="center" wrapText="1"/>
    </xf>
    <xf borderId="2" fillId="0" fontId="2" numFmtId="0" xfId="0" applyAlignment="1" applyBorder="1" applyFont="1">
      <alignment horizontal="center" shrinkToFit="0" vertical="center" wrapText="1"/>
    </xf>
    <xf borderId="4" fillId="0" fontId="1" numFmtId="0" xfId="0" applyAlignment="1" applyBorder="1" applyFont="1">
      <alignment readingOrder="0" shrinkToFit="0" vertical="center" wrapText="1"/>
    </xf>
    <xf borderId="25" fillId="8" fontId="1" numFmtId="0" xfId="0" applyAlignment="1" applyBorder="1" applyFont="1">
      <alignment shrinkToFit="0" vertical="center" wrapText="1"/>
    </xf>
    <xf borderId="26" fillId="8" fontId="1" numFmtId="0" xfId="0" applyAlignment="1" applyBorder="1" applyFont="1">
      <alignment shrinkToFit="0" vertical="center" wrapText="1"/>
    </xf>
    <xf borderId="26" fillId="8" fontId="1" numFmtId="168" xfId="0" applyAlignment="1" applyBorder="1" applyFont="1" applyNumberFormat="1">
      <alignment shrinkToFit="0" vertical="center" wrapText="1"/>
    </xf>
    <xf borderId="27" fillId="8" fontId="1" numFmtId="0" xfId="0" applyAlignment="1" applyBorder="1" applyFont="1">
      <alignment shrinkToFit="0" vertical="center" wrapText="1"/>
    </xf>
    <xf borderId="10" fillId="3" fontId="2" numFmtId="168" xfId="0" applyAlignment="1" applyBorder="1" applyFont="1" applyNumberFormat="1">
      <alignment shrinkToFit="0" vertical="center" wrapText="1"/>
    </xf>
    <xf borderId="12" fillId="0" fontId="2" numFmtId="168" xfId="0" applyAlignment="1" applyBorder="1" applyFont="1" applyNumberFormat="1">
      <alignment horizontal="center" shrinkToFit="0" vertical="center" wrapText="1"/>
    </xf>
    <xf borderId="0" fillId="0" fontId="2" numFmtId="168" xfId="0" applyAlignment="1" applyFont="1" applyNumberFormat="1">
      <alignment shrinkToFit="0" vertical="center" wrapText="1"/>
    </xf>
    <xf borderId="11" fillId="0" fontId="2" numFmtId="0" xfId="0" applyAlignment="1" applyBorder="1" applyFont="1">
      <alignment shrinkToFit="0" vertical="center" wrapText="1"/>
    </xf>
    <xf borderId="11" fillId="0" fontId="2" numFmtId="0" xfId="0" applyAlignment="1" applyBorder="1" applyFont="1">
      <alignment readingOrder="0" shrinkToFit="0" vertical="center" wrapText="1"/>
    </xf>
    <xf borderId="12" fillId="0" fontId="1" numFmtId="168" xfId="0" applyAlignment="1" applyBorder="1" applyFont="1" applyNumberFormat="1">
      <alignment shrinkToFit="0" vertical="center" wrapText="1"/>
    </xf>
    <xf borderId="12" fillId="0" fontId="1" numFmtId="168" xfId="0" applyAlignment="1" applyBorder="1" applyFont="1" applyNumberFormat="1">
      <alignment readingOrder="0" shrinkToFit="0" vertical="center" wrapText="1"/>
    </xf>
    <xf borderId="6" fillId="0" fontId="2" numFmtId="0" xfId="0" applyAlignment="1" applyBorder="1" applyFont="1">
      <alignment shrinkToFit="0" vertical="center" wrapText="1"/>
    </xf>
    <xf borderId="16" fillId="0" fontId="2" numFmtId="168" xfId="0" applyAlignment="1" applyBorder="1" applyFont="1" applyNumberFormat="1">
      <alignment shrinkToFit="0" vertical="center" wrapText="1"/>
    </xf>
    <xf borderId="13" fillId="8" fontId="1" numFmtId="0" xfId="0" applyAlignment="1" applyBorder="1" applyFont="1">
      <alignment shrinkToFit="0" vertical="center" wrapText="1"/>
    </xf>
    <xf borderId="12" fillId="0" fontId="2" numFmtId="168" xfId="0" applyAlignment="1" applyBorder="1" applyFont="1" applyNumberFormat="1">
      <alignment shrinkToFit="0" vertical="center" wrapText="1"/>
    </xf>
    <xf borderId="28" fillId="0" fontId="13" numFmtId="0" xfId="0" applyAlignment="1" applyBorder="1" applyFont="1">
      <alignment shrinkToFit="0" vertical="center" wrapText="1"/>
    </xf>
    <xf borderId="16" fillId="0" fontId="2" numFmtId="169" xfId="0" applyAlignment="1" applyBorder="1" applyFont="1" applyNumberFormat="1">
      <alignment shrinkToFit="0" vertical="center" wrapText="1"/>
    </xf>
    <xf borderId="3" fillId="0" fontId="2" numFmtId="0" xfId="0" applyAlignment="1" applyBorder="1" applyFont="1">
      <alignment shrinkToFit="0" vertical="center" wrapText="1"/>
    </xf>
    <xf borderId="16" fillId="0" fontId="2" numFmtId="0" xfId="0" applyBorder="1" applyFont="1"/>
    <xf borderId="29" fillId="2" fontId="14" numFmtId="0" xfId="0" applyAlignment="1" applyBorder="1" applyFont="1">
      <alignment horizontal="center" shrinkToFit="0" vertical="center" wrapText="1"/>
    </xf>
    <xf borderId="0" fillId="0" fontId="1"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center" shrinkToFit="0" wrapText="1"/>
    </xf>
    <xf borderId="10" fillId="3" fontId="12" numFmtId="0" xfId="0" applyAlignment="1" applyBorder="1" applyFont="1">
      <alignment shrinkToFit="0" vertical="center" wrapText="1"/>
    </xf>
    <xf borderId="16" fillId="0" fontId="1" numFmtId="0" xfId="0" applyAlignment="1" applyBorder="1" applyFont="1">
      <alignment horizontal="left" shrinkToFit="0" vertical="center" wrapText="1"/>
    </xf>
    <xf borderId="4" fillId="0" fontId="2"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6" fillId="0" fontId="2" numFmtId="0" xfId="0" applyAlignment="1" applyBorder="1" applyFont="1">
      <alignment horizontal="left" vertical="center"/>
    </xf>
    <xf borderId="16" fillId="0" fontId="2" numFmtId="0" xfId="0" applyAlignment="1" applyBorder="1" applyFont="1">
      <alignment horizontal="left" vertical="center"/>
    </xf>
    <xf borderId="16" fillId="0" fontId="2" numFmtId="164" xfId="0" applyAlignment="1" applyBorder="1" applyFont="1" applyNumberFormat="1">
      <alignment horizontal="left" vertical="center"/>
    </xf>
    <xf borderId="16" fillId="0" fontId="15" numFmtId="0" xfId="0" applyAlignment="1" applyBorder="1" applyFont="1">
      <alignment horizontal="left" vertical="center"/>
    </xf>
    <xf borderId="16" fillId="0" fontId="2"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0" fillId="0" fontId="1" numFmtId="0" xfId="0" applyAlignment="1" applyFont="1">
      <alignment horizontal="left" shrinkToFit="0" vertical="center" wrapText="1"/>
    </xf>
    <xf borderId="0" fillId="0" fontId="2" numFmtId="0" xfId="0" applyAlignment="1" applyFont="1">
      <alignment horizontal="left" vertical="center"/>
    </xf>
    <xf borderId="30" fillId="0" fontId="16" numFmtId="0" xfId="0" applyAlignment="1" applyBorder="1" applyFont="1">
      <alignment horizontal="center" shrinkToFit="0" wrapText="1"/>
    </xf>
    <xf borderId="31" fillId="0" fontId="8" numFmtId="0" xfId="0" applyAlignment="1" applyBorder="1" applyFont="1">
      <alignment horizontal="left" shrinkToFit="0" vertical="center" wrapText="1"/>
    </xf>
    <xf borderId="31" fillId="0" fontId="1" numFmtId="0" xfId="0" applyAlignment="1" applyBorder="1" applyFont="1">
      <alignment horizontal="left" shrinkToFit="0" vertical="center" wrapText="1"/>
    </xf>
    <xf borderId="31" fillId="0" fontId="2" numFmtId="0" xfId="0" applyAlignment="1" applyBorder="1" applyFont="1">
      <alignment horizontal="center" shrinkToFit="0" vertical="center" wrapText="1"/>
    </xf>
    <xf borderId="0" fillId="0" fontId="8" numFmtId="0" xfId="0" applyAlignment="1" applyFont="1">
      <alignment horizontal="left" shrinkToFit="0" vertical="center" wrapText="1"/>
    </xf>
    <xf borderId="0" fillId="0" fontId="2" numFmtId="0" xfId="0" applyAlignment="1" applyFont="1">
      <alignment horizontal="center" shrinkToFit="0" vertical="center" wrapText="1"/>
    </xf>
    <xf borderId="3" fillId="0" fontId="8"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3" fillId="0" fontId="2" numFmtId="0" xfId="0" applyAlignment="1" applyBorder="1" applyFont="1">
      <alignment horizontal="center" shrinkToFit="0" vertical="center" wrapText="1"/>
    </xf>
    <xf borderId="32" fillId="3" fontId="1" numFmtId="0" xfId="0" applyAlignment="1" applyBorder="1" applyFont="1">
      <alignment horizontal="center" shrinkToFit="0" vertical="center" wrapText="1"/>
    </xf>
    <xf borderId="30" fillId="0" fontId="4" numFmtId="0" xfId="0" applyBorder="1" applyFont="1"/>
    <xf borderId="33" fillId="0" fontId="4" numFmtId="0" xfId="0" applyBorder="1" applyFont="1"/>
    <xf borderId="21"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0" fillId="0" fontId="1" numFmtId="0" xfId="0" applyAlignment="1" applyBorder="1" applyFont="1">
      <alignment horizontal="center" shrinkToFit="0" vertical="center" wrapText="1"/>
    </xf>
    <xf borderId="2" fillId="0" fontId="1" numFmtId="0" xfId="0" applyAlignment="1" applyBorder="1" applyFont="1">
      <alignment horizontal="left" shrinkToFit="0" vertical="center" wrapText="1"/>
    </xf>
    <xf borderId="2" fillId="0" fontId="2" numFmtId="0" xfId="0" applyAlignment="1" applyBorder="1" applyFont="1">
      <alignment horizontal="left" shrinkToFit="0" vertical="center" wrapText="1"/>
    </xf>
    <xf borderId="4" fillId="0" fontId="2" numFmtId="0" xfId="0" applyAlignment="1" applyBorder="1" applyFont="1">
      <alignment horizontal="center" shrinkToFit="0" wrapText="1"/>
    </xf>
    <xf borderId="21" fillId="0" fontId="1" numFmtId="0" xfId="0" applyAlignment="1" applyBorder="1" applyFont="1">
      <alignment shrinkToFit="0" wrapText="1"/>
    </xf>
    <xf borderId="20" fillId="0" fontId="2" numFmtId="0" xfId="0" applyAlignment="1" applyBorder="1" applyFont="1">
      <alignment horizontal="center" shrinkToFit="0" wrapText="1"/>
    </xf>
    <xf borderId="2" fillId="0" fontId="1" numFmtId="0" xfId="0" applyAlignment="1" applyBorder="1" applyFont="1">
      <alignment shrinkToFit="0" vertical="center" wrapText="1"/>
    </xf>
    <xf borderId="3" fillId="0" fontId="1" numFmtId="168" xfId="0" applyAlignment="1" applyBorder="1" applyFont="1" applyNumberFormat="1">
      <alignment shrinkToFit="0" vertical="center" wrapText="1"/>
    </xf>
    <xf borderId="4" fillId="0" fontId="1" numFmtId="9" xfId="0" applyAlignment="1" applyBorder="1" applyFont="1" applyNumberFormat="1">
      <alignment horizontal="center" shrinkToFit="0" vertical="center" wrapText="1"/>
    </xf>
    <xf borderId="0" fillId="0" fontId="2" numFmtId="168" xfId="0" applyAlignment="1" applyFont="1" applyNumberFormat="1">
      <alignment shrinkToFit="0" wrapText="1"/>
    </xf>
    <xf borderId="20" fillId="0" fontId="2" numFmtId="9" xfId="0" applyAlignment="1" applyBorder="1" applyFont="1" applyNumberFormat="1">
      <alignment horizontal="center" shrinkToFit="0" wrapText="1"/>
    </xf>
    <xf borderId="19" fillId="0" fontId="1" numFmtId="0" xfId="0" applyAlignment="1" applyBorder="1" applyFont="1">
      <alignment shrinkToFit="0" vertical="center" wrapText="1"/>
    </xf>
    <xf borderId="34" fillId="0" fontId="1" numFmtId="168" xfId="0" applyAlignment="1" applyBorder="1" applyFont="1" applyNumberFormat="1">
      <alignment shrinkToFit="0" vertical="center" wrapText="1"/>
    </xf>
    <xf borderId="17" fillId="0" fontId="1" numFmtId="9" xfId="0" applyAlignment="1" applyBorder="1" applyFont="1" applyNumberFormat="1">
      <alignment horizontal="center" shrinkToFit="0" vertical="center" wrapText="1"/>
    </xf>
    <xf borderId="12" fillId="0" fontId="1" numFmtId="0" xfId="0" applyAlignment="1" applyBorder="1" applyFont="1">
      <alignment shrinkToFit="0" vertical="center" wrapText="1"/>
    </xf>
    <xf borderId="31" fillId="0" fontId="1" numFmtId="168" xfId="0" applyAlignment="1" applyBorder="1" applyFont="1" applyNumberFormat="1">
      <alignment shrinkToFit="0" vertical="center" wrapText="1"/>
    </xf>
    <xf borderId="11" fillId="0" fontId="1" numFmtId="9" xfId="0" applyAlignment="1" applyBorder="1" applyFont="1" applyNumberFormat="1">
      <alignment horizontal="center" shrinkToFit="0" vertical="center" wrapText="1"/>
    </xf>
    <xf borderId="21" fillId="0" fontId="12" numFmtId="0" xfId="0" applyAlignment="1" applyBorder="1" applyFont="1">
      <alignment horizontal="right" shrinkToFit="0" vertical="center" wrapText="1"/>
    </xf>
    <xf borderId="0" fillId="0" fontId="12" numFmtId="168" xfId="0" applyAlignment="1" applyFont="1" applyNumberFormat="1">
      <alignment horizontal="right" shrinkToFit="0" vertical="center" wrapText="1"/>
    </xf>
    <xf borderId="20" fillId="0" fontId="2" numFmtId="9" xfId="0" applyAlignment="1" applyBorder="1" applyFont="1" applyNumberFormat="1">
      <alignment horizontal="center" shrinkToFit="0" vertical="center" wrapText="1"/>
    </xf>
    <xf borderId="35" fillId="0" fontId="6" numFmtId="0" xfId="0" applyBorder="1" applyFont="1"/>
    <xf borderId="0" fillId="0" fontId="17" numFmtId="0" xfId="0" applyFont="1"/>
    <xf borderId="36" fillId="0" fontId="17" numFmtId="0" xfId="0" applyBorder="1" applyFont="1"/>
    <xf borderId="36" fillId="0" fontId="18" numFmtId="0" xfId="0" applyBorder="1" applyFont="1"/>
    <xf borderId="37" fillId="0" fontId="17" numFmtId="0" xfId="0" applyBorder="1" applyFont="1"/>
    <xf borderId="35" fillId="0" fontId="17" numFmtId="0" xfId="0" applyBorder="1" applyFont="1"/>
  </cellXfs>
  <cellStyles count="1">
    <cellStyle xfId="0" name="Normal" builtinId="0"/>
  </cellStyles>
  <dxfs count="3">
    <dxf>
      <font/>
      <fill>
        <patternFill patternType="none"/>
      </fill>
      <border/>
    </dxf>
    <dxf>
      <font/>
      <fill>
        <patternFill patternType="solid">
          <fgColor rgb="FFECECEC"/>
          <bgColor rgb="FFECECEC"/>
        </patternFill>
      </fill>
      <border/>
    </dxf>
    <dxf>
      <font/>
      <fill>
        <patternFill patternType="solid">
          <fgColor rgb="FFDEEAF6"/>
          <bgColor rgb="FFDEEAF6"/>
        </patternFill>
      </fill>
      <border/>
    </dxf>
  </dxfs>
  <tableStyles count="20">
    <tableStyle count="3" pivot="0" name="FORMATO P&amp;P-style">
      <tableStyleElement type="headerRow"/>
      <tableStyleElement dxfId="1" type="firstRowStripe"/>
      <tableStyleElement dxfId="2" type="secondRowStripe"/>
    </tableStyle>
    <tableStyle count="3" pivot="0" name="FORMATO P&amp;P-style 2">
      <tableStyleElement type="headerRow"/>
      <tableStyleElement dxfId="1" type="firstRowStripe"/>
      <tableStyleElement dxfId="2" type="secondRowStripe"/>
    </tableStyle>
    <tableStyle count="3" pivot="0" name="FORMATO P&amp;P-style 3">
      <tableStyleElement type="headerRow"/>
      <tableStyleElement dxfId="1" type="firstRowStripe"/>
      <tableStyleElement dxfId="2" type="secondRowStripe"/>
    </tableStyle>
    <tableStyle count="3" pivot="0" name="FORMATO P&amp;P-style 4">
      <tableStyleElement type="headerRow"/>
      <tableStyleElement dxfId="1" type="firstRowStripe"/>
      <tableStyleElement dxfId="2" type="secondRowStripe"/>
    </tableStyle>
    <tableStyle count="3" pivot="0" name="FORMATO P&amp;P-style 5">
      <tableStyleElement type="headerRow"/>
      <tableStyleElement dxfId="1" type="firstRowStripe"/>
      <tableStyleElement dxfId="2" type="secondRowStripe"/>
    </tableStyle>
    <tableStyle count="3" pivot="0" name="FORMATO P&amp;P-style 6">
      <tableStyleElement type="headerRow"/>
      <tableStyleElement dxfId="1" type="firstRowStripe"/>
      <tableStyleElement dxfId="2" type="secondRowStripe"/>
    </tableStyle>
    <tableStyle count="3" pivot="0" name="FORMATO P&amp;P-style 7">
      <tableStyleElement type="headerRow"/>
      <tableStyleElement dxfId="1" type="firstRowStripe"/>
      <tableStyleElement dxfId="2" type="secondRowStripe"/>
    </tableStyle>
    <tableStyle count="3" pivot="0" name="FORMATO P&amp;P-style 8">
      <tableStyleElement type="headerRow"/>
      <tableStyleElement dxfId="2" type="firstRowStripe"/>
      <tableStyleElement dxfId="2" type="secondRowStripe"/>
    </tableStyle>
    <tableStyle count="3" pivot="0" name="FORMATO P&amp;P-style 9">
      <tableStyleElement type="headerRow"/>
      <tableStyleElement dxfId="2" type="firstRowStripe"/>
      <tableStyleElement dxfId="2" type="secondRowStripe"/>
    </tableStyle>
    <tableStyle count="3" pivot="0" name="FORMATO P&amp;P-style 10">
      <tableStyleElement type="headerRow"/>
      <tableStyleElement dxfId="1" type="firstRowStripe"/>
      <tableStyleElement dxfId="2" type="secondRowStripe"/>
    </tableStyle>
    <tableStyle count="3" pivot="0" name="FORMATO P&amp;P-style 11">
      <tableStyleElement type="headerRow"/>
      <tableStyleElement dxfId="1" type="firstRowStripe"/>
      <tableStyleElement dxfId="2" type="secondRowStripe"/>
    </tableStyle>
    <tableStyle count="3" pivot="0" name="FORMATO P&amp;P-style 12">
      <tableStyleElement type="headerRow"/>
      <tableStyleElement dxfId="1" type="firstRowStripe"/>
      <tableStyleElement dxfId="2" type="secondRowStripe"/>
    </tableStyle>
    <tableStyle count="3" pivot="0" name="FORMATO P&amp;P-style 13">
      <tableStyleElement type="headerRow"/>
      <tableStyleElement dxfId="1" type="firstRowStripe"/>
      <tableStyleElement dxfId="2" type="secondRowStripe"/>
    </tableStyle>
    <tableStyle count="3" pivot="0" name="FORMATO P&amp;P-style 14">
      <tableStyleElement type="headerRow"/>
      <tableStyleElement dxfId="1" type="firstRowStripe"/>
      <tableStyleElement dxfId="2" type="secondRowStripe"/>
    </tableStyle>
    <tableStyle count="3" pivot="0" name="FORMATO P&amp;P-style 15">
      <tableStyleElement type="headerRow"/>
      <tableStyleElement dxfId="1" type="firstRowStripe"/>
      <tableStyleElement dxfId="2" type="secondRowStripe"/>
    </tableStyle>
    <tableStyle count="3" pivot="0" name="FORMATO P&amp;P-style 16">
      <tableStyleElement type="headerRow"/>
      <tableStyleElement dxfId="2" type="firstRowStripe"/>
      <tableStyleElement dxfId="2" type="secondRowStripe"/>
    </tableStyle>
    <tableStyle count="3" pivot="0" name="FORMATO P&amp;P-style 17">
      <tableStyleElement type="headerRow"/>
      <tableStyleElement dxfId="1" type="firstRowStripe"/>
      <tableStyleElement dxfId="2" type="secondRowStripe"/>
    </tableStyle>
    <tableStyle count="3" pivot="0" name="FORMATO P&amp;P-style 18">
      <tableStyleElement type="headerRow"/>
      <tableStyleElement dxfId="1" type="firstRowStripe"/>
      <tableStyleElement dxfId="2" type="secondRowStripe"/>
    </tableStyle>
    <tableStyle count="3" pivot="0" name="FORMATO P&amp;P-style 19">
      <tableStyleElement type="headerRow"/>
      <tableStyleElement dxfId="2" type="firstRowStripe"/>
      <tableStyleElement dxfId="2" type="secondRowStripe"/>
    </tableStyle>
    <tableStyle count="3" pivot="0" name="FORMATO P&amp;P-style 20">
      <tableStyleElement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533400</xdr:colOff>
      <xdr:row>1</xdr:row>
      <xdr:rowOff>123825</xdr:rowOff>
    </xdr:from>
    <xdr:ext cx="1695450" cy="904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8:B19" displayName="Table_1" name="Table_1" id="1">
  <tableColumns count="2">
    <tableColumn name="GENERALIDADES" id="1"/>
    <tableColumn name="DESCRIPCIÓN" id="2"/>
  </tableColumns>
  <tableStyleInfo name="FORMATO P&amp;P-style" showColumnStripes="0" showFirstColumn="1" showLastColumn="1" showRowStripes="1"/>
</table>
</file>

<file path=xl/tables/table10.xml><?xml version="1.0" encoding="utf-8"?>
<table xmlns="http://schemas.openxmlformats.org/spreadsheetml/2006/main" headerRowCount="0" ref="A75:Z80" displayName="Table_10" name="Table_10" id="10">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FORMATO P&amp;P-style 10"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ref="A83:G87" displayName="Table_11" name="Table_11" id="11">
  <tableColumns count="7">
    <tableColumn name="GASTOS PERSONAL INVITADO" id="1"/>
    <tableColumn name="IDENTIFICACIÓN" id="2"/>
    <tableColumn name="PROFESIÓN" id="3"/>
    <tableColumn name="DESCRIPCIÓN" id="4"/>
    <tableColumn name="CATEGORÍA" id="5"/>
    <tableColumn name="DEDICACIÓN" id="6"/>
    <tableColumn name="REMUNERACIÓN TOTAL" id="7"/>
  </tableColumns>
  <tableStyleInfo name="FORMATO P&amp;P-style 11" showColumnStripes="0" showFirstColumn="1" showLastColumn="1" showRowStripes="1"/>
</table>
</file>

<file path=xl/tables/table12.xml><?xml version="1.0" encoding="utf-8"?>
<table xmlns="http://schemas.openxmlformats.org/spreadsheetml/2006/main" ref="A89:D93" displayName="Table_12" name="Table_12" id="12">
  <tableColumns count="4">
    <tableColumn name="GASTOS GENERALES" id="1"/>
    <tableColumn name="DESCRIPCIÓN " id="2"/>
    <tableColumn name="ASIGNACIÓN TOTAL" id="3"/>
    <tableColumn name="¿GASTO EJECUTADO POR FONDO ROTATORIO?" id="4"/>
  </tableColumns>
  <tableStyleInfo name="FORMATO P&amp;P-style 12" showColumnStripes="0" showFirstColumn="1" showLastColumn="1" showRowStripes="1"/>
</table>
</file>

<file path=xl/tables/table13.xml><?xml version="1.0" encoding="utf-8"?>
<table xmlns="http://schemas.openxmlformats.org/spreadsheetml/2006/main" ref="A95:D99" displayName="Table_13" name="Table_13" id="13">
  <tableColumns count="4">
    <tableColumn name="RECURSOS A CONTRATAR" id="1"/>
    <tableColumn name="ESPECIFICACIONES" id="2"/>
    <tableColumn name="OBJETO" id="3"/>
    <tableColumn name="ASIGNACIÓN TOTAL" id="4"/>
  </tableColumns>
  <tableStyleInfo name="FORMATO P&amp;P-style 13" showColumnStripes="0" showFirstColumn="1" showLastColumn="1" showRowStripes="1"/>
</table>
</file>

<file path=xl/tables/table14.xml><?xml version="1.0" encoding="utf-8"?>
<table xmlns="http://schemas.openxmlformats.org/spreadsheetml/2006/main" ref="A101:E105" displayName="Table_14" name="Table_14" id="14">
  <tableColumns count="5">
    <tableColumn name="INVERSIONES" id="1"/>
    <tableColumn name="DESCRIPCIÓN" id="2"/>
    <tableColumn name="ASIGNACIÓN TOTAL" id="3"/>
    <tableColumn name="DEPENDENCIA" id="4"/>
    <tableColumn name="RESPONSABLE" id="5"/>
  </tableColumns>
  <tableStyleInfo name="FORMATO P&amp;P-style 14" showColumnStripes="0" showFirstColumn="1" showLastColumn="1" showRowStripes="1"/>
</table>
</file>

<file path=xl/tables/table15.xml><?xml version="1.0" encoding="utf-8"?>
<table xmlns="http://schemas.openxmlformats.org/spreadsheetml/2006/main" ref="A107:B110" displayName="Table_15" name="Table_15" id="15">
  <tableColumns count="2">
    <tableColumn name="FONDO ROTATORIO" id="1"/>
    <tableColumn name="ASIGNACIÓN TOTAL " id="2"/>
  </tableColumns>
  <tableStyleInfo name="FORMATO P&amp;P-style 15" showColumnStripes="0" showFirstColumn="1" showLastColumn="1" showRowStripes="1"/>
</table>
</file>

<file path=xl/tables/table16.xml><?xml version="1.0" encoding="utf-8"?>
<table xmlns="http://schemas.openxmlformats.org/spreadsheetml/2006/main" ref="A112:D117" displayName="Table_16" name="Table_16" id="16">
  <tableColumns count="4">
    <tableColumn name="PLAN DE CAJA " id="1"/>
    <tableColumn name="DESCRIPCIÓN" id="2"/>
    <tableColumn name="VALOR" id="3"/>
    <tableColumn name="ACUMULADO" id="4"/>
  </tableColumns>
  <tableStyleInfo name="FORMATO P&amp;P-style 16" showColumnStripes="0" showFirstColumn="1" showLastColumn="1" showRowStripes="1"/>
</table>
</file>

<file path=xl/tables/table17.xml><?xml version="1.0" encoding="utf-8"?>
<table xmlns="http://schemas.openxmlformats.org/spreadsheetml/2006/main" ref="A119:E123" displayName="Table_17" name="Table_17" id="17">
  <tableColumns count="5">
    <tableColumn name="CONTRAPARTIDA" id="1"/>
    <tableColumn name="CATEGORÍA" id="2"/>
    <tableColumn name="CANTIDAD" id="3"/>
    <tableColumn name="CUANTIFICACIÓN" id="4"/>
    <tableColumn name="TOTAL APORTE" id="5"/>
  </tableColumns>
  <tableStyleInfo name="FORMATO P&amp;P-style 17" showColumnStripes="0" showFirstColumn="1" showLastColumn="1" showRowStripes="1"/>
</table>
</file>

<file path=xl/tables/table18.xml><?xml version="1.0" encoding="utf-8"?>
<table xmlns="http://schemas.openxmlformats.org/spreadsheetml/2006/main" ref="A125:B132" displayName="Table_18" name="Table_18" id="18">
  <tableColumns count="2">
    <tableColumn name="ANEXOS" id="1"/>
    <tableColumn name="DESCRIPCIÓN" id="2"/>
  </tableColumns>
  <tableStyleInfo name="FORMATO P&amp;P-style 18" showColumnStripes="0" showFirstColumn="1" showLastColumn="1" showRowStripes="1"/>
</table>
</file>

<file path=xl/tables/table19.xml><?xml version="1.0" encoding="utf-8"?>
<table xmlns="http://schemas.openxmlformats.org/spreadsheetml/2006/main" ref="A136:B146" displayName="Table_19" name="Table_19" id="19">
  <tableColumns count="2">
    <tableColumn name="Diligenciado por la Vicerrectoría de Extensión y Proyección Social" id="1"/>
    <tableColumn name="DESCRIPCIÓN" id="2"/>
  </tableColumns>
  <tableStyleInfo name="FORMATO P&amp;P-style 19" showColumnStripes="0" showFirstColumn="1" showLastColumn="1" showRowStripes="1"/>
</table>
</file>

<file path=xl/tables/table2.xml><?xml version="1.0" encoding="utf-8"?>
<table xmlns="http://schemas.openxmlformats.org/spreadsheetml/2006/main" ref="A21:B26" displayName="Table_2" name="Table_2" id="2">
  <tableColumns count="2">
    <tableColumn name="JUSTIFICACIÓN" id="1"/>
    <tableColumn name="DESCRIPCIÓN" id="2"/>
  </tableColumns>
  <tableStyleInfo name="FORMATO P&amp;P-style 2" showColumnStripes="0" showFirstColumn="1" showLastColumn="1" showRowStripes="1"/>
</table>
</file>

<file path=xl/tables/table20.xml><?xml version="1.0" encoding="utf-8"?>
<table xmlns="http://schemas.openxmlformats.org/spreadsheetml/2006/main" ref="A148:B153" displayName="Table_20" name="Table_20" id="20">
  <tableColumns count="2">
    <tableColumn name="MODIFICACIONES" id="1"/>
    <tableColumn name="DESCRIPCIÓN" id="2"/>
  </tableColumns>
  <tableStyleInfo name="FORMATO P&amp;P-style 20" showColumnStripes="0" showFirstColumn="1" showLastColumn="1" showRowStripes="1"/>
</table>
</file>

<file path=xl/tables/table3.xml><?xml version="1.0" encoding="utf-8"?>
<table xmlns="http://schemas.openxmlformats.org/spreadsheetml/2006/main" ref="A28:B30" displayName="Table_3" name="Table_3" id="3">
  <tableColumns count="2">
    <tableColumn name="ANTECEDENTES" id="1"/>
    <tableColumn name="DESCRIPCIÓN" id="2"/>
  </tableColumns>
  <tableStyleInfo name="FORMATO P&amp;P-style 3" showColumnStripes="0" showFirstColumn="1" showLastColumn="1" showRowStripes="1"/>
</table>
</file>

<file path=xl/tables/table4.xml><?xml version="1.0" encoding="utf-8"?>
<table xmlns="http://schemas.openxmlformats.org/spreadsheetml/2006/main" ref="A32:B35" displayName="Table_4" name="Table_4" id="4">
  <tableColumns count="2">
    <tableColumn name="ALCANCE" id="1"/>
    <tableColumn name="DESCRIPCIÓN" id="2"/>
  </tableColumns>
  <tableStyleInfo name="FORMATO P&amp;P-style 4" showColumnStripes="0" showFirstColumn="1" showLastColumn="1" showRowStripes="1"/>
</table>
</file>

<file path=xl/tables/table5.xml><?xml version="1.0" encoding="utf-8"?>
<table xmlns="http://schemas.openxmlformats.org/spreadsheetml/2006/main" ref="A37:C39" displayName="Table_5" name="Table_5" id="5">
  <tableColumns count="3">
    <tableColumn name="RESULTADOS Y/O IMPACTOS" id="1"/>
    <tableColumn name="DESCRIPCIÓN" id="2"/>
    <tableColumn name="MEDIO DE VERIFICACIÓN" id="3"/>
  </tableColumns>
  <tableStyleInfo name="FORMATO P&amp;P-style 5" showColumnStripes="0" showFirstColumn="1" showLastColumn="1" showRowStripes="1"/>
</table>
</file>

<file path=xl/tables/table6.xml><?xml version="1.0" encoding="utf-8"?>
<table xmlns="http://schemas.openxmlformats.org/spreadsheetml/2006/main" ref="A41:B46" displayName="Table_6" name="Table_6" id="6">
  <tableColumns count="2">
    <tableColumn name="COMUNICACIONES" id="1"/>
    <tableColumn name="DESCRIPCIÓN" id="2"/>
  </tableColumns>
  <tableStyleInfo name="FORMATO P&amp;P-style 6" showColumnStripes="0" showFirstColumn="1" showLastColumn="1" showRowStripes="1"/>
</table>
</file>

<file path=xl/tables/table7.xml><?xml version="1.0" encoding="utf-8"?>
<table xmlns="http://schemas.openxmlformats.org/spreadsheetml/2006/main" ref="A48:D51" displayName="Table_7" name="Table_7" id="7">
  <tableColumns count="4">
    <tableColumn name="CRONOGRAMA" id="1"/>
    <tableColumn name="DESCRIPCIÓN" id="2"/>
    <tableColumn name="FECHA INICIO" id="3"/>
    <tableColumn name="FECHA FIN" id="4"/>
  </tableColumns>
  <tableStyleInfo name="FORMATO P&amp;P-style 7" showColumnStripes="0" showFirstColumn="1" showLastColumn="1" showRowStripes="1"/>
</table>
</file>

<file path=xl/tables/table8.xml><?xml version="1.0" encoding="utf-8"?>
<table xmlns="http://schemas.openxmlformats.org/spreadsheetml/2006/main" ref="A55:C67" displayName="Table_8" name="Table_8" id="8">
  <tableColumns count="3">
    <tableColumn name="PRESUPUESTO" id="1"/>
    <tableColumn name="VALOR" id="2"/>
    <tableColumn name="% PARTICIPACIÓN" id="3"/>
  </tableColumns>
  <tableStyleInfo name="FORMATO P&amp;P-style 8" showColumnStripes="0" showFirstColumn="1" showLastColumn="1" showRowStripes="1"/>
</table>
</file>

<file path=xl/tables/table9.xml><?xml version="1.0" encoding="utf-8"?>
<table xmlns="http://schemas.openxmlformats.org/spreadsheetml/2006/main" ref="A69:C73" displayName="Table_9" name="Table_9" id="9">
  <tableColumns count="3">
    <tableColumn name="DISTRIBUCIÓN DE EXCEDENTES " id="1"/>
    <tableColumn name="VALOR" id="2"/>
    <tableColumn name="% DISTRIBUCIÓN" id="3"/>
  </tableColumns>
  <tableStyleInfo name="FORMATO P&amp;P-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7.xml"/><Relationship Id="rId31" Type="http://schemas.openxmlformats.org/officeDocument/2006/relationships/table" Target="../tables/table8.xml"/><Relationship Id="rId42" Type="http://schemas.openxmlformats.org/officeDocument/2006/relationships/table" Target="../tables/table19.xml"/><Relationship Id="rId30" Type="http://schemas.openxmlformats.org/officeDocument/2006/relationships/table" Target="../tables/table7.xml"/><Relationship Id="rId41" Type="http://schemas.openxmlformats.org/officeDocument/2006/relationships/table" Target="../tables/table18.xml"/><Relationship Id="rId33" Type="http://schemas.openxmlformats.org/officeDocument/2006/relationships/table" Target="../tables/table10.xml"/><Relationship Id="rId32" Type="http://schemas.openxmlformats.org/officeDocument/2006/relationships/table" Target="../tables/table9.xml"/><Relationship Id="rId43" Type="http://schemas.openxmlformats.org/officeDocument/2006/relationships/table" Target="../tables/table20.xml"/><Relationship Id="rId24" Type="http://schemas.openxmlformats.org/officeDocument/2006/relationships/table" Target="../tables/table1.xml"/><Relationship Id="rId35" Type="http://schemas.openxmlformats.org/officeDocument/2006/relationships/table" Target="../tables/table12.xml"/><Relationship Id="rId34" Type="http://schemas.openxmlformats.org/officeDocument/2006/relationships/table" Target="../tables/table11.xml"/><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26" Type="http://schemas.openxmlformats.org/officeDocument/2006/relationships/table" Target="../tables/table3.xml"/><Relationship Id="rId37" Type="http://schemas.openxmlformats.org/officeDocument/2006/relationships/table" Target="../tables/table14.xml"/><Relationship Id="rId25" Type="http://schemas.openxmlformats.org/officeDocument/2006/relationships/table" Target="../tables/table2.xml"/><Relationship Id="rId36" Type="http://schemas.openxmlformats.org/officeDocument/2006/relationships/table" Target="../tables/table13.xml"/><Relationship Id="rId28" Type="http://schemas.openxmlformats.org/officeDocument/2006/relationships/table" Target="../tables/table5.xml"/><Relationship Id="rId39" Type="http://schemas.openxmlformats.org/officeDocument/2006/relationships/table" Target="../tables/table16.xml"/><Relationship Id="rId27" Type="http://schemas.openxmlformats.org/officeDocument/2006/relationships/table" Target="../tables/table4.xml"/><Relationship Id="rId38" Type="http://schemas.openxmlformats.org/officeDocument/2006/relationships/table" Target="../tables/table15.xml"/><Relationship Id="rId29"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7.38"/>
    <col customWidth="1" min="2" max="2" width="50.13"/>
    <col customWidth="1" min="3" max="3" width="25.13"/>
    <col customWidth="1" min="4" max="5" width="21.38"/>
    <col customWidth="1" min="6" max="7" width="18.38"/>
    <col customWidth="1" min="8" max="8" width="18.75"/>
    <col customWidth="1" min="9" max="9" width="16.88"/>
    <col customWidth="1" min="10" max="11" width="10.75"/>
    <col customWidth="1" min="12" max="26" width="14.38"/>
  </cols>
  <sheetData>
    <row r="1" ht="12.0" customHeight="1">
      <c r="A1" s="1"/>
      <c r="B1" s="2"/>
      <c r="C1" s="2"/>
      <c r="D1" s="2"/>
      <c r="E1" s="2"/>
      <c r="F1" s="2"/>
      <c r="G1" s="2"/>
      <c r="H1" s="2"/>
      <c r="I1" s="2"/>
      <c r="J1" s="2"/>
      <c r="K1" s="2"/>
    </row>
    <row r="2" ht="34.5" customHeight="1">
      <c r="A2" s="3"/>
      <c r="B2" s="4" t="s">
        <v>0</v>
      </c>
      <c r="C2" s="5"/>
      <c r="D2" s="5"/>
      <c r="E2" s="5"/>
      <c r="F2" s="5"/>
      <c r="G2" s="6"/>
      <c r="H2" s="7" t="s">
        <v>1</v>
      </c>
      <c r="I2" s="6"/>
      <c r="J2" s="2"/>
      <c r="K2" s="2"/>
    </row>
    <row r="3" ht="29.25" customHeight="1">
      <c r="A3" s="8"/>
      <c r="B3" s="4" t="s">
        <v>2</v>
      </c>
      <c r="C3" s="5"/>
      <c r="D3" s="5"/>
      <c r="E3" s="5"/>
      <c r="F3" s="5"/>
      <c r="G3" s="6"/>
      <c r="H3" s="7" t="s">
        <v>3</v>
      </c>
      <c r="I3" s="6"/>
      <c r="J3" s="2"/>
      <c r="K3" s="2"/>
    </row>
    <row r="4" ht="29.25" customHeight="1">
      <c r="A4" s="9"/>
      <c r="B4" s="10" t="s">
        <v>4</v>
      </c>
      <c r="C4" s="5"/>
      <c r="D4" s="5"/>
      <c r="E4" s="5"/>
      <c r="F4" s="5"/>
      <c r="G4" s="6"/>
      <c r="H4" s="7" t="s">
        <v>5</v>
      </c>
      <c r="I4" s="6"/>
      <c r="J4" s="2"/>
      <c r="K4" s="2"/>
    </row>
    <row r="5" ht="12.0" customHeight="1">
      <c r="A5" s="1"/>
      <c r="B5" s="2"/>
      <c r="C5" s="2"/>
      <c r="D5" s="2"/>
      <c r="E5" s="2"/>
      <c r="F5" s="2"/>
      <c r="G5" s="2"/>
      <c r="H5" s="2"/>
      <c r="I5" s="2"/>
      <c r="J5" s="2"/>
      <c r="K5" s="2"/>
    </row>
    <row r="6" ht="12.0" customHeight="1">
      <c r="A6" s="11" t="s">
        <v>6</v>
      </c>
      <c r="B6" s="12"/>
      <c r="C6" s="12"/>
      <c r="D6" s="12"/>
      <c r="E6" s="12"/>
      <c r="F6" s="12"/>
      <c r="G6" s="12"/>
      <c r="H6" s="12"/>
      <c r="I6" s="12"/>
      <c r="J6" s="13"/>
      <c r="K6" s="13"/>
    </row>
    <row r="7" ht="12.0" customHeight="1">
      <c r="A7" s="1"/>
      <c r="B7" s="2"/>
      <c r="C7" s="2"/>
      <c r="D7" s="2"/>
      <c r="E7" s="2"/>
      <c r="F7" s="2"/>
      <c r="G7" s="2"/>
      <c r="H7" s="2"/>
      <c r="I7" s="2"/>
      <c r="J7" s="2"/>
      <c r="K7" s="2"/>
    </row>
    <row r="8" ht="12.0" customHeight="1">
      <c r="A8" s="14" t="s">
        <v>7</v>
      </c>
      <c r="B8" s="15" t="s">
        <v>8</v>
      </c>
      <c r="C8" s="2"/>
      <c r="D8" s="2"/>
      <c r="E8" s="2"/>
      <c r="F8" s="2"/>
      <c r="G8" s="2"/>
      <c r="H8" s="2"/>
      <c r="I8" s="2"/>
      <c r="J8" s="2"/>
      <c r="K8" s="2"/>
    </row>
    <row r="9" ht="12.0" customHeight="1">
      <c r="A9" s="16" t="s">
        <v>9</v>
      </c>
      <c r="B9" s="17" t="s">
        <v>10</v>
      </c>
      <c r="C9" s="2"/>
      <c r="D9" s="2"/>
      <c r="E9" s="2"/>
      <c r="F9" s="2"/>
      <c r="G9" s="2"/>
      <c r="H9" s="2"/>
      <c r="I9" s="2"/>
      <c r="J9" s="2"/>
      <c r="K9" s="2"/>
    </row>
    <row r="10">
      <c r="A10" s="18" t="s">
        <v>11</v>
      </c>
      <c r="B10" s="19" t="s">
        <v>12</v>
      </c>
      <c r="C10" s="2"/>
      <c r="D10" s="2"/>
      <c r="E10" s="2"/>
      <c r="F10" s="2"/>
      <c r="G10" s="2"/>
      <c r="H10" s="2"/>
      <c r="I10" s="2"/>
      <c r="J10" s="2"/>
      <c r="K10" s="2"/>
    </row>
    <row r="11" ht="12.0" customHeight="1">
      <c r="A11" s="18" t="s">
        <v>13</v>
      </c>
      <c r="B11" s="20" t="s">
        <v>14</v>
      </c>
      <c r="C11" s="2"/>
      <c r="D11" s="2"/>
      <c r="E11" s="2"/>
      <c r="F11" s="2"/>
      <c r="G11" s="2"/>
      <c r="H11" s="2"/>
      <c r="I11" s="2"/>
      <c r="J11" s="2"/>
      <c r="K11" s="2"/>
    </row>
    <row r="12" ht="12.0" customHeight="1">
      <c r="A12" s="18" t="s">
        <v>15</v>
      </c>
      <c r="B12" s="20" t="s">
        <v>16</v>
      </c>
      <c r="C12" s="2"/>
      <c r="D12" s="2"/>
      <c r="E12" s="21"/>
      <c r="F12" s="2"/>
      <c r="G12" s="2"/>
      <c r="H12" s="2"/>
      <c r="I12" s="2"/>
      <c r="J12" s="2"/>
      <c r="K12" s="2"/>
    </row>
    <row r="13">
      <c r="A13" s="18" t="s">
        <v>17</v>
      </c>
      <c r="B13" s="19" t="s">
        <v>18</v>
      </c>
      <c r="C13" s="2"/>
      <c r="D13" s="2"/>
      <c r="E13" s="21"/>
      <c r="F13" s="2"/>
      <c r="G13" s="2"/>
      <c r="H13" s="2"/>
      <c r="I13" s="2"/>
      <c r="J13" s="2"/>
      <c r="K13" s="2"/>
    </row>
    <row r="14" ht="12.0" customHeight="1">
      <c r="A14" s="18" t="s">
        <v>19</v>
      </c>
      <c r="B14" s="22" t="s">
        <v>20</v>
      </c>
      <c r="C14" s="2"/>
      <c r="D14" s="2"/>
      <c r="E14" s="21"/>
      <c r="F14" s="2"/>
      <c r="G14" s="2"/>
      <c r="H14" s="2"/>
      <c r="I14" s="2"/>
      <c r="J14" s="2"/>
      <c r="K14" s="2"/>
    </row>
    <row r="15" ht="12.0" customHeight="1">
      <c r="A15" s="18" t="s">
        <v>21</v>
      </c>
      <c r="B15" s="23" t="s">
        <v>22</v>
      </c>
      <c r="C15" s="2"/>
      <c r="D15" s="2"/>
      <c r="E15" s="2"/>
      <c r="F15" s="2"/>
      <c r="G15" s="2"/>
      <c r="H15" s="2"/>
      <c r="I15" s="2"/>
      <c r="J15" s="2"/>
      <c r="K15" s="2"/>
    </row>
    <row r="16" ht="12.0" customHeight="1">
      <c r="A16" s="18" t="s">
        <v>23</v>
      </c>
      <c r="B16" s="22" t="s">
        <v>24</v>
      </c>
      <c r="C16" s="2"/>
      <c r="D16" s="2"/>
      <c r="E16" s="2"/>
      <c r="F16" s="2"/>
      <c r="G16" s="2"/>
      <c r="H16" s="2"/>
      <c r="I16" s="2"/>
      <c r="J16" s="2"/>
      <c r="K16" s="2"/>
    </row>
    <row r="17" ht="12.0" customHeight="1">
      <c r="A17" s="18" t="s">
        <v>25</v>
      </c>
      <c r="B17" s="20" t="s">
        <v>26</v>
      </c>
      <c r="C17" s="2"/>
      <c r="D17" s="2"/>
      <c r="E17" s="2"/>
      <c r="F17" s="2"/>
      <c r="G17" s="2"/>
      <c r="H17" s="2"/>
      <c r="I17" s="2"/>
      <c r="J17" s="2"/>
      <c r="K17" s="2"/>
    </row>
    <row r="18" ht="29.25" customHeight="1">
      <c r="A18" s="18" t="s">
        <v>27</v>
      </c>
      <c r="B18" s="24" t="s">
        <v>28</v>
      </c>
      <c r="C18" s="2"/>
      <c r="D18" s="2"/>
      <c r="E18" s="2"/>
      <c r="F18" s="2"/>
      <c r="G18" s="2"/>
      <c r="H18" s="2"/>
      <c r="I18" s="2"/>
      <c r="J18" s="2"/>
      <c r="K18" s="2"/>
    </row>
    <row r="19" ht="12.0" customHeight="1">
      <c r="A19" s="18" t="s">
        <v>29</v>
      </c>
      <c r="B19" s="20" t="s">
        <v>30</v>
      </c>
      <c r="C19" s="2"/>
      <c r="D19" s="2"/>
      <c r="E19" s="2"/>
      <c r="F19" s="2"/>
      <c r="G19" s="2"/>
      <c r="H19" s="2"/>
      <c r="I19" s="2"/>
      <c r="J19" s="2"/>
      <c r="K19" s="2"/>
    </row>
    <row r="20" ht="12.0" customHeight="1">
      <c r="A20" s="1"/>
      <c r="B20" s="2"/>
      <c r="C20" s="2"/>
      <c r="D20" s="2"/>
      <c r="E20" s="2"/>
      <c r="F20" s="2"/>
      <c r="G20" s="2"/>
      <c r="H20" s="2"/>
      <c r="I20" s="2"/>
      <c r="J20" s="2"/>
      <c r="K20" s="2"/>
    </row>
    <row r="21" ht="12.0" customHeight="1">
      <c r="A21" s="14" t="s">
        <v>31</v>
      </c>
      <c r="B21" s="25" t="s">
        <v>8</v>
      </c>
      <c r="C21" s="2"/>
      <c r="D21" s="2"/>
      <c r="E21" s="2"/>
      <c r="F21" s="2"/>
      <c r="G21" s="2"/>
      <c r="H21" s="2"/>
      <c r="I21" s="2"/>
      <c r="J21" s="2"/>
      <c r="K21" s="2"/>
    </row>
    <row r="22">
      <c r="A22" s="26" t="s">
        <v>32</v>
      </c>
      <c r="B22" s="27" t="s">
        <v>33</v>
      </c>
      <c r="C22" s="2"/>
      <c r="D22" s="2"/>
      <c r="E22" s="2"/>
      <c r="F22" s="2"/>
      <c r="G22" s="2"/>
      <c r="H22" s="2"/>
      <c r="I22" s="2"/>
      <c r="J22" s="2"/>
      <c r="K22" s="2"/>
    </row>
    <row r="23" ht="102.75" customHeight="1">
      <c r="A23" s="28" t="s">
        <v>34</v>
      </c>
      <c r="B23" s="29" t="s">
        <v>35</v>
      </c>
      <c r="C23" s="2"/>
      <c r="D23" s="2"/>
      <c r="E23" s="2"/>
      <c r="F23" s="2"/>
      <c r="G23" s="2"/>
      <c r="H23" s="2"/>
      <c r="I23" s="2"/>
      <c r="J23" s="2"/>
      <c r="K23" s="2"/>
    </row>
    <row r="24">
      <c r="A24" s="28" t="s">
        <v>36</v>
      </c>
      <c r="B24" s="30" t="s">
        <v>37</v>
      </c>
      <c r="C24" s="2"/>
      <c r="D24" s="2"/>
      <c r="E24" s="2"/>
      <c r="F24" s="2"/>
      <c r="G24" s="2"/>
      <c r="H24" s="2"/>
      <c r="I24" s="2"/>
      <c r="J24" s="2"/>
      <c r="K24" s="2"/>
    </row>
    <row r="25">
      <c r="A25" s="28" t="s">
        <v>38</v>
      </c>
      <c r="B25" s="29" t="s">
        <v>39</v>
      </c>
      <c r="C25" s="2"/>
      <c r="D25" s="2"/>
      <c r="E25" s="2"/>
      <c r="F25" s="2"/>
      <c r="G25" s="2"/>
      <c r="H25" s="2"/>
      <c r="I25" s="2"/>
      <c r="J25" s="2"/>
      <c r="K25" s="2"/>
    </row>
    <row r="26">
      <c r="A26" s="28" t="s">
        <v>40</v>
      </c>
      <c r="B26" s="31" t="s">
        <v>41</v>
      </c>
      <c r="C26" s="2"/>
      <c r="D26" s="2"/>
      <c r="E26" s="2"/>
      <c r="F26" s="2"/>
      <c r="G26" s="2"/>
      <c r="H26" s="2"/>
      <c r="I26" s="2"/>
      <c r="J26" s="2"/>
      <c r="K26" s="2"/>
    </row>
    <row r="27" ht="12.0" customHeight="1">
      <c r="A27" s="1"/>
      <c r="B27" s="2"/>
      <c r="C27" s="2"/>
      <c r="D27" s="2"/>
      <c r="E27" s="2"/>
      <c r="F27" s="2"/>
      <c r="G27" s="2"/>
      <c r="H27" s="2"/>
      <c r="I27" s="2"/>
      <c r="J27" s="2"/>
      <c r="K27" s="2"/>
    </row>
    <row r="28" ht="12.0" customHeight="1">
      <c r="A28" s="14" t="s">
        <v>42</v>
      </c>
      <c r="B28" s="15" t="s">
        <v>8</v>
      </c>
      <c r="C28" s="2"/>
      <c r="D28" s="2"/>
      <c r="E28" s="2"/>
      <c r="F28" s="2"/>
      <c r="G28" s="2"/>
      <c r="H28" s="2"/>
      <c r="I28" s="2"/>
      <c r="J28" s="2"/>
      <c r="K28" s="2"/>
    </row>
    <row r="29">
      <c r="A29" s="16" t="s">
        <v>43</v>
      </c>
      <c r="B29" s="32" t="s">
        <v>44</v>
      </c>
      <c r="C29" s="2"/>
      <c r="D29" s="2"/>
      <c r="E29" s="2"/>
      <c r="F29" s="2"/>
      <c r="G29" s="2"/>
      <c r="H29" s="2"/>
      <c r="I29" s="2"/>
      <c r="J29" s="2"/>
      <c r="K29" s="2"/>
    </row>
    <row r="30" ht="12.0" customHeight="1">
      <c r="A30" s="33" t="s">
        <v>45</v>
      </c>
      <c r="B30" s="17" t="s">
        <v>10</v>
      </c>
      <c r="C30" s="2"/>
      <c r="D30" s="2"/>
      <c r="E30" s="2"/>
      <c r="F30" s="2"/>
      <c r="G30" s="2"/>
      <c r="H30" s="2"/>
      <c r="I30" s="2"/>
      <c r="J30" s="2"/>
      <c r="K30" s="2"/>
    </row>
    <row r="31" ht="12.0" customHeight="1">
      <c r="A31" s="1"/>
      <c r="B31" s="2"/>
      <c r="C31" s="2"/>
      <c r="D31" s="2"/>
      <c r="E31" s="2"/>
      <c r="F31" s="2"/>
      <c r="G31" s="2"/>
      <c r="H31" s="2"/>
      <c r="I31" s="2"/>
      <c r="J31" s="2"/>
      <c r="K31" s="2"/>
    </row>
    <row r="32" ht="12.0" customHeight="1">
      <c r="A32" s="14" t="s">
        <v>46</v>
      </c>
      <c r="B32" s="15" t="s">
        <v>8</v>
      </c>
      <c r="C32" s="2"/>
      <c r="D32" s="2"/>
      <c r="E32" s="2"/>
      <c r="F32" s="2"/>
      <c r="G32" s="2"/>
      <c r="H32" s="2"/>
      <c r="I32" s="2"/>
      <c r="J32" s="2"/>
      <c r="K32" s="2"/>
    </row>
    <row r="33">
      <c r="A33" s="16" t="s">
        <v>47</v>
      </c>
      <c r="B33" s="34" t="str">
        <f>B13</f>
        <v>Aunar esfuerzos para el fortalecimiento de las administraciones municipales mediante la Instalación de Capacidades para la Planeación y Gestión del Desarrollo Local.</v>
      </c>
      <c r="C33" s="2"/>
      <c r="D33" s="2"/>
      <c r="E33" s="2"/>
      <c r="F33" s="2"/>
      <c r="G33" s="2"/>
      <c r="H33" s="2"/>
      <c r="I33" s="2"/>
      <c r="J33" s="2"/>
      <c r="K33" s="2"/>
    </row>
    <row r="34">
      <c r="A34" s="18" t="s">
        <v>48</v>
      </c>
      <c r="B34" s="35" t="s">
        <v>49</v>
      </c>
      <c r="C34" s="2"/>
      <c r="D34" s="2"/>
      <c r="E34" s="2"/>
      <c r="F34" s="2"/>
      <c r="G34" s="2"/>
      <c r="H34" s="2"/>
      <c r="I34" s="2"/>
      <c r="J34" s="2"/>
      <c r="K34" s="2"/>
    </row>
    <row r="35">
      <c r="A35" s="18" t="s">
        <v>50</v>
      </c>
      <c r="B35" s="36" t="s">
        <v>51</v>
      </c>
      <c r="C35" s="2"/>
      <c r="D35" s="2"/>
      <c r="E35" s="2"/>
      <c r="F35" s="2"/>
      <c r="G35" s="2"/>
      <c r="H35" s="2"/>
      <c r="I35" s="2"/>
      <c r="J35" s="2"/>
      <c r="K35" s="2"/>
    </row>
    <row r="36" ht="12.0" customHeight="1">
      <c r="A36" s="1"/>
      <c r="B36" s="2"/>
      <c r="C36" s="2"/>
      <c r="D36" s="2"/>
      <c r="E36" s="2"/>
      <c r="F36" s="2"/>
      <c r="G36" s="2"/>
      <c r="H36" s="2"/>
      <c r="I36" s="2"/>
      <c r="J36" s="2"/>
      <c r="K36" s="2"/>
    </row>
    <row r="37" ht="12.0" customHeight="1">
      <c r="A37" s="14" t="s">
        <v>52</v>
      </c>
      <c r="B37" s="15" t="s">
        <v>8</v>
      </c>
      <c r="C37" s="37" t="s">
        <v>53</v>
      </c>
      <c r="D37" s="2"/>
      <c r="E37" s="2"/>
      <c r="F37" s="2"/>
      <c r="G37" s="2"/>
      <c r="H37" s="2"/>
      <c r="I37" s="2"/>
      <c r="J37" s="2"/>
      <c r="K37" s="2"/>
    </row>
    <row r="38">
      <c r="A38" s="16" t="s">
        <v>54</v>
      </c>
      <c r="B38" s="38" t="s">
        <v>55</v>
      </c>
      <c r="C38" s="39"/>
      <c r="D38" s="2"/>
      <c r="E38" s="2"/>
      <c r="F38" s="2"/>
      <c r="G38" s="2"/>
      <c r="H38" s="2"/>
      <c r="I38" s="2"/>
      <c r="J38" s="2"/>
      <c r="K38" s="2"/>
    </row>
    <row r="39" ht="12.0" customHeight="1">
      <c r="A39" s="33" t="s">
        <v>56</v>
      </c>
      <c r="B39" s="40"/>
      <c r="C39" s="41"/>
      <c r="D39" s="2"/>
      <c r="E39" s="2"/>
      <c r="F39" s="2"/>
      <c r="G39" s="2"/>
      <c r="H39" s="2"/>
      <c r="I39" s="2"/>
      <c r="J39" s="2"/>
      <c r="K39" s="2"/>
    </row>
    <row r="40" ht="12.0" customHeight="1">
      <c r="A40" s="1"/>
      <c r="B40" s="2"/>
      <c r="C40" s="2"/>
      <c r="D40" s="2"/>
      <c r="E40" s="2"/>
      <c r="F40" s="2"/>
      <c r="G40" s="2"/>
      <c r="H40" s="2"/>
      <c r="I40" s="2"/>
      <c r="J40" s="2"/>
      <c r="K40" s="2"/>
    </row>
    <row r="41" ht="12.0" customHeight="1">
      <c r="A41" s="14" t="s">
        <v>57</v>
      </c>
      <c r="B41" s="15" t="s">
        <v>8</v>
      </c>
      <c r="C41" s="2"/>
      <c r="D41" s="2"/>
      <c r="E41" s="2"/>
      <c r="F41" s="2"/>
      <c r="G41" s="2"/>
      <c r="H41" s="2"/>
      <c r="I41" s="2"/>
      <c r="J41" s="2"/>
      <c r="K41" s="2"/>
    </row>
    <row r="42" ht="12.0" customHeight="1">
      <c r="A42" s="16" t="s">
        <v>58</v>
      </c>
      <c r="B42" s="39" t="s">
        <v>59</v>
      </c>
      <c r="C42" s="2"/>
      <c r="D42" s="2"/>
      <c r="E42" s="2"/>
      <c r="F42" s="2"/>
      <c r="G42" s="2"/>
      <c r="H42" s="2"/>
      <c r="I42" s="2"/>
      <c r="J42" s="2"/>
      <c r="K42" s="2"/>
    </row>
    <row r="43" ht="12.0" customHeight="1">
      <c r="A43" s="18" t="s">
        <v>60</v>
      </c>
      <c r="B43" s="20" t="s">
        <v>59</v>
      </c>
      <c r="C43" s="2"/>
      <c r="D43" s="2"/>
      <c r="E43" s="2"/>
      <c r="F43" s="2"/>
      <c r="G43" s="2"/>
      <c r="H43" s="2"/>
      <c r="I43" s="2"/>
      <c r="J43" s="2"/>
      <c r="K43" s="2"/>
    </row>
    <row r="44" ht="12.0" customHeight="1">
      <c r="A44" s="18" t="s">
        <v>61</v>
      </c>
      <c r="B44" s="20" t="s">
        <v>59</v>
      </c>
      <c r="C44" s="2"/>
      <c r="D44" s="2"/>
      <c r="E44" s="2"/>
      <c r="F44" s="2"/>
      <c r="G44" s="2"/>
      <c r="H44" s="2"/>
      <c r="I44" s="2"/>
      <c r="J44" s="2"/>
      <c r="K44" s="2"/>
    </row>
    <row r="45" ht="12.0" customHeight="1">
      <c r="A45" s="18" t="s">
        <v>62</v>
      </c>
      <c r="B45" s="20" t="s">
        <v>59</v>
      </c>
      <c r="C45" s="2"/>
      <c r="D45" s="2"/>
      <c r="E45" s="2"/>
      <c r="F45" s="2"/>
      <c r="G45" s="2"/>
      <c r="H45" s="2"/>
      <c r="I45" s="2"/>
      <c r="J45" s="2"/>
      <c r="K45" s="2"/>
    </row>
    <row r="46" ht="12.0" customHeight="1">
      <c r="A46" s="33" t="s">
        <v>63</v>
      </c>
      <c r="B46" s="41" t="s">
        <v>59</v>
      </c>
      <c r="C46" s="2"/>
      <c r="D46" s="2"/>
      <c r="E46" s="2"/>
      <c r="F46" s="2"/>
      <c r="G46" s="2"/>
      <c r="H46" s="2"/>
      <c r="I46" s="2"/>
      <c r="J46" s="2"/>
      <c r="K46" s="2"/>
    </row>
    <row r="47" ht="12.0" customHeight="1">
      <c r="A47" s="1"/>
      <c r="B47" s="2"/>
      <c r="C47" s="2"/>
      <c r="D47" s="2"/>
      <c r="E47" s="2"/>
      <c r="F47" s="2"/>
      <c r="G47" s="2"/>
      <c r="H47" s="2"/>
      <c r="I47" s="2"/>
      <c r="J47" s="2"/>
      <c r="K47" s="2"/>
    </row>
    <row r="48" ht="12.0" customHeight="1">
      <c r="A48" s="14" t="s">
        <v>64</v>
      </c>
      <c r="B48" s="15" t="s">
        <v>8</v>
      </c>
      <c r="C48" s="25" t="s">
        <v>65</v>
      </c>
      <c r="D48" s="15" t="s">
        <v>66</v>
      </c>
      <c r="E48" s="2"/>
      <c r="F48" s="2"/>
      <c r="G48" s="2"/>
      <c r="H48" s="2"/>
      <c r="I48" s="2"/>
      <c r="J48" s="2"/>
      <c r="K48" s="2"/>
    </row>
    <row r="49" ht="12.0" customHeight="1">
      <c r="A49" s="42" t="s">
        <v>67</v>
      </c>
      <c r="B49" s="42" t="s">
        <v>67</v>
      </c>
      <c r="C49" s="43">
        <v>45689.0</v>
      </c>
      <c r="D49" s="44">
        <v>45807.0</v>
      </c>
      <c r="E49" s="2"/>
      <c r="F49" s="2"/>
      <c r="G49" s="2"/>
      <c r="H49" s="2"/>
      <c r="I49" s="2"/>
      <c r="J49" s="2"/>
      <c r="K49" s="2"/>
    </row>
    <row r="50" ht="12.0" customHeight="1">
      <c r="A50" s="45" t="s">
        <v>68</v>
      </c>
      <c r="B50" s="45" t="s">
        <v>68</v>
      </c>
      <c r="C50" s="43">
        <v>45689.0</v>
      </c>
      <c r="D50" s="44">
        <v>45807.0</v>
      </c>
      <c r="E50" s="2"/>
      <c r="F50" s="2"/>
      <c r="G50" s="2"/>
      <c r="H50" s="2"/>
      <c r="I50" s="2"/>
      <c r="J50" s="2"/>
      <c r="K50" s="2"/>
    </row>
    <row r="51" ht="12.0" customHeight="1">
      <c r="A51" s="45" t="s">
        <v>69</v>
      </c>
      <c r="B51" s="45" t="s">
        <v>69</v>
      </c>
      <c r="C51" s="43">
        <v>45689.0</v>
      </c>
      <c r="D51" s="44">
        <v>45807.0</v>
      </c>
      <c r="E51" s="2"/>
      <c r="F51" s="2"/>
      <c r="G51" s="2"/>
      <c r="H51" s="2"/>
      <c r="I51" s="2"/>
      <c r="J51" s="2"/>
      <c r="K51" s="2"/>
    </row>
    <row r="52" ht="12.0" customHeight="1">
      <c r="A52" s="1"/>
      <c r="B52" s="2"/>
      <c r="C52" s="2"/>
      <c r="D52" s="2"/>
      <c r="E52" s="2"/>
      <c r="F52" s="2"/>
      <c r="G52" s="2"/>
      <c r="H52" s="2"/>
      <c r="I52" s="2"/>
      <c r="J52" s="2"/>
      <c r="K52" s="2"/>
    </row>
    <row r="53" ht="12.0" customHeight="1">
      <c r="A53" s="46" t="s">
        <v>70</v>
      </c>
      <c r="B53" s="12"/>
      <c r="C53" s="12"/>
      <c r="D53" s="12"/>
      <c r="E53" s="12"/>
      <c r="F53" s="12"/>
      <c r="G53" s="12"/>
      <c r="H53" s="12"/>
      <c r="I53" s="12"/>
      <c r="J53" s="2"/>
      <c r="K53" s="2"/>
    </row>
    <row r="54" ht="12.0" customHeight="1">
      <c r="A54" s="1"/>
      <c r="B54" s="2"/>
      <c r="C54" s="2"/>
      <c r="D54" s="2"/>
      <c r="E54" s="2"/>
      <c r="F54" s="2"/>
      <c r="G54" s="2"/>
      <c r="H54" s="2"/>
      <c r="I54" s="2"/>
      <c r="J54" s="2"/>
      <c r="K54" s="2"/>
    </row>
    <row r="55" ht="12.0" customHeight="1">
      <c r="A55" s="14" t="s">
        <v>71</v>
      </c>
      <c r="B55" s="47" t="s">
        <v>72</v>
      </c>
      <c r="C55" s="48" t="s">
        <v>73</v>
      </c>
      <c r="D55" s="1"/>
      <c r="E55" s="1"/>
      <c r="F55" s="1"/>
      <c r="G55" s="1"/>
      <c r="H55" s="1"/>
      <c r="I55" s="1"/>
      <c r="J55" s="1"/>
      <c r="K55" s="1"/>
    </row>
    <row r="56" ht="12.0" customHeight="1">
      <c r="A56" s="16" t="s">
        <v>74</v>
      </c>
      <c r="B56" s="49">
        <f>B57+B58</f>
        <v>220018154</v>
      </c>
      <c r="C56" s="50"/>
      <c r="D56" s="2"/>
      <c r="E56" s="2"/>
      <c r="F56" s="2"/>
      <c r="G56" s="2"/>
      <c r="H56" s="2"/>
      <c r="I56" s="2"/>
      <c r="J56" s="2"/>
      <c r="K56" s="2"/>
    </row>
    <row r="57" ht="12.0" customHeight="1">
      <c r="A57" s="18" t="s">
        <v>75</v>
      </c>
      <c r="B57" s="49">
        <v>1.55952501E8</v>
      </c>
      <c r="C57" s="51">
        <f>+'FORMATO P&amp;P'!$B57/B56</f>
        <v>0.7088165143</v>
      </c>
      <c r="D57" s="2"/>
      <c r="E57" s="2"/>
      <c r="F57" s="2"/>
      <c r="G57" s="2"/>
      <c r="H57" s="2"/>
      <c r="I57" s="2"/>
      <c r="J57" s="2"/>
      <c r="K57" s="2"/>
    </row>
    <row r="58" ht="12.0" customHeight="1">
      <c r="A58" s="18" t="s">
        <v>76</v>
      </c>
      <c r="B58" s="49">
        <v>6.4065653E7</v>
      </c>
      <c r="C58" s="51">
        <f>+'FORMATO P&amp;P'!$B58/B56</f>
        <v>0.2911834857</v>
      </c>
      <c r="D58" s="2"/>
      <c r="E58" s="2"/>
      <c r="F58" s="2"/>
      <c r="G58" s="2"/>
      <c r="H58" s="2"/>
      <c r="I58" s="2"/>
      <c r="J58" s="2"/>
      <c r="K58" s="2"/>
    </row>
    <row r="59" ht="12.0" customHeight="1">
      <c r="A59" s="18" t="s">
        <v>77</v>
      </c>
      <c r="B59" s="52">
        <f>SUBTOTAL(109,B60:B63)</f>
        <v>140357250.9</v>
      </c>
      <c r="C59" s="51">
        <f>B59/B57</f>
        <v>0.9</v>
      </c>
      <c r="D59" s="2"/>
      <c r="E59" s="2"/>
      <c r="F59" s="2"/>
      <c r="G59" s="2"/>
      <c r="H59" s="2"/>
      <c r="I59" s="2"/>
      <c r="J59" s="2"/>
      <c r="K59" s="2"/>
    </row>
    <row r="60" ht="12.0" customHeight="1">
      <c r="A60" s="53" t="s">
        <v>78</v>
      </c>
      <c r="B60" s="54">
        <f>+I80</f>
        <v>50500000</v>
      </c>
      <c r="C60" s="55">
        <f>+'FORMATO P&amp;P'!$B60/B59</f>
        <v>0.3597961607</v>
      </c>
      <c r="D60" s="2"/>
      <c r="E60" s="2"/>
      <c r="F60" s="2"/>
      <c r="G60" s="2"/>
      <c r="H60" s="2"/>
      <c r="I60" s="2"/>
      <c r="J60" s="2"/>
      <c r="K60" s="2"/>
    </row>
    <row r="61" ht="12.0" customHeight="1">
      <c r="A61" s="53" t="s">
        <v>79</v>
      </c>
      <c r="B61" s="54">
        <f>+G87</f>
        <v>0</v>
      </c>
      <c r="C61" s="55"/>
      <c r="D61" s="2"/>
      <c r="E61" s="2"/>
      <c r="F61" s="2"/>
      <c r="G61" s="2"/>
      <c r="H61" s="2"/>
      <c r="I61" s="2"/>
      <c r="J61" s="2"/>
      <c r="K61" s="2"/>
    </row>
    <row r="62" ht="12.0" customHeight="1">
      <c r="A62" s="53" t="s">
        <v>80</v>
      </c>
      <c r="B62" s="54">
        <f>+C93</f>
        <v>30927968</v>
      </c>
      <c r="C62" s="55">
        <f>+'FORMATO P&amp;P'!$B62/B59</f>
        <v>0.2203517652</v>
      </c>
      <c r="D62" s="2"/>
      <c r="E62" s="2"/>
      <c r="F62" s="2"/>
      <c r="G62" s="2"/>
      <c r="H62" s="2"/>
      <c r="I62" s="2"/>
      <c r="J62" s="2"/>
      <c r="K62" s="2"/>
    </row>
    <row r="63" ht="12.0" customHeight="1">
      <c r="A63" s="53" t="s">
        <v>81</v>
      </c>
      <c r="B63" s="54">
        <f>+D99</f>
        <v>58929282.9</v>
      </c>
      <c r="C63" s="55">
        <f>+'FORMATO P&amp;P'!$B63/B59</f>
        <v>0.4198520741</v>
      </c>
      <c r="D63" s="2"/>
      <c r="E63" s="2"/>
      <c r="F63" s="2"/>
      <c r="G63" s="2"/>
      <c r="H63" s="2"/>
      <c r="I63" s="2"/>
      <c r="J63" s="2"/>
      <c r="K63" s="2"/>
    </row>
    <row r="64" ht="12.0" customHeight="1">
      <c r="A64" s="18" t="s">
        <v>82</v>
      </c>
      <c r="B64" s="56">
        <f>B57*0.1</f>
        <v>15595250.1</v>
      </c>
      <c r="C64" s="51">
        <f>B64/B57</f>
        <v>0.1</v>
      </c>
      <c r="D64" s="2"/>
      <c r="E64" s="2"/>
      <c r="F64" s="2"/>
      <c r="G64" s="2"/>
      <c r="H64" s="2"/>
      <c r="I64" s="2"/>
      <c r="J64" s="2"/>
      <c r="K64" s="2"/>
    </row>
    <row r="65" ht="12.0" customHeight="1">
      <c r="A65" s="18" t="s">
        <v>83</v>
      </c>
      <c r="B65" s="52">
        <f>+B59+B64</f>
        <v>155952501</v>
      </c>
      <c r="C65" s="51">
        <f>B65/B57</f>
        <v>1</v>
      </c>
      <c r="D65" s="2"/>
      <c r="E65" s="2"/>
      <c r="F65" s="2"/>
      <c r="G65" s="2"/>
      <c r="H65" s="2"/>
      <c r="I65" s="2"/>
      <c r="J65" s="2"/>
      <c r="K65" s="2"/>
    </row>
    <row r="66" ht="12.0" customHeight="1">
      <c r="A66" s="18" t="s">
        <v>84</v>
      </c>
      <c r="B66" s="52" t="str">
        <f>+E105</f>
        <v/>
      </c>
      <c r="C66" s="51">
        <f>B66/B57</f>
        <v>0</v>
      </c>
      <c r="D66" s="2"/>
      <c r="E66" s="2"/>
      <c r="F66" s="2"/>
      <c r="G66" s="2"/>
      <c r="H66" s="2"/>
      <c r="I66" s="2"/>
      <c r="J66" s="2"/>
      <c r="K66" s="2"/>
    </row>
    <row r="67" ht="12.0" customHeight="1">
      <c r="A67" s="33" t="s">
        <v>85</v>
      </c>
      <c r="B67" s="57">
        <f>+B57-B65-B66</f>
        <v>0</v>
      </c>
      <c r="C67" s="58">
        <f>B67/B57</f>
        <v>0</v>
      </c>
      <c r="D67" s="2"/>
      <c r="E67" s="2"/>
      <c r="F67" s="2"/>
      <c r="G67" s="2"/>
      <c r="H67" s="2"/>
      <c r="I67" s="2"/>
      <c r="J67" s="2"/>
      <c r="K67" s="2"/>
    </row>
    <row r="68" ht="12.0" customHeight="1">
      <c r="A68" s="1"/>
      <c r="B68" s="59"/>
      <c r="C68" s="60"/>
      <c r="D68" s="2"/>
      <c r="E68" s="2"/>
      <c r="F68" s="2"/>
      <c r="G68" s="2"/>
      <c r="H68" s="2"/>
      <c r="I68" s="2"/>
      <c r="J68" s="2"/>
      <c r="K68" s="2"/>
    </row>
    <row r="69" ht="12.0" customHeight="1">
      <c r="A69" s="14" t="s">
        <v>86</v>
      </c>
      <c r="B69" s="47" t="s">
        <v>72</v>
      </c>
      <c r="C69" s="48" t="s">
        <v>87</v>
      </c>
      <c r="D69" s="1"/>
      <c r="E69" s="1"/>
      <c r="F69" s="1"/>
      <c r="G69" s="1"/>
      <c r="H69" s="1"/>
      <c r="I69" s="1"/>
      <c r="J69" s="1"/>
      <c r="K69" s="1"/>
    </row>
    <row r="70" ht="12.0" customHeight="1">
      <c r="A70" s="16" t="s">
        <v>88</v>
      </c>
      <c r="B70" s="61">
        <f t="shared" ref="B70:B73" si="1">+$B$67*C70</f>
        <v>0</v>
      </c>
      <c r="C70" s="62">
        <v>0.5</v>
      </c>
      <c r="D70" s="2"/>
      <c r="E70" s="2"/>
      <c r="F70" s="2"/>
      <c r="G70" s="2"/>
      <c r="H70" s="2"/>
      <c r="I70" s="2"/>
      <c r="J70" s="2"/>
      <c r="K70" s="2"/>
    </row>
    <row r="71" ht="12.0" customHeight="1">
      <c r="A71" s="18" t="s">
        <v>89</v>
      </c>
      <c r="B71" s="52">
        <f t="shared" si="1"/>
        <v>0</v>
      </c>
      <c r="C71" s="63">
        <v>0.25</v>
      </c>
      <c r="D71" s="2"/>
      <c r="E71" s="2"/>
      <c r="F71" s="2"/>
      <c r="G71" s="2"/>
      <c r="H71" s="2"/>
      <c r="I71" s="2"/>
      <c r="J71" s="2"/>
      <c r="K71" s="2"/>
    </row>
    <row r="72" ht="12.0" customHeight="1">
      <c r="A72" s="18" t="s">
        <v>90</v>
      </c>
      <c r="B72" s="52">
        <f t="shared" si="1"/>
        <v>0</v>
      </c>
      <c r="C72" s="63">
        <v>0.15</v>
      </c>
      <c r="D72" s="2"/>
      <c r="E72" s="2"/>
      <c r="F72" s="2"/>
      <c r="G72" s="2"/>
      <c r="H72" s="2"/>
      <c r="I72" s="2"/>
      <c r="J72" s="2"/>
      <c r="K72" s="2"/>
    </row>
    <row r="73" ht="12.0" customHeight="1">
      <c r="A73" s="33" t="s">
        <v>91</v>
      </c>
      <c r="B73" s="57">
        <f t="shared" si="1"/>
        <v>0</v>
      </c>
      <c r="C73" s="64">
        <v>0.1</v>
      </c>
      <c r="D73" s="2"/>
      <c r="E73" s="2"/>
      <c r="F73" s="2"/>
      <c r="G73" s="2"/>
      <c r="H73" s="2"/>
      <c r="I73" s="2"/>
      <c r="J73" s="2"/>
      <c r="K73" s="2"/>
    </row>
    <row r="74" ht="12.0" customHeight="1">
      <c r="A74" s="1"/>
      <c r="B74" s="65"/>
      <c r="C74" s="66"/>
      <c r="D74" s="2"/>
      <c r="E74" s="2"/>
      <c r="F74" s="2"/>
      <c r="G74" s="2"/>
      <c r="H74" s="2"/>
      <c r="I74" s="2"/>
      <c r="J74" s="2"/>
      <c r="K74" s="2"/>
    </row>
    <row r="75" ht="12.0" customHeight="1">
      <c r="A75" s="14" t="s">
        <v>92</v>
      </c>
      <c r="B75" s="67" t="s">
        <v>93</v>
      </c>
      <c r="C75" s="67" t="s">
        <v>94</v>
      </c>
      <c r="D75" s="67" t="s">
        <v>95</v>
      </c>
      <c r="E75" s="67" t="s">
        <v>96</v>
      </c>
      <c r="F75" s="67" t="s">
        <v>97</v>
      </c>
      <c r="G75" s="67" t="s">
        <v>98</v>
      </c>
      <c r="H75" s="68" t="s">
        <v>99</v>
      </c>
      <c r="I75" s="37" t="s">
        <v>100</v>
      </c>
      <c r="J75" s="69"/>
      <c r="K75" s="69"/>
      <c r="L75" s="69"/>
      <c r="M75" s="69"/>
      <c r="N75" s="69"/>
      <c r="O75" s="69"/>
      <c r="P75" s="69"/>
      <c r="Q75" s="69"/>
      <c r="R75" s="69"/>
      <c r="S75" s="69"/>
      <c r="T75" s="69"/>
      <c r="U75" s="69"/>
      <c r="V75" s="69"/>
      <c r="W75" s="69"/>
      <c r="X75" s="69"/>
      <c r="Y75" s="69"/>
      <c r="Z75" s="69"/>
    </row>
    <row r="76" ht="12.0" customHeight="1">
      <c r="A76" s="70" t="s">
        <v>101</v>
      </c>
      <c r="B76" s="71">
        <v>3.2906498E7</v>
      </c>
      <c r="C76" s="45" t="s">
        <v>102</v>
      </c>
      <c r="D76" s="45" t="s">
        <v>103</v>
      </c>
      <c r="E76" s="45" t="s">
        <v>104</v>
      </c>
      <c r="F76" s="45" t="s">
        <v>105</v>
      </c>
      <c r="G76" s="45"/>
      <c r="H76" s="72">
        <v>4.0</v>
      </c>
      <c r="I76" s="73">
        <f>7000000*H76</f>
        <v>28000000</v>
      </c>
      <c r="J76" s="74"/>
      <c r="K76" s="74"/>
      <c r="L76" s="74"/>
      <c r="M76" s="74"/>
      <c r="N76" s="74"/>
      <c r="O76" s="74"/>
      <c r="P76" s="74"/>
      <c r="Q76" s="74"/>
      <c r="R76" s="74"/>
      <c r="S76" s="74"/>
      <c r="T76" s="74"/>
      <c r="U76" s="74"/>
      <c r="V76" s="74"/>
      <c r="W76" s="74"/>
      <c r="X76" s="74"/>
      <c r="Y76" s="74"/>
      <c r="Z76" s="74"/>
    </row>
    <row r="77" ht="12.0" customHeight="1">
      <c r="A77" s="75" t="s">
        <v>106</v>
      </c>
      <c r="B77" s="76">
        <v>3.2936651E7</v>
      </c>
      <c r="C77" s="77" t="s">
        <v>107</v>
      </c>
      <c r="D77" s="78" t="s">
        <v>108</v>
      </c>
      <c r="E77" s="79" t="s">
        <v>109</v>
      </c>
      <c r="F77" s="78" t="s">
        <v>105</v>
      </c>
      <c r="G77" s="78"/>
      <c r="H77" s="80">
        <v>4.0</v>
      </c>
      <c r="I77" s="81">
        <v>2500000.0</v>
      </c>
      <c r="J77" s="82"/>
      <c r="K77" s="82"/>
      <c r="L77" s="83"/>
      <c r="M77" s="83"/>
      <c r="N77" s="83"/>
      <c r="O77" s="83"/>
      <c r="P77" s="83"/>
      <c r="Q77" s="83"/>
      <c r="R77" s="83"/>
      <c r="S77" s="83"/>
      <c r="T77" s="83"/>
      <c r="U77" s="83"/>
      <c r="V77" s="83"/>
      <c r="W77" s="83"/>
      <c r="X77" s="83"/>
      <c r="Y77" s="83"/>
      <c r="Z77" s="83"/>
    </row>
    <row r="78" ht="12.0" customHeight="1">
      <c r="A78" s="84" t="s">
        <v>110</v>
      </c>
      <c r="B78" s="85">
        <v>7.2348307E7</v>
      </c>
      <c r="C78" s="86" t="s">
        <v>111</v>
      </c>
      <c r="D78" s="84" t="s">
        <v>112</v>
      </c>
      <c r="E78" s="84" t="s">
        <v>113</v>
      </c>
      <c r="F78" s="79" t="s">
        <v>105</v>
      </c>
      <c r="G78" s="79"/>
      <c r="H78" s="87">
        <v>4.0</v>
      </c>
      <c r="I78" s="88">
        <f>1500000*H78</f>
        <v>6000000</v>
      </c>
      <c r="J78" s="82"/>
      <c r="K78" s="82"/>
      <c r="L78" s="83"/>
      <c r="M78" s="83"/>
      <c r="N78" s="83"/>
      <c r="O78" s="83"/>
      <c r="P78" s="83"/>
      <c r="Q78" s="83"/>
      <c r="R78" s="83"/>
      <c r="S78" s="83"/>
      <c r="T78" s="83"/>
      <c r="U78" s="83"/>
      <c r="V78" s="83"/>
      <c r="W78" s="83"/>
      <c r="X78" s="83"/>
      <c r="Y78" s="83"/>
      <c r="Z78" s="83"/>
    </row>
    <row r="79" ht="12.0" customHeight="1">
      <c r="A79" s="79" t="s">
        <v>114</v>
      </c>
      <c r="B79" s="76">
        <v>1.047441821E9</v>
      </c>
      <c r="C79" s="89" t="s">
        <v>115</v>
      </c>
      <c r="D79" s="79" t="s">
        <v>116</v>
      </c>
      <c r="E79" s="79" t="s">
        <v>109</v>
      </c>
      <c r="F79" s="79" t="s">
        <v>105</v>
      </c>
      <c r="G79" s="79"/>
      <c r="H79" s="87">
        <v>4.0</v>
      </c>
      <c r="I79" s="88">
        <f>3500000*H79</f>
        <v>14000000</v>
      </c>
      <c r="J79" s="82"/>
      <c r="K79" s="82"/>
      <c r="L79" s="83"/>
      <c r="M79" s="83"/>
      <c r="N79" s="83"/>
      <c r="O79" s="83"/>
      <c r="P79" s="83"/>
      <c r="Q79" s="83"/>
      <c r="R79" s="83"/>
      <c r="S79" s="83"/>
      <c r="T79" s="83"/>
      <c r="U79" s="83"/>
      <c r="V79" s="83"/>
      <c r="W79" s="83"/>
      <c r="X79" s="83"/>
      <c r="Y79" s="83"/>
      <c r="Z79" s="83"/>
    </row>
    <row r="80" ht="12.0" customHeight="1">
      <c r="A80" s="90" t="s">
        <v>117</v>
      </c>
      <c r="B80" s="90"/>
      <c r="C80" s="90"/>
      <c r="D80" s="90"/>
      <c r="E80" s="90"/>
      <c r="F80" s="90"/>
      <c r="G80" s="90"/>
      <c r="H80" s="90"/>
      <c r="I80" s="91">
        <f>SUBTOTAL(109,I76:I79)</f>
        <v>50500000</v>
      </c>
      <c r="J80" s="92"/>
      <c r="K80" s="92"/>
      <c r="L80" s="92"/>
      <c r="M80" s="92"/>
      <c r="N80" s="92"/>
      <c r="O80" s="92"/>
      <c r="P80" s="92"/>
      <c r="Q80" s="92"/>
      <c r="R80" s="92"/>
      <c r="S80" s="92"/>
      <c r="T80" s="92"/>
      <c r="U80" s="92"/>
      <c r="V80" s="92"/>
      <c r="W80" s="92"/>
      <c r="X80" s="92"/>
      <c r="Y80" s="92"/>
      <c r="Z80" s="92"/>
    </row>
    <row r="81" ht="12.0" customHeight="1">
      <c r="A81" s="1"/>
      <c r="B81" s="2"/>
      <c r="C81" s="2"/>
      <c r="D81" s="2"/>
      <c r="E81" s="2"/>
      <c r="F81" s="2"/>
      <c r="G81" s="2"/>
      <c r="H81" s="2"/>
      <c r="I81" s="2"/>
      <c r="J81" s="2"/>
      <c r="K81" s="2"/>
    </row>
    <row r="82" ht="12.0" customHeight="1">
      <c r="A82" s="1"/>
      <c r="B82" s="2"/>
      <c r="C82" s="2"/>
      <c r="D82" s="2"/>
      <c r="E82" s="2"/>
      <c r="F82" s="2"/>
      <c r="G82" s="2"/>
      <c r="H82" s="2"/>
      <c r="I82" s="2"/>
      <c r="J82" s="2"/>
      <c r="K82" s="2"/>
    </row>
    <row r="83" ht="12.0" customHeight="1">
      <c r="A83" s="14" t="s">
        <v>118</v>
      </c>
      <c r="B83" s="67" t="s">
        <v>93</v>
      </c>
      <c r="C83" s="93" t="s">
        <v>94</v>
      </c>
      <c r="D83" s="93" t="s">
        <v>8</v>
      </c>
      <c r="E83" s="93" t="s">
        <v>96</v>
      </c>
      <c r="F83" s="93" t="s">
        <v>98</v>
      </c>
      <c r="G83" s="94" t="s">
        <v>100</v>
      </c>
      <c r="H83" s="2"/>
      <c r="I83" s="2"/>
      <c r="J83" s="2"/>
      <c r="K83" s="2"/>
    </row>
    <row r="84" ht="12.0" customHeight="1">
      <c r="A84" s="95" t="s">
        <v>119</v>
      </c>
      <c r="B84" s="96" t="s">
        <v>120</v>
      </c>
      <c r="C84" s="97" t="s">
        <v>121</v>
      </c>
      <c r="D84" s="97" t="s">
        <v>122</v>
      </c>
      <c r="E84" s="40"/>
      <c r="F84" s="97" t="s">
        <v>123</v>
      </c>
      <c r="G84" s="98">
        <v>0.0</v>
      </c>
      <c r="H84" s="2"/>
      <c r="I84" s="2"/>
      <c r="J84" s="2"/>
      <c r="K84" s="2"/>
    </row>
    <row r="85" ht="12.0" customHeight="1">
      <c r="A85" s="18"/>
      <c r="B85" s="99"/>
      <c r="C85" s="28"/>
      <c r="D85" s="28"/>
      <c r="E85" s="40"/>
      <c r="F85" s="28"/>
      <c r="G85" s="100">
        <f t="shared" ref="G85:G86" si="2">SUBTOTAL(109,H83:H85)</f>
        <v>0</v>
      </c>
      <c r="H85" s="2"/>
      <c r="I85" s="2"/>
      <c r="J85" s="2"/>
      <c r="K85" s="2"/>
    </row>
    <row r="86" ht="12.0" customHeight="1">
      <c r="A86" s="33"/>
      <c r="B86" s="33"/>
      <c r="C86" s="101"/>
      <c r="D86" s="101"/>
      <c r="E86" s="40"/>
      <c r="F86" s="101"/>
      <c r="G86" s="102">
        <f t="shared" si="2"/>
        <v>0</v>
      </c>
      <c r="H86" s="2"/>
      <c r="I86" s="2"/>
      <c r="J86" s="2"/>
      <c r="K86" s="2"/>
    </row>
    <row r="87" ht="12.0" customHeight="1">
      <c r="A87" s="103" t="s">
        <v>124</v>
      </c>
      <c r="B87" s="90"/>
      <c r="C87" s="90"/>
      <c r="D87" s="90"/>
      <c r="E87" s="90"/>
      <c r="F87" s="90"/>
      <c r="G87" s="104">
        <f>SUBTOTAL(109,G84:G86)</f>
        <v>0</v>
      </c>
      <c r="H87" s="2"/>
      <c r="I87" s="2"/>
      <c r="J87" s="2"/>
      <c r="K87" s="2"/>
    </row>
    <row r="88" ht="12.0" customHeight="1">
      <c r="A88" s="1"/>
      <c r="B88" s="2"/>
      <c r="C88" s="2"/>
      <c r="D88" s="2"/>
      <c r="E88" s="1"/>
      <c r="F88" s="2"/>
      <c r="G88" s="2"/>
      <c r="H88" s="2"/>
      <c r="I88" s="2"/>
      <c r="J88" s="2"/>
      <c r="K88" s="2"/>
    </row>
    <row r="89" ht="25.5" customHeight="1">
      <c r="A89" s="14" t="s">
        <v>125</v>
      </c>
      <c r="B89" s="25" t="s">
        <v>126</v>
      </c>
      <c r="C89" s="25" t="s">
        <v>127</v>
      </c>
      <c r="D89" s="15" t="s">
        <v>128</v>
      </c>
      <c r="E89" s="2"/>
      <c r="F89" s="2"/>
      <c r="G89" s="2"/>
      <c r="H89" s="2"/>
      <c r="I89" s="2"/>
      <c r="J89" s="2"/>
      <c r="K89" s="2"/>
    </row>
    <row r="90" ht="12.0" customHeight="1">
      <c r="A90" s="95" t="s">
        <v>129</v>
      </c>
      <c r="B90" s="95" t="s">
        <v>130</v>
      </c>
      <c r="C90" s="105">
        <v>0.0</v>
      </c>
      <c r="D90" s="106"/>
      <c r="E90" s="2"/>
      <c r="F90" s="2"/>
      <c r="G90" s="2"/>
      <c r="H90" s="2"/>
      <c r="I90" s="2"/>
      <c r="J90" s="2"/>
      <c r="K90" s="2"/>
    </row>
    <row r="91" ht="12.0" customHeight="1">
      <c r="A91" s="18" t="s">
        <v>131</v>
      </c>
      <c r="B91" s="45" t="s">
        <v>132</v>
      </c>
      <c r="C91" s="107">
        <v>1.1E7</v>
      </c>
      <c r="D91" s="108" t="s">
        <v>20</v>
      </c>
      <c r="E91" s="2"/>
      <c r="F91" s="2"/>
      <c r="G91" s="2"/>
      <c r="H91" s="2"/>
      <c r="I91" s="2"/>
      <c r="J91" s="2"/>
      <c r="K91" s="2"/>
    </row>
    <row r="92" ht="12.0" customHeight="1">
      <c r="A92" s="109" t="s">
        <v>133</v>
      </c>
      <c r="B92" s="72" t="s">
        <v>134</v>
      </c>
      <c r="C92" s="107">
        <f>19000000+927968</f>
        <v>19927968</v>
      </c>
      <c r="D92" s="108" t="s">
        <v>20</v>
      </c>
      <c r="E92" s="2"/>
      <c r="F92" s="2"/>
      <c r="G92" s="2"/>
      <c r="H92" s="1"/>
      <c r="I92" s="2"/>
      <c r="J92" s="2"/>
      <c r="K92" s="2"/>
    </row>
    <row r="93" ht="12.0" customHeight="1">
      <c r="A93" s="110" t="s">
        <v>135</v>
      </c>
      <c r="B93" s="111"/>
      <c r="C93" s="112">
        <f>SUBTOTAL(109,C90:C92)</f>
        <v>30927968</v>
      </c>
      <c r="D93" s="113"/>
      <c r="E93" s="2"/>
      <c r="F93" s="21"/>
      <c r="G93" s="2"/>
      <c r="H93" s="2"/>
      <c r="I93" s="2"/>
      <c r="J93" s="2"/>
      <c r="K93" s="2"/>
    </row>
    <row r="94" ht="12.0" customHeight="1">
      <c r="A94" s="1"/>
      <c r="B94" s="2"/>
      <c r="C94" s="2"/>
      <c r="D94" s="2"/>
      <c r="E94" s="2"/>
      <c r="F94" s="2"/>
      <c r="G94" s="2"/>
      <c r="H94" s="2"/>
      <c r="I94" s="2"/>
      <c r="J94" s="2"/>
      <c r="K94" s="2"/>
    </row>
    <row r="95" ht="12.0" customHeight="1">
      <c r="A95" s="14" t="s">
        <v>136</v>
      </c>
      <c r="B95" s="25" t="s">
        <v>137</v>
      </c>
      <c r="C95" s="25" t="s">
        <v>138</v>
      </c>
      <c r="D95" s="114" t="s">
        <v>127</v>
      </c>
      <c r="E95" s="2"/>
      <c r="F95" s="2"/>
      <c r="G95" s="2"/>
      <c r="H95" s="2"/>
      <c r="I95" s="2"/>
      <c r="J95" s="2"/>
      <c r="K95" s="2"/>
    </row>
    <row r="96" ht="12.0" customHeight="1">
      <c r="A96" s="95" t="s">
        <v>139</v>
      </c>
      <c r="B96" s="95" t="s">
        <v>140</v>
      </c>
      <c r="C96" s="95" t="s">
        <v>141</v>
      </c>
      <c r="D96" s="115">
        <v>0.0</v>
      </c>
      <c r="E96" s="2"/>
      <c r="F96" s="116"/>
      <c r="G96" s="2"/>
      <c r="H96" s="2"/>
      <c r="I96" s="2"/>
      <c r="J96" s="2"/>
      <c r="K96" s="2"/>
    </row>
    <row r="97">
      <c r="A97" s="16" t="s">
        <v>142</v>
      </c>
      <c r="B97" s="117" t="s">
        <v>143</v>
      </c>
      <c r="C97" s="118" t="s">
        <v>144</v>
      </c>
      <c r="D97" s="119">
        <v>4.49292829E7</v>
      </c>
      <c r="E97" s="2"/>
      <c r="F97" s="2"/>
      <c r="G97" s="2"/>
      <c r="H97" s="2"/>
      <c r="I97" s="2"/>
      <c r="J97" s="2"/>
      <c r="K97" s="2"/>
    </row>
    <row r="98">
      <c r="A98" s="18" t="s">
        <v>145</v>
      </c>
      <c r="B98" s="45" t="s">
        <v>146</v>
      </c>
      <c r="C98" s="118" t="s">
        <v>147</v>
      </c>
      <c r="D98" s="120">
        <v>1.4E7</v>
      </c>
      <c r="E98" s="2"/>
      <c r="F98" s="2"/>
      <c r="G98" s="2"/>
      <c r="H98" s="2"/>
      <c r="I98" s="2"/>
      <c r="J98" s="2"/>
      <c r="K98" s="2"/>
    </row>
    <row r="99" ht="12.0" customHeight="1">
      <c r="A99" s="103" t="s">
        <v>148</v>
      </c>
      <c r="B99" s="90"/>
      <c r="C99" s="90"/>
      <c r="D99" s="104">
        <f>SUBTOTAL(109,D96:D98)</f>
        <v>58929282.9</v>
      </c>
      <c r="E99" s="2"/>
      <c r="F99" s="2"/>
      <c r="G99" s="2"/>
      <c r="H99" s="2"/>
      <c r="I99" s="2"/>
      <c r="J99" s="2"/>
      <c r="K99" s="2"/>
    </row>
    <row r="100" ht="12.0" customHeight="1">
      <c r="A100" s="1"/>
      <c r="B100" s="2"/>
      <c r="C100" s="2"/>
      <c r="D100" s="2"/>
      <c r="E100" s="2"/>
      <c r="F100" s="2"/>
      <c r="G100" s="2"/>
      <c r="H100" s="2"/>
      <c r="I100" s="2"/>
      <c r="J100" s="2"/>
      <c r="K100" s="2"/>
    </row>
    <row r="101" ht="12.0" customHeight="1">
      <c r="A101" s="14" t="s">
        <v>84</v>
      </c>
      <c r="B101" s="25" t="s">
        <v>8</v>
      </c>
      <c r="C101" s="25" t="s">
        <v>127</v>
      </c>
      <c r="D101" s="25" t="s">
        <v>149</v>
      </c>
      <c r="E101" s="15" t="s">
        <v>150</v>
      </c>
      <c r="F101" s="2"/>
      <c r="G101" s="2"/>
      <c r="H101" s="2"/>
      <c r="I101" s="2"/>
      <c r="J101" s="2"/>
      <c r="K101" s="2"/>
    </row>
    <row r="102" ht="12.0" customHeight="1">
      <c r="A102" s="95" t="s">
        <v>151</v>
      </c>
      <c r="B102" s="121"/>
      <c r="C102" s="105">
        <f t="shared" ref="C102:C105" si="3">SUBTOTAL(109,C99:C101)</f>
        <v>0</v>
      </c>
      <c r="D102" s="95" t="s">
        <v>152</v>
      </c>
      <c r="E102" s="95" t="s">
        <v>153</v>
      </c>
      <c r="F102" s="2"/>
      <c r="G102" s="2"/>
      <c r="H102" s="2"/>
      <c r="I102" s="2"/>
      <c r="J102" s="2"/>
      <c r="K102" s="2"/>
    </row>
    <row r="103" ht="12.0" customHeight="1">
      <c r="A103" s="18"/>
      <c r="B103" s="45"/>
      <c r="C103" s="122">
        <f t="shared" si="3"/>
        <v>0</v>
      </c>
      <c r="D103" s="45"/>
      <c r="E103" s="20"/>
      <c r="F103" s="2"/>
      <c r="G103" s="2"/>
      <c r="H103" s="2"/>
      <c r="I103" s="2"/>
      <c r="J103" s="2"/>
      <c r="K103" s="2"/>
    </row>
    <row r="104" ht="12.0" customHeight="1">
      <c r="A104" s="18"/>
      <c r="B104" s="45"/>
      <c r="C104" s="122">
        <f t="shared" si="3"/>
        <v>0</v>
      </c>
      <c r="D104" s="45"/>
      <c r="E104" s="20"/>
      <c r="F104" s="2"/>
      <c r="G104" s="2"/>
      <c r="H104" s="2"/>
      <c r="I104" s="2"/>
      <c r="J104" s="2"/>
      <c r="K104" s="2"/>
    </row>
    <row r="105" ht="12.0" customHeight="1">
      <c r="A105" s="103" t="s">
        <v>154</v>
      </c>
      <c r="B105" s="90"/>
      <c r="C105" s="91">
        <f t="shared" si="3"/>
        <v>0</v>
      </c>
      <c r="D105" s="90"/>
      <c r="E105" s="123"/>
      <c r="F105" s="2"/>
      <c r="G105" s="2"/>
      <c r="H105" s="2"/>
      <c r="I105" s="2"/>
      <c r="J105" s="2"/>
      <c r="K105" s="2"/>
    </row>
    <row r="106" ht="12.0" customHeight="1">
      <c r="A106" s="1"/>
      <c r="B106" s="2"/>
      <c r="C106" s="2"/>
      <c r="D106" s="2"/>
      <c r="E106" s="2"/>
      <c r="F106" s="2"/>
      <c r="G106" s="2"/>
      <c r="H106" s="2"/>
      <c r="I106" s="2"/>
      <c r="J106" s="2"/>
      <c r="K106" s="2"/>
    </row>
    <row r="107" ht="12.0" customHeight="1">
      <c r="A107" s="14" t="s">
        <v>155</v>
      </c>
      <c r="B107" s="15" t="s">
        <v>156</v>
      </c>
      <c r="C107" s="2"/>
      <c r="D107" s="2"/>
      <c r="E107" s="2"/>
      <c r="F107" s="2"/>
      <c r="G107" s="2"/>
      <c r="H107" s="2"/>
      <c r="I107" s="2"/>
      <c r="J107" s="2"/>
      <c r="K107" s="2"/>
    </row>
    <row r="108" ht="12.0" customHeight="1">
      <c r="A108" s="18" t="s">
        <v>131</v>
      </c>
      <c r="B108" s="122">
        <f t="shared" ref="B108:B109" si="4">C91</f>
        <v>11000000</v>
      </c>
      <c r="C108" s="2"/>
      <c r="D108" s="2"/>
      <c r="E108" s="2"/>
      <c r="F108" s="2"/>
      <c r="G108" s="2"/>
      <c r="H108" s="2"/>
      <c r="I108" s="2"/>
      <c r="J108" s="2"/>
      <c r="K108" s="2"/>
    </row>
    <row r="109" ht="12.0" customHeight="1">
      <c r="A109" s="109" t="s">
        <v>133</v>
      </c>
      <c r="B109" s="124">
        <f t="shared" si="4"/>
        <v>19927968</v>
      </c>
      <c r="C109" s="2"/>
      <c r="D109" s="2"/>
      <c r="E109" s="2"/>
      <c r="F109" s="1"/>
      <c r="G109" s="1"/>
      <c r="H109" s="2"/>
      <c r="I109" s="2"/>
      <c r="J109" s="2"/>
      <c r="K109" s="2"/>
    </row>
    <row r="110" ht="12.0" customHeight="1">
      <c r="A110" s="103" t="s">
        <v>157</v>
      </c>
      <c r="B110" s="104">
        <f>SUBTOTAL(109,B108:B109)</f>
        <v>30927968</v>
      </c>
      <c r="C110" s="2"/>
      <c r="D110" s="2"/>
      <c r="E110" s="2"/>
      <c r="F110" s="2"/>
      <c r="G110" s="2"/>
      <c r="H110" s="2"/>
      <c r="I110" s="2"/>
      <c r="J110" s="2"/>
      <c r="K110" s="2"/>
    </row>
    <row r="111" ht="12.0" customHeight="1">
      <c r="A111" s="1"/>
      <c r="B111" s="65"/>
      <c r="C111" s="2"/>
      <c r="D111" s="2"/>
      <c r="E111" s="2"/>
      <c r="F111" s="2"/>
      <c r="G111" s="2"/>
      <c r="H111" s="2"/>
      <c r="I111" s="2"/>
      <c r="J111" s="2"/>
      <c r="K111" s="2"/>
    </row>
    <row r="112" ht="12.0" customHeight="1">
      <c r="A112" s="14" t="s">
        <v>158</v>
      </c>
      <c r="B112" s="15" t="s">
        <v>8</v>
      </c>
      <c r="C112" s="47" t="s">
        <v>72</v>
      </c>
      <c r="D112" s="48" t="s">
        <v>159</v>
      </c>
      <c r="E112" s="2"/>
      <c r="F112" s="2"/>
      <c r="G112" s="2"/>
      <c r="H112" s="2"/>
      <c r="I112" s="2"/>
      <c r="J112" s="2"/>
      <c r="K112" s="2"/>
    </row>
    <row r="113" ht="12.0" customHeight="1">
      <c r="A113" s="95" t="s">
        <v>160</v>
      </c>
      <c r="B113" s="95" t="s">
        <v>161</v>
      </c>
      <c r="C113" s="74"/>
      <c r="D113" s="125" t="s">
        <v>162</v>
      </c>
      <c r="E113" s="2"/>
      <c r="F113" s="2"/>
      <c r="G113" s="2"/>
      <c r="H113" s="2"/>
      <c r="I113" s="2"/>
      <c r="J113" s="2"/>
      <c r="K113" s="2"/>
    </row>
    <row r="114" ht="12.0" customHeight="1">
      <c r="A114" s="18"/>
      <c r="B114" s="45"/>
      <c r="C114" s="45"/>
      <c r="D114" s="20"/>
      <c r="E114" s="2"/>
      <c r="F114" s="2"/>
      <c r="G114" s="2"/>
      <c r="H114" s="2"/>
      <c r="I114" s="2"/>
      <c r="J114" s="2"/>
      <c r="K114" s="2"/>
    </row>
    <row r="115" ht="12.0" customHeight="1">
      <c r="A115" s="18"/>
      <c r="B115" s="45"/>
      <c r="C115" s="45"/>
      <c r="D115" s="20"/>
      <c r="E115" s="2"/>
      <c r="F115" s="2"/>
      <c r="G115" s="2"/>
      <c r="H115" s="2"/>
      <c r="I115" s="2"/>
      <c r="J115" s="2"/>
      <c r="K115" s="2"/>
    </row>
    <row r="116" ht="12.0" customHeight="1">
      <c r="A116" s="18"/>
      <c r="B116" s="45"/>
      <c r="C116" s="45"/>
      <c r="D116" s="20"/>
      <c r="E116" s="2"/>
      <c r="F116" s="2"/>
      <c r="G116" s="2"/>
      <c r="H116" s="2"/>
      <c r="I116" s="2"/>
      <c r="J116" s="2"/>
      <c r="K116" s="2"/>
    </row>
    <row r="117" ht="12.0" customHeight="1">
      <c r="A117" s="33"/>
      <c r="B117" s="40"/>
      <c r="C117" s="40"/>
      <c r="D117" s="41"/>
      <c r="E117" s="2"/>
      <c r="F117" s="2"/>
      <c r="G117" s="2"/>
      <c r="H117" s="2"/>
      <c r="I117" s="2"/>
      <c r="J117" s="2"/>
      <c r="K117" s="2"/>
    </row>
    <row r="118" ht="12.0" customHeight="1">
      <c r="A118" s="1"/>
      <c r="B118" s="65"/>
      <c r="C118" s="2"/>
      <c r="D118" s="2"/>
      <c r="E118" s="2"/>
      <c r="F118" s="2"/>
      <c r="G118" s="2"/>
      <c r="H118" s="2"/>
      <c r="I118" s="2"/>
      <c r="J118" s="2"/>
      <c r="K118" s="2"/>
    </row>
    <row r="119" ht="12.0" customHeight="1">
      <c r="A119" s="14" t="s">
        <v>76</v>
      </c>
      <c r="B119" s="25" t="s">
        <v>96</v>
      </c>
      <c r="C119" s="25" t="s">
        <v>163</v>
      </c>
      <c r="D119" s="25" t="s">
        <v>164</v>
      </c>
      <c r="E119" s="15" t="s">
        <v>165</v>
      </c>
      <c r="F119" s="2"/>
      <c r="G119" s="2"/>
      <c r="H119" s="2"/>
      <c r="I119" s="1"/>
      <c r="J119" s="1"/>
      <c r="K119" s="1"/>
    </row>
    <row r="120" ht="12.0" customHeight="1">
      <c r="A120" s="95" t="s">
        <v>166</v>
      </c>
      <c r="B120" s="95" t="s">
        <v>167</v>
      </c>
      <c r="C120" s="121"/>
      <c r="D120" s="121"/>
      <c r="E120" s="124">
        <f>'FORMATO P&amp;P'!$C120*'FORMATO P&amp;P'!$D120</f>
        <v>0</v>
      </c>
      <c r="F120" s="2"/>
      <c r="G120" s="2"/>
      <c r="H120" s="2"/>
      <c r="I120" s="2"/>
      <c r="J120" s="2"/>
      <c r="K120" s="2"/>
    </row>
    <row r="121">
      <c r="A121" s="18" t="s">
        <v>168</v>
      </c>
      <c r="B121" s="45" t="s">
        <v>167</v>
      </c>
      <c r="C121" s="45" t="s">
        <v>169</v>
      </c>
      <c r="D121" s="126">
        <f>B58</f>
        <v>64065653</v>
      </c>
      <c r="E121" s="124">
        <f>D121</f>
        <v>64065653</v>
      </c>
      <c r="F121" s="2"/>
      <c r="G121" s="2"/>
      <c r="H121" s="1"/>
      <c r="I121" s="2"/>
      <c r="J121" s="2"/>
      <c r="K121" s="2"/>
    </row>
    <row r="122" ht="12.0" customHeight="1">
      <c r="A122" s="18"/>
      <c r="B122" s="45"/>
      <c r="C122" s="45"/>
      <c r="D122" s="45"/>
      <c r="E122" s="124">
        <f>'FORMATO P&amp;P'!$C122*'FORMATO P&amp;P'!$D122</f>
        <v>0</v>
      </c>
      <c r="F122" s="2"/>
      <c r="G122" s="2"/>
      <c r="H122" s="2"/>
      <c r="I122" s="2"/>
      <c r="J122" s="2"/>
      <c r="K122" s="2"/>
    </row>
    <row r="123" ht="12.0" customHeight="1">
      <c r="A123" s="103" t="s">
        <v>170</v>
      </c>
      <c r="B123" s="90"/>
      <c r="C123" s="90"/>
      <c r="D123" s="90"/>
      <c r="E123" s="104">
        <f>SUBTOTAL(109,E120:E122)</f>
        <v>64065653</v>
      </c>
      <c r="F123" s="2"/>
      <c r="G123" s="2"/>
      <c r="H123" s="2"/>
      <c r="I123" s="2"/>
      <c r="J123" s="2"/>
      <c r="K123" s="2"/>
    </row>
    <row r="124" ht="12.0" customHeight="1">
      <c r="A124" s="1"/>
      <c r="B124" s="2"/>
      <c r="C124" s="2"/>
      <c r="D124" s="2"/>
      <c r="E124" s="2"/>
      <c r="F124" s="2"/>
      <c r="G124" s="2"/>
      <c r="H124" s="2"/>
      <c r="I124" s="2"/>
      <c r="J124" s="2"/>
      <c r="K124" s="2"/>
    </row>
    <row r="125" ht="12.0" customHeight="1">
      <c r="A125" s="14" t="s">
        <v>171</v>
      </c>
      <c r="B125" s="15" t="s">
        <v>8</v>
      </c>
      <c r="C125" s="2"/>
      <c r="D125" s="2"/>
      <c r="E125" s="2"/>
      <c r="F125" s="2"/>
      <c r="G125" s="2"/>
      <c r="H125" s="2"/>
      <c r="I125" s="2"/>
      <c r="J125" s="2"/>
      <c r="K125" s="2"/>
    </row>
    <row r="126" ht="12.0" customHeight="1">
      <c r="A126" s="16" t="s">
        <v>172</v>
      </c>
      <c r="B126" s="39" t="s">
        <v>20</v>
      </c>
      <c r="C126" s="2"/>
      <c r="D126" s="2"/>
      <c r="E126" s="2"/>
      <c r="F126" s="2"/>
      <c r="G126" s="2"/>
      <c r="H126" s="2"/>
      <c r="I126" s="2"/>
      <c r="J126" s="2"/>
      <c r="K126" s="2"/>
    </row>
    <row r="127" ht="12.0" customHeight="1">
      <c r="A127" s="18" t="s">
        <v>173</v>
      </c>
      <c r="B127" s="20" t="s">
        <v>20</v>
      </c>
      <c r="C127" s="2"/>
      <c r="D127" s="2"/>
      <c r="E127" s="2"/>
      <c r="F127" s="2"/>
      <c r="G127" s="2"/>
      <c r="H127" s="2"/>
      <c r="I127" s="2"/>
      <c r="J127" s="2"/>
      <c r="K127" s="2"/>
    </row>
    <row r="128" ht="12.0" customHeight="1">
      <c r="A128" s="18" t="s">
        <v>174</v>
      </c>
      <c r="B128" s="20"/>
      <c r="C128" s="2"/>
      <c r="D128" s="2"/>
      <c r="E128" s="2"/>
      <c r="F128" s="2"/>
      <c r="G128" s="2"/>
      <c r="H128" s="2"/>
      <c r="I128" s="2"/>
      <c r="J128" s="2"/>
      <c r="K128" s="2"/>
    </row>
    <row r="129" ht="12.0" customHeight="1">
      <c r="A129" s="18" t="s">
        <v>175</v>
      </c>
      <c r="B129" s="20"/>
      <c r="C129" s="2"/>
      <c r="D129" s="2"/>
      <c r="E129" s="2"/>
      <c r="F129" s="2"/>
      <c r="G129" s="2"/>
      <c r="H129" s="2"/>
      <c r="I129" s="2"/>
      <c r="J129" s="2"/>
      <c r="K129" s="2"/>
    </row>
    <row r="130" ht="12.0" customHeight="1">
      <c r="A130" s="18" t="s">
        <v>176</v>
      </c>
      <c r="B130" s="20"/>
      <c r="C130" s="2"/>
      <c r="D130" s="2"/>
      <c r="E130" s="2"/>
      <c r="F130" s="2"/>
      <c r="G130" s="2"/>
      <c r="H130" s="2"/>
      <c r="I130" s="2"/>
      <c r="J130" s="2"/>
      <c r="K130" s="2"/>
    </row>
    <row r="131" ht="12.0" customHeight="1">
      <c r="A131" s="18" t="s">
        <v>177</v>
      </c>
      <c r="B131" s="127"/>
      <c r="C131" s="2"/>
      <c r="D131" s="2"/>
      <c r="E131" s="2"/>
      <c r="F131" s="2"/>
      <c r="G131" s="2"/>
      <c r="H131" s="2"/>
      <c r="I131" s="2"/>
      <c r="J131" s="2"/>
      <c r="K131" s="2"/>
    </row>
    <row r="132" ht="12.0" customHeight="1">
      <c r="A132" s="33" t="s">
        <v>178</v>
      </c>
      <c r="B132" s="128"/>
      <c r="C132" s="2"/>
      <c r="D132" s="2"/>
      <c r="E132" s="2"/>
      <c r="F132" s="2"/>
      <c r="G132" s="2"/>
      <c r="H132" s="2"/>
      <c r="I132" s="2"/>
      <c r="J132" s="2"/>
      <c r="K132" s="2"/>
    </row>
    <row r="133" ht="12.0" customHeight="1">
      <c r="A133" s="1"/>
      <c r="B133" s="2"/>
      <c r="C133" s="2"/>
      <c r="D133" s="2"/>
      <c r="E133" s="2"/>
      <c r="F133" s="2"/>
      <c r="G133" s="2"/>
      <c r="H133" s="2"/>
      <c r="I133" s="2"/>
      <c r="J133" s="2"/>
      <c r="K133" s="2"/>
    </row>
    <row r="134" ht="12.0" customHeight="1">
      <c r="A134" s="129" t="s">
        <v>179</v>
      </c>
      <c r="B134" s="12"/>
      <c r="C134" s="12"/>
      <c r="D134" s="12"/>
      <c r="E134" s="12"/>
      <c r="F134" s="12"/>
      <c r="G134" s="12"/>
      <c r="H134" s="12"/>
      <c r="I134" s="12"/>
      <c r="J134" s="13"/>
      <c r="K134" s="13"/>
    </row>
    <row r="135" ht="12.0" customHeight="1">
      <c r="A135" s="130"/>
      <c r="B135" s="131"/>
      <c r="C135" s="132"/>
      <c r="D135" s="2"/>
      <c r="E135" s="2"/>
      <c r="F135" s="2"/>
      <c r="G135" s="2"/>
      <c r="H135" s="2"/>
      <c r="I135" s="2"/>
      <c r="J135" s="2"/>
      <c r="K135" s="2"/>
    </row>
    <row r="136" ht="12.0" customHeight="1">
      <c r="A136" s="133" t="s">
        <v>180</v>
      </c>
      <c r="B136" s="15" t="s">
        <v>8</v>
      </c>
      <c r="C136" s="132"/>
      <c r="D136" s="2"/>
      <c r="E136" s="2"/>
      <c r="F136" s="2"/>
      <c r="G136" s="2"/>
      <c r="H136" s="2"/>
      <c r="I136" s="2"/>
      <c r="J136" s="2"/>
      <c r="K136" s="2"/>
    </row>
    <row r="137" ht="16.5" customHeight="1">
      <c r="A137" s="134" t="s">
        <v>181</v>
      </c>
      <c r="B137" s="135"/>
      <c r="C137" s="132"/>
      <c r="D137" s="2"/>
      <c r="E137" s="2"/>
      <c r="F137" s="2"/>
      <c r="G137" s="2"/>
      <c r="H137" s="2"/>
      <c r="I137" s="2"/>
      <c r="J137" s="2"/>
      <c r="K137" s="2"/>
    </row>
    <row r="138" ht="16.5" customHeight="1">
      <c r="A138" s="134" t="s">
        <v>182</v>
      </c>
      <c r="B138" s="135"/>
      <c r="C138" s="132"/>
      <c r="D138" s="2"/>
      <c r="E138" s="2"/>
      <c r="F138" s="2"/>
      <c r="G138" s="2"/>
      <c r="H138" s="2"/>
      <c r="I138" s="2"/>
      <c r="J138" s="2"/>
      <c r="K138" s="2"/>
    </row>
    <row r="139" ht="16.5" customHeight="1">
      <c r="A139" s="136" t="s">
        <v>183</v>
      </c>
      <c r="B139" s="137"/>
      <c r="C139" s="132"/>
      <c r="D139" s="2"/>
      <c r="E139" s="2"/>
      <c r="F139" s="2"/>
      <c r="G139" s="2"/>
      <c r="H139" s="2"/>
      <c r="I139" s="2"/>
      <c r="J139" s="2"/>
      <c r="K139" s="2"/>
    </row>
    <row r="140" ht="16.5" customHeight="1">
      <c r="A140" s="134" t="s">
        <v>184</v>
      </c>
      <c r="B140" s="138"/>
      <c r="C140" s="132"/>
      <c r="D140" s="2"/>
      <c r="E140" s="2"/>
      <c r="F140" s="2"/>
      <c r="G140" s="2"/>
      <c r="H140" s="2"/>
      <c r="I140" s="2"/>
      <c r="J140" s="2"/>
      <c r="K140" s="2"/>
    </row>
    <row r="141" ht="16.5" customHeight="1">
      <c r="A141" s="134" t="s">
        <v>185</v>
      </c>
      <c r="B141" s="138"/>
      <c r="C141" s="132"/>
      <c r="D141" s="2"/>
      <c r="E141" s="2"/>
      <c r="F141" s="2"/>
      <c r="G141" s="2"/>
      <c r="H141" s="2"/>
      <c r="I141" s="2"/>
      <c r="J141" s="2"/>
      <c r="K141" s="2"/>
    </row>
    <row r="142" ht="16.5" customHeight="1">
      <c r="A142" s="134" t="s">
        <v>186</v>
      </c>
      <c r="B142" s="139"/>
      <c r="C142" s="132"/>
      <c r="D142" s="2"/>
      <c r="E142" s="2"/>
      <c r="F142" s="2"/>
      <c r="G142" s="2"/>
      <c r="H142" s="2"/>
      <c r="I142" s="2"/>
      <c r="J142" s="2"/>
      <c r="K142" s="2"/>
    </row>
    <row r="143" ht="16.5" customHeight="1">
      <c r="A143" s="134" t="s">
        <v>187</v>
      </c>
      <c r="B143" s="138"/>
      <c r="C143" s="132"/>
      <c r="D143" s="2"/>
      <c r="E143" s="2"/>
      <c r="F143" s="2"/>
      <c r="G143" s="2"/>
      <c r="H143" s="2"/>
      <c r="I143" s="2"/>
      <c r="J143" s="2"/>
      <c r="K143" s="2"/>
    </row>
    <row r="144" ht="16.5" customHeight="1">
      <c r="A144" s="134" t="s">
        <v>188</v>
      </c>
      <c r="B144" s="140"/>
      <c r="C144" s="132"/>
      <c r="D144" s="2"/>
      <c r="E144" s="2"/>
      <c r="F144" s="2"/>
      <c r="G144" s="2"/>
      <c r="H144" s="2"/>
      <c r="I144" s="2"/>
      <c r="J144" s="2"/>
      <c r="K144" s="2"/>
    </row>
    <row r="145" ht="16.5" customHeight="1">
      <c r="A145" s="134" t="s">
        <v>189</v>
      </c>
      <c r="B145" s="141"/>
      <c r="C145" s="132"/>
      <c r="D145" s="2"/>
      <c r="E145" s="2"/>
      <c r="F145" s="2"/>
      <c r="G145" s="2"/>
      <c r="H145" s="2"/>
      <c r="I145" s="2"/>
      <c r="J145" s="2"/>
      <c r="K145" s="2"/>
    </row>
    <row r="146" ht="16.5" customHeight="1">
      <c r="A146" s="142" t="s">
        <v>190</v>
      </c>
      <c r="B146" s="143"/>
      <c r="C146" s="132"/>
      <c r="D146" s="2"/>
      <c r="E146" s="2"/>
      <c r="F146" s="2"/>
      <c r="G146" s="2"/>
      <c r="H146" s="2"/>
      <c r="I146" s="2"/>
      <c r="J146" s="2"/>
      <c r="K146" s="2"/>
    </row>
    <row r="147" ht="12.0" customHeight="1">
      <c r="A147" s="130"/>
      <c r="B147" s="131"/>
      <c r="C147" s="132"/>
      <c r="D147" s="2"/>
      <c r="E147" s="2"/>
      <c r="F147" s="2"/>
      <c r="G147" s="2"/>
      <c r="H147" s="2"/>
      <c r="I147" s="2"/>
      <c r="J147" s="2"/>
      <c r="K147" s="2"/>
    </row>
    <row r="148" ht="12.0" customHeight="1">
      <c r="A148" s="14" t="s">
        <v>190</v>
      </c>
      <c r="B148" s="15" t="s">
        <v>8</v>
      </c>
      <c r="C148" s="132"/>
      <c r="D148" s="2"/>
      <c r="E148" s="2"/>
      <c r="F148" s="2"/>
      <c r="G148" s="2"/>
      <c r="H148" s="2"/>
      <c r="I148" s="2"/>
      <c r="J148" s="2"/>
      <c r="K148" s="2"/>
    </row>
    <row r="149" ht="15.75" customHeight="1">
      <c r="A149" s="136" t="s">
        <v>191</v>
      </c>
      <c r="B149" s="137"/>
      <c r="C149" s="132"/>
      <c r="D149" s="2"/>
      <c r="E149" s="2"/>
      <c r="F149" s="2"/>
      <c r="G149" s="2"/>
      <c r="H149" s="2"/>
      <c r="I149" s="2"/>
      <c r="J149" s="2"/>
      <c r="K149" s="2"/>
    </row>
    <row r="150" ht="15.75" customHeight="1">
      <c r="A150" s="134" t="s">
        <v>192</v>
      </c>
      <c r="B150" s="138"/>
      <c r="C150" s="132"/>
      <c r="D150" s="2"/>
      <c r="E150" s="2"/>
      <c r="F150" s="2"/>
      <c r="G150" s="2"/>
      <c r="H150" s="2"/>
      <c r="I150" s="2"/>
      <c r="J150" s="2"/>
      <c r="K150" s="2"/>
    </row>
    <row r="151" ht="15.75" customHeight="1">
      <c r="A151" s="134" t="s">
        <v>193</v>
      </c>
      <c r="B151" s="138"/>
      <c r="C151" s="132"/>
      <c r="D151" s="2"/>
      <c r="E151" s="2"/>
      <c r="F151" s="2"/>
      <c r="G151" s="2"/>
      <c r="H151" s="2"/>
      <c r="I151" s="2"/>
      <c r="J151" s="2"/>
      <c r="K151" s="2"/>
    </row>
    <row r="152" ht="15.75" customHeight="1">
      <c r="A152" s="134" t="s">
        <v>31</v>
      </c>
      <c r="B152" s="139"/>
      <c r="C152" s="132"/>
      <c r="D152" s="2"/>
      <c r="E152" s="2"/>
      <c r="F152" s="2"/>
      <c r="G152" s="2"/>
      <c r="H152" s="2"/>
      <c r="I152" s="2"/>
      <c r="J152" s="2"/>
      <c r="K152" s="2"/>
    </row>
    <row r="153" ht="15.75" customHeight="1">
      <c r="A153" s="134" t="s">
        <v>189</v>
      </c>
      <c r="B153" s="138"/>
      <c r="C153" s="132"/>
      <c r="D153" s="2"/>
      <c r="E153" s="2"/>
      <c r="F153" s="2"/>
      <c r="G153" s="2"/>
      <c r="H153" s="2"/>
      <c r="I153" s="2"/>
      <c r="J153" s="2"/>
      <c r="K153" s="2"/>
    </row>
    <row r="154" ht="12.0" customHeight="1">
      <c r="A154" s="144"/>
      <c r="B154" s="145"/>
      <c r="C154" s="132"/>
      <c r="D154" s="2"/>
      <c r="E154" s="2"/>
      <c r="F154" s="2"/>
      <c r="G154" s="2"/>
      <c r="H154" s="2"/>
      <c r="I154" s="2"/>
      <c r="J154" s="2"/>
      <c r="K154" s="2"/>
    </row>
    <row r="155" ht="12.0" customHeight="1">
      <c r="A155" s="146" t="s">
        <v>194</v>
      </c>
      <c r="B155" s="146" t="s">
        <v>195</v>
      </c>
      <c r="C155" s="146" t="s">
        <v>196</v>
      </c>
      <c r="D155" s="2"/>
      <c r="E155" s="2"/>
      <c r="F155" s="2"/>
      <c r="G155" s="2"/>
      <c r="H155" s="2"/>
      <c r="I155" s="2"/>
      <c r="J155" s="2"/>
      <c r="K155" s="2"/>
    </row>
    <row r="156" ht="34.5" customHeight="1">
      <c r="A156" s="147" t="s">
        <v>197</v>
      </c>
      <c r="B156" s="148" t="s">
        <v>198</v>
      </c>
      <c r="C156" s="149"/>
      <c r="D156" s="2"/>
      <c r="E156" s="2"/>
      <c r="F156" s="2"/>
      <c r="G156" s="2"/>
      <c r="H156" s="2"/>
      <c r="I156" s="2"/>
      <c r="J156" s="2"/>
      <c r="K156" s="2"/>
    </row>
    <row r="157" ht="34.5" customHeight="1">
      <c r="A157" s="150" t="s">
        <v>199</v>
      </c>
      <c r="B157" s="144" t="s">
        <v>200</v>
      </c>
      <c r="C157" s="151"/>
      <c r="D157" s="2"/>
      <c r="E157" s="2"/>
      <c r="F157" s="2"/>
      <c r="G157" s="2"/>
      <c r="H157" s="2"/>
      <c r="I157" s="2"/>
      <c r="J157" s="2"/>
      <c r="K157" s="2"/>
    </row>
    <row r="158" ht="34.5" customHeight="1">
      <c r="A158" s="152" t="s">
        <v>201</v>
      </c>
      <c r="B158" s="153" t="s">
        <v>202</v>
      </c>
      <c r="C158" s="154"/>
      <c r="D158" s="2"/>
      <c r="E158" s="2"/>
      <c r="F158" s="2"/>
      <c r="G158" s="2"/>
      <c r="H158" s="2"/>
      <c r="I158" s="2"/>
      <c r="J158" s="2"/>
      <c r="K158" s="2"/>
    </row>
    <row r="159" ht="12.0" customHeight="1">
      <c r="A159" s="130"/>
      <c r="B159" s="131"/>
      <c r="C159" s="132"/>
      <c r="D159" s="2"/>
      <c r="E159" s="2"/>
      <c r="F159" s="2"/>
      <c r="G159" s="2"/>
      <c r="H159" s="2"/>
      <c r="I159" s="2"/>
      <c r="J159" s="2"/>
      <c r="K159" s="2"/>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0">
    <mergeCell ref="A6:I6"/>
    <mergeCell ref="A53:I53"/>
    <mergeCell ref="A134:I134"/>
    <mergeCell ref="A2:A4"/>
    <mergeCell ref="B2:G2"/>
    <mergeCell ref="H2:I2"/>
    <mergeCell ref="B3:G3"/>
    <mergeCell ref="H3:I3"/>
    <mergeCell ref="B4:G4"/>
    <mergeCell ref="H4:I4"/>
  </mergeCells>
  <dataValidations>
    <dataValidation type="list" allowBlank="1" showErrorMessage="1" sqref="E80">
      <formula1>Hoja1!$A$13:$A$18</formula1>
    </dataValidation>
    <dataValidation type="custom" allowBlank="1" showErrorMessage="1" sqref="B56:B57">
      <formula1>B57+B58</formula1>
    </dataValidation>
    <dataValidation type="list" allowBlank="1" showInputMessage="1" showErrorMessage="1" prompt="Favor seleccione una de las opciones" sqref="B14 D90:D93 B126:B131">
      <formula1>Hoja1!$A$10:$A$11</formula1>
    </dataValidation>
    <dataValidation type="list" allowBlank="1" showInputMessage="1" showErrorMessage="1" prompt="Seleccione la modalidad de extensión" sqref="B11">
      <formula1>Hoja1!$A$2:$A$8</formula1>
    </dataValidation>
    <dataValidation type="list" allowBlank="1" showErrorMessage="1" sqref="F80">
      <formula1>Hoja1!$A$20:$A$21</formula1>
    </dataValidation>
    <dataValidation type="list" allowBlank="1" showInputMessage="1" showErrorMessage="1" prompt="Favor seleccione una de las opciones" sqref="B17">
      <formula1>Hoja1!$C$2:$C$19</formula1>
    </dataValidation>
    <dataValidation type="list" allowBlank="1" showInputMessage="1" showErrorMessage="1" prompt="Favor seleccione una de las opciones" sqref="B19">
      <formula1>Hoja1!$E$2:$E$8</formula1>
    </dataValidation>
    <dataValidation type="list" allowBlank="1" showInputMessage="1" showErrorMessage="1" prompt="Favor selecciona una de las opciones" sqref="E84:E86">
      <formula1>Hoja1!$A$23:$A$26</formula1>
    </dataValidation>
    <dataValidation type="list" allowBlank="1" showInputMessage="1" showErrorMessage="1" prompt="Seleccionar una de las opciones" sqref="F76:F79">
      <formula1>Hoja1!$A$20:$A$21</formula1>
    </dataValidation>
    <dataValidation type="list" allowBlank="1" showInputMessage="1" showErrorMessage="1" prompt="Favor seleccionar una de las opciones" sqref="E76:E79">
      <formula1>Hoja1!$A$13:$A$18</formula1>
    </dataValidation>
  </dataValidations>
  <printOptions/>
  <pageMargins bottom="0.35433070866141736" footer="0.0" header="0.0" left="0.2362204724409449" right="0.2362204724409449" top="1.141732283464567"/>
  <pageSetup orientation="landscape"/>
  <headerFooter>
    <oddHeader>&amp;L Vicerrectoría de Extensión y Proyección Social  Formato de Proyectos o Programas&amp;C </oddHeader>
    <oddFooter>&amp;CPágina &amp;P de </oddFooter>
  </headerFooter>
  <rowBreaks count="1" manualBreakCount="1">
    <brk id="105" man="1"/>
  </rowBreaks>
  <drawing r:id="rId2"/>
  <legacyDrawing r:id="rId3"/>
  <tableParts count="20">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5.88"/>
    <col customWidth="1" min="2" max="2" width="45.25"/>
    <col customWidth="1" min="3" max="3" width="13.75"/>
    <col customWidth="1" min="4" max="6" width="11.38"/>
    <col customWidth="1" min="7" max="11" width="10.75"/>
    <col customWidth="1" min="12" max="26" width="14.38"/>
  </cols>
  <sheetData>
    <row r="1" ht="16.5" customHeight="1">
      <c r="A1" s="132"/>
      <c r="D1" s="131"/>
      <c r="E1" s="131"/>
      <c r="F1" s="131"/>
      <c r="G1" s="131"/>
      <c r="H1" s="131"/>
      <c r="I1" s="131"/>
      <c r="J1" s="131"/>
      <c r="K1" s="131"/>
    </row>
    <row r="2" ht="12.0" customHeight="1">
      <c r="A2" s="155" t="s">
        <v>203</v>
      </c>
      <c r="B2" s="156"/>
      <c r="C2" s="157"/>
      <c r="D2" s="131"/>
      <c r="E2" s="131"/>
      <c r="F2" s="131"/>
      <c r="G2" s="131"/>
      <c r="H2" s="131"/>
      <c r="I2" s="131"/>
      <c r="J2" s="131"/>
      <c r="K2" s="131"/>
    </row>
    <row r="3" ht="9.0" customHeight="1">
      <c r="A3" s="158"/>
      <c r="B3" s="159"/>
      <c r="C3" s="160"/>
      <c r="D3" s="131"/>
      <c r="E3" s="131"/>
      <c r="F3" s="131"/>
      <c r="G3" s="131"/>
      <c r="H3" s="131"/>
      <c r="I3" s="131"/>
      <c r="J3" s="131"/>
      <c r="K3" s="131"/>
    </row>
    <row r="4" ht="12.0" customHeight="1">
      <c r="A4" s="161" t="s">
        <v>9</v>
      </c>
      <c r="B4" s="162" t="str">
        <f>+'FORMATO P&amp;P'!B9</f>
        <v>Espacio diligenciado por la Vicerrectoría de Extensión</v>
      </c>
      <c r="C4" s="163"/>
      <c r="D4" s="131"/>
      <c r="E4" s="131"/>
      <c r="F4" s="131"/>
      <c r="G4" s="131"/>
      <c r="H4" s="131"/>
      <c r="I4" s="131"/>
      <c r="J4" s="131"/>
      <c r="K4" s="131"/>
    </row>
    <row r="5" ht="12.0" customHeight="1">
      <c r="A5" s="161" t="s">
        <v>11</v>
      </c>
      <c r="B5" s="162" t="str">
        <f>+'FORMATO P&amp;P'!B10</f>
        <v>Fortalecimiento de capacidades de funcionarios pertenecientes a las administraciones municipales de Cartagena de Indias, Santa Rosa de Lima, Turbaco, Clemencia, así como de la Gobernación de Bolívar y de la Corporación Autónoma Regional del Canal del Dique (Cardique)</v>
      </c>
      <c r="C5" s="163"/>
      <c r="D5" s="131"/>
      <c r="E5" s="131"/>
      <c r="F5" s="131"/>
      <c r="G5" s="131"/>
      <c r="H5" s="131"/>
      <c r="I5" s="131"/>
      <c r="J5" s="131"/>
      <c r="K5" s="131"/>
    </row>
    <row r="6" ht="12.0" customHeight="1">
      <c r="A6" s="161" t="s">
        <v>13</v>
      </c>
      <c r="B6" s="162" t="str">
        <f>+'FORMATO P&amp;P'!B11</f>
        <v>Convenio/Contrato</v>
      </c>
      <c r="C6" s="163"/>
      <c r="D6" s="131"/>
      <c r="E6" s="131"/>
      <c r="F6" s="131"/>
      <c r="G6" s="131"/>
      <c r="H6" s="131"/>
      <c r="I6" s="131"/>
      <c r="J6" s="131"/>
      <c r="K6" s="131"/>
    </row>
    <row r="7" ht="12.0" customHeight="1">
      <c r="A7" s="161" t="s">
        <v>15</v>
      </c>
      <c r="B7" s="162" t="str">
        <f>+'FORMATO P&amp;P'!B12</f>
        <v>N/A</v>
      </c>
      <c r="C7" s="163"/>
      <c r="D7" s="131"/>
      <c r="E7" s="131"/>
      <c r="F7" s="131"/>
      <c r="G7" s="131"/>
      <c r="H7" s="131"/>
      <c r="I7" s="131"/>
      <c r="J7" s="131"/>
      <c r="K7" s="131"/>
    </row>
    <row r="8">
      <c r="A8" s="161" t="s">
        <v>17</v>
      </c>
      <c r="B8" s="162" t="str">
        <f>+'FORMATO P&amp;P'!B13</f>
        <v>Aunar esfuerzos para el fortalecimiento de las administraciones municipales mediante la Instalación de Capacidades para la Planeación y Gestión del Desarrollo Local.</v>
      </c>
      <c r="C8" s="6"/>
      <c r="D8" s="131"/>
      <c r="E8" s="131"/>
      <c r="F8" s="131"/>
      <c r="G8" s="131"/>
      <c r="H8" s="131"/>
      <c r="I8" s="131"/>
      <c r="J8" s="131"/>
      <c r="K8" s="131"/>
    </row>
    <row r="9" ht="12.0" customHeight="1">
      <c r="A9" s="161" t="s">
        <v>19</v>
      </c>
      <c r="B9" s="162" t="str">
        <f>+'FORMATO P&amp;P'!B14</f>
        <v>Si</v>
      </c>
      <c r="C9" s="163"/>
      <c r="D9" s="131"/>
      <c r="E9" s="131"/>
      <c r="F9" s="131"/>
      <c r="G9" s="131"/>
      <c r="H9" s="131"/>
      <c r="I9" s="131"/>
      <c r="J9" s="131"/>
      <c r="K9" s="131"/>
    </row>
    <row r="10" ht="12.0" customHeight="1">
      <c r="A10" s="161" t="s">
        <v>204</v>
      </c>
      <c r="B10" s="162" t="str">
        <f>+'FORMATO P&amp;P'!B139</f>
        <v/>
      </c>
      <c r="C10" s="6"/>
      <c r="D10" s="131"/>
      <c r="E10" s="131"/>
      <c r="F10" s="131"/>
      <c r="G10" s="131"/>
      <c r="H10" s="131"/>
      <c r="I10" s="131"/>
      <c r="J10" s="131"/>
      <c r="K10" s="131"/>
    </row>
    <row r="11" ht="12.0" customHeight="1">
      <c r="A11" s="161" t="s">
        <v>21</v>
      </c>
      <c r="B11" s="162" t="str">
        <f>+'FORMATO P&amp;P'!B15</f>
        <v>4 MESES</v>
      </c>
      <c r="C11" s="163"/>
      <c r="D11" s="131"/>
      <c r="E11" s="131"/>
      <c r="F11" s="131"/>
      <c r="G11" s="131"/>
      <c r="H11" s="131"/>
      <c r="I11" s="131"/>
      <c r="J11" s="131"/>
      <c r="K11" s="131"/>
    </row>
    <row r="12" ht="12.0" customHeight="1">
      <c r="A12" s="161" t="s">
        <v>23</v>
      </c>
      <c r="B12" s="162" t="str">
        <f>+'FORMATO P&amp;P'!B16</f>
        <v>CARTAGENA DE INDIAS</v>
      </c>
      <c r="C12" s="163"/>
      <c r="D12" s="131"/>
      <c r="E12" s="131"/>
      <c r="F12" s="131"/>
      <c r="G12" s="131"/>
      <c r="H12" s="131"/>
      <c r="I12" s="131"/>
      <c r="J12" s="131"/>
      <c r="K12" s="131"/>
    </row>
    <row r="13" ht="12.0" customHeight="1">
      <c r="A13" s="161" t="s">
        <v>25</v>
      </c>
      <c r="B13" s="162" t="str">
        <f>+'FORMATO P&amp;P'!B17</f>
        <v>Otro</v>
      </c>
      <c r="C13" s="163"/>
      <c r="D13" s="131"/>
      <c r="E13" s="131"/>
      <c r="F13" s="131"/>
      <c r="G13" s="131"/>
      <c r="H13" s="131"/>
      <c r="I13" s="131"/>
      <c r="J13" s="131"/>
      <c r="K13" s="131"/>
    </row>
    <row r="14" ht="12.0" customHeight="1">
      <c r="A14" s="161" t="s">
        <v>27</v>
      </c>
      <c r="B14" s="162" t="str">
        <f>+'FORMATO P&amp;P'!B18</f>
        <v>Observatorio para la equidad y el desarrollo con enfoque de género</v>
      </c>
      <c r="C14" s="6"/>
      <c r="D14" s="131"/>
      <c r="E14" s="131"/>
      <c r="F14" s="131"/>
      <c r="G14" s="131"/>
      <c r="H14" s="131"/>
      <c r="I14" s="131"/>
      <c r="J14" s="131"/>
      <c r="K14" s="131"/>
    </row>
    <row r="15" ht="24.0" customHeight="1">
      <c r="A15" s="161" t="s">
        <v>29</v>
      </c>
      <c r="B15" s="162" t="str">
        <f>+'FORMATO P&amp;P'!B19</f>
        <v>Vicerrectoría de Extensión y Proyección Social</v>
      </c>
      <c r="C15" s="6"/>
      <c r="D15" s="131"/>
      <c r="E15" s="131"/>
      <c r="F15" s="131"/>
      <c r="G15" s="131"/>
      <c r="H15" s="131"/>
      <c r="I15" s="131"/>
      <c r="J15" s="131"/>
      <c r="K15" s="131"/>
    </row>
    <row r="16" ht="12.0" customHeight="1">
      <c r="A16" s="161" t="s">
        <v>205</v>
      </c>
      <c r="B16" s="161" t="str">
        <f>+'FORMATO P&amp;P'!B141</f>
        <v/>
      </c>
      <c r="C16" s="6"/>
      <c r="D16" s="131"/>
      <c r="E16" s="131"/>
      <c r="F16" s="131"/>
      <c r="G16" s="131"/>
      <c r="H16" s="131"/>
      <c r="I16" s="131"/>
      <c r="J16" s="131"/>
      <c r="K16" s="131"/>
    </row>
    <row r="17">
      <c r="A17" s="161" t="s">
        <v>38</v>
      </c>
      <c r="B17" s="162" t="str">
        <f>+'FORMATO P&amp;P'!B25</f>
        <v>Teniendo en cuenta que la Universidad en el marco de su misión contempla la transformación regional, el presente proyecto contribuye a la transformación ciudadana, promoviendo la transparencia, el buen gobierno y la confianza entre las instituciones y la ciudadanía</v>
      </c>
      <c r="C17" s="6"/>
      <c r="D17" s="131"/>
      <c r="E17" s="131"/>
      <c r="F17" s="131"/>
      <c r="G17" s="131"/>
      <c r="H17" s="131"/>
      <c r="I17" s="131"/>
      <c r="J17" s="131"/>
      <c r="K17" s="131"/>
    </row>
    <row r="18">
      <c r="A18" s="161" t="s">
        <v>47</v>
      </c>
      <c r="B18" s="162" t="str">
        <f>+'FORMATO P&amp;P'!B33</f>
        <v>Aunar esfuerzos para el fortalecimiento de las administraciones municipales mediante la Instalación de Capacidades para la Planeación y Gestión del Desarrollo Local.</v>
      </c>
      <c r="C18" s="6"/>
      <c r="D18" s="131"/>
      <c r="E18" s="131"/>
      <c r="F18" s="131"/>
      <c r="G18" s="131"/>
      <c r="H18" s="131"/>
      <c r="I18" s="131"/>
      <c r="J18" s="131"/>
      <c r="K18" s="131"/>
    </row>
    <row r="19">
      <c r="A19" s="161" t="s">
        <v>206</v>
      </c>
      <c r="B19" s="162" t="str">
        <f>+'FORMATO P&amp;P'!B34</f>
        <v>fortalecer las capacidades de treinta (30) funcionarios pertenecientes a las administraciones municipales de Cartagena de Indias, Santa Rosa de Lima, Turbaco, Clemencia, así como de la Gobernación de Bolívar y de la Corporación Autónoma Regional del Canal del Dique (Cardique)</v>
      </c>
      <c r="C19" s="6"/>
      <c r="D19" s="131"/>
      <c r="E19" s="131"/>
      <c r="F19" s="131"/>
      <c r="G19" s="131"/>
      <c r="H19" s="131"/>
      <c r="I19" s="131"/>
      <c r="J19" s="131"/>
      <c r="K19" s="131"/>
    </row>
    <row r="20">
      <c r="A20" s="161" t="s">
        <v>207</v>
      </c>
      <c r="B20" s="162" t="str">
        <f>+'FORMATO P&amp;P'!B38</f>
        <v>Funcionarios capacitados</v>
      </c>
      <c r="C20" s="6"/>
      <c r="D20" s="131"/>
      <c r="E20" s="131"/>
      <c r="F20" s="131"/>
      <c r="G20" s="131"/>
      <c r="H20" s="131"/>
      <c r="I20" s="131"/>
      <c r="J20" s="131"/>
      <c r="K20" s="131"/>
    </row>
    <row r="21" ht="12.0" customHeight="1">
      <c r="A21" s="161" t="s">
        <v>208</v>
      </c>
      <c r="B21" s="162" t="str">
        <f>+'FORMATO P&amp;P'!B39</f>
        <v/>
      </c>
      <c r="C21" s="163"/>
      <c r="D21" s="131"/>
      <c r="E21" s="131"/>
      <c r="F21" s="131"/>
      <c r="G21" s="131"/>
      <c r="H21" s="131"/>
      <c r="I21" s="131"/>
      <c r="J21" s="131"/>
      <c r="K21" s="131"/>
    </row>
    <row r="22" ht="18.0" customHeight="1">
      <c r="A22" s="130"/>
      <c r="B22" s="131"/>
      <c r="C22" s="132"/>
      <c r="D22" s="131"/>
      <c r="E22" s="131"/>
      <c r="F22" s="131"/>
      <c r="G22" s="131"/>
      <c r="H22" s="131"/>
      <c r="I22" s="131"/>
      <c r="J22" s="131"/>
      <c r="K22" s="131"/>
    </row>
    <row r="23" ht="12.0" customHeight="1">
      <c r="A23" s="155" t="s">
        <v>209</v>
      </c>
      <c r="B23" s="156"/>
      <c r="C23" s="157"/>
      <c r="D23" s="131"/>
      <c r="E23" s="131"/>
      <c r="F23" s="131"/>
      <c r="G23" s="131"/>
      <c r="H23" s="131"/>
      <c r="I23" s="131"/>
      <c r="J23" s="131"/>
      <c r="K23" s="131"/>
    </row>
    <row r="24" ht="12.0" customHeight="1">
      <c r="A24" s="164"/>
      <c r="B24" s="131"/>
      <c r="C24" s="165"/>
      <c r="D24" s="131"/>
      <c r="E24" s="131"/>
      <c r="F24" s="131"/>
      <c r="G24" s="131"/>
      <c r="H24" s="131"/>
      <c r="I24" s="131"/>
      <c r="J24" s="131"/>
      <c r="K24" s="131"/>
    </row>
    <row r="25" ht="13.5" customHeight="1">
      <c r="A25" s="166" t="s">
        <v>210</v>
      </c>
      <c r="B25" s="167">
        <f>+'FORMATO P&amp;P'!B56</f>
        <v>220018154</v>
      </c>
      <c r="C25" s="168"/>
      <c r="D25" s="1"/>
      <c r="E25" s="1"/>
      <c r="F25" s="1"/>
      <c r="G25" s="1"/>
      <c r="H25" s="1"/>
      <c r="I25" s="1"/>
      <c r="J25" s="1"/>
      <c r="K25" s="1"/>
    </row>
    <row r="26" ht="12.0" customHeight="1">
      <c r="A26" s="164"/>
      <c r="B26" s="169"/>
      <c r="C26" s="170"/>
      <c r="D26" s="131"/>
      <c r="E26" s="131"/>
      <c r="F26" s="131"/>
      <c r="G26" s="131"/>
      <c r="H26" s="131"/>
      <c r="I26" s="131"/>
      <c r="J26" s="131"/>
      <c r="K26" s="131"/>
    </row>
    <row r="27" ht="13.5" customHeight="1">
      <c r="A27" s="171" t="s">
        <v>75</v>
      </c>
      <c r="B27" s="172">
        <f>+'FORMATO P&amp;P'!B57</f>
        <v>155952501</v>
      </c>
      <c r="C27" s="173">
        <f>+'FORMATO P&amp;P'!C57</f>
        <v>0.7088165143</v>
      </c>
      <c r="D27" s="1"/>
      <c r="E27" s="1"/>
      <c r="F27" s="1"/>
      <c r="G27" s="1"/>
      <c r="H27" s="1"/>
      <c r="I27" s="1"/>
      <c r="J27" s="1"/>
      <c r="K27" s="1"/>
    </row>
    <row r="28" ht="13.5" customHeight="1">
      <c r="A28" s="174" t="s">
        <v>76</v>
      </c>
      <c r="B28" s="175">
        <f>+'FORMATO P&amp;P'!B58</f>
        <v>64065653</v>
      </c>
      <c r="C28" s="176">
        <f>+'FORMATO P&amp;P'!C58</f>
        <v>0.2911834857</v>
      </c>
      <c r="D28" s="1"/>
      <c r="E28" s="1"/>
      <c r="F28" s="1"/>
      <c r="G28" s="1"/>
      <c r="H28" s="1"/>
      <c r="I28" s="1"/>
      <c r="J28" s="1"/>
      <c r="K28" s="1"/>
    </row>
    <row r="29" ht="12.0" customHeight="1">
      <c r="A29" s="164"/>
      <c r="B29" s="169"/>
      <c r="C29" s="170"/>
      <c r="D29" s="131"/>
      <c r="E29" s="131"/>
      <c r="F29" s="131"/>
      <c r="G29" s="131"/>
      <c r="H29" s="131"/>
      <c r="I29" s="131"/>
      <c r="J29" s="131"/>
      <c r="K29" s="131"/>
    </row>
    <row r="30" ht="13.5" customHeight="1">
      <c r="A30" s="166" t="s">
        <v>77</v>
      </c>
      <c r="B30" s="167">
        <f>+'FORMATO P&amp;P'!B59</f>
        <v>140357250.9</v>
      </c>
      <c r="C30" s="168">
        <f>+'FORMATO P&amp;P'!C59</f>
        <v>0.9</v>
      </c>
      <c r="D30" s="1"/>
      <c r="E30" s="1"/>
      <c r="F30" s="1"/>
      <c r="G30" s="1"/>
      <c r="H30" s="1"/>
      <c r="I30" s="1"/>
      <c r="J30" s="1"/>
      <c r="K30" s="1"/>
    </row>
    <row r="31" ht="13.5" customHeight="1">
      <c r="A31" s="177" t="s">
        <v>78</v>
      </c>
      <c r="B31" s="178">
        <f>+'FORMATO P&amp;P'!B60</f>
        <v>50500000</v>
      </c>
      <c r="C31" s="179">
        <f>+'FORMATO P&amp;P'!C60</f>
        <v>0.3597961607</v>
      </c>
      <c r="D31" s="2"/>
      <c r="E31" s="2"/>
      <c r="F31" s="2"/>
      <c r="G31" s="2"/>
      <c r="H31" s="2"/>
      <c r="I31" s="2"/>
      <c r="J31" s="2"/>
      <c r="K31" s="2"/>
    </row>
    <row r="32" ht="13.5" customHeight="1">
      <c r="A32" s="177" t="s">
        <v>79</v>
      </c>
      <c r="B32" s="178">
        <f>+'FORMATO P&amp;P'!B61</f>
        <v>0</v>
      </c>
      <c r="C32" s="179" t="str">
        <f>+'FORMATO P&amp;P'!C61</f>
        <v/>
      </c>
      <c r="D32" s="2"/>
      <c r="E32" s="2"/>
      <c r="F32" s="2"/>
      <c r="G32" s="2"/>
      <c r="H32" s="2"/>
      <c r="I32" s="2"/>
      <c r="J32" s="2"/>
      <c r="K32" s="2"/>
    </row>
    <row r="33" ht="13.5" customHeight="1">
      <c r="A33" s="177" t="s">
        <v>80</v>
      </c>
      <c r="B33" s="178">
        <f>+'FORMATO P&amp;P'!B62</f>
        <v>30927968</v>
      </c>
      <c r="C33" s="179">
        <f>+'FORMATO P&amp;P'!C62</f>
        <v>0.2203517652</v>
      </c>
      <c r="D33" s="2"/>
      <c r="E33" s="2"/>
      <c r="F33" s="2"/>
      <c r="G33" s="2"/>
      <c r="H33" s="2"/>
      <c r="I33" s="2"/>
      <c r="J33" s="2"/>
      <c r="K33" s="2"/>
    </row>
    <row r="34" ht="13.5" customHeight="1">
      <c r="A34" s="177" t="s">
        <v>81</v>
      </c>
      <c r="B34" s="178">
        <f>+'FORMATO P&amp;P'!B63</f>
        <v>58929282.9</v>
      </c>
      <c r="C34" s="179">
        <f>+'FORMATO P&amp;P'!C63</f>
        <v>0.4198520741</v>
      </c>
      <c r="D34" s="2"/>
      <c r="E34" s="2"/>
      <c r="F34" s="2"/>
      <c r="G34" s="2"/>
      <c r="H34" s="2"/>
      <c r="I34" s="2"/>
      <c r="J34" s="2"/>
      <c r="K34" s="2"/>
    </row>
    <row r="35" ht="13.5" customHeight="1">
      <c r="A35" s="171" t="s">
        <v>82</v>
      </c>
      <c r="B35" s="172">
        <f>+'FORMATO P&amp;P'!B64</f>
        <v>15595250.1</v>
      </c>
      <c r="C35" s="173">
        <f>+'FORMATO P&amp;P'!C64</f>
        <v>0.1</v>
      </c>
      <c r="D35" s="1"/>
      <c r="E35" s="1"/>
      <c r="F35" s="1"/>
      <c r="G35" s="1"/>
      <c r="H35" s="1"/>
      <c r="I35" s="1"/>
      <c r="J35" s="1"/>
      <c r="K35" s="1"/>
    </row>
    <row r="36" ht="13.5" customHeight="1">
      <c r="A36" s="166" t="s">
        <v>83</v>
      </c>
      <c r="B36" s="167">
        <f>+'FORMATO P&amp;P'!B65</f>
        <v>155952501</v>
      </c>
      <c r="C36" s="168">
        <f>+'FORMATO P&amp;P'!C65</f>
        <v>1</v>
      </c>
      <c r="D36" s="1"/>
      <c r="E36" s="1"/>
      <c r="F36" s="1"/>
      <c r="G36" s="1"/>
      <c r="H36" s="1"/>
      <c r="I36" s="1"/>
      <c r="J36" s="1"/>
      <c r="K36" s="1"/>
    </row>
    <row r="37" ht="12.0" customHeight="1">
      <c r="A37" s="164"/>
      <c r="B37" s="169"/>
      <c r="C37" s="170"/>
      <c r="D37" s="131"/>
      <c r="E37" s="131"/>
      <c r="F37" s="131"/>
      <c r="G37" s="131"/>
      <c r="H37" s="131"/>
      <c r="I37" s="131"/>
      <c r="J37" s="131"/>
      <c r="K37" s="131"/>
    </row>
    <row r="38" ht="13.5" customHeight="1">
      <c r="A38" s="171" t="s">
        <v>84</v>
      </c>
      <c r="B38" s="172" t="str">
        <f>+'FORMATO P&amp;P'!B66</f>
        <v/>
      </c>
      <c r="C38" s="173">
        <f>+'FORMATO P&amp;P'!C66</f>
        <v>0</v>
      </c>
      <c r="D38" s="1"/>
      <c r="E38" s="1"/>
      <c r="F38" s="1"/>
      <c r="G38" s="1"/>
      <c r="H38" s="1"/>
      <c r="I38" s="1"/>
      <c r="J38" s="1"/>
      <c r="K38" s="1"/>
    </row>
    <row r="39" ht="13.5" customHeight="1">
      <c r="A39" s="174" t="s">
        <v>85</v>
      </c>
      <c r="B39" s="175">
        <f>+'FORMATO P&amp;P'!B67</f>
        <v>0</v>
      </c>
      <c r="C39" s="176">
        <f>+'FORMATO P&amp;P'!C67</f>
        <v>0</v>
      </c>
      <c r="D39" s="1"/>
      <c r="E39" s="1"/>
      <c r="F39" s="1"/>
      <c r="G39" s="1"/>
      <c r="H39" s="1"/>
      <c r="I39" s="1"/>
      <c r="J39" s="1"/>
      <c r="K39" s="1"/>
    </row>
    <row r="40" ht="12.0" customHeight="1">
      <c r="A40" s="131"/>
      <c r="B40" s="131"/>
      <c r="C40" s="132"/>
      <c r="D40" s="131"/>
      <c r="E40" s="131"/>
      <c r="F40" s="131"/>
      <c r="G40" s="131"/>
      <c r="H40" s="131"/>
      <c r="I40" s="131"/>
      <c r="J40" s="131"/>
      <c r="K40" s="131"/>
    </row>
    <row r="41" ht="12.0" customHeight="1">
      <c r="A41" s="131"/>
      <c r="B41" s="131"/>
      <c r="C41" s="132"/>
      <c r="D41" s="131"/>
      <c r="E41" s="131"/>
      <c r="F41" s="131"/>
      <c r="G41" s="131"/>
      <c r="H41" s="131"/>
      <c r="I41" s="131"/>
      <c r="J41" s="131"/>
      <c r="K41" s="131"/>
    </row>
    <row r="42" ht="12.0" customHeight="1">
      <c r="A42" s="131"/>
      <c r="B42" s="131"/>
      <c r="C42" s="132"/>
      <c r="D42" s="131"/>
      <c r="E42" s="131"/>
      <c r="F42" s="131"/>
      <c r="G42" s="131"/>
      <c r="H42" s="131"/>
      <c r="I42" s="131"/>
      <c r="J42" s="131"/>
      <c r="K42" s="131"/>
    </row>
    <row r="43" ht="12.0" customHeight="1">
      <c r="A43" s="131"/>
      <c r="B43" s="131"/>
      <c r="C43" s="132"/>
      <c r="D43" s="131"/>
      <c r="E43" s="131"/>
      <c r="F43" s="131"/>
      <c r="G43" s="131"/>
      <c r="H43" s="131"/>
      <c r="I43" s="131"/>
      <c r="J43" s="131"/>
      <c r="K43" s="131"/>
    </row>
    <row r="44" ht="12.0" customHeight="1">
      <c r="A44" s="131"/>
      <c r="B44" s="131"/>
      <c r="C44" s="132"/>
      <c r="D44" s="131"/>
      <c r="E44" s="131"/>
      <c r="F44" s="131"/>
      <c r="G44" s="131"/>
      <c r="H44" s="131"/>
      <c r="I44" s="131"/>
      <c r="J44" s="131"/>
      <c r="K44" s="131"/>
    </row>
    <row r="45" ht="12.0" customHeight="1">
      <c r="A45" s="131"/>
      <c r="B45" s="131"/>
      <c r="C45" s="132"/>
      <c r="D45" s="131"/>
      <c r="E45" s="131"/>
      <c r="F45" s="131"/>
      <c r="G45" s="131"/>
      <c r="H45" s="131"/>
      <c r="I45" s="131"/>
      <c r="J45" s="131"/>
      <c r="K45" s="131"/>
    </row>
    <row r="46" ht="12.0" customHeight="1">
      <c r="A46" s="131"/>
      <c r="B46" s="131"/>
      <c r="C46" s="132"/>
      <c r="D46" s="131"/>
      <c r="E46" s="131"/>
      <c r="F46" s="131"/>
      <c r="G46" s="131"/>
      <c r="H46" s="131"/>
      <c r="I46" s="131"/>
      <c r="J46" s="131"/>
      <c r="K46" s="131"/>
    </row>
    <row r="47" ht="12.0" customHeight="1">
      <c r="A47" s="131"/>
      <c r="B47" s="131"/>
      <c r="C47" s="132"/>
      <c r="D47" s="131"/>
      <c r="E47" s="131"/>
      <c r="F47" s="131"/>
      <c r="G47" s="131"/>
      <c r="H47" s="131"/>
      <c r="I47" s="131"/>
      <c r="J47" s="131"/>
      <c r="K47" s="131"/>
    </row>
    <row r="48" ht="12.0" customHeight="1">
      <c r="A48" s="131"/>
      <c r="B48" s="131"/>
      <c r="C48" s="132"/>
      <c r="D48" s="131"/>
      <c r="E48" s="131"/>
      <c r="F48" s="131"/>
      <c r="G48" s="131"/>
      <c r="H48" s="131"/>
      <c r="I48" s="131"/>
      <c r="J48" s="131"/>
      <c r="K48" s="131"/>
    </row>
    <row r="49" ht="12.0" customHeight="1">
      <c r="A49" s="131"/>
      <c r="B49" s="131"/>
      <c r="C49" s="132"/>
      <c r="D49" s="131"/>
      <c r="E49" s="131"/>
      <c r="F49" s="131"/>
      <c r="G49" s="131"/>
      <c r="H49" s="131"/>
      <c r="I49" s="131"/>
      <c r="J49" s="131"/>
      <c r="K49" s="131"/>
    </row>
    <row r="50" ht="12.0" customHeight="1">
      <c r="A50" s="131"/>
      <c r="B50" s="131"/>
      <c r="C50" s="132"/>
      <c r="D50" s="131"/>
      <c r="E50" s="131"/>
      <c r="F50" s="131"/>
      <c r="G50" s="131"/>
      <c r="H50" s="131"/>
      <c r="I50" s="131"/>
      <c r="J50" s="131"/>
      <c r="K50" s="131"/>
    </row>
    <row r="51" ht="12.0" customHeight="1">
      <c r="A51" s="131"/>
      <c r="B51" s="131"/>
      <c r="C51" s="132"/>
      <c r="D51" s="131"/>
      <c r="E51" s="131"/>
      <c r="F51" s="131"/>
      <c r="G51" s="131"/>
      <c r="H51" s="131"/>
      <c r="I51" s="131"/>
      <c r="J51" s="131"/>
      <c r="K51" s="131"/>
    </row>
    <row r="52" ht="12.0" customHeight="1">
      <c r="A52" s="131"/>
      <c r="B52" s="131"/>
      <c r="C52" s="132"/>
      <c r="D52" s="131"/>
      <c r="E52" s="131"/>
      <c r="F52" s="131"/>
      <c r="G52" s="131"/>
      <c r="H52" s="131"/>
      <c r="I52" s="131"/>
      <c r="J52" s="131"/>
      <c r="K52" s="131"/>
    </row>
    <row r="53" ht="12.0" customHeight="1">
      <c r="A53" s="131"/>
      <c r="B53" s="131"/>
      <c r="C53" s="132"/>
      <c r="D53" s="131"/>
      <c r="E53" s="131"/>
      <c r="F53" s="131"/>
      <c r="G53" s="131"/>
      <c r="H53" s="131"/>
      <c r="I53" s="131"/>
      <c r="J53" s="131"/>
      <c r="K53" s="131"/>
    </row>
    <row r="54" ht="12.0" customHeight="1">
      <c r="A54" s="131"/>
      <c r="B54" s="131"/>
      <c r="C54" s="132"/>
      <c r="D54" s="131"/>
      <c r="E54" s="131"/>
      <c r="F54" s="131"/>
      <c r="G54" s="131"/>
      <c r="H54" s="131"/>
      <c r="I54" s="131"/>
      <c r="J54" s="131"/>
      <c r="K54" s="131"/>
    </row>
    <row r="55" ht="12.0" customHeight="1">
      <c r="A55" s="131"/>
      <c r="B55" s="131"/>
      <c r="C55" s="132"/>
      <c r="D55" s="131"/>
      <c r="E55" s="131"/>
      <c r="F55" s="131"/>
      <c r="G55" s="131"/>
      <c r="H55" s="131"/>
      <c r="I55" s="131"/>
      <c r="J55" s="131"/>
      <c r="K55" s="131"/>
    </row>
    <row r="56" ht="12.0" customHeight="1">
      <c r="A56" s="131"/>
      <c r="B56" s="131"/>
      <c r="C56" s="132"/>
      <c r="D56" s="131"/>
      <c r="E56" s="131"/>
      <c r="F56" s="131"/>
      <c r="G56" s="131"/>
      <c r="H56" s="131"/>
      <c r="I56" s="131"/>
      <c r="J56" s="131"/>
      <c r="K56" s="131"/>
    </row>
    <row r="57" ht="12.0" customHeight="1">
      <c r="A57" s="131"/>
      <c r="B57" s="131"/>
      <c r="C57" s="132"/>
      <c r="D57" s="131"/>
      <c r="E57" s="131"/>
      <c r="F57" s="131"/>
      <c r="G57" s="131"/>
      <c r="H57" s="131"/>
      <c r="I57" s="131"/>
      <c r="J57" s="131"/>
      <c r="K57" s="131"/>
    </row>
    <row r="58" ht="12.0" customHeight="1">
      <c r="A58" s="131"/>
      <c r="B58" s="131"/>
      <c r="C58" s="132"/>
      <c r="D58" s="131"/>
      <c r="E58" s="131"/>
      <c r="F58" s="131"/>
      <c r="G58" s="131"/>
      <c r="H58" s="131"/>
      <c r="I58" s="131"/>
      <c r="J58" s="131"/>
      <c r="K58" s="131"/>
    </row>
    <row r="59" ht="12.0" customHeight="1">
      <c r="A59" s="131"/>
      <c r="B59" s="131"/>
      <c r="C59" s="132"/>
      <c r="D59" s="131"/>
      <c r="E59" s="131"/>
      <c r="F59" s="131"/>
      <c r="G59" s="131"/>
      <c r="H59" s="131"/>
      <c r="I59" s="131"/>
      <c r="J59" s="131"/>
      <c r="K59" s="131"/>
    </row>
    <row r="60" ht="12.0" customHeight="1">
      <c r="A60" s="131"/>
      <c r="B60" s="131"/>
      <c r="C60" s="132"/>
      <c r="D60" s="131"/>
      <c r="E60" s="131"/>
      <c r="F60" s="131"/>
      <c r="G60" s="131"/>
      <c r="H60" s="131"/>
      <c r="I60" s="131"/>
      <c r="J60" s="131"/>
      <c r="K60" s="131"/>
    </row>
    <row r="61" ht="12.0" customHeight="1">
      <c r="A61" s="131"/>
      <c r="B61" s="131"/>
      <c r="C61" s="132"/>
      <c r="D61" s="131"/>
      <c r="E61" s="131"/>
      <c r="F61" s="131"/>
      <c r="G61" s="131"/>
      <c r="H61" s="131"/>
      <c r="I61" s="131"/>
      <c r="J61" s="131"/>
      <c r="K61" s="131"/>
    </row>
    <row r="62" ht="12.0" customHeight="1">
      <c r="A62" s="131"/>
      <c r="B62" s="131"/>
      <c r="C62" s="132"/>
      <c r="D62" s="131"/>
      <c r="E62" s="131"/>
      <c r="F62" s="131"/>
      <c r="G62" s="131"/>
      <c r="H62" s="131"/>
      <c r="I62" s="131"/>
      <c r="J62" s="131"/>
      <c r="K62" s="131"/>
    </row>
    <row r="63" ht="12.0" customHeight="1">
      <c r="A63" s="131"/>
      <c r="B63" s="131"/>
      <c r="C63" s="132"/>
      <c r="D63" s="131"/>
      <c r="E63" s="131"/>
      <c r="F63" s="131"/>
      <c r="G63" s="131"/>
      <c r="H63" s="131"/>
      <c r="I63" s="131"/>
      <c r="J63" s="131"/>
      <c r="K63" s="131"/>
    </row>
    <row r="64" ht="12.0" customHeight="1">
      <c r="A64" s="131"/>
      <c r="B64" s="131"/>
      <c r="C64" s="132"/>
      <c r="D64" s="131"/>
      <c r="E64" s="131"/>
      <c r="F64" s="131"/>
      <c r="G64" s="131"/>
      <c r="H64" s="131"/>
      <c r="I64" s="131"/>
      <c r="J64" s="131"/>
      <c r="K64" s="131"/>
    </row>
    <row r="65" ht="12.0" customHeight="1">
      <c r="A65" s="131"/>
      <c r="B65" s="131"/>
      <c r="C65" s="132"/>
      <c r="D65" s="131"/>
      <c r="E65" s="131"/>
      <c r="F65" s="131"/>
      <c r="G65" s="131"/>
      <c r="H65" s="131"/>
      <c r="I65" s="131"/>
      <c r="J65" s="131"/>
      <c r="K65" s="131"/>
    </row>
    <row r="66" ht="12.0" customHeight="1">
      <c r="A66" s="131"/>
      <c r="B66" s="131"/>
      <c r="C66" s="132"/>
      <c r="D66" s="131"/>
      <c r="E66" s="131"/>
      <c r="F66" s="131"/>
      <c r="G66" s="131"/>
      <c r="H66" s="131"/>
      <c r="I66" s="131"/>
      <c r="J66" s="131"/>
      <c r="K66" s="131"/>
    </row>
    <row r="67" ht="12.0" customHeight="1">
      <c r="A67" s="131"/>
      <c r="B67" s="131"/>
      <c r="C67" s="132"/>
      <c r="D67" s="131"/>
      <c r="E67" s="131"/>
      <c r="F67" s="131"/>
      <c r="G67" s="131"/>
      <c r="H67" s="131"/>
      <c r="I67" s="131"/>
      <c r="J67" s="131"/>
      <c r="K67" s="131"/>
    </row>
    <row r="68" ht="12.0" customHeight="1">
      <c r="A68" s="131"/>
      <c r="B68" s="131"/>
      <c r="C68" s="132"/>
      <c r="D68" s="131"/>
      <c r="E68" s="131"/>
      <c r="F68" s="131"/>
      <c r="G68" s="131"/>
      <c r="H68" s="131"/>
      <c r="I68" s="131"/>
      <c r="J68" s="131"/>
      <c r="K68" s="131"/>
    </row>
    <row r="69" ht="12.0" customHeight="1">
      <c r="A69" s="131"/>
      <c r="B69" s="131"/>
      <c r="C69" s="132"/>
      <c r="D69" s="131"/>
      <c r="E69" s="131"/>
      <c r="F69" s="131"/>
      <c r="G69" s="131"/>
      <c r="H69" s="131"/>
      <c r="I69" s="131"/>
      <c r="J69" s="131"/>
      <c r="K69" s="131"/>
    </row>
    <row r="70" ht="12.0" customHeight="1">
      <c r="A70" s="131"/>
      <c r="B70" s="131"/>
      <c r="C70" s="132"/>
      <c r="D70" s="131"/>
      <c r="E70" s="131"/>
      <c r="F70" s="131"/>
      <c r="G70" s="131"/>
      <c r="H70" s="131"/>
      <c r="I70" s="131"/>
      <c r="J70" s="131"/>
      <c r="K70" s="131"/>
    </row>
    <row r="71" ht="12.0" customHeight="1">
      <c r="A71" s="131"/>
      <c r="B71" s="131"/>
      <c r="C71" s="132"/>
      <c r="D71" s="131"/>
      <c r="E71" s="131"/>
      <c r="F71" s="131"/>
      <c r="G71" s="131"/>
      <c r="H71" s="131"/>
      <c r="I71" s="131"/>
      <c r="J71" s="131"/>
      <c r="K71" s="131"/>
    </row>
    <row r="72" ht="12.0" customHeight="1">
      <c r="A72" s="131"/>
      <c r="B72" s="131"/>
      <c r="C72" s="132"/>
      <c r="D72" s="131"/>
      <c r="E72" s="131"/>
      <c r="F72" s="131"/>
      <c r="G72" s="131"/>
      <c r="H72" s="131"/>
      <c r="I72" s="131"/>
      <c r="J72" s="131"/>
      <c r="K72" s="131"/>
    </row>
    <row r="73" ht="12.0" customHeight="1">
      <c r="A73" s="131"/>
      <c r="B73" s="131"/>
      <c r="C73" s="132"/>
      <c r="D73" s="131"/>
      <c r="E73" s="131"/>
      <c r="F73" s="131"/>
      <c r="G73" s="131"/>
      <c r="H73" s="131"/>
      <c r="I73" s="131"/>
      <c r="J73" s="131"/>
      <c r="K73" s="131"/>
    </row>
    <row r="74" ht="12.0" customHeight="1">
      <c r="A74" s="131"/>
      <c r="B74" s="131"/>
      <c r="C74" s="132"/>
      <c r="D74" s="131"/>
      <c r="E74" s="131"/>
      <c r="F74" s="131"/>
      <c r="G74" s="131"/>
      <c r="H74" s="131"/>
      <c r="I74" s="131"/>
      <c r="J74" s="131"/>
      <c r="K74" s="131"/>
    </row>
    <row r="75" ht="12.0" customHeight="1">
      <c r="A75" s="131"/>
      <c r="B75" s="131"/>
      <c r="C75" s="132"/>
      <c r="D75" s="131"/>
      <c r="E75" s="131"/>
      <c r="F75" s="131"/>
      <c r="G75" s="131"/>
      <c r="H75" s="131"/>
      <c r="I75" s="131"/>
      <c r="J75" s="131"/>
      <c r="K75" s="131"/>
    </row>
    <row r="76" ht="12.0" customHeight="1">
      <c r="A76" s="131"/>
      <c r="B76" s="131"/>
      <c r="C76" s="132"/>
      <c r="D76" s="131"/>
      <c r="E76" s="131"/>
      <c r="F76" s="131"/>
      <c r="G76" s="131"/>
      <c r="H76" s="131"/>
      <c r="I76" s="131"/>
      <c r="J76" s="131"/>
      <c r="K76" s="131"/>
    </row>
    <row r="77" ht="12.0" customHeight="1">
      <c r="A77" s="131"/>
      <c r="B77" s="131"/>
      <c r="C77" s="132"/>
      <c r="D77" s="131"/>
      <c r="E77" s="131"/>
      <c r="F77" s="131"/>
      <c r="G77" s="131"/>
      <c r="H77" s="131"/>
      <c r="I77" s="131"/>
      <c r="J77" s="131"/>
      <c r="K77" s="131"/>
    </row>
    <row r="78" ht="12.0" customHeight="1">
      <c r="A78" s="131"/>
      <c r="B78" s="131"/>
      <c r="C78" s="132"/>
      <c r="D78" s="131"/>
      <c r="E78" s="131"/>
      <c r="F78" s="131"/>
      <c r="G78" s="131"/>
      <c r="H78" s="131"/>
      <c r="I78" s="131"/>
      <c r="J78" s="131"/>
      <c r="K78" s="131"/>
    </row>
    <row r="79" ht="12.0" customHeight="1">
      <c r="A79" s="131"/>
      <c r="B79" s="131"/>
      <c r="C79" s="132"/>
      <c r="D79" s="131"/>
      <c r="E79" s="131"/>
      <c r="F79" s="131"/>
      <c r="G79" s="131"/>
      <c r="H79" s="131"/>
      <c r="I79" s="131"/>
      <c r="J79" s="131"/>
      <c r="K79" s="131"/>
    </row>
    <row r="80" ht="12.0" customHeight="1">
      <c r="A80" s="131"/>
      <c r="B80" s="131"/>
      <c r="C80" s="132"/>
      <c r="D80" s="131"/>
      <c r="E80" s="131"/>
      <c r="F80" s="131"/>
      <c r="G80" s="131"/>
      <c r="H80" s="131"/>
      <c r="I80" s="131"/>
      <c r="J80" s="131"/>
      <c r="K80" s="131"/>
    </row>
    <row r="81" ht="12.0" customHeight="1">
      <c r="A81" s="131"/>
      <c r="B81" s="131"/>
      <c r="C81" s="132"/>
      <c r="D81" s="131"/>
      <c r="E81" s="131"/>
      <c r="F81" s="131"/>
      <c r="G81" s="131"/>
      <c r="H81" s="131"/>
      <c r="I81" s="131"/>
      <c r="J81" s="131"/>
      <c r="K81" s="131"/>
    </row>
    <row r="82" ht="12.0" customHeight="1">
      <c r="A82" s="131"/>
      <c r="B82" s="131"/>
      <c r="C82" s="132"/>
      <c r="D82" s="131"/>
      <c r="E82" s="131"/>
      <c r="F82" s="131"/>
      <c r="G82" s="131"/>
      <c r="H82" s="131"/>
      <c r="I82" s="131"/>
      <c r="J82" s="131"/>
      <c r="K82" s="131"/>
    </row>
    <row r="83" ht="12.0" customHeight="1">
      <c r="A83" s="131"/>
      <c r="B83" s="131"/>
      <c r="C83" s="132"/>
      <c r="D83" s="131"/>
      <c r="E83" s="131"/>
      <c r="F83" s="131"/>
      <c r="G83" s="131"/>
      <c r="H83" s="131"/>
      <c r="I83" s="131"/>
      <c r="J83" s="131"/>
      <c r="K83" s="131"/>
    </row>
    <row r="84" ht="12.0" customHeight="1">
      <c r="A84" s="131"/>
      <c r="B84" s="131"/>
      <c r="C84" s="132"/>
      <c r="D84" s="131"/>
      <c r="E84" s="131"/>
      <c r="F84" s="131"/>
      <c r="G84" s="131"/>
      <c r="H84" s="131"/>
      <c r="I84" s="131"/>
      <c r="J84" s="131"/>
      <c r="K84" s="131"/>
    </row>
    <row r="85" ht="12.0" customHeight="1">
      <c r="A85" s="131"/>
      <c r="B85" s="131"/>
      <c r="C85" s="132"/>
      <c r="D85" s="131"/>
      <c r="E85" s="131"/>
      <c r="F85" s="131"/>
      <c r="G85" s="131"/>
      <c r="H85" s="131"/>
      <c r="I85" s="131"/>
      <c r="J85" s="131"/>
      <c r="K85" s="131"/>
    </row>
    <row r="86" ht="12.0" customHeight="1">
      <c r="A86" s="131"/>
      <c r="B86" s="131"/>
      <c r="C86" s="132"/>
      <c r="D86" s="131"/>
      <c r="E86" s="131"/>
      <c r="F86" s="131"/>
      <c r="G86" s="131"/>
      <c r="H86" s="131"/>
      <c r="I86" s="131"/>
      <c r="J86" s="131"/>
      <c r="K86" s="131"/>
    </row>
    <row r="87" ht="12.0" customHeight="1">
      <c r="A87" s="131"/>
      <c r="B87" s="131"/>
      <c r="C87" s="132"/>
      <c r="D87" s="131"/>
      <c r="E87" s="131"/>
      <c r="F87" s="131"/>
      <c r="G87" s="131"/>
      <c r="H87" s="131"/>
      <c r="I87" s="131"/>
      <c r="J87" s="131"/>
      <c r="K87" s="131"/>
    </row>
    <row r="88" ht="12.0" customHeight="1">
      <c r="A88" s="131"/>
      <c r="B88" s="131"/>
      <c r="C88" s="132"/>
      <c r="D88" s="131"/>
      <c r="E88" s="131"/>
      <c r="F88" s="131"/>
      <c r="G88" s="131"/>
      <c r="H88" s="131"/>
      <c r="I88" s="131"/>
      <c r="J88" s="131"/>
      <c r="K88" s="131"/>
    </row>
    <row r="89" ht="12.0" customHeight="1">
      <c r="A89" s="131"/>
      <c r="B89" s="131"/>
      <c r="C89" s="132"/>
      <c r="D89" s="131"/>
      <c r="E89" s="131"/>
      <c r="F89" s="131"/>
      <c r="G89" s="131"/>
      <c r="H89" s="131"/>
      <c r="I89" s="131"/>
      <c r="J89" s="131"/>
      <c r="K89" s="131"/>
    </row>
    <row r="90" ht="12.0" customHeight="1">
      <c r="A90" s="131"/>
      <c r="B90" s="131"/>
      <c r="C90" s="132"/>
      <c r="D90" s="131"/>
      <c r="E90" s="131"/>
      <c r="F90" s="131"/>
      <c r="G90" s="131"/>
      <c r="H90" s="131"/>
      <c r="I90" s="131"/>
      <c r="J90" s="131"/>
      <c r="K90" s="131"/>
    </row>
    <row r="91" ht="12.0" customHeight="1">
      <c r="A91" s="131"/>
      <c r="B91" s="131"/>
      <c r="C91" s="132"/>
      <c r="D91" s="131"/>
      <c r="E91" s="131"/>
      <c r="F91" s="131"/>
      <c r="G91" s="131"/>
      <c r="H91" s="131"/>
      <c r="I91" s="131"/>
      <c r="J91" s="131"/>
      <c r="K91" s="131"/>
    </row>
    <row r="92" ht="12.0" customHeight="1">
      <c r="A92" s="131"/>
      <c r="B92" s="131"/>
      <c r="C92" s="132"/>
      <c r="D92" s="131"/>
      <c r="E92" s="131"/>
      <c r="F92" s="131"/>
      <c r="G92" s="131"/>
      <c r="H92" s="131"/>
      <c r="I92" s="131"/>
      <c r="J92" s="131"/>
      <c r="K92" s="131"/>
    </row>
    <row r="93" ht="12.0" customHeight="1">
      <c r="A93" s="131"/>
      <c r="B93" s="131"/>
      <c r="C93" s="132"/>
      <c r="D93" s="131"/>
      <c r="E93" s="131"/>
      <c r="F93" s="131"/>
      <c r="G93" s="131"/>
      <c r="H93" s="131"/>
      <c r="I93" s="131"/>
      <c r="J93" s="131"/>
      <c r="K93" s="131"/>
    </row>
    <row r="94" ht="12.0" customHeight="1">
      <c r="A94" s="131"/>
      <c r="B94" s="131"/>
      <c r="C94" s="132"/>
      <c r="D94" s="131"/>
      <c r="E94" s="131"/>
      <c r="F94" s="131"/>
      <c r="G94" s="131"/>
      <c r="H94" s="131"/>
      <c r="I94" s="131"/>
      <c r="J94" s="131"/>
      <c r="K94" s="131"/>
    </row>
    <row r="95" ht="12.0" customHeight="1">
      <c r="A95" s="131"/>
      <c r="B95" s="131"/>
      <c r="C95" s="132"/>
      <c r="D95" s="131"/>
      <c r="E95" s="131"/>
      <c r="F95" s="131"/>
      <c r="G95" s="131"/>
      <c r="H95" s="131"/>
      <c r="I95" s="131"/>
      <c r="J95" s="131"/>
      <c r="K95" s="131"/>
    </row>
    <row r="96" ht="12.0" customHeight="1">
      <c r="A96" s="131"/>
      <c r="B96" s="131"/>
      <c r="C96" s="132"/>
      <c r="D96" s="131"/>
      <c r="E96" s="131"/>
      <c r="F96" s="131"/>
      <c r="G96" s="131"/>
      <c r="H96" s="131"/>
      <c r="I96" s="131"/>
      <c r="J96" s="131"/>
      <c r="K96" s="131"/>
    </row>
    <row r="97" ht="12.0" customHeight="1">
      <c r="A97" s="131"/>
      <c r="B97" s="131"/>
      <c r="C97" s="132"/>
      <c r="D97" s="131"/>
      <c r="E97" s="131"/>
      <c r="F97" s="131"/>
      <c r="G97" s="131"/>
      <c r="H97" s="131"/>
      <c r="I97" s="131"/>
      <c r="J97" s="131"/>
      <c r="K97" s="131"/>
    </row>
    <row r="98" ht="12.0" customHeight="1">
      <c r="A98" s="131"/>
      <c r="B98" s="131"/>
      <c r="C98" s="132"/>
      <c r="D98" s="131"/>
      <c r="E98" s="131"/>
      <c r="F98" s="131"/>
      <c r="G98" s="131"/>
      <c r="H98" s="131"/>
      <c r="I98" s="131"/>
      <c r="J98" s="131"/>
      <c r="K98" s="131"/>
    </row>
    <row r="99" ht="12.0" customHeight="1">
      <c r="A99" s="131"/>
      <c r="B99" s="131"/>
      <c r="C99" s="132"/>
      <c r="D99" s="131"/>
      <c r="E99" s="131"/>
      <c r="F99" s="131"/>
      <c r="G99" s="131"/>
      <c r="H99" s="131"/>
      <c r="I99" s="131"/>
      <c r="J99" s="131"/>
      <c r="K99" s="131"/>
    </row>
    <row r="100" ht="12.0" customHeight="1">
      <c r="A100" s="131"/>
      <c r="B100" s="131"/>
      <c r="C100" s="132"/>
      <c r="D100" s="131"/>
      <c r="E100" s="131"/>
      <c r="F100" s="131"/>
      <c r="G100" s="131"/>
      <c r="H100" s="131"/>
      <c r="I100" s="131"/>
      <c r="J100" s="131"/>
      <c r="K100" s="13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17:C17"/>
    <mergeCell ref="B18:C18"/>
    <mergeCell ref="B19:C19"/>
    <mergeCell ref="B20:C20"/>
    <mergeCell ref="A23:C23"/>
    <mergeCell ref="A1:C1"/>
    <mergeCell ref="A2:C2"/>
    <mergeCell ref="B8:C8"/>
    <mergeCell ref="B10:C10"/>
    <mergeCell ref="B14:C14"/>
    <mergeCell ref="B15:C15"/>
    <mergeCell ref="B16:C16"/>
  </mergeCells>
  <printOptions/>
  <pageMargins bottom="0.35433070866141736" footer="0.0" header="0.0" left="0.5511811023622047" right="0.3937007874015748" top="1.4960629921259843"/>
  <pageSetup orientation="portrait"/>
  <headerFooter>
    <oddHeader>&amp;L VICERRECTORÍA DE EXTENSIÓN Y PROYECCIÓN SOCIAL Ficha Técnica de Programas y Proyectos&amp;R </oddHeader>
    <oddFooter>&amp;CPágina &amp;P de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6.13"/>
    <col customWidth="1" min="2" max="2" width="5.0"/>
    <col customWidth="1" min="3" max="3" width="58.88"/>
    <col customWidth="1" min="4" max="4" width="3.38"/>
    <col customWidth="1" min="5" max="5" width="57.63"/>
    <col customWidth="1" min="6" max="6" width="11.38"/>
    <col customWidth="1" min="7" max="11" width="10.75"/>
    <col customWidth="1" min="12" max="26" width="14.38"/>
  </cols>
  <sheetData>
    <row r="1" ht="12.75" customHeight="1">
      <c r="A1" s="180" t="s">
        <v>13</v>
      </c>
      <c r="B1" s="181"/>
      <c r="C1" s="180" t="s">
        <v>211</v>
      </c>
      <c r="D1" s="181"/>
      <c r="E1" s="180" t="s">
        <v>212</v>
      </c>
      <c r="F1" s="181"/>
      <c r="G1" s="181"/>
      <c r="H1" s="181"/>
      <c r="I1" s="181"/>
      <c r="J1" s="181"/>
      <c r="K1" s="181"/>
    </row>
    <row r="2" ht="12.75" customHeight="1">
      <c r="A2" s="182" t="s">
        <v>14</v>
      </c>
      <c r="B2" s="181"/>
      <c r="C2" s="183" t="s">
        <v>213</v>
      </c>
      <c r="D2" s="181"/>
      <c r="E2" s="182" t="s">
        <v>30</v>
      </c>
      <c r="F2" s="181"/>
      <c r="G2" s="181"/>
      <c r="H2" s="181"/>
      <c r="I2" s="181"/>
      <c r="J2" s="181"/>
      <c r="K2" s="181"/>
    </row>
    <row r="3" ht="12.75" customHeight="1">
      <c r="A3" s="182" t="s">
        <v>214</v>
      </c>
      <c r="B3" s="181"/>
      <c r="C3" s="183" t="s">
        <v>215</v>
      </c>
      <c r="D3" s="181"/>
      <c r="E3" s="182" t="s">
        <v>216</v>
      </c>
      <c r="F3" s="181"/>
      <c r="G3" s="181"/>
      <c r="H3" s="181"/>
      <c r="I3" s="181"/>
      <c r="J3" s="181"/>
      <c r="K3" s="181"/>
    </row>
    <row r="4" ht="12.75" customHeight="1">
      <c r="A4" s="182" t="s">
        <v>217</v>
      </c>
      <c r="B4" s="181"/>
      <c r="C4" s="183" t="s">
        <v>218</v>
      </c>
      <c r="D4" s="181"/>
      <c r="E4" s="182" t="s">
        <v>219</v>
      </c>
      <c r="F4" s="181"/>
      <c r="G4" s="181"/>
      <c r="H4" s="181"/>
      <c r="I4" s="181"/>
      <c r="J4" s="181"/>
      <c r="K4" s="181"/>
    </row>
    <row r="5" ht="12.75" customHeight="1">
      <c r="A5" s="182" t="s">
        <v>220</v>
      </c>
      <c r="B5" s="181"/>
      <c r="C5" s="183" t="s">
        <v>221</v>
      </c>
      <c r="D5" s="181"/>
      <c r="E5" s="182" t="s">
        <v>222</v>
      </c>
      <c r="F5" s="181"/>
      <c r="G5" s="181"/>
      <c r="H5" s="181"/>
      <c r="I5" s="181"/>
      <c r="J5" s="181"/>
      <c r="K5" s="181"/>
    </row>
    <row r="6" ht="12.75" customHeight="1">
      <c r="A6" s="182" t="s">
        <v>223</v>
      </c>
      <c r="B6" s="181"/>
      <c r="C6" s="183" t="s">
        <v>224</v>
      </c>
      <c r="D6" s="181"/>
      <c r="E6" s="182" t="s">
        <v>225</v>
      </c>
      <c r="F6" s="181"/>
      <c r="G6" s="181"/>
      <c r="H6" s="181"/>
      <c r="I6" s="181"/>
      <c r="J6" s="181"/>
      <c r="K6" s="181"/>
    </row>
    <row r="7" ht="12.75" customHeight="1">
      <c r="A7" s="182" t="s">
        <v>226</v>
      </c>
      <c r="B7" s="181"/>
      <c r="C7" s="183" t="s">
        <v>227</v>
      </c>
      <c r="D7" s="181"/>
      <c r="E7" s="182" t="s">
        <v>228</v>
      </c>
      <c r="F7" s="181"/>
      <c r="G7" s="181"/>
      <c r="H7" s="181"/>
      <c r="I7" s="181"/>
      <c r="J7" s="181"/>
      <c r="K7" s="181"/>
    </row>
    <row r="8" ht="12.75" customHeight="1">
      <c r="A8" s="184" t="s">
        <v>26</v>
      </c>
      <c r="B8" s="181"/>
      <c r="C8" s="183" t="s">
        <v>229</v>
      </c>
      <c r="D8" s="181"/>
      <c r="E8" s="184" t="s">
        <v>26</v>
      </c>
      <c r="F8" s="181"/>
      <c r="G8" s="181"/>
      <c r="H8" s="181"/>
      <c r="I8" s="181"/>
      <c r="J8" s="181"/>
      <c r="K8" s="181"/>
    </row>
    <row r="9" ht="12.75" customHeight="1">
      <c r="A9" s="181"/>
      <c r="B9" s="181"/>
      <c r="C9" s="183" t="s">
        <v>230</v>
      </c>
      <c r="D9" s="181"/>
      <c r="E9" s="181"/>
      <c r="F9" s="181"/>
      <c r="G9" s="181"/>
      <c r="H9" s="181"/>
      <c r="I9" s="181"/>
      <c r="J9" s="181"/>
      <c r="K9" s="181"/>
    </row>
    <row r="10" ht="12.75" customHeight="1">
      <c r="A10" s="185" t="s">
        <v>20</v>
      </c>
      <c r="B10" s="181"/>
      <c r="C10" s="183" t="s">
        <v>231</v>
      </c>
      <c r="D10" s="181"/>
      <c r="E10" s="181"/>
      <c r="F10" s="181"/>
      <c r="G10" s="181"/>
      <c r="H10" s="181"/>
      <c r="I10" s="181"/>
      <c r="J10" s="181"/>
      <c r="K10" s="181"/>
    </row>
    <row r="11" ht="12.75" customHeight="1">
      <c r="A11" s="184" t="s">
        <v>59</v>
      </c>
      <c r="B11" s="181"/>
      <c r="C11" s="183" t="s">
        <v>232</v>
      </c>
      <c r="D11" s="181"/>
      <c r="E11" s="181"/>
      <c r="F11" s="181"/>
      <c r="G11" s="181"/>
      <c r="H11" s="181"/>
      <c r="I11" s="181"/>
      <c r="J11" s="181"/>
      <c r="K11" s="181"/>
    </row>
    <row r="12" ht="12.75" customHeight="1">
      <c r="A12" s="181"/>
      <c r="B12" s="181"/>
      <c r="C12" s="183" t="s">
        <v>233</v>
      </c>
      <c r="D12" s="181"/>
      <c r="E12" s="181"/>
      <c r="F12" s="181"/>
      <c r="G12" s="181"/>
      <c r="H12" s="181"/>
      <c r="I12" s="181"/>
      <c r="J12" s="181"/>
      <c r="K12" s="181"/>
    </row>
    <row r="13" ht="12.75" customHeight="1">
      <c r="A13" s="185" t="s">
        <v>104</v>
      </c>
      <c r="B13" s="181"/>
      <c r="C13" s="183" t="s">
        <v>234</v>
      </c>
      <c r="D13" s="181"/>
      <c r="E13" s="181"/>
      <c r="F13" s="181"/>
      <c r="G13" s="181"/>
      <c r="H13" s="181"/>
      <c r="I13" s="181"/>
      <c r="J13" s="181"/>
      <c r="K13" s="181"/>
    </row>
    <row r="14" ht="12.75" customHeight="1">
      <c r="A14" s="182" t="s">
        <v>235</v>
      </c>
      <c r="B14" s="181"/>
      <c r="C14" s="183" t="s">
        <v>236</v>
      </c>
      <c r="D14" s="181"/>
      <c r="E14" s="181"/>
      <c r="F14" s="181"/>
      <c r="G14" s="181"/>
      <c r="H14" s="181"/>
      <c r="I14" s="181"/>
      <c r="J14" s="181"/>
      <c r="K14" s="181"/>
    </row>
    <row r="15" ht="12.75" customHeight="1">
      <c r="A15" s="182" t="s">
        <v>109</v>
      </c>
      <c r="B15" s="181"/>
      <c r="C15" s="183" t="s">
        <v>237</v>
      </c>
      <c r="D15" s="181"/>
      <c r="E15" s="181"/>
      <c r="F15" s="181"/>
      <c r="G15" s="181"/>
      <c r="H15" s="181"/>
      <c r="I15" s="181"/>
      <c r="J15" s="181"/>
      <c r="K15" s="181"/>
    </row>
    <row r="16" ht="12.75" customHeight="1">
      <c r="A16" s="182" t="s">
        <v>113</v>
      </c>
      <c r="B16" s="181"/>
      <c r="C16" s="183" t="s">
        <v>238</v>
      </c>
      <c r="D16" s="181"/>
      <c r="E16" s="181"/>
      <c r="F16" s="181"/>
      <c r="G16" s="181"/>
      <c r="H16" s="181"/>
      <c r="I16" s="181"/>
      <c r="J16" s="181"/>
      <c r="K16" s="181"/>
    </row>
    <row r="17" ht="12.75" customHeight="1">
      <c r="A17" s="182" t="s">
        <v>239</v>
      </c>
      <c r="B17" s="181"/>
      <c r="C17" s="183" t="s">
        <v>240</v>
      </c>
      <c r="D17" s="181"/>
      <c r="E17" s="181"/>
      <c r="F17" s="181"/>
      <c r="G17" s="181"/>
      <c r="H17" s="181"/>
      <c r="I17" s="181"/>
      <c r="J17" s="181"/>
      <c r="K17" s="181"/>
    </row>
    <row r="18" ht="12.75" customHeight="1">
      <c r="A18" s="184" t="s">
        <v>26</v>
      </c>
      <c r="B18" s="181"/>
      <c r="C18" s="183" t="s">
        <v>241</v>
      </c>
      <c r="D18" s="181"/>
      <c r="E18" s="181"/>
      <c r="F18" s="181"/>
      <c r="G18" s="181"/>
      <c r="H18" s="181"/>
      <c r="I18" s="181"/>
      <c r="J18" s="181"/>
      <c r="K18" s="181"/>
    </row>
    <row r="19" ht="12.75" customHeight="1">
      <c r="A19" s="181"/>
      <c r="B19" s="181"/>
      <c r="C19" s="184" t="s">
        <v>26</v>
      </c>
      <c r="D19" s="181"/>
      <c r="E19" s="181"/>
      <c r="F19" s="181"/>
      <c r="G19" s="181"/>
      <c r="H19" s="181"/>
      <c r="I19" s="181"/>
      <c r="J19" s="181"/>
      <c r="K19" s="181"/>
    </row>
    <row r="20" ht="12.75" customHeight="1">
      <c r="A20" s="185" t="s">
        <v>105</v>
      </c>
      <c r="B20" s="181"/>
      <c r="C20" s="181"/>
      <c r="D20" s="181"/>
      <c r="E20" s="181"/>
      <c r="F20" s="181"/>
      <c r="G20" s="181"/>
      <c r="H20" s="181"/>
      <c r="I20" s="181"/>
      <c r="J20" s="181"/>
      <c r="K20" s="181"/>
    </row>
    <row r="21" ht="12.75" customHeight="1">
      <c r="A21" s="184" t="s">
        <v>242</v>
      </c>
      <c r="B21" s="181"/>
      <c r="C21" s="181"/>
      <c r="D21" s="181"/>
      <c r="E21" s="181"/>
      <c r="F21" s="181"/>
      <c r="G21" s="181"/>
      <c r="H21" s="181"/>
      <c r="I21" s="181"/>
      <c r="J21" s="181"/>
      <c r="K21" s="181"/>
    </row>
    <row r="22" ht="12.75" customHeight="1">
      <c r="A22" s="181"/>
      <c r="B22" s="181"/>
      <c r="C22" s="181"/>
      <c r="D22" s="181"/>
      <c r="E22" s="181"/>
      <c r="F22" s="181"/>
      <c r="G22" s="181"/>
      <c r="H22" s="181"/>
      <c r="I22" s="181"/>
      <c r="J22" s="181"/>
      <c r="K22" s="181"/>
    </row>
    <row r="23" ht="12.75" customHeight="1">
      <c r="A23" s="185" t="s">
        <v>243</v>
      </c>
      <c r="B23" s="181"/>
      <c r="C23" s="181"/>
      <c r="D23" s="181"/>
      <c r="E23" s="181"/>
      <c r="F23" s="181"/>
      <c r="G23" s="181"/>
      <c r="H23" s="181"/>
      <c r="I23" s="181"/>
      <c r="J23" s="181"/>
      <c r="K23" s="181"/>
    </row>
    <row r="24" ht="12.75" customHeight="1">
      <c r="A24" s="182" t="s">
        <v>244</v>
      </c>
      <c r="B24" s="181"/>
      <c r="C24" s="181"/>
      <c r="D24" s="181"/>
      <c r="E24" s="181"/>
      <c r="F24" s="181"/>
      <c r="G24" s="181"/>
      <c r="H24" s="181"/>
      <c r="I24" s="181"/>
      <c r="J24" s="181"/>
      <c r="K24" s="181"/>
    </row>
    <row r="25" ht="12.75" customHeight="1">
      <c r="A25" s="182" t="s">
        <v>245</v>
      </c>
      <c r="B25" s="181"/>
      <c r="C25" s="181"/>
      <c r="D25" s="181"/>
      <c r="E25" s="181"/>
      <c r="F25" s="181"/>
      <c r="G25" s="181"/>
      <c r="H25" s="181"/>
      <c r="I25" s="181"/>
      <c r="J25" s="181"/>
      <c r="K25" s="181"/>
    </row>
    <row r="26" ht="12.75" customHeight="1">
      <c r="A26" s="184" t="s">
        <v>246</v>
      </c>
      <c r="B26" s="181"/>
      <c r="C26" s="181"/>
      <c r="D26" s="181"/>
      <c r="E26" s="181"/>
      <c r="F26" s="181"/>
      <c r="G26" s="181"/>
      <c r="H26" s="181"/>
      <c r="I26" s="181"/>
      <c r="J26" s="181"/>
      <c r="K26" s="181"/>
    </row>
    <row r="27" ht="12.75" customHeight="1">
      <c r="A27" s="181"/>
      <c r="B27" s="181"/>
      <c r="C27" s="181"/>
      <c r="D27" s="181"/>
      <c r="E27" s="181"/>
      <c r="F27" s="181"/>
      <c r="G27" s="181"/>
      <c r="H27" s="181"/>
      <c r="I27" s="181"/>
      <c r="J27" s="181"/>
      <c r="K27" s="181"/>
    </row>
    <row r="28" ht="12.75" customHeight="1">
      <c r="A28" s="181"/>
      <c r="B28" s="181"/>
      <c r="C28" s="181"/>
      <c r="D28" s="181"/>
      <c r="E28" s="181"/>
      <c r="F28" s="181"/>
      <c r="G28" s="181"/>
      <c r="H28" s="181"/>
      <c r="I28" s="181"/>
      <c r="J28" s="181"/>
      <c r="K28" s="181"/>
    </row>
    <row r="29" ht="12.75" customHeight="1">
      <c r="A29" s="181"/>
      <c r="B29" s="181"/>
      <c r="C29" s="181"/>
      <c r="D29" s="181"/>
      <c r="E29" s="181"/>
      <c r="F29" s="181"/>
      <c r="G29" s="181"/>
      <c r="H29" s="181"/>
      <c r="I29" s="181"/>
      <c r="J29" s="181"/>
      <c r="K29" s="181"/>
    </row>
    <row r="30" ht="12.75" customHeight="1">
      <c r="A30" s="181"/>
      <c r="B30" s="181"/>
      <c r="C30" s="181"/>
      <c r="D30" s="181"/>
      <c r="E30" s="181"/>
      <c r="F30" s="181"/>
      <c r="G30" s="181"/>
      <c r="H30" s="181"/>
      <c r="I30" s="181"/>
      <c r="J30" s="181"/>
      <c r="K30" s="181"/>
    </row>
    <row r="31" ht="12.75" customHeight="1">
      <c r="A31" s="181"/>
      <c r="B31" s="181"/>
      <c r="C31" s="181"/>
      <c r="D31" s="181"/>
      <c r="E31" s="181"/>
      <c r="F31" s="181"/>
      <c r="G31" s="181"/>
      <c r="H31" s="181"/>
      <c r="I31" s="181"/>
      <c r="J31" s="181"/>
      <c r="K31" s="181"/>
    </row>
    <row r="32" ht="12.75" customHeight="1">
      <c r="A32" s="181"/>
      <c r="B32" s="181"/>
      <c r="C32" s="181"/>
      <c r="D32" s="181"/>
      <c r="E32" s="181"/>
      <c r="F32" s="181"/>
      <c r="G32" s="181"/>
      <c r="H32" s="181"/>
      <c r="I32" s="181"/>
      <c r="J32" s="181"/>
      <c r="K32" s="181"/>
    </row>
    <row r="33" ht="12.75" customHeight="1">
      <c r="A33" s="181"/>
      <c r="B33" s="181"/>
      <c r="C33" s="181"/>
      <c r="D33" s="181"/>
      <c r="E33" s="181"/>
      <c r="F33" s="181"/>
      <c r="G33" s="181"/>
      <c r="H33" s="181"/>
      <c r="I33" s="181"/>
      <c r="J33" s="181"/>
      <c r="K33" s="181"/>
    </row>
    <row r="34" ht="12.75" customHeight="1">
      <c r="A34" s="181"/>
      <c r="B34" s="181"/>
      <c r="C34" s="181"/>
      <c r="D34" s="181"/>
      <c r="E34" s="181"/>
      <c r="F34" s="181"/>
      <c r="G34" s="181"/>
      <c r="H34" s="181"/>
      <c r="I34" s="181"/>
      <c r="J34" s="181"/>
      <c r="K34" s="181"/>
    </row>
    <row r="35" ht="12.75" customHeight="1">
      <c r="A35" s="181"/>
      <c r="B35" s="181"/>
      <c r="C35" s="181"/>
      <c r="D35" s="181"/>
      <c r="E35" s="181"/>
      <c r="F35" s="181"/>
      <c r="G35" s="181"/>
      <c r="H35" s="181"/>
      <c r="I35" s="181"/>
      <c r="J35" s="181"/>
      <c r="K35" s="181"/>
    </row>
    <row r="36" ht="12.75" customHeight="1">
      <c r="A36" s="181"/>
      <c r="B36" s="181"/>
      <c r="C36" s="181"/>
      <c r="D36" s="181"/>
      <c r="E36" s="181"/>
      <c r="F36" s="181"/>
      <c r="G36" s="181"/>
      <c r="H36" s="181"/>
      <c r="I36" s="181"/>
      <c r="J36" s="181"/>
      <c r="K36" s="181"/>
    </row>
    <row r="37" ht="12.75" customHeight="1">
      <c r="A37" s="181"/>
      <c r="B37" s="181"/>
      <c r="C37" s="181"/>
      <c r="D37" s="181"/>
      <c r="E37" s="181"/>
      <c r="F37" s="181"/>
      <c r="G37" s="181"/>
      <c r="H37" s="181"/>
      <c r="I37" s="181"/>
      <c r="J37" s="181"/>
      <c r="K37" s="181"/>
    </row>
    <row r="38" ht="12.75" customHeight="1">
      <c r="A38" s="181"/>
      <c r="B38" s="181"/>
      <c r="C38" s="181"/>
      <c r="D38" s="181"/>
      <c r="E38" s="181"/>
      <c r="F38" s="181"/>
      <c r="G38" s="181"/>
      <c r="H38" s="181"/>
      <c r="I38" s="181"/>
      <c r="J38" s="181"/>
      <c r="K38" s="181"/>
    </row>
    <row r="39" ht="12.75" customHeight="1">
      <c r="A39" s="181"/>
      <c r="B39" s="181"/>
      <c r="C39" s="181"/>
      <c r="D39" s="181"/>
      <c r="E39" s="181"/>
      <c r="F39" s="181"/>
      <c r="G39" s="181"/>
      <c r="H39" s="181"/>
      <c r="I39" s="181"/>
      <c r="J39" s="181"/>
      <c r="K39" s="181"/>
    </row>
    <row r="40" ht="12.75" customHeight="1">
      <c r="A40" s="181"/>
      <c r="B40" s="181"/>
      <c r="C40" s="181"/>
      <c r="D40" s="181"/>
      <c r="E40" s="181"/>
      <c r="F40" s="181"/>
      <c r="G40" s="181"/>
      <c r="H40" s="181"/>
      <c r="I40" s="181"/>
      <c r="J40" s="181"/>
      <c r="K40" s="181"/>
    </row>
    <row r="41" ht="12.75" customHeight="1">
      <c r="A41" s="181"/>
      <c r="B41" s="181"/>
      <c r="C41" s="181"/>
      <c r="D41" s="181"/>
      <c r="E41" s="181"/>
      <c r="F41" s="181"/>
      <c r="G41" s="181"/>
      <c r="H41" s="181"/>
      <c r="I41" s="181"/>
      <c r="J41" s="181"/>
      <c r="K41" s="181"/>
    </row>
    <row r="42" ht="12.75" customHeight="1">
      <c r="A42" s="181"/>
      <c r="B42" s="181"/>
      <c r="C42" s="181"/>
      <c r="D42" s="181"/>
      <c r="E42" s="181"/>
      <c r="F42" s="181"/>
      <c r="G42" s="181"/>
      <c r="H42" s="181"/>
      <c r="I42" s="181"/>
      <c r="J42" s="181"/>
      <c r="K42" s="181"/>
    </row>
    <row r="43" ht="12.75" customHeight="1">
      <c r="A43" s="181"/>
      <c r="B43" s="181"/>
      <c r="C43" s="181"/>
      <c r="D43" s="181"/>
      <c r="E43" s="181"/>
      <c r="F43" s="181"/>
      <c r="G43" s="181"/>
      <c r="H43" s="181"/>
      <c r="I43" s="181"/>
      <c r="J43" s="181"/>
      <c r="K43" s="181"/>
    </row>
    <row r="44" ht="12.75" customHeight="1">
      <c r="A44" s="181"/>
      <c r="B44" s="181"/>
      <c r="C44" s="181"/>
      <c r="D44" s="181"/>
      <c r="E44" s="181"/>
      <c r="F44" s="181"/>
      <c r="G44" s="181"/>
      <c r="H44" s="181"/>
      <c r="I44" s="181"/>
      <c r="J44" s="181"/>
      <c r="K44" s="181"/>
    </row>
    <row r="45" ht="12.75" customHeight="1">
      <c r="A45" s="181"/>
      <c r="B45" s="181"/>
      <c r="C45" s="181"/>
      <c r="D45" s="181"/>
      <c r="E45" s="181"/>
      <c r="F45" s="181"/>
      <c r="G45" s="181"/>
      <c r="H45" s="181"/>
      <c r="I45" s="181"/>
      <c r="J45" s="181"/>
      <c r="K45" s="181"/>
    </row>
    <row r="46" ht="12.75" customHeight="1">
      <c r="A46" s="181"/>
      <c r="B46" s="181"/>
      <c r="C46" s="181"/>
      <c r="D46" s="181"/>
      <c r="E46" s="181"/>
      <c r="F46" s="181"/>
      <c r="G46" s="181"/>
      <c r="H46" s="181"/>
      <c r="I46" s="181"/>
      <c r="J46" s="181"/>
      <c r="K46" s="181"/>
    </row>
    <row r="47" ht="12.75" customHeight="1">
      <c r="A47" s="181"/>
      <c r="B47" s="181"/>
      <c r="C47" s="181"/>
      <c r="D47" s="181"/>
      <c r="E47" s="181"/>
      <c r="F47" s="181"/>
      <c r="G47" s="181"/>
      <c r="H47" s="181"/>
      <c r="I47" s="181"/>
      <c r="J47" s="181"/>
      <c r="K47" s="181"/>
    </row>
    <row r="48" ht="12.75" customHeight="1">
      <c r="A48" s="181"/>
      <c r="B48" s="181"/>
      <c r="C48" s="181"/>
      <c r="D48" s="181"/>
      <c r="E48" s="181"/>
      <c r="F48" s="181"/>
      <c r="G48" s="181"/>
      <c r="H48" s="181"/>
      <c r="I48" s="181"/>
      <c r="J48" s="181"/>
      <c r="K48" s="181"/>
    </row>
    <row r="49" ht="12.75" customHeight="1">
      <c r="A49" s="181"/>
      <c r="B49" s="181"/>
      <c r="C49" s="181"/>
      <c r="D49" s="181"/>
      <c r="E49" s="181"/>
      <c r="F49" s="181"/>
      <c r="G49" s="181"/>
      <c r="H49" s="181"/>
      <c r="I49" s="181"/>
      <c r="J49" s="181"/>
      <c r="K49" s="181"/>
    </row>
    <row r="50" ht="12.75" customHeight="1">
      <c r="A50" s="181"/>
      <c r="B50" s="181"/>
      <c r="C50" s="181"/>
      <c r="D50" s="181"/>
      <c r="E50" s="181"/>
      <c r="F50" s="181"/>
      <c r="G50" s="181"/>
      <c r="H50" s="181"/>
      <c r="I50" s="181"/>
      <c r="J50" s="181"/>
      <c r="K50" s="181"/>
    </row>
    <row r="51" ht="12.75" customHeight="1">
      <c r="A51" s="181"/>
      <c r="B51" s="181"/>
      <c r="C51" s="181"/>
      <c r="D51" s="181"/>
      <c r="E51" s="181"/>
      <c r="F51" s="181"/>
      <c r="G51" s="181"/>
      <c r="H51" s="181"/>
      <c r="I51" s="181"/>
      <c r="J51" s="181"/>
      <c r="K51" s="181"/>
    </row>
    <row r="52" ht="12.75" customHeight="1">
      <c r="A52" s="181"/>
      <c r="B52" s="181"/>
      <c r="C52" s="181"/>
      <c r="D52" s="181"/>
      <c r="E52" s="181"/>
      <c r="F52" s="181"/>
      <c r="G52" s="181"/>
      <c r="H52" s="181"/>
      <c r="I52" s="181"/>
      <c r="J52" s="181"/>
      <c r="K52" s="181"/>
    </row>
    <row r="53" ht="12.75" customHeight="1">
      <c r="A53" s="181"/>
      <c r="B53" s="181"/>
      <c r="C53" s="181"/>
      <c r="D53" s="181"/>
      <c r="E53" s="181"/>
      <c r="F53" s="181"/>
      <c r="G53" s="181"/>
      <c r="H53" s="181"/>
      <c r="I53" s="181"/>
      <c r="J53" s="181"/>
      <c r="K53" s="181"/>
    </row>
    <row r="54" ht="12.75" customHeight="1">
      <c r="A54" s="181"/>
      <c r="B54" s="181"/>
      <c r="C54" s="181"/>
      <c r="D54" s="181"/>
      <c r="E54" s="181"/>
      <c r="F54" s="181"/>
      <c r="G54" s="181"/>
      <c r="H54" s="181"/>
      <c r="I54" s="181"/>
      <c r="J54" s="181"/>
      <c r="K54" s="181"/>
    </row>
    <row r="55" ht="12.75" customHeight="1">
      <c r="A55" s="181"/>
      <c r="B55" s="181"/>
      <c r="C55" s="181"/>
      <c r="D55" s="181"/>
      <c r="E55" s="181"/>
      <c r="F55" s="181"/>
      <c r="G55" s="181"/>
      <c r="H55" s="181"/>
      <c r="I55" s="181"/>
      <c r="J55" s="181"/>
      <c r="K55" s="181"/>
    </row>
    <row r="56" ht="12.75" customHeight="1">
      <c r="A56" s="181"/>
      <c r="B56" s="181"/>
      <c r="C56" s="181"/>
      <c r="D56" s="181"/>
      <c r="E56" s="181"/>
      <c r="F56" s="181"/>
      <c r="G56" s="181"/>
      <c r="H56" s="181"/>
      <c r="I56" s="181"/>
      <c r="J56" s="181"/>
      <c r="K56" s="181"/>
    </row>
    <row r="57" ht="12.75" customHeight="1">
      <c r="A57" s="181"/>
      <c r="B57" s="181"/>
      <c r="C57" s="181"/>
      <c r="D57" s="181"/>
      <c r="E57" s="181"/>
      <c r="F57" s="181"/>
      <c r="G57" s="181"/>
      <c r="H57" s="181"/>
      <c r="I57" s="181"/>
      <c r="J57" s="181"/>
      <c r="K57" s="181"/>
    </row>
    <row r="58" ht="12.75" customHeight="1">
      <c r="A58" s="181"/>
      <c r="B58" s="181"/>
      <c r="C58" s="181"/>
      <c r="D58" s="181"/>
      <c r="E58" s="181"/>
      <c r="F58" s="181"/>
      <c r="G58" s="181"/>
      <c r="H58" s="181"/>
      <c r="I58" s="181"/>
      <c r="J58" s="181"/>
      <c r="K58" s="181"/>
    </row>
    <row r="59" ht="12.75" customHeight="1">
      <c r="A59" s="181"/>
      <c r="B59" s="181"/>
      <c r="C59" s="181"/>
      <c r="D59" s="181"/>
      <c r="E59" s="181"/>
      <c r="F59" s="181"/>
      <c r="G59" s="181"/>
      <c r="H59" s="181"/>
      <c r="I59" s="181"/>
      <c r="J59" s="181"/>
      <c r="K59" s="181"/>
    </row>
    <row r="60" ht="12.75" customHeight="1">
      <c r="A60" s="181"/>
      <c r="B60" s="181"/>
      <c r="C60" s="181"/>
      <c r="D60" s="181"/>
      <c r="E60" s="181"/>
      <c r="F60" s="181"/>
      <c r="G60" s="181"/>
      <c r="H60" s="181"/>
      <c r="I60" s="181"/>
      <c r="J60" s="181"/>
      <c r="K60" s="181"/>
    </row>
    <row r="61" ht="12.75" customHeight="1">
      <c r="A61" s="181"/>
      <c r="B61" s="181"/>
      <c r="C61" s="181"/>
      <c r="D61" s="181"/>
      <c r="E61" s="181"/>
      <c r="F61" s="181"/>
      <c r="G61" s="181"/>
      <c r="H61" s="181"/>
      <c r="I61" s="181"/>
      <c r="J61" s="181"/>
      <c r="K61" s="181"/>
    </row>
    <row r="62" ht="12.75" customHeight="1">
      <c r="A62" s="181"/>
      <c r="B62" s="181"/>
      <c r="C62" s="181"/>
      <c r="D62" s="181"/>
      <c r="E62" s="181"/>
      <c r="F62" s="181"/>
      <c r="G62" s="181"/>
      <c r="H62" s="181"/>
      <c r="I62" s="181"/>
      <c r="J62" s="181"/>
      <c r="K62" s="181"/>
    </row>
    <row r="63" ht="12.75" customHeight="1">
      <c r="A63" s="181"/>
      <c r="B63" s="181"/>
      <c r="C63" s="181"/>
      <c r="D63" s="181"/>
      <c r="E63" s="181"/>
      <c r="F63" s="181"/>
      <c r="G63" s="181"/>
      <c r="H63" s="181"/>
      <c r="I63" s="181"/>
      <c r="J63" s="181"/>
      <c r="K63" s="181"/>
    </row>
    <row r="64" ht="12.75" customHeight="1">
      <c r="A64" s="181"/>
      <c r="B64" s="181"/>
      <c r="C64" s="181"/>
      <c r="D64" s="181"/>
      <c r="E64" s="181"/>
      <c r="F64" s="181"/>
      <c r="G64" s="181"/>
      <c r="H64" s="181"/>
      <c r="I64" s="181"/>
      <c r="J64" s="181"/>
      <c r="K64" s="181"/>
    </row>
    <row r="65" ht="12.75" customHeight="1">
      <c r="A65" s="181"/>
      <c r="B65" s="181"/>
      <c r="C65" s="181"/>
      <c r="D65" s="181"/>
      <c r="E65" s="181"/>
      <c r="F65" s="181"/>
      <c r="G65" s="181"/>
      <c r="H65" s="181"/>
      <c r="I65" s="181"/>
      <c r="J65" s="181"/>
      <c r="K65" s="181"/>
    </row>
    <row r="66" ht="12.75" customHeight="1">
      <c r="A66" s="181"/>
      <c r="B66" s="181"/>
      <c r="C66" s="181"/>
      <c r="D66" s="181"/>
      <c r="E66" s="181"/>
      <c r="F66" s="181"/>
      <c r="G66" s="181"/>
      <c r="H66" s="181"/>
      <c r="I66" s="181"/>
      <c r="J66" s="181"/>
      <c r="K66" s="181"/>
    </row>
    <row r="67" ht="12.75" customHeight="1">
      <c r="A67" s="181"/>
      <c r="B67" s="181"/>
      <c r="C67" s="181"/>
      <c r="D67" s="181"/>
      <c r="E67" s="181"/>
      <c r="F67" s="181"/>
      <c r="G67" s="181"/>
      <c r="H67" s="181"/>
      <c r="I67" s="181"/>
      <c r="J67" s="181"/>
      <c r="K67" s="181"/>
    </row>
    <row r="68" ht="12.75" customHeight="1">
      <c r="A68" s="181"/>
      <c r="B68" s="181"/>
      <c r="C68" s="181"/>
      <c r="D68" s="181"/>
      <c r="E68" s="181"/>
      <c r="F68" s="181"/>
      <c r="G68" s="181"/>
      <c r="H68" s="181"/>
      <c r="I68" s="181"/>
      <c r="J68" s="181"/>
      <c r="K68" s="181"/>
    </row>
    <row r="69" ht="12.75" customHeight="1">
      <c r="A69" s="181"/>
      <c r="B69" s="181"/>
      <c r="C69" s="181"/>
      <c r="D69" s="181"/>
      <c r="E69" s="181"/>
      <c r="F69" s="181"/>
      <c r="G69" s="181"/>
      <c r="H69" s="181"/>
      <c r="I69" s="181"/>
      <c r="J69" s="181"/>
      <c r="K69" s="181"/>
    </row>
    <row r="70" ht="12.75" customHeight="1">
      <c r="A70" s="181"/>
      <c r="B70" s="181"/>
      <c r="C70" s="181"/>
      <c r="D70" s="181"/>
      <c r="E70" s="181"/>
      <c r="F70" s="181"/>
      <c r="G70" s="181"/>
      <c r="H70" s="181"/>
      <c r="I70" s="181"/>
      <c r="J70" s="181"/>
      <c r="K70" s="181"/>
    </row>
    <row r="71" ht="12.75" customHeight="1">
      <c r="A71" s="181"/>
      <c r="B71" s="181"/>
      <c r="C71" s="181"/>
      <c r="D71" s="181"/>
      <c r="E71" s="181"/>
      <c r="F71" s="181"/>
      <c r="G71" s="181"/>
      <c r="H71" s="181"/>
      <c r="I71" s="181"/>
      <c r="J71" s="181"/>
      <c r="K71" s="181"/>
    </row>
    <row r="72" ht="12.75" customHeight="1">
      <c r="A72" s="181"/>
      <c r="B72" s="181"/>
      <c r="C72" s="181"/>
      <c r="D72" s="181"/>
      <c r="E72" s="181"/>
      <c r="F72" s="181"/>
      <c r="G72" s="181"/>
      <c r="H72" s="181"/>
      <c r="I72" s="181"/>
      <c r="J72" s="181"/>
      <c r="K72" s="181"/>
    </row>
    <row r="73" ht="12.75" customHeight="1">
      <c r="A73" s="181"/>
      <c r="B73" s="181"/>
      <c r="C73" s="181"/>
      <c r="D73" s="181"/>
      <c r="E73" s="181"/>
      <c r="F73" s="181"/>
      <c r="G73" s="181"/>
      <c r="H73" s="181"/>
      <c r="I73" s="181"/>
      <c r="J73" s="181"/>
      <c r="K73" s="181"/>
    </row>
    <row r="74" ht="12.75" customHeight="1">
      <c r="A74" s="181"/>
      <c r="B74" s="181"/>
      <c r="C74" s="181"/>
      <c r="D74" s="181"/>
      <c r="E74" s="181"/>
      <c r="F74" s="181"/>
      <c r="G74" s="181"/>
      <c r="H74" s="181"/>
      <c r="I74" s="181"/>
      <c r="J74" s="181"/>
      <c r="K74" s="181"/>
    </row>
    <row r="75" ht="12.75" customHeight="1">
      <c r="A75" s="181"/>
      <c r="B75" s="181"/>
      <c r="C75" s="181"/>
      <c r="D75" s="181"/>
      <c r="E75" s="181"/>
      <c r="F75" s="181"/>
      <c r="G75" s="181"/>
      <c r="H75" s="181"/>
      <c r="I75" s="181"/>
      <c r="J75" s="181"/>
      <c r="K75" s="181"/>
    </row>
    <row r="76" ht="12.75" customHeight="1">
      <c r="A76" s="181"/>
      <c r="B76" s="181"/>
      <c r="C76" s="181"/>
      <c r="D76" s="181"/>
      <c r="E76" s="181"/>
      <c r="F76" s="181"/>
      <c r="G76" s="181"/>
      <c r="H76" s="181"/>
      <c r="I76" s="181"/>
      <c r="J76" s="181"/>
      <c r="K76" s="181"/>
    </row>
    <row r="77" ht="12.75" customHeight="1">
      <c r="A77" s="181"/>
      <c r="B77" s="181"/>
      <c r="C77" s="181"/>
      <c r="D77" s="181"/>
      <c r="E77" s="181"/>
      <c r="F77" s="181"/>
      <c r="G77" s="181"/>
      <c r="H77" s="181"/>
      <c r="I77" s="181"/>
      <c r="J77" s="181"/>
      <c r="K77" s="181"/>
    </row>
    <row r="78" ht="12.75" customHeight="1">
      <c r="A78" s="181"/>
      <c r="B78" s="181"/>
      <c r="C78" s="181"/>
      <c r="D78" s="181"/>
      <c r="E78" s="181"/>
      <c r="F78" s="181"/>
      <c r="G78" s="181"/>
      <c r="H78" s="181"/>
      <c r="I78" s="181"/>
      <c r="J78" s="181"/>
      <c r="K78" s="181"/>
    </row>
    <row r="79" ht="12.75" customHeight="1">
      <c r="A79" s="181"/>
      <c r="B79" s="181"/>
      <c r="C79" s="181"/>
      <c r="D79" s="181"/>
      <c r="E79" s="181"/>
      <c r="F79" s="181"/>
      <c r="G79" s="181"/>
      <c r="H79" s="181"/>
      <c r="I79" s="181"/>
      <c r="J79" s="181"/>
      <c r="K79" s="181"/>
    </row>
    <row r="80" ht="12.75" customHeight="1">
      <c r="A80" s="181"/>
      <c r="B80" s="181"/>
      <c r="C80" s="181"/>
      <c r="D80" s="181"/>
      <c r="E80" s="181"/>
      <c r="F80" s="181"/>
      <c r="G80" s="181"/>
      <c r="H80" s="181"/>
      <c r="I80" s="181"/>
      <c r="J80" s="181"/>
      <c r="K80" s="181"/>
    </row>
    <row r="81" ht="12.75" customHeight="1">
      <c r="A81" s="181"/>
      <c r="B81" s="181"/>
      <c r="C81" s="181"/>
      <c r="D81" s="181"/>
      <c r="E81" s="181"/>
      <c r="F81" s="181"/>
      <c r="G81" s="181"/>
      <c r="H81" s="181"/>
      <c r="I81" s="181"/>
      <c r="J81" s="181"/>
      <c r="K81" s="181"/>
    </row>
    <row r="82" ht="12.75" customHeight="1">
      <c r="A82" s="181"/>
      <c r="B82" s="181"/>
      <c r="C82" s="181"/>
      <c r="D82" s="181"/>
      <c r="E82" s="181"/>
      <c r="F82" s="181"/>
      <c r="G82" s="181"/>
      <c r="H82" s="181"/>
      <c r="I82" s="181"/>
      <c r="J82" s="181"/>
      <c r="K82" s="181"/>
    </row>
    <row r="83" ht="12.75" customHeight="1">
      <c r="A83" s="181"/>
      <c r="B83" s="181"/>
      <c r="C83" s="181"/>
      <c r="D83" s="181"/>
      <c r="E83" s="181"/>
      <c r="F83" s="181"/>
      <c r="G83" s="181"/>
      <c r="H83" s="181"/>
      <c r="I83" s="181"/>
      <c r="J83" s="181"/>
      <c r="K83" s="181"/>
    </row>
    <row r="84" ht="12.75" customHeight="1">
      <c r="A84" s="181"/>
      <c r="B84" s="181"/>
      <c r="C84" s="181"/>
      <c r="D84" s="181"/>
      <c r="E84" s="181"/>
      <c r="F84" s="181"/>
      <c r="G84" s="181"/>
      <c r="H84" s="181"/>
      <c r="I84" s="181"/>
      <c r="J84" s="181"/>
      <c r="K84" s="181"/>
    </row>
    <row r="85" ht="12.75" customHeight="1">
      <c r="A85" s="181"/>
      <c r="B85" s="181"/>
      <c r="C85" s="181"/>
      <c r="D85" s="181"/>
      <c r="E85" s="181"/>
      <c r="F85" s="181"/>
      <c r="G85" s="181"/>
      <c r="H85" s="181"/>
      <c r="I85" s="181"/>
      <c r="J85" s="181"/>
      <c r="K85" s="181"/>
    </row>
    <row r="86" ht="12.75" customHeight="1">
      <c r="A86" s="181"/>
      <c r="B86" s="181"/>
      <c r="C86" s="181"/>
      <c r="D86" s="181"/>
      <c r="E86" s="181"/>
      <c r="F86" s="181"/>
      <c r="G86" s="181"/>
      <c r="H86" s="181"/>
      <c r="I86" s="181"/>
      <c r="J86" s="181"/>
      <c r="K86" s="181"/>
    </row>
    <row r="87" ht="12.75" customHeight="1">
      <c r="A87" s="181"/>
      <c r="B87" s="181"/>
      <c r="C87" s="181"/>
      <c r="D87" s="181"/>
      <c r="E87" s="181"/>
      <c r="F87" s="181"/>
      <c r="G87" s="181"/>
      <c r="H87" s="181"/>
      <c r="I87" s="181"/>
      <c r="J87" s="181"/>
      <c r="K87" s="181"/>
    </row>
    <row r="88" ht="12.75" customHeight="1">
      <c r="A88" s="181"/>
      <c r="B88" s="181"/>
      <c r="C88" s="181"/>
      <c r="D88" s="181"/>
      <c r="E88" s="181"/>
      <c r="F88" s="181"/>
      <c r="G88" s="181"/>
      <c r="H88" s="181"/>
      <c r="I88" s="181"/>
      <c r="J88" s="181"/>
      <c r="K88" s="181"/>
    </row>
    <row r="89" ht="12.75" customHeight="1">
      <c r="A89" s="181"/>
      <c r="B89" s="181"/>
      <c r="C89" s="181"/>
      <c r="D89" s="181"/>
      <c r="E89" s="181"/>
      <c r="F89" s="181"/>
      <c r="G89" s="181"/>
      <c r="H89" s="181"/>
      <c r="I89" s="181"/>
      <c r="J89" s="181"/>
      <c r="K89" s="181"/>
    </row>
    <row r="90" ht="12.75" customHeight="1">
      <c r="A90" s="181"/>
      <c r="B90" s="181"/>
      <c r="C90" s="181"/>
      <c r="D90" s="181"/>
      <c r="E90" s="181"/>
      <c r="F90" s="181"/>
      <c r="G90" s="181"/>
      <c r="H90" s="181"/>
      <c r="I90" s="181"/>
      <c r="J90" s="181"/>
      <c r="K90" s="181"/>
    </row>
    <row r="91" ht="12.75" customHeight="1">
      <c r="A91" s="181"/>
      <c r="B91" s="181"/>
      <c r="C91" s="181"/>
      <c r="D91" s="181"/>
      <c r="E91" s="181"/>
      <c r="F91" s="181"/>
      <c r="G91" s="181"/>
      <c r="H91" s="181"/>
      <c r="I91" s="181"/>
      <c r="J91" s="181"/>
      <c r="K91" s="181"/>
    </row>
    <row r="92" ht="12.75" customHeight="1">
      <c r="A92" s="181"/>
      <c r="B92" s="181"/>
      <c r="C92" s="181"/>
      <c r="D92" s="181"/>
      <c r="E92" s="181"/>
      <c r="F92" s="181"/>
      <c r="G92" s="181"/>
      <c r="H92" s="181"/>
      <c r="I92" s="181"/>
      <c r="J92" s="181"/>
      <c r="K92" s="181"/>
    </row>
    <row r="93" ht="12.75" customHeight="1">
      <c r="A93" s="181"/>
      <c r="B93" s="181"/>
      <c r="C93" s="181"/>
      <c r="D93" s="181"/>
      <c r="E93" s="181"/>
      <c r="F93" s="181"/>
      <c r="G93" s="181"/>
      <c r="H93" s="181"/>
      <c r="I93" s="181"/>
      <c r="J93" s="181"/>
      <c r="K93" s="181"/>
    </row>
    <row r="94" ht="12.75" customHeight="1">
      <c r="A94" s="181"/>
      <c r="B94" s="181"/>
      <c r="C94" s="181"/>
      <c r="D94" s="181"/>
      <c r="E94" s="181"/>
      <c r="F94" s="181"/>
      <c r="G94" s="181"/>
      <c r="H94" s="181"/>
      <c r="I94" s="181"/>
      <c r="J94" s="181"/>
      <c r="K94" s="181"/>
    </row>
    <row r="95" ht="12.75" customHeight="1">
      <c r="A95" s="181"/>
      <c r="B95" s="181"/>
      <c r="C95" s="181"/>
      <c r="D95" s="181"/>
      <c r="E95" s="181"/>
      <c r="F95" s="181"/>
      <c r="G95" s="181"/>
      <c r="H95" s="181"/>
      <c r="I95" s="181"/>
      <c r="J95" s="181"/>
      <c r="K95" s="181"/>
    </row>
    <row r="96" ht="12.75" customHeight="1">
      <c r="A96" s="181"/>
      <c r="B96" s="181"/>
      <c r="C96" s="181"/>
      <c r="D96" s="181"/>
      <c r="E96" s="181"/>
      <c r="F96" s="181"/>
      <c r="G96" s="181"/>
      <c r="H96" s="181"/>
      <c r="I96" s="181"/>
      <c r="J96" s="181"/>
      <c r="K96" s="181"/>
    </row>
    <row r="97" ht="12.75" customHeight="1">
      <c r="A97" s="181"/>
      <c r="B97" s="181"/>
      <c r="C97" s="181"/>
      <c r="D97" s="181"/>
      <c r="E97" s="181"/>
      <c r="F97" s="181"/>
      <c r="G97" s="181"/>
      <c r="H97" s="181"/>
      <c r="I97" s="181"/>
      <c r="J97" s="181"/>
      <c r="K97" s="181"/>
    </row>
    <row r="98" ht="12.75" customHeight="1">
      <c r="A98" s="181"/>
      <c r="B98" s="181"/>
      <c r="C98" s="181"/>
      <c r="D98" s="181"/>
      <c r="E98" s="181"/>
      <c r="F98" s="181"/>
      <c r="G98" s="181"/>
      <c r="H98" s="181"/>
      <c r="I98" s="181"/>
      <c r="J98" s="181"/>
      <c r="K98" s="181"/>
    </row>
    <row r="99" ht="12.75" customHeight="1">
      <c r="A99" s="181"/>
      <c r="B99" s="181"/>
      <c r="C99" s="181"/>
      <c r="D99" s="181"/>
      <c r="E99" s="181"/>
      <c r="F99" s="181"/>
      <c r="G99" s="181"/>
      <c r="H99" s="181"/>
      <c r="I99" s="181"/>
      <c r="J99" s="181"/>
      <c r="K99" s="181"/>
    </row>
    <row r="100" ht="12.75" customHeight="1">
      <c r="A100" s="181"/>
      <c r="B100" s="181"/>
      <c r="C100" s="181"/>
      <c r="D100" s="181"/>
      <c r="E100" s="181"/>
      <c r="F100" s="181"/>
      <c r="G100" s="181"/>
      <c r="H100" s="181"/>
      <c r="I100" s="181"/>
      <c r="J100" s="181"/>
      <c r="K100" s="18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2021-02-11T18:26:19Z</dcterms:created>
  <dc:creator>ProBook</dc:creator>
</cp:coreProperties>
</file>