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sina\Desktop\"/>
    </mc:Choice>
  </mc:AlternateContent>
  <xr:revisionPtr revIDLastSave="0" documentId="13_ncr:1_{8CC2AD68-052B-4C5B-8C2B-27FE5861810B}" xr6:coauthVersionLast="31" xr6:coauthVersionMax="31" xr10:uidLastSave="{00000000-0000-0000-0000-000000000000}"/>
  <bookViews>
    <workbookView xWindow="0" yWindow="0" windowWidth="23040" windowHeight="9072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G32" i="1"/>
  <c r="H32" i="1" s="1"/>
  <c r="I32" i="1"/>
  <c r="J32" i="1" s="1"/>
  <c r="K32" i="1" s="1"/>
  <c r="L32" i="1"/>
  <c r="M32" i="1" s="1"/>
  <c r="N32" i="1" s="1"/>
  <c r="O32" i="1"/>
  <c r="P32" i="1"/>
  <c r="Q32" i="1" s="1"/>
  <c r="R32" i="1"/>
  <c r="S32" i="1"/>
  <c r="T32" i="1"/>
  <c r="U32" i="1"/>
  <c r="V32" i="1" s="1"/>
  <c r="W32" i="1" s="1"/>
  <c r="X32" i="1"/>
  <c r="Y32" i="1"/>
  <c r="Z32" i="1" s="1"/>
  <c r="AA32" i="1"/>
  <c r="AB32" i="1"/>
  <c r="AC32" i="1" s="1"/>
  <c r="AD32" i="1"/>
  <c r="AE32" i="1"/>
  <c r="AF32" i="1"/>
  <c r="AG32" i="1"/>
  <c r="AH32" i="1" s="1"/>
  <c r="AI32" i="1" s="1"/>
  <c r="AJ32" i="1"/>
  <c r="AK32" i="1" s="1"/>
  <c r="AL32" i="1" s="1"/>
  <c r="AM32" i="1"/>
  <c r="AN32" i="1"/>
  <c r="AO32" i="1"/>
  <c r="F33" i="1"/>
  <c r="G33" i="1" s="1"/>
  <c r="H33" i="1" s="1"/>
  <c r="I33" i="1"/>
  <c r="J33" i="1"/>
  <c r="K33" i="1" s="1"/>
  <c r="L33" i="1"/>
  <c r="M33" i="1"/>
  <c r="N33" i="1" s="1"/>
  <c r="O33" i="1"/>
  <c r="P33" i="1" s="1"/>
  <c r="Q33" i="1" s="1"/>
  <c r="R33" i="1"/>
  <c r="S33" i="1" s="1"/>
  <c r="T33" i="1" s="1"/>
  <c r="U33" i="1"/>
  <c r="V33" i="1"/>
  <c r="W33" i="1" s="1"/>
  <c r="X33" i="1"/>
  <c r="Y33" i="1"/>
  <c r="Z33" i="1" s="1"/>
  <c r="AA33" i="1"/>
  <c r="AB33" i="1" s="1"/>
  <c r="AC33" i="1" s="1"/>
  <c r="AD33" i="1"/>
  <c r="AE33" i="1"/>
  <c r="AF33" i="1" s="1"/>
  <c r="AG33" i="1"/>
  <c r="AH33" i="1"/>
  <c r="AI33" i="1" s="1"/>
  <c r="AJ33" i="1"/>
  <c r="AK33" i="1"/>
  <c r="AL33" i="1" s="1"/>
  <c r="AM33" i="1"/>
  <c r="AN33" i="1" s="1"/>
  <c r="AO33" i="1" s="1"/>
  <c r="F34" i="1"/>
  <c r="G34" i="1"/>
  <c r="H34" i="1"/>
  <c r="I34" i="1"/>
  <c r="J34" i="1" s="1"/>
  <c r="K34" i="1" s="1"/>
  <c r="L34" i="1"/>
  <c r="M34" i="1"/>
  <c r="N34" i="1" s="1"/>
  <c r="O34" i="1"/>
  <c r="P34" i="1"/>
  <c r="Q34" i="1" s="1"/>
  <c r="R34" i="1"/>
  <c r="S34" i="1"/>
  <c r="T34" i="1" s="1"/>
  <c r="U34" i="1"/>
  <c r="V34" i="1" s="1"/>
  <c r="W34" i="1" s="1"/>
  <c r="X34" i="1"/>
  <c r="Y34" i="1" s="1"/>
  <c r="Z34" i="1" s="1"/>
  <c r="AA34" i="1"/>
  <c r="AB34" i="1"/>
  <c r="AC34" i="1" s="1"/>
  <c r="AD34" i="1"/>
  <c r="AE34" i="1"/>
  <c r="AF34" i="1" s="1"/>
  <c r="AG34" i="1"/>
  <c r="AH34" i="1" s="1"/>
  <c r="AI34" i="1" s="1"/>
  <c r="AJ34" i="1"/>
  <c r="AK34" i="1"/>
  <c r="AL34" i="1" s="1"/>
  <c r="AM34" i="1"/>
  <c r="AN34" i="1"/>
  <c r="AO34" i="1" s="1"/>
  <c r="F35" i="1"/>
  <c r="G35" i="1" s="1"/>
  <c r="H35" i="1" s="1"/>
  <c r="I35" i="1"/>
  <c r="J35" i="1"/>
  <c r="K35" i="1"/>
  <c r="L35" i="1"/>
  <c r="M35" i="1"/>
  <c r="N35" i="1"/>
  <c r="O35" i="1"/>
  <c r="P35" i="1" s="1"/>
  <c r="Q35" i="1" s="1"/>
  <c r="R35" i="1"/>
  <c r="S35" i="1"/>
  <c r="T35" i="1" s="1"/>
  <c r="U35" i="1"/>
  <c r="V35" i="1"/>
  <c r="W35" i="1" s="1"/>
  <c r="X35" i="1"/>
  <c r="Y35" i="1"/>
  <c r="Z35" i="1"/>
  <c r="AA35" i="1"/>
  <c r="AB35" i="1" s="1"/>
  <c r="AC35" i="1" s="1"/>
  <c r="AD35" i="1"/>
  <c r="AE35" i="1" s="1"/>
  <c r="AF35" i="1" s="1"/>
  <c r="AG35" i="1"/>
  <c r="AH35" i="1"/>
  <c r="AI35" i="1"/>
  <c r="AJ35" i="1"/>
  <c r="AK35" i="1"/>
  <c r="AL35" i="1"/>
  <c r="AM35" i="1"/>
  <c r="AN35" i="1" s="1"/>
  <c r="AO35" i="1" s="1"/>
  <c r="C33" i="1"/>
  <c r="D33" i="1" s="1"/>
  <c r="E33" i="1" s="1"/>
  <c r="C34" i="1"/>
  <c r="D34" i="1"/>
  <c r="E34" i="1" s="1"/>
  <c r="C35" i="1"/>
  <c r="D35" i="1"/>
  <c r="E35" i="1" s="1"/>
  <c r="C32" i="1"/>
  <c r="F23" i="1"/>
  <c r="G23" i="1" s="1"/>
  <c r="H23" i="1" s="1"/>
  <c r="I23" i="1"/>
  <c r="J23" i="1" s="1"/>
  <c r="K23" i="1" s="1"/>
  <c r="L23" i="1"/>
  <c r="M23" i="1" s="1"/>
  <c r="N23" i="1" s="1"/>
  <c r="O23" i="1"/>
  <c r="P23" i="1"/>
  <c r="Q23" i="1" s="1"/>
  <c r="R23" i="1"/>
  <c r="S23" i="1"/>
  <c r="T23" i="1" s="1"/>
  <c r="U23" i="1"/>
  <c r="V23" i="1"/>
  <c r="W23" i="1" s="1"/>
  <c r="X23" i="1"/>
  <c r="Y23" i="1" s="1"/>
  <c r="Z23" i="1" s="1"/>
  <c r="AA23" i="1"/>
  <c r="AB23" i="1" s="1"/>
  <c r="AC23" i="1" s="1"/>
  <c r="AD23" i="1"/>
  <c r="AE23" i="1" s="1"/>
  <c r="AF23" i="1" s="1"/>
  <c r="AG23" i="1"/>
  <c r="AH23" i="1" s="1"/>
  <c r="AI23" i="1" s="1"/>
  <c r="AJ23" i="1"/>
  <c r="AK23" i="1" s="1"/>
  <c r="AL23" i="1" s="1"/>
  <c r="AM23" i="1"/>
  <c r="AN23" i="1"/>
  <c r="AO23" i="1" s="1"/>
  <c r="F24" i="1"/>
  <c r="G24" i="1"/>
  <c r="H24" i="1" s="1"/>
  <c r="I24" i="1"/>
  <c r="J24" i="1" s="1"/>
  <c r="K24" i="1" s="1"/>
  <c r="L24" i="1"/>
  <c r="M24" i="1" s="1"/>
  <c r="N24" i="1" s="1"/>
  <c r="O24" i="1"/>
  <c r="P24" i="1" s="1"/>
  <c r="Q24" i="1" s="1"/>
  <c r="R24" i="1"/>
  <c r="S24" i="1" s="1"/>
  <c r="T24" i="1" s="1"/>
  <c r="U24" i="1"/>
  <c r="V24" i="1"/>
  <c r="W24" i="1" s="1"/>
  <c r="X24" i="1"/>
  <c r="Y24" i="1"/>
  <c r="Z24" i="1" s="1"/>
  <c r="AA24" i="1"/>
  <c r="AB24" i="1"/>
  <c r="AC24" i="1" s="1"/>
  <c r="AD24" i="1"/>
  <c r="AE24" i="1" s="1"/>
  <c r="AF24" i="1" s="1"/>
  <c r="AG24" i="1"/>
  <c r="AH24" i="1" s="1"/>
  <c r="AI24" i="1" s="1"/>
  <c r="AJ24" i="1"/>
  <c r="AK24" i="1" s="1"/>
  <c r="AL24" i="1" s="1"/>
  <c r="AM24" i="1"/>
  <c r="AN24" i="1" s="1"/>
  <c r="AO24" i="1" s="1"/>
  <c r="F25" i="1"/>
  <c r="G25" i="1"/>
  <c r="H25" i="1" s="1"/>
  <c r="I25" i="1"/>
  <c r="J25" i="1"/>
  <c r="K25" i="1" s="1"/>
  <c r="L25" i="1"/>
  <c r="M25" i="1" s="1"/>
  <c r="N25" i="1" s="1"/>
  <c r="O25" i="1"/>
  <c r="P25" i="1" s="1"/>
  <c r="Q25" i="1" s="1"/>
  <c r="R25" i="1"/>
  <c r="S25" i="1" s="1"/>
  <c r="T25" i="1" s="1"/>
  <c r="U25" i="1"/>
  <c r="V25" i="1" s="1"/>
  <c r="W25" i="1" s="1"/>
  <c r="X25" i="1"/>
  <c r="Y25" i="1"/>
  <c r="Z25" i="1"/>
  <c r="AA25" i="1"/>
  <c r="AB25" i="1"/>
  <c r="AC25" i="1" s="1"/>
  <c r="AD25" i="1"/>
  <c r="AE25" i="1"/>
  <c r="AF25" i="1" s="1"/>
  <c r="AG25" i="1"/>
  <c r="AH25" i="1"/>
  <c r="AI25" i="1" s="1"/>
  <c r="AJ25" i="1"/>
  <c r="AK25" i="1" s="1"/>
  <c r="AL25" i="1" s="1"/>
  <c r="AM25" i="1"/>
  <c r="AN25" i="1" s="1"/>
  <c r="AO25" i="1" s="1"/>
  <c r="F26" i="1"/>
  <c r="G26" i="1" s="1"/>
  <c r="H26" i="1" s="1"/>
  <c r="I26" i="1"/>
  <c r="J26" i="1"/>
  <c r="K26" i="1" s="1"/>
  <c r="L26" i="1"/>
  <c r="M26" i="1"/>
  <c r="N26" i="1" s="1"/>
  <c r="O26" i="1"/>
  <c r="P26" i="1"/>
  <c r="Q26" i="1" s="1"/>
  <c r="R26" i="1"/>
  <c r="S26" i="1" s="1"/>
  <c r="T26" i="1" s="1"/>
  <c r="U26" i="1"/>
  <c r="V26" i="1" s="1"/>
  <c r="W26" i="1" s="1"/>
  <c r="X26" i="1"/>
  <c r="Y26" i="1" s="1"/>
  <c r="Z26" i="1" s="1"/>
  <c r="AA26" i="1"/>
  <c r="AB26" i="1" s="1"/>
  <c r="AC26" i="1" s="1"/>
  <c r="AD26" i="1"/>
  <c r="AE26" i="1"/>
  <c r="AF26" i="1" s="1"/>
  <c r="AG26" i="1"/>
  <c r="AH26" i="1"/>
  <c r="AI26" i="1" s="1"/>
  <c r="AJ26" i="1"/>
  <c r="AK26" i="1"/>
  <c r="AL26" i="1" s="1"/>
  <c r="AM26" i="1"/>
  <c r="AN26" i="1"/>
  <c r="AO26" i="1" s="1"/>
  <c r="C24" i="1"/>
  <c r="D24" i="1"/>
  <c r="E24" i="1"/>
  <c r="C25" i="1"/>
  <c r="D25" i="1" s="1"/>
  <c r="E25" i="1" s="1"/>
  <c r="C26" i="1"/>
  <c r="D26" i="1"/>
  <c r="E26" i="1" s="1"/>
  <c r="C23" i="1"/>
  <c r="D23" i="1"/>
  <c r="AI5" i="1" l="1"/>
  <c r="AU17" i="1"/>
  <c r="BK17" i="1"/>
  <c r="BG17" i="1"/>
  <c r="BC17" i="1"/>
  <c r="AY17" i="1"/>
  <c r="AQ17" i="1"/>
  <c r="AM17" i="1"/>
  <c r="AI17" i="1"/>
  <c r="AE17" i="1"/>
  <c r="AA17" i="1"/>
  <c r="W17" i="1"/>
  <c r="S17" i="1"/>
  <c r="O17" i="1"/>
  <c r="K17" i="1"/>
  <c r="BK16" i="1"/>
  <c r="BG16" i="1"/>
  <c r="BC16" i="1"/>
  <c r="AY16" i="1"/>
  <c r="AU16" i="1"/>
  <c r="AQ16" i="1"/>
  <c r="AM16" i="1"/>
  <c r="AI16" i="1"/>
  <c r="AE16" i="1"/>
  <c r="AA16" i="1"/>
  <c r="W16" i="1"/>
  <c r="S16" i="1"/>
  <c r="O16" i="1"/>
  <c r="K16" i="1"/>
  <c r="BK15" i="1"/>
  <c r="BG15" i="1"/>
  <c r="BC15" i="1"/>
  <c r="AY15" i="1"/>
  <c r="AU15" i="1"/>
  <c r="AQ15" i="1"/>
  <c r="AM15" i="1"/>
  <c r="AI15" i="1"/>
  <c r="AE15" i="1"/>
  <c r="AA15" i="1"/>
  <c r="W15" i="1"/>
  <c r="S15" i="1"/>
  <c r="O15" i="1"/>
  <c r="K15" i="1"/>
  <c r="BK14" i="1"/>
  <c r="BG14" i="1"/>
  <c r="BC14" i="1"/>
  <c r="AY14" i="1"/>
  <c r="AU14" i="1"/>
  <c r="AQ14" i="1"/>
  <c r="AM14" i="1"/>
  <c r="AI14" i="1"/>
  <c r="AE14" i="1"/>
  <c r="AA14" i="1"/>
  <c r="W14" i="1"/>
  <c r="S14" i="1"/>
  <c r="O14" i="1"/>
  <c r="K14" i="1"/>
  <c r="BC8" i="1"/>
  <c r="BC7" i="1"/>
  <c r="BC6" i="1"/>
  <c r="BC5" i="1"/>
  <c r="AY8" i="1"/>
  <c r="AY7" i="1"/>
  <c r="AY6" i="1"/>
  <c r="AY5" i="1"/>
  <c r="AQ8" i="1"/>
  <c r="AQ7" i="1"/>
  <c r="AQ6" i="1"/>
  <c r="AQ5" i="1"/>
  <c r="AI8" i="1"/>
  <c r="AI7" i="1"/>
  <c r="AI6" i="1"/>
  <c r="AA8" i="1"/>
  <c r="AA7" i="1"/>
  <c r="AA6" i="1"/>
  <c r="AA5" i="1"/>
  <c r="G5" i="1"/>
  <c r="E23" i="1" s="1"/>
  <c r="G6" i="1"/>
  <c r="G7" i="1"/>
  <c r="G8" i="1"/>
  <c r="BK8" i="1"/>
  <c r="BK7" i="1"/>
  <c r="BK6" i="1"/>
  <c r="BK5" i="1"/>
  <c r="BG8" i="1"/>
  <c r="AU8" i="1"/>
  <c r="BG7" i="1"/>
  <c r="AU7" i="1"/>
  <c r="BG6" i="1"/>
  <c r="AU6" i="1"/>
  <c r="BG5" i="1"/>
  <c r="AU5" i="1"/>
  <c r="AM8" i="1"/>
  <c r="AM7" i="1"/>
  <c r="AM6" i="1"/>
  <c r="AM5" i="1"/>
  <c r="AE8" i="1"/>
  <c r="AE7" i="1"/>
  <c r="AE6" i="1"/>
  <c r="AE5" i="1"/>
  <c r="G17" i="1" l="1"/>
  <c r="G16" i="1"/>
  <c r="G15" i="1"/>
  <c r="G14" i="1"/>
  <c r="D32" i="1" s="1"/>
  <c r="E32" i="1" s="1"/>
  <c r="W6" i="1"/>
  <c r="W7" i="1"/>
  <c r="W8" i="1"/>
  <c r="W5" i="1"/>
  <c r="S6" i="1"/>
  <c r="S7" i="1"/>
  <c r="S8" i="1"/>
  <c r="S5" i="1"/>
  <c r="O6" i="1"/>
  <c r="O7" i="1"/>
  <c r="O8" i="1"/>
  <c r="O5" i="1"/>
  <c r="K6" i="1"/>
  <c r="K7" i="1"/>
  <c r="K8" i="1"/>
  <c r="K5" i="1"/>
</calcChain>
</file>

<file path=xl/sharedStrings.xml><?xml version="1.0" encoding="utf-8"?>
<sst xmlns="http://schemas.openxmlformats.org/spreadsheetml/2006/main" count="138" uniqueCount="15">
  <si>
    <t>Front Left</t>
  </si>
  <si>
    <t>Front Right</t>
  </si>
  <si>
    <t>Rear Right</t>
  </si>
  <si>
    <t>Time taken for 10 rotations</t>
  </si>
  <si>
    <t>Rear Left</t>
  </si>
  <si>
    <t>Time (s)</t>
  </si>
  <si>
    <t>SPEED VALUE</t>
  </si>
  <si>
    <t>Forward Movement
(Calculations)</t>
  </si>
  <si>
    <t>Forward Movement
(Measurements)</t>
  </si>
  <si>
    <t>Reverse Movement
(Measurements)</t>
  </si>
  <si>
    <t>rev/s</t>
  </si>
  <si>
    <t>rad/s</t>
  </si>
  <si>
    <t>deg/s</t>
  </si>
  <si>
    <t>Reverse Movement
(Calculations)</t>
  </si>
  <si>
    <t>Avg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</si>
</sst>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2" borderId="0" xfId="0" applyFill="1"/>
    <xf numFmtId="0" fontId="1" fillId="0" borderId="0" xfId="0" applyFont="1" applyBorder="1" applyAlignment="1"/>
    <xf numFmtId="164" fontId="0" fillId="0" borderId="0" xfId="0" applyNumberFormat="1"/>
    <xf numFmtId="165" fontId="0" fillId="0" borderId="1" xfId="0" applyNumberFormat="1" applyBorder="1"/>
    <xf numFmtId="0" fontId="1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2000" b="1"/>
              <a:t>Forward Rotation</a:t>
            </a:r>
            <a:r>
              <a:rPr lang="en-NZ" sz="2000" b="1" baseline="0"/>
              <a:t> of Wheels Vs Speed Setting of Wheels</a:t>
            </a:r>
            <a:endParaRPr lang="en-NZ" sz="2000" b="1"/>
          </a:p>
        </c:rich>
      </c:tx>
      <c:layout>
        <c:manualLayout>
          <c:xMode val="edge"/>
          <c:yMode val="edge"/>
          <c:x val="0.24745418149592141"/>
          <c:y val="1.15774240231548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5114769229898"/>
          <c:y val="6.7749809132035044E-2"/>
          <c:w val="0.80537516952775723"/>
          <c:h val="0.73600920724272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Front 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4.5998367851077436E-2"/>
                  <c:y val="0.3994589207536180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5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/>
                      <a:t>yFL = 2.7232ln(x) + 5.4152</a:t>
                    </a:r>
                    <a:endParaRPr lang="en-US" sz="105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(Sheet1!$C$21,Sheet1!$F$21,Sheet1!$I$21,Sheet1!$L$21,Sheet1!$O$21,Sheet1!$R$21,Sheet1!$U$21,Sheet1!$X$21,Sheet1!$AA$21,Sheet1!$AD$21)</c:f>
              <c:numCache>
                <c:formatCode>General</c:formatCode>
                <c:ptCount val="1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</c:numCache>
            </c:numRef>
          </c:cat>
          <c:val>
            <c:numRef>
              <c:f>(Sheet1!$D$23,Sheet1!$G$23,Sheet1!$J$23,Sheet1!$M$23,Sheet1!$P$23,Sheet1!$S$23,Sheet1!$V$23,Sheet1!$Y$23,Sheet1!$AB$23,Sheet1!$AE$23)</c:f>
              <c:numCache>
                <c:formatCode>0.000</c:formatCode>
                <c:ptCount val="10"/>
                <c:pt idx="0">
                  <c:v>5.0158477704999367</c:v>
                </c:pt>
                <c:pt idx="1">
                  <c:v>7.8638113982222606</c:v>
                </c:pt>
                <c:pt idx="2">
                  <c:v>8.3552996106111515</c:v>
                </c:pt>
                <c:pt idx="3">
                  <c:v>9.1060656625791108</c:v>
                </c:pt>
                <c:pt idx="4">
                  <c:v>9.69627362219072</c:v>
                </c:pt>
                <c:pt idx="5">
                  <c:v>10.870562815189595</c:v>
                </c:pt>
                <c:pt idx="6">
                  <c:v>10.839307602955007</c:v>
                </c:pt>
                <c:pt idx="7">
                  <c:v>10.542257226811387</c:v>
                </c:pt>
                <c:pt idx="8">
                  <c:v>11.465666618940849</c:v>
                </c:pt>
                <c:pt idx="9">
                  <c:v>11.52878038014603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2-46A4-88C9-C8719DF1563E}"/>
            </c:ext>
          </c:extLst>
        </c:ser>
        <c:ser>
          <c:idx val="1"/>
          <c:order val="1"/>
          <c:tx>
            <c:strRef>
              <c:f>Sheet1!$B$24</c:f>
              <c:strCache>
                <c:ptCount val="1"/>
                <c:pt idx="0">
                  <c:v>Rear 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4.7223913187322171E-2"/>
                  <c:y val="0.4966242901729839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5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/>
                      <a:t>yRL = 3.0384ln(x) + 5.4792</a:t>
                    </a:r>
                    <a:endParaRPr lang="en-US" sz="105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(Sheet1!$C$21,Sheet1!$F$21,Sheet1!$I$21,Sheet1!$L$21,Sheet1!$O$21,Sheet1!$R$21,Sheet1!$U$21,Sheet1!$X$21,Sheet1!$AA$21,Sheet1!$AD$21)</c:f>
              <c:numCache>
                <c:formatCode>General</c:formatCode>
                <c:ptCount val="1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</c:numCache>
            </c:numRef>
          </c:cat>
          <c:val>
            <c:numRef>
              <c:f>(Sheet1!$D$24,Sheet1!$G$24,Sheet1!$J$24,Sheet1!$M$24,Sheet1!$P$24,Sheet1!$S$24,Sheet1!$V$24,Sheet1!$Y$24,Sheet1!$AB$24,Sheet1!$AE$24)</c:f>
              <c:numCache>
                <c:formatCode>0.000</c:formatCode>
                <c:ptCount val="10"/>
                <c:pt idx="0">
                  <c:v>4.9669449068613325</c:v>
                </c:pt>
                <c:pt idx="1">
                  <c:v>8.1283121697019229</c:v>
                </c:pt>
                <c:pt idx="2">
                  <c:v>9.0146130662547872</c:v>
                </c:pt>
                <c:pt idx="3">
                  <c:v>9.5780263828957111</c:v>
                </c:pt>
                <c:pt idx="4">
                  <c:v>10.489457941869093</c:v>
                </c:pt>
                <c:pt idx="5">
                  <c:v>11.361998747160191</c:v>
                </c:pt>
                <c:pt idx="6">
                  <c:v>11.300692998524436</c:v>
                </c:pt>
                <c:pt idx="7">
                  <c:v>11.300692998524436</c:v>
                </c:pt>
                <c:pt idx="8">
                  <c:v>12.224095928364955</c:v>
                </c:pt>
                <c:pt idx="9">
                  <c:v>12.319971190548209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92-46A4-88C9-C8719DF1563E}"/>
            </c:ext>
          </c:extLst>
        </c:ser>
        <c:ser>
          <c:idx val="2"/>
          <c:order val="2"/>
          <c:tx>
            <c:strRef>
              <c:f>Sheet1!$B$25</c:f>
              <c:strCache>
                <c:ptCount val="1"/>
                <c:pt idx="0">
                  <c:v>Front Right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4.7798032598866315E-2"/>
                  <c:y val="0.5314027396474837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/>
                      <a:t>yFR = 3.0848ln(x) + 5.3758</a:t>
                    </a:r>
                    <a:endParaRPr lang="en-US" sz="105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(Sheet1!$C$21,Sheet1!$F$21,Sheet1!$I$21,Sheet1!$L$21,Sheet1!$O$21,Sheet1!$R$21,Sheet1!$U$21,Sheet1!$X$21,Sheet1!$AA$21,Sheet1!$AD$21)</c:f>
              <c:numCache>
                <c:formatCode>General</c:formatCode>
                <c:ptCount val="1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</c:numCache>
            </c:numRef>
          </c:cat>
          <c:val>
            <c:numRef>
              <c:f>(Sheet1!$D$25,Sheet1!$G$25,Sheet1!$J$25,Sheet1!$M$25,Sheet1!$P$25,Sheet1!$S$25,Sheet1!$V$25,Sheet1!$Y$25,Sheet1!$AB$25,Sheet1!$AE$25)</c:f>
              <c:numCache>
                <c:formatCode>0.000</c:formatCode>
                <c:ptCount val="10"/>
                <c:pt idx="0">
                  <c:v>4.7635976551778514</c:v>
                </c:pt>
                <c:pt idx="1">
                  <c:v>8.0760736596138649</c:v>
                </c:pt>
                <c:pt idx="2">
                  <c:v>9.0535811342645331</c:v>
                </c:pt>
                <c:pt idx="3">
                  <c:v>9.6515903336091959</c:v>
                </c:pt>
                <c:pt idx="4">
                  <c:v>10.419876131309429</c:v>
                </c:pt>
                <c:pt idx="5">
                  <c:v>11.361998747160191</c:v>
                </c:pt>
                <c:pt idx="6">
                  <c:v>11.361998747160191</c:v>
                </c:pt>
                <c:pt idx="7">
                  <c:v>11.260188722544061</c:v>
                </c:pt>
                <c:pt idx="8">
                  <c:v>12.083048667653049</c:v>
                </c:pt>
                <c:pt idx="9">
                  <c:v>12.319971190548209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92-46A4-88C9-C8719DF1563E}"/>
            </c:ext>
          </c:extLst>
        </c:ser>
        <c:ser>
          <c:idx val="3"/>
          <c:order val="3"/>
          <c:tx>
            <c:strRef>
              <c:f>Sheet1!$B$26</c:f>
              <c:strCache>
                <c:ptCount val="1"/>
                <c:pt idx="0">
                  <c:v>Rear Right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4.902357793511105E-2"/>
                  <c:y val="0.5109144556125655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/>
                      <a:t>yRR = 2.9629ln(x) + 4.9607</a:t>
                    </a:r>
                    <a:endParaRPr lang="en-US" sz="105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(Sheet1!$C$21,Sheet1!$F$21,Sheet1!$I$21,Sheet1!$L$21,Sheet1!$O$21,Sheet1!$R$21,Sheet1!$U$21,Sheet1!$X$21,Sheet1!$AA$21,Sheet1!$AD$21)</c:f>
              <c:numCache>
                <c:formatCode>General</c:formatCode>
                <c:ptCount val="1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</c:numCache>
            </c:numRef>
          </c:cat>
          <c:val>
            <c:numRef>
              <c:f>(Sheet1!$D$26,Sheet1!$G$26,Sheet1!$J$26,Sheet1!$M$26,Sheet1!$P$26,Sheet1!$S$26,Sheet1!$V$26,Sheet1!$Y$26,Sheet1!$AB$26,Sheet1!$AE$26)</c:f>
              <c:numCache>
                <c:formatCode>0.000</c:formatCode>
                <c:ptCount val="10"/>
                <c:pt idx="0">
                  <c:v>4.4351896285973549</c:v>
                </c:pt>
                <c:pt idx="1">
                  <c:v>7.524772822969565</c:v>
                </c:pt>
                <c:pt idx="2">
                  <c:v>8.4037253328304757</c:v>
                </c:pt>
                <c:pt idx="3">
                  <c:v>9.0275650965223928</c:v>
                </c:pt>
                <c:pt idx="4">
                  <c:v>9.7413725692706752</c:v>
                </c:pt>
                <c:pt idx="5">
                  <c:v>10.814432542477773</c:v>
                </c:pt>
                <c:pt idx="6">
                  <c:v>10.740487704580488</c:v>
                </c:pt>
                <c:pt idx="7">
                  <c:v>10.74048770458049</c:v>
                </c:pt>
                <c:pt idx="8">
                  <c:v>11.403240121923025</c:v>
                </c:pt>
                <c:pt idx="9">
                  <c:v>11.52878038014603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92-46A4-88C9-C8719DF15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470824"/>
        <c:axId val="651471152"/>
      </c:lineChart>
      <c:catAx>
        <c:axId val="65147082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200" b="1"/>
                  <a:t>Speed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71152"/>
        <c:crosses val="autoZero"/>
        <c:auto val="1"/>
        <c:lblAlgn val="ctr"/>
        <c:lblOffset val="100"/>
        <c:noMultiLvlLbl val="0"/>
      </c:catAx>
      <c:valAx>
        <c:axId val="651471152"/>
        <c:scaling>
          <c:orientation val="minMax"/>
          <c:max val="13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200" b="1"/>
                  <a:t>Motor</a:t>
                </a:r>
                <a:r>
                  <a:rPr lang="en-NZ" sz="1200" b="1" baseline="0"/>
                  <a:t> Angular </a:t>
                </a:r>
              </a:p>
              <a:p>
                <a:pPr>
                  <a:defRPr sz="1200" b="1"/>
                </a:pPr>
                <a:r>
                  <a:rPr lang="en-NZ" sz="1200" b="1" baseline="0"/>
                  <a:t>Speed</a:t>
                </a:r>
              </a:p>
              <a:p>
                <a:pPr>
                  <a:defRPr sz="1200" b="1"/>
                </a:pPr>
                <a:r>
                  <a:rPr lang="en-NZ" sz="1200" b="1" baseline="0"/>
                  <a:t>(rad/s)</a:t>
                </a:r>
                <a:endParaRPr lang="en-NZ" sz="1200" b="1"/>
              </a:p>
            </c:rich>
          </c:tx>
          <c:layout>
            <c:manualLayout>
              <c:xMode val="edge"/>
              <c:yMode val="edge"/>
              <c:x val="4.3149946062567418E-3"/>
              <c:y val="0.36053911013303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70824"/>
        <c:crosses val="autoZero"/>
        <c:crossBetween val="between"/>
        <c:majorUnit val="1"/>
        <c:min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160058320854598"/>
          <c:y val="0.89691840225998964"/>
          <c:w val="0.65490196078431373"/>
          <c:h val="9.5506220676137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2000" b="1"/>
              <a:t>Backward Rotation</a:t>
            </a:r>
            <a:r>
              <a:rPr lang="en-NZ" sz="2000" b="1" baseline="0"/>
              <a:t> of Wheels Vs Speed Setting of Wheels</a:t>
            </a:r>
            <a:endParaRPr lang="en-NZ" sz="2000" b="1"/>
          </a:p>
        </c:rich>
      </c:tx>
      <c:layout>
        <c:manualLayout>
          <c:xMode val="edge"/>
          <c:yMode val="edge"/>
          <c:x val="0.24745418149592141"/>
          <c:y val="1.15774240231548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5114769229898"/>
          <c:y val="6.7749809132035044E-2"/>
          <c:w val="0.80537516952775723"/>
          <c:h val="0.73600920724272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Sheet1!$B$32</c:f>
              <c:strCache>
                <c:ptCount val="1"/>
                <c:pt idx="0">
                  <c:v>Front 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4.8072214408880862E-2"/>
                  <c:y val="0.3709008197860305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5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/>
                      <a:t>yFL = 2.9213ln(x) + 4.5897</a:t>
                    </a:r>
                    <a:endParaRPr lang="en-US" sz="105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(Sheet1!$C$30,Sheet1!$F$30,Sheet1!$I$30,Sheet1!$L$30,Sheet1!$O$30,Sheet1!$R$30,Sheet1!$U$30,Sheet1!$X$30,Sheet1!$AA$30,Sheet1!$AD$30)</c:f>
              <c:numCache>
                <c:formatCode>General</c:formatCode>
                <c:ptCount val="1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</c:numCache>
            </c:numRef>
          </c:cat>
          <c:val>
            <c:numRef>
              <c:f>(Sheet1!$D$32,Sheet1!$G$32,Sheet1!$J$32,Sheet1!$M$32,Sheet1!$P$32,Sheet1!$S$32,Sheet1!$V$32,Sheet1!$Y$32,Sheet1!$AB$32,Sheet1!$AE$32)</c:f>
              <c:numCache>
                <c:formatCode>0.000</c:formatCode>
                <c:ptCount val="10"/>
                <c:pt idx="0">
                  <c:v>4.1454928351745677</c:v>
                </c:pt>
                <c:pt idx="1">
                  <c:v>7.0360417773567594</c:v>
                </c:pt>
                <c:pt idx="2">
                  <c:v>7.9333147817924061</c:v>
                </c:pt>
                <c:pt idx="3">
                  <c:v>8.654525216500808</c:v>
                </c:pt>
                <c:pt idx="4">
                  <c:v>9.5489138406984591</c:v>
                </c:pt>
                <c:pt idx="5">
                  <c:v>10.053096491487338</c:v>
                </c:pt>
                <c:pt idx="6">
                  <c:v>10.10158409514403</c:v>
                </c:pt>
                <c:pt idx="7">
                  <c:v>10.419876131309429</c:v>
                </c:pt>
                <c:pt idx="8">
                  <c:v>10.90830782496456</c:v>
                </c:pt>
                <c:pt idx="9">
                  <c:v>11.21997376282069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19-478A-8195-132C4A7C603B}"/>
            </c:ext>
          </c:extLst>
        </c:ser>
        <c:ser>
          <c:idx val="1"/>
          <c:order val="1"/>
          <c:tx>
            <c:strRef>
              <c:f>Sheet1!$B$33</c:f>
              <c:strCache>
                <c:ptCount val="1"/>
                <c:pt idx="0">
                  <c:v>Rear 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4.9635483707159402E-2"/>
                  <c:y val="0.4183370898973177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5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/>
                      <a:t>yRL = 2.5536ln(x) + 5.6341</a:t>
                    </a:r>
                    <a:endParaRPr lang="en-US" sz="105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(Sheet1!$C$30,Sheet1!$F$30,Sheet1!$I$30,Sheet1!$L$30,Sheet1!$O$30,Sheet1!$R$30,Sheet1!$U$30,Sheet1!$X$30,Sheet1!$AA$30,Sheet1!$AD$30)</c:f>
              <c:numCache>
                <c:formatCode>General</c:formatCode>
                <c:ptCount val="1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</c:numCache>
            </c:numRef>
          </c:cat>
          <c:val>
            <c:numRef>
              <c:f>(Sheet1!$D$33,Sheet1!$G$33,Sheet1!$J$33,Sheet1!$M$33,Sheet1!$P$33,Sheet1!$S$33,Sheet1!$V$33,Sheet1!$Y$33,Sheet1!$AB$33,Sheet1!$AE$33)</c:f>
              <c:numCache>
                <c:formatCode>0.000</c:formatCode>
                <c:ptCount val="10"/>
                <c:pt idx="0">
                  <c:v>5.0725392684442312</c:v>
                </c:pt>
                <c:pt idx="1">
                  <c:v>7.8539816339744828</c:v>
                </c:pt>
                <c:pt idx="2">
                  <c:v>8.6585006529805959</c:v>
                </c:pt>
                <c:pt idx="3">
                  <c:v>9.294652821271578</c:v>
                </c:pt>
                <c:pt idx="4">
                  <c:v>9.973310011396169</c:v>
                </c:pt>
                <c:pt idx="5">
                  <c:v>10.471975511965978</c:v>
                </c:pt>
                <c:pt idx="6">
                  <c:v>10.55406266603514</c:v>
                </c:pt>
                <c:pt idx="7">
                  <c:v>10.631447220270028</c:v>
                </c:pt>
                <c:pt idx="8">
                  <c:v>11.140399480814869</c:v>
                </c:pt>
                <c:pt idx="9">
                  <c:v>11.260188722544061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19-478A-8195-132C4A7C603B}"/>
            </c:ext>
          </c:extLst>
        </c:ser>
        <c:ser>
          <c:idx val="2"/>
          <c:order val="2"/>
          <c:tx>
            <c:strRef>
              <c:f>Sheet1!$B$34</c:f>
              <c:strCache>
                <c:ptCount val="1"/>
                <c:pt idx="0">
                  <c:v>Front Right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4.8808201726981491E-2"/>
                  <c:y val="0.5097589361570835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/>
                      <a:t>yFR = 3.1223ln(x) + 5.0361</a:t>
                    </a:r>
                    <a:endParaRPr lang="en-US" sz="105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(Sheet1!$C$30,Sheet1!$F$30,Sheet1!$I$30,Sheet1!$L$30,Sheet1!$O$30,Sheet1!$R$30,Sheet1!$U$30,Sheet1!$X$30,Sheet1!$AA$30,Sheet1!$AD$30)</c:f>
              <c:numCache>
                <c:formatCode>General</c:formatCode>
                <c:ptCount val="1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</c:numCache>
            </c:numRef>
          </c:cat>
          <c:val>
            <c:numRef>
              <c:f>(Sheet1!$D$34,Sheet1!$G$34,Sheet1!$J$34,Sheet1!$M$34,Sheet1!$P$34,Sheet1!$S$34,Sheet1!$V$34,Sheet1!$Y$34,Sheet1!$AB$34,Sheet1!$AE$34)</c:f>
              <c:numCache>
                <c:formatCode>0.000</c:formatCode>
                <c:ptCount val="10"/>
                <c:pt idx="0">
                  <c:v>4.5818074675592513</c:v>
                </c:pt>
                <c:pt idx="1">
                  <c:v>7.5701027797344409</c:v>
                </c:pt>
                <c:pt idx="2">
                  <c:v>8.6585006529805959</c:v>
                </c:pt>
                <c:pt idx="3">
                  <c:v>9.4342121729423205</c:v>
                </c:pt>
                <c:pt idx="4">
                  <c:v>10.28344567459834</c:v>
                </c:pt>
                <c:pt idx="5">
                  <c:v>10.889402612096337</c:v>
                </c:pt>
                <c:pt idx="6">
                  <c:v>10.98458969786641</c:v>
                </c:pt>
                <c:pt idx="7">
                  <c:v>11.300692998524436</c:v>
                </c:pt>
                <c:pt idx="8">
                  <c:v>11.571243659630914</c:v>
                </c:pt>
                <c:pt idx="9">
                  <c:v>12.247924575398804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19-478A-8195-132C4A7C603B}"/>
            </c:ext>
          </c:extLst>
        </c:ser>
        <c:ser>
          <c:idx val="3"/>
          <c:order val="3"/>
          <c:tx>
            <c:strRef>
              <c:f>Sheet1!$B$35</c:f>
              <c:strCache>
                <c:ptCount val="1"/>
                <c:pt idx="0">
                  <c:v>Rear Right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4.2576430301437977E-2"/>
                  <c:y val="0.4742568289470505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/>
                      <a:t>yRR = 2.853ln(x) + 4.8397</a:t>
                    </a:r>
                    <a:endParaRPr lang="en-US" sz="105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(Sheet1!$C$30,Sheet1!$F$30,Sheet1!$I$30,Sheet1!$L$30,Sheet1!$O$30,Sheet1!$R$30,Sheet1!$U$30,Sheet1!$X$30,Sheet1!$AA$30,Sheet1!$AD$30)</c:f>
              <c:numCache>
                <c:formatCode>General</c:formatCode>
                <c:ptCount val="1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</c:numCache>
            </c:numRef>
          </c:cat>
          <c:val>
            <c:numRef>
              <c:f>(Sheet1!$D$35,Sheet1!$G$35,Sheet1!$J$35,Sheet1!$M$35,Sheet1!$P$35,Sheet1!$S$35,Sheet1!$V$35,Sheet1!$Y$35,Sheet1!$AB$35,Sheet1!$AE$35)</c:f>
              <c:numCache>
                <c:formatCode>0.000</c:formatCode>
                <c:ptCount val="10"/>
                <c:pt idx="0">
                  <c:v>4.2849638375855319</c:v>
                </c:pt>
                <c:pt idx="1">
                  <c:v>7.3060294269530077</c:v>
                </c:pt>
                <c:pt idx="2">
                  <c:v>8.2240645381931756</c:v>
                </c:pt>
                <c:pt idx="3">
                  <c:v>8.775398473714505</c:v>
                </c:pt>
                <c:pt idx="4">
                  <c:v>9.69627362219072</c:v>
                </c:pt>
                <c:pt idx="5">
                  <c:v>10.300303782261617</c:v>
                </c:pt>
                <c:pt idx="6">
                  <c:v>10.266642658790174</c:v>
                </c:pt>
                <c:pt idx="7">
                  <c:v>10.38543025980097</c:v>
                </c:pt>
                <c:pt idx="8">
                  <c:v>10.889402612096337</c:v>
                </c:pt>
                <c:pt idx="9">
                  <c:v>11.361998747160191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19-478A-8195-132C4A7C6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470824"/>
        <c:axId val="651471152"/>
      </c:lineChart>
      <c:catAx>
        <c:axId val="65147082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200" b="1"/>
                  <a:t>Speed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71152"/>
        <c:crosses val="autoZero"/>
        <c:auto val="1"/>
        <c:lblAlgn val="ctr"/>
        <c:lblOffset val="100"/>
        <c:noMultiLvlLbl val="0"/>
      </c:catAx>
      <c:valAx>
        <c:axId val="651471152"/>
        <c:scaling>
          <c:orientation val="minMax"/>
          <c:max val="13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200" b="1"/>
                  <a:t>Motor</a:t>
                </a:r>
                <a:r>
                  <a:rPr lang="en-NZ" sz="1200" b="1" baseline="0"/>
                  <a:t> Angular </a:t>
                </a:r>
              </a:p>
              <a:p>
                <a:pPr>
                  <a:defRPr sz="1200" b="1"/>
                </a:pPr>
                <a:r>
                  <a:rPr lang="en-NZ" sz="1200" b="1" baseline="0"/>
                  <a:t>Speed</a:t>
                </a:r>
              </a:p>
              <a:p>
                <a:pPr>
                  <a:defRPr sz="1200" b="1"/>
                </a:pPr>
                <a:r>
                  <a:rPr lang="en-NZ" sz="1200" b="1" baseline="0"/>
                  <a:t>(rad/s)</a:t>
                </a:r>
                <a:endParaRPr lang="en-NZ" sz="1200" b="1"/>
              </a:p>
            </c:rich>
          </c:tx>
          <c:layout>
            <c:manualLayout>
              <c:xMode val="edge"/>
              <c:yMode val="edge"/>
              <c:x val="4.3149946062567418E-3"/>
              <c:y val="0.36053911013303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70824"/>
        <c:crosses val="autoZero"/>
        <c:crossBetween val="between"/>
        <c:majorUnit val="1"/>
        <c:min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160058320854598"/>
          <c:y val="0.89691840225998964"/>
          <c:w val="0.65490196078431373"/>
          <c:h val="9.5506220676137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491490</xdr:colOff>
      <xdr:row>44</xdr:row>
      <xdr:rowOff>60960</xdr:rowOff>
    </xdr:from>
    <xdr:to>
      <xdr:col>14</xdr:col>
      <xdr:colOff>64770</xdr:colOff>
      <xdr:row>80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642257</xdr:colOff>
      <xdr:row>44</xdr:row>
      <xdr:rowOff>32658</xdr:rowOff>
    </xdr:from>
    <xdr:to>
      <xdr:col>27</xdr:col>
      <xdr:colOff>117566</xdr:colOff>
      <xdr:row>80</xdr:row>
      <xdr:rowOff>76473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7C3E50-7898-4F3F-A18E-34ADD9483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K35"/>
  <sheetViews>
    <sheetView tabSelected="1" topLeftCell="C1" zoomScale="85" zoomScaleNormal="85" workbookViewId="0">
      <selection activeCell="AC58" sqref="AC58"/>
    </sheetView>
  </sheetViews>
  <sheetFormatPr defaultRowHeight="14.4" x14ac:dyDescent="0.3"/>
  <cols>
    <col min="1" max="1" width="24.6640625" customWidth="1"/>
    <col min="2" max="2" width="10.6640625" customWidth="1"/>
    <col min="3" max="3" width="14.88671875" customWidth="1"/>
    <col min="4" max="6" width="9.5546875" bestFit="1" customWidth="1"/>
    <col min="7" max="7" width="13.44140625" bestFit="1" customWidth="1"/>
    <col min="8" max="10" width="9.5546875" bestFit="1" customWidth="1"/>
    <col min="11" max="11" width="13.44140625" bestFit="1" customWidth="1"/>
    <col min="12" max="14" width="9.5546875" bestFit="1" customWidth="1"/>
    <col min="15" max="15" width="13.44140625" bestFit="1" customWidth="1"/>
    <col min="16" max="18" width="9.5546875" bestFit="1" customWidth="1"/>
    <col min="19" max="19" width="13.44140625" bestFit="1" customWidth="1"/>
    <col min="20" max="22" width="9.5546875" bestFit="1" customWidth="1"/>
    <col min="23" max="23" width="13.44140625" bestFit="1" customWidth="1"/>
    <col min="24" max="26" width="9.5546875" bestFit="1" customWidth="1"/>
    <col min="27" max="27" width="13.44140625" bestFit="1" customWidth="1"/>
    <col min="28" max="30" width="9.5546875" bestFit="1" customWidth="1"/>
    <col min="31" max="31" width="13.44140625" bestFit="1" customWidth="1"/>
    <col min="32" max="34" width="9.5546875" bestFit="1" customWidth="1"/>
    <col min="35" max="35" width="13.44140625" bestFit="1" customWidth="1"/>
    <col min="36" max="38" width="9.5546875" bestFit="1" customWidth="1"/>
    <col min="39" max="39" width="13.44140625" bestFit="1" customWidth="1"/>
    <col min="40" max="42" width="9.5546875" bestFit="1" customWidth="1"/>
    <col min="43" max="43" width="13.44140625" bestFit="1" customWidth="1"/>
    <col min="44" max="46" width="9.5546875" bestFit="1" customWidth="1"/>
    <col min="47" max="47" width="13.44140625" bestFit="1" customWidth="1"/>
    <col min="51" max="51" width="13.33203125" bestFit="1" customWidth="1"/>
    <col min="55" max="55" width="13.33203125" bestFit="1" customWidth="1"/>
    <col min="59" max="59" width="13.33203125" bestFit="1" customWidth="1"/>
    <col min="63" max="63" width="13.33203125" bestFit="1" customWidth="1"/>
  </cols>
  <sheetData>
    <row r="2" spans="1:63" x14ac:dyDescent="0.3">
      <c r="A2" s="5" t="s">
        <v>3</v>
      </c>
      <c r="B2" s="32" t="s">
        <v>6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</row>
    <row r="3" spans="1:63" x14ac:dyDescent="0.3">
      <c r="A3" s="31" t="s">
        <v>8</v>
      </c>
      <c r="B3" s="30" t="s">
        <v>3</v>
      </c>
      <c r="C3" s="30"/>
      <c r="D3" s="24">
        <v>100</v>
      </c>
      <c r="E3" s="25"/>
      <c r="F3" s="25"/>
      <c r="G3" s="26"/>
      <c r="H3" s="24">
        <v>125</v>
      </c>
      <c r="I3" s="25"/>
      <c r="J3" s="25"/>
      <c r="K3" s="26"/>
      <c r="L3" s="24">
        <v>150</v>
      </c>
      <c r="M3" s="25"/>
      <c r="N3" s="25"/>
      <c r="O3" s="26"/>
      <c r="P3" s="24">
        <v>175</v>
      </c>
      <c r="Q3" s="25"/>
      <c r="R3" s="25"/>
      <c r="S3" s="26"/>
      <c r="T3" s="24">
        <v>200</v>
      </c>
      <c r="U3" s="25"/>
      <c r="V3" s="25"/>
      <c r="W3" s="26"/>
      <c r="X3" s="24">
        <v>250</v>
      </c>
      <c r="Y3" s="25"/>
      <c r="Z3" s="25"/>
      <c r="AA3" s="26"/>
      <c r="AB3" s="23">
        <v>300</v>
      </c>
      <c r="AC3" s="23"/>
      <c r="AD3" s="23"/>
      <c r="AE3" s="23"/>
      <c r="AF3" s="24">
        <v>350</v>
      </c>
      <c r="AG3" s="25"/>
      <c r="AH3" s="25"/>
      <c r="AI3" s="26"/>
      <c r="AJ3" s="24">
        <v>400</v>
      </c>
      <c r="AK3" s="25"/>
      <c r="AL3" s="25"/>
      <c r="AM3" s="26"/>
      <c r="AN3" s="24">
        <v>450</v>
      </c>
      <c r="AO3" s="25"/>
      <c r="AP3" s="25"/>
      <c r="AQ3" s="26"/>
      <c r="AR3" s="24">
        <v>500</v>
      </c>
      <c r="AS3" s="25"/>
      <c r="AT3" s="25"/>
      <c r="AU3" s="26"/>
      <c r="AV3" s="24">
        <v>550</v>
      </c>
      <c r="AW3" s="25"/>
      <c r="AX3" s="25"/>
      <c r="AY3" s="26"/>
      <c r="AZ3" s="24">
        <v>600</v>
      </c>
      <c r="BA3" s="25"/>
      <c r="BB3" s="25"/>
      <c r="BC3" s="26"/>
      <c r="BD3" s="24">
        <v>650</v>
      </c>
      <c r="BE3" s="25"/>
      <c r="BF3" s="25"/>
      <c r="BG3" s="26"/>
      <c r="BH3" s="24">
        <v>700</v>
      </c>
      <c r="BI3" s="25"/>
      <c r="BJ3" s="25"/>
      <c r="BK3" s="26"/>
    </row>
    <row r="4" spans="1:63" x14ac:dyDescent="0.3">
      <c r="A4" s="28"/>
      <c r="B4" s="30"/>
      <c r="C4" s="30"/>
      <c r="D4" s="7">
        <v>1</v>
      </c>
      <c r="E4" s="7">
        <v>2</v>
      </c>
      <c r="F4" s="7">
        <v>3</v>
      </c>
      <c r="G4" s="10" t="s">
        <v>14</v>
      </c>
      <c r="H4" s="7">
        <v>1</v>
      </c>
      <c r="I4" s="7">
        <v>2</v>
      </c>
      <c r="J4" s="7">
        <v>3</v>
      </c>
      <c r="K4" s="12" t="s">
        <v>14</v>
      </c>
      <c r="L4" s="7">
        <v>1</v>
      </c>
      <c r="M4" s="7">
        <v>2</v>
      </c>
      <c r="N4" s="7">
        <v>3</v>
      </c>
      <c r="O4" s="12" t="s">
        <v>14</v>
      </c>
      <c r="P4" s="7">
        <v>1</v>
      </c>
      <c r="Q4" s="7">
        <v>2</v>
      </c>
      <c r="R4" s="7">
        <v>3</v>
      </c>
      <c r="S4" s="12" t="s">
        <v>14</v>
      </c>
      <c r="T4" s="7">
        <v>1</v>
      </c>
      <c r="U4" s="7">
        <v>2</v>
      </c>
      <c r="V4" s="7">
        <v>3</v>
      </c>
      <c r="W4" s="12" t="s">
        <v>14</v>
      </c>
      <c r="X4" s="10">
        <v>1</v>
      </c>
      <c r="Y4" s="10">
        <v>2</v>
      </c>
      <c r="Z4" s="10">
        <v>3</v>
      </c>
      <c r="AA4" s="12" t="s">
        <v>14</v>
      </c>
      <c r="AB4" s="10">
        <v>1</v>
      </c>
      <c r="AC4" s="10">
        <v>2</v>
      </c>
      <c r="AD4" s="10">
        <v>3</v>
      </c>
      <c r="AE4" s="12" t="s">
        <v>14</v>
      </c>
      <c r="AF4" s="10">
        <v>1</v>
      </c>
      <c r="AG4" s="10">
        <v>2</v>
      </c>
      <c r="AH4" s="10">
        <v>3</v>
      </c>
      <c r="AI4" s="12" t="s">
        <v>14</v>
      </c>
      <c r="AJ4" s="10">
        <v>1</v>
      </c>
      <c r="AK4" s="10">
        <v>2</v>
      </c>
      <c r="AL4" s="10">
        <v>3</v>
      </c>
      <c r="AM4" s="12" t="s">
        <v>14</v>
      </c>
      <c r="AN4" s="10">
        <v>1</v>
      </c>
      <c r="AO4" s="10">
        <v>2</v>
      </c>
      <c r="AP4" s="10">
        <v>3</v>
      </c>
      <c r="AQ4" s="12" t="s">
        <v>14</v>
      </c>
      <c r="AR4" s="10">
        <v>1</v>
      </c>
      <c r="AS4" s="10">
        <v>2</v>
      </c>
      <c r="AT4" s="10">
        <v>3</v>
      </c>
      <c r="AU4" s="12" t="s">
        <v>14</v>
      </c>
      <c r="AV4" s="10">
        <v>1</v>
      </c>
      <c r="AW4" s="10">
        <v>2</v>
      </c>
      <c r="AX4" s="10">
        <v>3</v>
      </c>
      <c r="AY4" s="12" t="s">
        <v>14</v>
      </c>
      <c r="AZ4" s="10">
        <v>1</v>
      </c>
      <c r="BA4" s="10">
        <v>2</v>
      </c>
      <c r="BB4" s="10">
        <v>3</v>
      </c>
      <c r="BC4" s="12" t="s">
        <v>14</v>
      </c>
      <c r="BD4" s="10">
        <v>1</v>
      </c>
      <c r="BE4" s="10">
        <v>2</v>
      </c>
      <c r="BF4" s="10">
        <v>3</v>
      </c>
      <c r="BG4" s="12" t="s">
        <v>14</v>
      </c>
      <c r="BH4" s="10">
        <v>1</v>
      </c>
      <c r="BI4" s="10">
        <v>2</v>
      </c>
      <c r="BJ4" s="10">
        <v>3</v>
      </c>
      <c r="BK4" s="12" t="s">
        <v>14</v>
      </c>
    </row>
    <row r="5" spans="1:63" x14ac:dyDescent="0.3">
      <c r="A5" s="28"/>
      <c r="B5" s="23" t="s">
        <v>5</v>
      </c>
      <c r="C5" s="1" t="s">
        <v>0</v>
      </c>
      <c r="D5" s="2">
        <v>12.58</v>
      </c>
      <c r="E5" s="2">
        <v>12.43</v>
      </c>
      <c r="F5" s="2">
        <v>12.57</v>
      </c>
      <c r="G5" s="9">
        <f>AVERAGE(D5:F5)</f>
        <v>12.526666666666666</v>
      </c>
      <c r="H5" s="2">
        <v>9.8000000000000007</v>
      </c>
      <c r="I5" s="2">
        <v>9.8800000000000008</v>
      </c>
      <c r="J5" s="2">
        <v>9.91</v>
      </c>
      <c r="K5" s="9">
        <f>AVERAGE(H5:J5)</f>
        <v>9.8633333333333333</v>
      </c>
      <c r="L5" s="2">
        <v>8.0299999999999994</v>
      </c>
      <c r="M5" s="2">
        <v>7.99</v>
      </c>
      <c r="N5" s="2">
        <v>8.0500000000000007</v>
      </c>
      <c r="O5" s="9">
        <f>AVERAGE(L5:N5)</f>
        <v>8.0233333333333334</v>
      </c>
      <c r="P5" s="2">
        <v>7.5</v>
      </c>
      <c r="Q5" s="2">
        <v>7.53</v>
      </c>
      <c r="R5" s="2">
        <v>7.53</v>
      </c>
      <c r="S5" s="7">
        <f>AVERAGE(P5:R5)</f>
        <v>7.5200000000000005</v>
      </c>
      <c r="T5" s="2">
        <v>6.93</v>
      </c>
      <c r="U5" s="2">
        <v>6.96</v>
      </c>
      <c r="V5" s="2">
        <v>6.9</v>
      </c>
      <c r="W5" s="7">
        <f>AVERAGE(T5:V5)</f>
        <v>6.93</v>
      </c>
      <c r="X5" s="2">
        <v>6.55</v>
      </c>
      <c r="Y5" s="2">
        <v>6.48</v>
      </c>
      <c r="Z5" s="2">
        <v>6.58</v>
      </c>
      <c r="AA5" s="9">
        <f>AVERAGE(X5:Z5)</f>
        <v>6.5366666666666662</v>
      </c>
      <c r="AB5" s="2">
        <v>5.78</v>
      </c>
      <c r="AC5" s="2">
        <v>5.81</v>
      </c>
      <c r="AD5" s="2">
        <v>5.8</v>
      </c>
      <c r="AE5" s="9">
        <f>AVERAGE(AB5:AD5)</f>
        <v>5.7966666666666669</v>
      </c>
      <c r="AF5" s="2">
        <v>5.88</v>
      </c>
      <c r="AG5" s="2">
        <v>5.96</v>
      </c>
      <c r="AH5" s="2">
        <v>5.96</v>
      </c>
      <c r="AI5" s="9">
        <f>AVERAGE(AF5:AH5)</f>
        <v>5.9333333333333336</v>
      </c>
      <c r="AJ5" s="2">
        <v>5.51</v>
      </c>
      <c r="AK5" s="2">
        <v>5.48</v>
      </c>
      <c r="AL5" s="2">
        <v>5.48</v>
      </c>
      <c r="AM5" s="10">
        <f>AVERAGE(AJ5:AL5)</f>
        <v>5.4899999999999993</v>
      </c>
      <c r="AN5" s="2">
        <v>5.45</v>
      </c>
      <c r="AO5" s="2">
        <v>5.43</v>
      </c>
      <c r="AP5" s="2">
        <v>5.48</v>
      </c>
      <c r="AQ5" s="9">
        <f>AVERAGE(AN5:AP5)</f>
        <v>5.4533333333333331</v>
      </c>
      <c r="AR5" s="2">
        <v>5.33</v>
      </c>
      <c r="AS5" s="2">
        <v>5.38</v>
      </c>
      <c r="AT5" s="2">
        <v>5.35</v>
      </c>
      <c r="AU5" s="9">
        <f>AVERAGE(AR5:AT5)</f>
        <v>5.3533333333333344</v>
      </c>
      <c r="AV5" s="2">
        <v>5.46</v>
      </c>
      <c r="AW5" s="2">
        <v>5.41</v>
      </c>
      <c r="AX5" s="2">
        <v>5.48</v>
      </c>
      <c r="AY5" s="10">
        <f>AVERAGE(AV5:AX5)</f>
        <v>5.45</v>
      </c>
      <c r="AZ5" s="2">
        <v>5.5</v>
      </c>
      <c r="BA5" s="2">
        <v>5.5</v>
      </c>
      <c r="BB5" s="2">
        <v>5.47</v>
      </c>
      <c r="BC5" s="10">
        <f>AVERAGE(AZ5:BB5)</f>
        <v>5.4899999999999993</v>
      </c>
      <c r="BD5" s="2">
        <v>5.46</v>
      </c>
      <c r="BE5" s="2">
        <v>5.53</v>
      </c>
      <c r="BF5" s="2">
        <v>5.51</v>
      </c>
      <c r="BG5" s="10">
        <f>AVERAGE(BD5:BF5)</f>
        <v>5.5</v>
      </c>
      <c r="BH5" s="2">
        <v>5.44</v>
      </c>
      <c r="BI5" s="2">
        <v>5.54</v>
      </c>
      <c r="BJ5" s="2">
        <v>5.5</v>
      </c>
      <c r="BK5" s="9">
        <f>AVERAGE(BH5:BJ5)</f>
        <v>5.4933333333333332</v>
      </c>
    </row>
    <row r="6" spans="1:63" x14ac:dyDescent="0.3">
      <c r="A6" s="28"/>
      <c r="B6" s="23"/>
      <c r="C6" s="1" t="s">
        <v>4</v>
      </c>
      <c r="D6" s="2">
        <v>12.7</v>
      </c>
      <c r="E6" s="2">
        <v>12.61</v>
      </c>
      <c r="F6" s="2">
        <v>12.64</v>
      </c>
      <c r="G6" s="7">
        <f t="shared" ref="G6:G8" si="0">AVERAGE(D6:F6)</f>
        <v>12.65</v>
      </c>
      <c r="H6" s="2">
        <v>8.83</v>
      </c>
      <c r="I6" s="2">
        <v>8.7799999999999994</v>
      </c>
      <c r="J6" s="2">
        <v>8.75</v>
      </c>
      <c r="K6" s="9">
        <f t="shared" ref="K6:K8" si="1">AVERAGE(H6:J6)</f>
        <v>8.7866666666666671</v>
      </c>
      <c r="L6" s="2">
        <v>7.68</v>
      </c>
      <c r="M6" s="2">
        <v>7.73</v>
      </c>
      <c r="N6" s="2">
        <v>7.61</v>
      </c>
      <c r="O6" s="9">
        <f t="shared" ref="O6:O8" si="2">AVERAGE(L6:N6)</f>
        <v>7.6733333333333329</v>
      </c>
      <c r="P6" s="2">
        <v>6.94</v>
      </c>
      <c r="Q6" s="2">
        <v>6.99</v>
      </c>
      <c r="R6" s="2">
        <v>6.98</v>
      </c>
      <c r="S6" s="7">
        <f t="shared" ref="S6:S8" si="3">AVERAGE(P6:R6)</f>
        <v>6.97</v>
      </c>
      <c r="T6" s="2">
        <v>6.53</v>
      </c>
      <c r="U6" s="2">
        <v>6.55</v>
      </c>
      <c r="V6" s="2">
        <v>6.56</v>
      </c>
      <c r="W6" s="9">
        <f t="shared" ref="W6:W8" si="4">AVERAGE(T6:V6)</f>
        <v>6.5466666666666669</v>
      </c>
      <c r="X6" s="2">
        <v>6</v>
      </c>
      <c r="Y6" s="2">
        <v>5.99</v>
      </c>
      <c r="Z6" s="2">
        <v>5.98</v>
      </c>
      <c r="AA6" s="9">
        <f t="shared" ref="AA6:AA8" si="5">AVERAGE(X6:Z6)</f>
        <v>5.9899999999999993</v>
      </c>
      <c r="AB6" s="2">
        <v>5.53</v>
      </c>
      <c r="AC6" s="2">
        <v>5.55</v>
      </c>
      <c r="AD6" s="2">
        <v>5.6</v>
      </c>
      <c r="AE6" s="9">
        <f t="shared" ref="AE6:AE8" si="6">AVERAGE(AB6:AD6)</f>
        <v>5.56</v>
      </c>
      <c r="AF6" s="2">
        <v>5.58</v>
      </c>
      <c r="AG6" s="2">
        <v>5.53</v>
      </c>
      <c r="AH6" s="2">
        <v>5.56</v>
      </c>
      <c r="AI6" s="9">
        <f t="shared" ref="AI6:AI8" si="7">AVERAGE(AF6:AH6)</f>
        <v>5.5566666666666658</v>
      </c>
      <c r="AJ6" s="2">
        <v>5.15</v>
      </c>
      <c r="AK6" s="2">
        <v>5.14</v>
      </c>
      <c r="AL6" s="2">
        <v>5.16</v>
      </c>
      <c r="AM6" s="9">
        <f t="shared" ref="AM6:AM8" si="8">AVERAGE(AJ6:AL6)</f>
        <v>5.1499999999999995</v>
      </c>
      <c r="AN6" s="2">
        <v>5.0999999999999996</v>
      </c>
      <c r="AO6" s="2">
        <v>5.0999999999999996</v>
      </c>
      <c r="AP6" s="2">
        <v>5.13</v>
      </c>
      <c r="AQ6" s="9">
        <f t="shared" ref="AQ6:AQ7" si="9">AVERAGE(AN6:AP6)</f>
        <v>5.1099999999999994</v>
      </c>
      <c r="AR6" s="2">
        <v>5.05</v>
      </c>
      <c r="AS6" s="2">
        <v>5.0599999999999996</v>
      </c>
      <c r="AT6" s="2">
        <v>5.01</v>
      </c>
      <c r="AU6" s="9">
        <f t="shared" ref="AU6:AU8" si="10">AVERAGE(AR6:AT6)</f>
        <v>5.04</v>
      </c>
      <c r="AV6" s="2">
        <v>5.08</v>
      </c>
      <c r="AW6" s="2">
        <v>5.0599999999999996</v>
      </c>
      <c r="AX6" s="2">
        <v>5.0999999999999996</v>
      </c>
      <c r="AY6" s="9">
        <f t="shared" ref="AY6:AY8" si="11">AVERAGE(AV6:AX6)</f>
        <v>5.08</v>
      </c>
      <c r="AZ6" s="2">
        <v>5</v>
      </c>
      <c r="BA6" s="2">
        <v>5.07</v>
      </c>
      <c r="BB6" s="2">
        <v>5.08</v>
      </c>
      <c r="BC6" s="9">
        <f t="shared" ref="BC6:BC8" si="12">AVERAGE(AZ6:BB6)</f>
        <v>5.05</v>
      </c>
      <c r="BD6" s="2">
        <v>5.01</v>
      </c>
      <c r="BE6" s="2">
        <v>5.0599999999999996</v>
      </c>
      <c r="BF6" s="2">
        <v>5.0999999999999996</v>
      </c>
      <c r="BG6" s="9">
        <f t="shared" ref="BG6:BG8" si="13">AVERAGE(BD6:BF6)</f>
        <v>5.0566666666666666</v>
      </c>
      <c r="BH6" s="2">
        <v>5.03</v>
      </c>
      <c r="BI6" s="2">
        <v>5.01</v>
      </c>
      <c r="BJ6" s="2">
        <v>5.0999999999999996</v>
      </c>
      <c r="BK6" s="9">
        <f t="shared" ref="BK6:BK8" si="14">AVERAGE(BH6:BJ6)</f>
        <v>5.046666666666666</v>
      </c>
    </row>
    <row r="7" spans="1:63" x14ac:dyDescent="0.3">
      <c r="A7" s="28"/>
      <c r="B7" s="23"/>
      <c r="C7" s="1" t="s">
        <v>1</v>
      </c>
      <c r="D7" s="2">
        <v>13.2</v>
      </c>
      <c r="E7" s="2">
        <v>13.16</v>
      </c>
      <c r="F7" s="2">
        <v>13.21</v>
      </c>
      <c r="G7" s="7">
        <f t="shared" si="0"/>
        <v>13.19</v>
      </c>
      <c r="H7" s="2">
        <v>8.9600000000000009</v>
      </c>
      <c r="I7" s="2">
        <v>9</v>
      </c>
      <c r="J7" s="2">
        <v>8.98</v>
      </c>
      <c r="K7" s="7">
        <f t="shared" si="1"/>
        <v>8.98</v>
      </c>
      <c r="L7" s="2">
        <v>7.71</v>
      </c>
      <c r="M7" s="2">
        <v>7.78</v>
      </c>
      <c r="N7" s="2">
        <v>7.69</v>
      </c>
      <c r="O7" s="9">
        <f t="shared" si="2"/>
        <v>7.7266666666666666</v>
      </c>
      <c r="P7" s="2">
        <v>6.98</v>
      </c>
      <c r="Q7" s="2">
        <v>6.93</v>
      </c>
      <c r="R7" s="2">
        <v>6.91</v>
      </c>
      <c r="S7" s="7">
        <f t="shared" si="3"/>
        <v>6.94</v>
      </c>
      <c r="T7" s="11">
        <v>6.53</v>
      </c>
      <c r="U7" s="11">
        <v>6.53</v>
      </c>
      <c r="V7" s="11">
        <v>6.51</v>
      </c>
      <c r="W7" s="9">
        <f t="shared" si="4"/>
        <v>6.5233333333333334</v>
      </c>
      <c r="X7" s="11">
        <v>6.05</v>
      </c>
      <c r="Y7" s="11">
        <v>6.03</v>
      </c>
      <c r="Z7" s="11">
        <v>5.98</v>
      </c>
      <c r="AA7" s="9">
        <f t="shared" si="5"/>
        <v>6.0200000000000005</v>
      </c>
      <c r="AB7" s="11">
        <v>5.53</v>
      </c>
      <c r="AC7" s="11">
        <v>5.53</v>
      </c>
      <c r="AD7" s="11">
        <v>5.53</v>
      </c>
      <c r="AE7" s="9">
        <f t="shared" si="6"/>
        <v>5.53</v>
      </c>
      <c r="AF7" s="11">
        <v>5.58</v>
      </c>
      <c r="AG7" s="11">
        <v>5.51</v>
      </c>
      <c r="AH7" s="11">
        <v>5.58</v>
      </c>
      <c r="AI7" s="9">
        <f t="shared" si="7"/>
        <v>5.5566666666666675</v>
      </c>
      <c r="AJ7" s="11">
        <v>5.18</v>
      </c>
      <c r="AK7" s="11">
        <v>5.2</v>
      </c>
      <c r="AL7" s="11">
        <v>5.21</v>
      </c>
      <c r="AM7" s="9">
        <f t="shared" si="8"/>
        <v>5.1966666666666663</v>
      </c>
      <c r="AN7" s="4">
        <v>5.0999999999999996</v>
      </c>
      <c r="AO7" s="13">
        <v>5.16</v>
      </c>
      <c r="AP7" s="13">
        <v>5.15</v>
      </c>
      <c r="AQ7" s="9">
        <f t="shared" si="9"/>
        <v>5.1366666666666667</v>
      </c>
      <c r="AR7" s="11">
        <v>5.05</v>
      </c>
      <c r="AS7" s="11">
        <v>5.0599999999999996</v>
      </c>
      <c r="AT7" s="11">
        <v>5.08</v>
      </c>
      <c r="AU7" s="9">
        <f t="shared" si="10"/>
        <v>5.0633333333333335</v>
      </c>
      <c r="AV7" s="11">
        <v>5.1100000000000003</v>
      </c>
      <c r="AW7" s="11">
        <v>5.0999999999999996</v>
      </c>
      <c r="AX7" s="11">
        <v>5.1100000000000003</v>
      </c>
      <c r="AY7" s="9">
        <f t="shared" si="11"/>
        <v>5.1066666666666665</v>
      </c>
      <c r="AZ7" s="11">
        <v>5.09</v>
      </c>
      <c r="BA7" s="11">
        <v>5.03</v>
      </c>
      <c r="BB7" s="11">
        <v>5.08</v>
      </c>
      <c r="BC7" s="9">
        <f t="shared" si="12"/>
        <v>5.0666666666666673</v>
      </c>
      <c r="BD7" s="11">
        <v>5.0999999999999996</v>
      </c>
      <c r="BE7" s="11">
        <v>5.1100000000000003</v>
      </c>
      <c r="BF7" s="11">
        <v>5.0599999999999996</v>
      </c>
      <c r="BG7" s="9">
        <f t="shared" si="13"/>
        <v>5.09</v>
      </c>
      <c r="BH7" s="11">
        <v>5.01</v>
      </c>
      <c r="BI7" s="11">
        <v>5.0999999999999996</v>
      </c>
      <c r="BJ7" s="11">
        <v>5.05</v>
      </c>
      <c r="BK7" s="9">
        <f t="shared" si="14"/>
        <v>5.0533333333333337</v>
      </c>
    </row>
    <row r="8" spans="1:63" x14ac:dyDescent="0.3">
      <c r="A8" s="29"/>
      <c r="B8" s="23"/>
      <c r="C8" s="1" t="s">
        <v>2</v>
      </c>
      <c r="D8" s="2">
        <v>14.06</v>
      </c>
      <c r="E8" s="2">
        <v>14.18</v>
      </c>
      <c r="F8" s="2">
        <v>14.26</v>
      </c>
      <c r="G8" s="9">
        <f t="shared" si="0"/>
        <v>14.166666666666666</v>
      </c>
      <c r="H8" s="2">
        <v>9.77</v>
      </c>
      <c r="I8" s="2">
        <v>9.7100000000000009</v>
      </c>
      <c r="J8" s="2">
        <v>9.6999999999999993</v>
      </c>
      <c r="K8" s="9">
        <f t="shared" si="1"/>
        <v>9.7266666666666666</v>
      </c>
      <c r="L8" s="2">
        <v>8.2799999999999994</v>
      </c>
      <c r="M8" s="2">
        <v>8.35</v>
      </c>
      <c r="N8" s="2">
        <v>8.24</v>
      </c>
      <c r="O8" s="7">
        <f t="shared" si="2"/>
        <v>8.2899999999999991</v>
      </c>
      <c r="P8" s="2">
        <v>7.49</v>
      </c>
      <c r="Q8" s="2">
        <v>7.45</v>
      </c>
      <c r="R8" s="2">
        <v>7.49</v>
      </c>
      <c r="S8" s="9">
        <f t="shared" si="3"/>
        <v>7.4766666666666666</v>
      </c>
      <c r="T8" s="2">
        <v>6.96</v>
      </c>
      <c r="U8" s="2">
        <v>7.04</v>
      </c>
      <c r="V8" s="2">
        <v>6.96</v>
      </c>
      <c r="W8" s="9">
        <f t="shared" si="4"/>
        <v>6.9866666666666672</v>
      </c>
      <c r="X8" s="2">
        <v>6.3</v>
      </c>
      <c r="Y8" s="2">
        <v>6.45</v>
      </c>
      <c r="Z8" s="2">
        <v>6.36</v>
      </c>
      <c r="AA8" s="9">
        <f t="shared" si="5"/>
        <v>6.37</v>
      </c>
      <c r="AB8" s="2">
        <v>5.81</v>
      </c>
      <c r="AC8" s="2">
        <v>5.88</v>
      </c>
      <c r="AD8" s="2">
        <v>5.86</v>
      </c>
      <c r="AE8" s="9">
        <f t="shared" si="6"/>
        <v>5.8500000000000005</v>
      </c>
      <c r="AF8" s="2">
        <v>5.84</v>
      </c>
      <c r="AG8" s="2">
        <v>5.88</v>
      </c>
      <c r="AH8" s="2">
        <v>5.85</v>
      </c>
      <c r="AI8" s="9">
        <f t="shared" si="7"/>
        <v>5.8566666666666665</v>
      </c>
      <c r="AJ8" s="2">
        <v>5.5</v>
      </c>
      <c r="AK8" s="2">
        <v>5.51</v>
      </c>
      <c r="AL8" s="2">
        <v>5.55</v>
      </c>
      <c r="AM8" s="9">
        <f t="shared" si="8"/>
        <v>5.52</v>
      </c>
      <c r="AN8" s="11">
        <v>5.45</v>
      </c>
      <c r="AO8" s="2">
        <v>5.46</v>
      </c>
      <c r="AP8" s="2">
        <v>5.42</v>
      </c>
      <c r="AQ8" s="9">
        <f>AVERAGE(AN8:AP8)</f>
        <v>5.4433333333333325</v>
      </c>
      <c r="AR8" s="2">
        <v>5.38</v>
      </c>
      <c r="AS8" s="2">
        <v>5.38</v>
      </c>
      <c r="AT8" s="2">
        <v>5.41</v>
      </c>
      <c r="AU8" s="9">
        <f t="shared" si="10"/>
        <v>5.3900000000000006</v>
      </c>
      <c r="AV8" s="2">
        <v>5.41</v>
      </c>
      <c r="AW8" s="2">
        <v>5.43</v>
      </c>
      <c r="AX8" s="2">
        <v>5.38</v>
      </c>
      <c r="AY8" s="9">
        <f t="shared" si="11"/>
        <v>5.4066666666666663</v>
      </c>
      <c r="AZ8" s="2">
        <v>5.43</v>
      </c>
      <c r="BA8" s="2">
        <v>5.45</v>
      </c>
      <c r="BB8" s="2">
        <v>5.4</v>
      </c>
      <c r="BC8" s="9">
        <f t="shared" si="12"/>
        <v>5.4266666666666667</v>
      </c>
      <c r="BD8" s="2">
        <v>5.4</v>
      </c>
      <c r="BE8" s="2">
        <v>5.38</v>
      </c>
      <c r="BF8" s="2">
        <v>5.43</v>
      </c>
      <c r="BG8" s="9">
        <f t="shared" si="13"/>
        <v>5.4033333333333333</v>
      </c>
      <c r="BH8" s="2">
        <v>5.4</v>
      </c>
      <c r="BI8" s="2">
        <v>5.36</v>
      </c>
      <c r="BJ8" s="2">
        <v>5.4</v>
      </c>
      <c r="BK8" s="9">
        <f t="shared" si="14"/>
        <v>5.3866666666666676</v>
      </c>
    </row>
    <row r="11" spans="1:63" x14ac:dyDescent="0.3">
      <c r="A11" s="5" t="s">
        <v>3</v>
      </c>
      <c r="B11" s="32" t="s">
        <v>6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</row>
    <row r="12" spans="1:63" x14ac:dyDescent="0.3">
      <c r="A12" s="31" t="s">
        <v>9</v>
      </c>
      <c r="B12" s="30" t="s">
        <v>3</v>
      </c>
      <c r="C12" s="30"/>
      <c r="D12" s="23">
        <v>100</v>
      </c>
      <c r="E12" s="23"/>
      <c r="F12" s="23"/>
      <c r="G12" s="23"/>
      <c r="H12" s="24">
        <v>125</v>
      </c>
      <c r="I12" s="25"/>
      <c r="J12" s="25"/>
      <c r="K12" s="26"/>
      <c r="L12" s="24">
        <v>150</v>
      </c>
      <c r="M12" s="25"/>
      <c r="N12" s="25"/>
      <c r="O12" s="26"/>
      <c r="P12" s="24">
        <v>175</v>
      </c>
      <c r="Q12" s="25"/>
      <c r="R12" s="25"/>
      <c r="S12" s="26"/>
      <c r="T12" s="24">
        <v>200</v>
      </c>
      <c r="U12" s="25"/>
      <c r="V12" s="25"/>
      <c r="W12" s="26"/>
      <c r="X12" s="24">
        <v>250</v>
      </c>
      <c r="Y12" s="25"/>
      <c r="Z12" s="25"/>
      <c r="AA12" s="26"/>
      <c r="AB12" s="23">
        <v>300</v>
      </c>
      <c r="AC12" s="23"/>
      <c r="AD12" s="23"/>
      <c r="AE12" s="23"/>
      <c r="AF12" s="24">
        <v>350</v>
      </c>
      <c r="AG12" s="25"/>
      <c r="AH12" s="25"/>
      <c r="AI12" s="26"/>
      <c r="AJ12" s="24">
        <v>400</v>
      </c>
      <c r="AK12" s="25"/>
      <c r="AL12" s="25"/>
      <c r="AM12" s="26"/>
      <c r="AN12" s="24">
        <v>450</v>
      </c>
      <c r="AO12" s="25"/>
      <c r="AP12" s="25"/>
      <c r="AQ12" s="26"/>
      <c r="AR12" s="24">
        <v>500</v>
      </c>
      <c r="AS12" s="25"/>
      <c r="AT12" s="25"/>
      <c r="AU12" s="26"/>
      <c r="AV12" s="24">
        <v>550</v>
      </c>
      <c r="AW12" s="25"/>
      <c r="AX12" s="25"/>
      <c r="AY12" s="26"/>
      <c r="AZ12" s="24">
        <v>600</v>
      </c>
      <c r="BA12" s="25"/>
      <c r="BB12" s="25"/>
      <c r="BC12" s="26"/>
      <c r="BD12" s="24">
        <v>650</v>
      </c>
      <c r="BE12" s="25"/>
      <c r="BF12" s="25"/>
      <c r="BG12" s="26"/>
      <c r="BH12" s="24">
        <v>700</v>
      </c>
      <c r="BI12" s="25"/>
      <c r="BJ12" s="25"/>
      <c r="BK12" s="26"/>
    </row>
    <row r="13" spans="1:63" x14ac:dyDescent="0.3">
      <c r="A13" s="28"/>
      <c r="B13" s="30"/>
      <c r="C13" s="30"/>
      <c r="D13" s="8">
        <v>1</v>
      </c>
      <c r="E13" s="8">
        <v>2</v>
      </c>
      <c r="F13" s="8">
        <v>3</v>
      </c>
      <c r="G13" s="12" t="s">
        <v>14</v>
      </c>
      <c r="H13" s="10">
        <v>1</v>
      </c>
      <c r="I13" s="10">
        <v>2</v>
      </c>
      <c r="J13" s="10">
        <v>3</v>
      </c>
      <c r="K13" s="12" t="s">
        <v>14</v>
      </c>
      <c r="L13" s="10">
        <v>1</v>
      </c>
      <c r="M13" s="10">
        <v>2</v>
      </c>
      <c r="N13" s="10">
        <v>3</v>
      </c>
      <c r="O13" s="12" t="s">
        <v>14</v>
      </c>
      <c r="P13" s="10">
        <v>1</v>
      </c>
      <c r="Q13" s="10">
        <v>2</v>
      </c>
      <c r="R13" s="10">
        <v>3</v>
      </c>
      <c r="S13" s="12" t="s">
        <v>14</v>
      </c>
      <c r="T13" s="10">
        <v>1</v>
      </c>
      <c r="U13" s="10">
        <v>2</v>
      </c>
      <c r="V13" s="10">
        <v>3</v>
      </c>
      <c r="W13" s="12" t="s">
        <v>14</v>
      </c>
      <c r="X13" s="10">
        <v>1</v>
      </c>
      <c r="Y13" s="10">
        <v>2</v>
      </c>
      <c r="Z13" s="10">
        <v>3</v>
      </c>
      <c r="AA13" s="12" t="s">
        <v>14</v>
      </c>
      <c r="AB13" s="10">
        <v>1</v>
      </c>
      <c r="AC13" s="10">
        <v>2</v>
      </c>
      <c r="AD13" s="10">
        <v>3</v>
      </c>
      <c r="AE13" s="12" t="s">
        <v>14</v>
      </c>
      <c r="AF13" s="10">
        <v>1</v>
      </c>
      <c r="AG13" s="10">
        <v>2</v>
      </c>
      <c r="AH13" s="10">
        <v>3</v>
      </c>
      <c r="AI13" s="12" t="s">
        <v>14</v>
      </c>
      <c r="AJ13" s="10">
        <v>1</v>
      </c>
      <c r="AK13" s="10">
        <v>2</v>
      </c>
      <c r="AL13" s="10">
        <v>3</v>
      </c>
      <c r="AM13" s="12" t="s">
        <v>14</v>
      </c>
      <c r="AN13" s="10">
        <v>1</v>
      </c>
      <c r="AO13" s="10">
        <v>2</v>
      </c>
      <c r="AP13" s="10">
        <v>3</v>
      </c>
      <c r="AQ13" s="12" t="s">
        <v>14</v>
      </c>
      <c r="AR13" s="10">
        <v>1</v>
      </c>
      <c r="AS13" s="10">
        <v>2</v>
      </c>
      <c r="AT13" s="10">
        <v>3</v>
      </c>
      <c r="AU13" s="12" t="s">
        <v>14</v>
      </c>
      <c r="AV13" s="10">
        <v>1</v>
      </c>
      <c r="AW13" s="10">
        <v>2</v>
      </c>
      <c r="AX13" s="10">
        <v>3</v>
      </c>
      <c r="AY13" s="12" t="s">
        <v>14</v>
      </c>
      <c r="AZ13" s="10">
        <v>1</v>
      </c>
      <c r="BA13" s="10">
        <v>2</v>
      </c>
      <c r="BB13" s="10">
        <v>3</v>
      </c>
      <c r="BC13" s="12" t="s">
        <v>14</v>
      </c>
      <c r="BD13" s="10">
        <v>1</v>
      </c>
      <c r="BE13" s="10">
        <v>2</v>
      </c>
      <c r="BF13" s="10">
        <v>3</v>
      </c>
      <c r="BG13" s="12" t="s">
        <v>14</v>
      </c>
      <c r="BH13" s="10">
        <v>1</v>
      </c>
      <c r="BI13" s="10">
        <v>2</v>
      </c>
      <c r="BJ13" s="10">
        <v>3</v>
      </c>
      <c r="BK13" s="12" t="s">
        <v>14</v>
      </c>
    </row>
    <row r="14" spans="1:63" x14ac:dyDescent="0.3">
      <c r="A14" s="28"/>
      <c r="B14" s="27" t="s">
        <v>5</v>
      </c>
      <c r="C14" s="1" t="s">
        <v>0</v>
      </c>
      <c r="D14" s="3">
        <v>15.14</v>
      </c>
      <c r="E14" s="3">
        <v>15.1</v>
      </c>
      <c r="F14" s="3">
        <v>15.23</v>
      </c>
      <c r="G14" s="6">
        <f>AVERAGE(D14:F14)</f>
        <v>15.156666666666666</v>
      </c>
      <c r="H14" s="2">
        <v>10.78</v>
      </c>
      <c r="I14" s="2">
        <v>10.91</v>
      </c>
      <c r="J14" s="2">
        <v>10.88</v>
      </c>
      <c r="K14" s="9">
        <f>AVERAGE(H14:J14)</f>
        <v>10.856666666666667</v>
      </c>
      <c r="L14" s="2">
        <v>8.91</v>
      </c>
      <c r="M14" s="2">
        <v>8.93</v>
      </c>
      <c r="N14" s="2">
        <v>8.93</v>
      </c>
      <c r="O14" s="9">
        <f>AVERAGE(L14:N14)</f>
        <v>8.9233333333333338</v>
      </c>
      <c r="P14" s="2">
        <v>7.91</v>
      </c>
      <c r="Q14" s="2">
        <v>7.94</v>
      </c>
      <c r="R14" s="2">
        <v>7.91</v>
      </c>
      <c r="S14" s="10">
        <f>AVERAGE(P14:R14)</f>
        <v>7.9200000000000008</v>
      </c>
      <c r="T14" s="2">
        <v>7.2</v>
      </c>
      <c r="U14" s="2">
        <v>7.25</v>
      </c>
      <c r="V14" s="2">
        <v>7.26</v>
      </c>
      <c r="W14" s="9">
        <f>AVERAGE(T14:V14)</f>
        <v>7.2366666666666672</v>
      </c>
      <c r="X14" s="2">
        <v>6.58</v>
      </c>
      <c r="Y14" s="2">
        <v>6.58</v>
      </c>
      <c r="Z14" s="2">
        <v>6.56</v>
      </c>
      <c r="AA14" s="9">
        <f>AVERAGE(X14:Z14)</f>
        <v>6.5733333333333333</v>
      </c>
      <c r="AB14" s="2">
        <v>6.25</v>
      </c>
      <c r="AC14" s="2">
        <v>6.16</v>
      </c>
      <c r="AD14" s="2">
        <v>6.25</v>
      </c>
      <c r="AE14" s="10">
        <f>AVERAGE(AB14:AD14)</f>
        <v>6.22</v>
      </c>
      <c r="AF14" s="2">
        <v>5.98</v>
      </c>
      <c r="AG14" s="2">
        <v>6.05</v>
      </c>
      <c r="AH14" s="2">
        <v>6.03</v>
      </c>
      <c r="AI14" s="10">
        <f>AVERAGE(AF14:AH14)</f>
        <v>6.0200000000000005</v>
      </c>
      <c r="AJ14" s="2">
        <v>5.76</v>
      </c>
      <c r="AK14" s="2">
        <v>5.76</v>
      </c>
      <c r="AL14" s="2">
        <v>5.78</v>
      </c>
      <c r="AM14" s="9">
        <f>AVERAGE(AJ14:AL14)</f>
        <v>5.7666666666666666</v>
      </c>
      <c r="AN14" s="2">
        <v>5.6</v>
      </c>
      <c r="AO14" s="2">
        <v>5.65</v>
      </c>
      <c r="AP14" s="2">
        <v>5.58</v>
      </c>
      <c r="AQ14" s="10">
        <f>AVERAGE(AN14:AP14)</f>
        <v>5.6099999999999994</v>
      </c>
      <c r="AR14" s="4">
        <v>5.45</v>
      </c>
      <c r="AS14" s="4">
        <v>5.46</v>
      </c>
      <c r="AT14" s="4">
        <v>5.46</v>
      </c>
      <c r="AU14" s="9">
        <f>AVERAGE(AR17:AT17)</f>
        <v>5.4433333333333325</v>
      </c>
      <c r="AV14" s="2">
        <v>5.66</v>
      </c>
      <c r="AW14" s="2">
        <v>5.68</v>
      </c>
      <c r="AX14" s="2">
        <v>5.62</v>
      </c>
      <c r="AY14" s="9">
        <f>AVERAGE(AV14:AX14)</f>
        <v>5.6533333333333333</v>
      </c>
      <c r="AZ14" s="2">
        <v>5.48</v>
      </c>
      <c r="BA14" s="2">
        <v>5.41</v>
      </c>
      <c r="BB14" s="2">
        <v>5.48</v>
      </c>
      <c r="BC14" s="9">
        <f>AVERAGE(AZ14:BB14)</f>
        <v>5.456666666666667</v>
      </c>
      <c r="BD14" s="2">
        <v>5.7</v>
      </c>
      <c r="BE14" s="2">
        <v>5.73</v>
      </c>
      <c r="BF14" s="2">
        <v>5.68</v>
      </c>
      <c r="BG14" s="9">
        <f>AVERAGE(BD14:BF14)</f>
        <v>5.7033333333333331</v>
      </c>
      <c r="BH14" s="2">
        <v>5.4</v>
      </c>
      <c r="BI14" s="2">
        <v>5.46</v>
      </c>
      <c r="BJ14" s="2">
        <v>5.48</v>
      </c>
      <c r="BK14" s="9">
        <f>AVERAGE(BH14:BJ14)</f>
        <v>5.4466666666666663</v>
      </c>
    </row>
    <row r="15" spans="1:63" x14ac:dyDescent="0.3">
      <c r="A15" s="28"/>
      <c r="B15" s="28"/>
      <c r="C15" s="1" t="s">
        <v>4</v>
      </c>
      <c r="D15" s="3">
        <v>12.4</v>
      </c>
      <c r="E15" s="3">
        <v>12.36</v>
      </c>
      <c r="F15" s="3">
        <v>12.4</v>
      </c>
      <c r="G15" s="6">
        <f t="shared" ref="G15:G17" si="15">AVERAGE(D15:F15)</f>
        <v>12.386666666666665</v>
      </c>
      <c r="H15" s="2">
        <v>9.51</v>
      </c>
      <c r="I15" s="2">
        <v>9.4</v>
      </c>
      <c r="J15" s="2">
        <v>9.5500000000000007</v>
      </c>
      <c r="K15" s="9">
        <f t="shared" ref="K15:K17" si="16">AVERAGE(H15:J15)</f>
        <v>9.4866666666666664</v>
      </c>
      <c r="L15" s="2">
        <v>8.08</v>
      </c>
      <c r="M15" s="2">
        <v>8</v>
      </c>
      <c r="N15" s="2">
        <v>8.01</v>
      </c>
      <c r="O15" s="9">
        <f t="shared" ref="O15:O17" si="17">AVERAGE(L15:N15)</f>
        <v>8.0299999999999994</v>
      </c>
      <c r="P15" s="2">
        <v>7.21</v>
      </c>
      <c r="Q15" s="2">
        <v>7.26</v>
      </c>
      <c r="R15" s="2">
        <v>7.3</v>
      </c>
      <c r="S15" s="9">
        <f t="shared" ref="S15:S17" si="18">AVERAGE(P15:R15)</f>
        <v>7.2566666666666668</v>
      </c>
      <c r="T15" s="2">
        <v>6.75</v>
      </c>
      <c r="U15" s="2">
        <v>6.75</v>
      </c>
      <c r="V15" s="2">
        <v>6.76</v>
      </c>
      <c r="W15" s="9">
        <f t="shared" ref="W15:W17" si="19">AVERAGE(T15:V15)</f>
        <v>6.753333333333333</v>
      </c>
      <c r="X15" s="2">
        <v>6.23</v>
      </c>
      <c r="Y15" s="2">
        <v>6.3</v>
      </c>
      <c r="Z15" s="2">
        <v>6.28</v>
      </c>
      <c r="AA15" s="9">
        <f t="shared" ref="AA15:AA17" si="20">AVERAGE(X15:Z15)</f>
        <v>6.2700000000000005</v>
      </c>
      <c r="AB15" s="2">
        <v>6</v>
      </c>
      <c r="AC15" s="2">
        <v>5.93</v>
      </c>
      <c r="AD15" s="2">
        <v>5.93</v>
      </c>
      <c r="AE15" s="9">
        <f t="shared" ref="AE15:AE17" si="21">AVERAGE(AB15:AD15)</f>
        <v>5.9533333333333331</v>
      </c>
      <c r="AF15" s="2">
        <v>5.86</v>
      </c>
      <c r="AG15" s="2">
        <v>5.88</v>
      </c>
      <c r="AH15" s="2">
        <v>5.91</v>
      </c>
      <c r="AI15" s="9">
        <f t="shared" ref="AI15:AI17" si="22">AVERAGE(AF15:AH15)</f>
        <v>5.8833333333333329</v>
      </c>
      <c r="AJ15" s="2">
        <v>5.65</v>
      </c>
      <c r="AK15" s="2">
        <v>5.64</v>
      </c>
      <c r="AL15" s="2">
        <v>5.68</v>
      </c>
      <c r="AM15" s="9">
        <f t="shared" ref="AM15:AM17" si="23">AVERAGE(AJ15:AL15)</f>
        <v>5.6566666666666663</v>
      </c>
      <c r="AN15" s="2">
        <v>5.58</v>
      </c>
      <c r="AO15" s="2">
        <v>5.5</v>
      </c>
      <c r="AP15" s="2">
        <v>5.58</v>
      </c>
      <c r="AQ15" s="9">
        <f t="shared" ref="AQ15:AQ16" si="24">AVERAGE(AN15:AP15)</f>
        <v>5.5533333333333337</v>
      </c>
      <c r="AR15" s="2">
        <v>5.36</v>
      </c>
      <c r="AS15" s="2">
        <v>5.31</v>
      </c>
      <c r="AT15" s="2">
        <v>5.33</v>
      </c>
      <c r="AU15" s="9">
        <f t="shared" ref="AU15:AU16" si="25">AVERAGE(AR15:AT15)</f>
        <v>5.333333333333333</v>
      </c>
      <c r="AV15" s="2">
        <v>5.56</v>
      </c>
      <c r="AW15" s="2">
        <v>5.6</v>
      </c>
      <c r="AX15" s="2">
        <v>5.58</v>
      </c>
      <c r="AY15" s="9">
        <f t="shared" ref="AY15:AY17" si="26">AVERAGE(AV15:AX15)</f>
        <v>5.580000000000001</v>
      </c>
      <c r="AZ15" s="2">
        <v>5.31</v>
      </c>
      <c r="BA15" s="2">
        <v>5.33</v>
      </c>
      <c r="BB15" s="2">
        <v>5.31</v>
      </c>
      <c r="BC15" s="9">
        <f t="shared" ref="BC15:BC17" si="27">AVERAGE(AZ15:BB15)</f>
        <v>5.3166666666666664</v>
      </c>
      <c r="BD15" s="2">
        <v>5.56</v>
      </c>
      <c r="BE15" s="2">
        <v>5.55</v>
      </c>
      <c r="BF15" s="2">
        <v>5.59</v>
      </c>
      <c r="BG15" s="9">
        <f t="shared" ref="BG15:BG17" si="28">AVERAGE(BD15:BF15)</f>
        <v>5.5666666666666664</v>
      </c>
      <c r="BH15" s="2">
        <v>5.35</v>
      </c>
      <c r="BI15" s="2">
        <v>5.31</v>
      </c>
      <c r="BJ15" s="2">
        <v>5.27</v>
      </c>
      <c r="BK15" s="9">
        <f t="shared" ref="BK15:BK17" si="29">AVERAGE(BH15:BJ15)</f>
        <v>5.31</v>
      </c>
    </row>
    <row r="16" spans="1:63" x14ac:dyDescent="0.3">
      <c r="A16" s="28"/>
      <c r="B16" s="28"/>
      <c r="C16" s="1" t="s">
        <v>1</v>
      </c>
      <c r="D16" s="3">
        <v>13.66</v>
      </c>
      <c r="E16" s="3">
        <v>13.7</v>
      </c>
      <c r="F16" s="3">
        <v>13.78</v>
      </c>
      <c r="G16" s="6">
        <f t="shared" si="15"/>
        <v>13.713333333333333</v>
      </c>
      <c r="H16" s="2">
        <v>9.7799999999999994</v>
      </c>
      <c r="I16" s="2">
        <v>9.7799999999999994</v>
      </c>
      <c r="J16" s="2">
        <v>9.8000000000000007</v>
      </c>
      <c r="K16" s="9">
        <f t="shared" si="16"/>
        <v>9.7866666666666671</v>
      </c>
      <c r="L16" s="2">
        <v>8.25</v>
      </c>
      <c r="M16" s="2">
        <v>8.3000000000000007</v>
      </c>
      <c r="N16" s="2">
        <v>8.23</v>
      </c>
      <c r="O16" s="9">
        <f t="shared" si="17"/>
        <v>8.26</v>
      </c>
      <c r="P16" s="2">
        <v>7.23</v>
      </c>
      <c r="Q16" s="2">
        <v>7.26</v>
      </c>
      <c r="R16" s="2">
        <v>7.28</v>
      </c>
      <c r="S16" s="9">
        <f t="shared" si="18"/>
        <v>7.2566666666666668</v>
      </c>
      <c r="T16" s="11">
        <v>6.61</v>
      </c>
      <c r="U16" s="11">
        <v>6.66</v>
      </c>
      <c r="V16" s="11">
        <v>6.66</v>
      </c>
      <c r="W16" s="9">
        <f t="shared" si="19"/>
        <v>6.6433333333333335</v>
      </c>
      <c r="X16" s="11">
        <v>6.11</v>
      </c>
      <c r="Y16" s="11">
        <v>6.11</v>
      </c>
      <c r="Z16" s="11">
        <v>6.19</v>
      </c>
      <c r="AA16" s="9">
        <f t="shared" si="20"/>
        <v>6.1366666666666667</v>
      </c>
      <c r="AB16" s="11">
        <v>5.77</v>
      </c>
      <c r="AC16" s="11">
        <v>5.71</v>
      </c>
      <c r="AD16" s="11">
        <v>5.68</v>
      </c>
      <c r="AE16" s="9">
        <f t="shared" si="21"/>
        <v>5.72</v>
      </c>
      <c r="AF16" s="11">
        <v>5.56</v>
      </c>
      <c r="AG16" s="11">
        <v>5.53</v>
      </c>
      <c r="AH16" s="11">
        <v>5.56</v>
      </c>
      <c r="AI16" s="9">
        <f t="shared" si="22"/>
        <v>5.55</v>
      </c>
      <c r="AJ16" s="11">
        <v>5.38</v>
      </c>
      <c r="AK16" s="11">
        <v>5.43</v>
      </c>
      <c r="AL16" s="11">
        <v>5.33</v>
      </c>
      <c r="AM16" s="9">
        <f t="shared" si="23"/>
        <v>5.38</v>
      </c>
      <c r="AN16" s="4">
        <v>5.13</v>
      </c>
      <c r="AO16" s="13">
        <v>5.15</v>
      </c>
      <c r="AP16" s="13">
        <v>5.2</v>
      </c>
      <c r="AQ16" s="9">
        <f t="shared" si="24"/>
        <v>5.16</v>
      </c>
      <c r="AR16" s="11">
        <v>5.04</v>
      </c>
      <c r="AS16" s="11">
        <v>5.03</v>
      </c>
      <c r="AT16" s="11">
        <v>5.05</v>
      </c>
      <c r="AU16" s="9">
        <f t="shared" si="25"/>
        <v>5.04</v>
      </c>
      <c r="AV16" s="11">
        <v>5.16</v>
      </c>
      <c r="AW16" s="11">
        <v>5.13</v>
      </c>
      <c r="AX16" s="11">
        <v>5.2</v>
      </c>
      <c r="AY16" s="9">
        <f t="shared" si="26"/>
        <v>5.1633333333333331</v>
      </c>
      <c r="AZ16" s="11">
        <v>5.08</v>
      </c>
      <c r="BA16" s="11">
        <v>5.05</v>
      </c>
      <c r="BB16" s="11">
        <v>5.03</v>
      </c>
      <c r="BC16" s="9">
        <f t="shared" si="27"/>
        <v>5.0533333333333337</v>
      </c>
      <c r="BD16" s="11">
        <v>5.16</v>
      </c>
      <c r="BE16" s="11">
        <v>5.15</v>
      </c>
      <c r="BF16" s="11">
        <v>5.2</v>
      </c>
      <c r="BG16" s="9">
        <f t="shared" si="28"/>
        <v>5.1700000000000008</v>
      </c>
      <c r="BH16" s="11">
        <v>5.0599999999999996</v>
      </c>
      <c r="BI16" s="11">
        <v>5.03</v>
      </c>
      <c r="BJ16" s="11">
        <v>5.04</v>
      </c>
      <c r="BK16" s="9">
        <f t="shared" si="29"/>
        <v>5.043333333333333</v>
      </c>
    </row>
    <row r="17" spans="1:63" x14ac:dyDescent="0.3">
      <c r="A17" s="29"/>
      <c r="B17" s="29"/>
      <c r="C17" s="1" t="s">
        <v>2</v>
      </c>
      <c r="D17" s="3">
        <v>14.8</v>
      </c>
      <c r="E17" s="3">
        <v>14.66</v>
      </c>
      <c r="F17" s="3">
        <v>14.53</v>
      </c>
      <c r="G17" s="6">
        <f t="shared" si="15"/>
        <v>14.663333333333334</v>
      </c>
      <c r="H17" s="2">
        <v>10.43</v>
      </c>
      <c r="I17" s="2">
        <v>10.4</v>
      </c>
      <c r="J17" s="2">
        <v>10.4</v>
      </c>
      <c r="K17" s="9">
        <f t="shared" si="16"/>
        <v>10.409999999999998</v>
      </c>
      <c r="L17" s="2">
        <v>8.6999999999999993</v>
      </c>
      <c r="M17" s="2">
        <v>8.6</v>
      </c>
      <c r="N17" s="2">
        <v>8.73</v>
      </c>
      <c r="O17" s="9">
        <f t="shared" si="17"/>
        <v>8.6766666666666659</v>
      </c>
      <c r="P17" s="2">
        <v>7.63</v>
      </c>
      <c r="Q17" s="2">
        <v>7.63</v>
      </c>
      <c r="R17" s="2">
        <v>7.66</v>
      </c>
      <c r="S17" s="9">
        <f t="shared" si="18"/>
        <v>7.6400000000000006</v>
      </c>
      <c r="T17" s="2">
        <v>7.2</v>
      </c>
      <c r="U17" s="2">
        <v>7.15</v>
      </c>
      <c r="V17" s="2">
        <v>7.16</v>
      </c>
      <c r="W17" s="9">
        <f t="shared" si="19"/>
        <v>7.1700000000000008</v>
      </c>
      <c r="X17" s="2">
        <v>6.5</v>
      </c>
      <c r="Y17" s="2">
        <v>6.48</v>
      </c>
      <c r="Z17" s="2">
        <v>6.45</v>
      </c>
      <c r="AA17" s="9">
        <f t="shared" si="20"/>
        <v>6.4766666666666666</v>
      </c>
      <c r="AB17" s="2">
        <v>6.1</v>
      </c>
      <c r="AC17" s="2">
        <v>6.16</v>
      </c>
      <c r="AD17" s="2">
        <v>6.1</v>
      </c>
      <c r="AE17" s="9">
        <f t="shared" si="21"/>
        <v>6.12</v>
      </c>
      <c r="AF17" s="2">
        <v>5.98</v>
      </c>
      <c r="AG17" s="2">
        <v>6</v>
      </c>
      <c r="AH17" s="2">
        <v>6.05</v>
      </c>
      <c r="AI17" s="9">
        <f t="shared" si="22"/>
        <v>6.0100000000000007</v>
      </c>
      <c r="AJ17" s="2">
        <v>5.78</v>
      </c>
      <c r="AK17" s="2">
        <v>5.77</v>
      </c>
      <c r="AL17" s="2">
        <v>5.71</v>
      </c>
      <c r="AM17" s="9">
        <f t="shared" si="23"/>
        <v>5.7533333333333339</v>
      </c>
      <c r="AN17" s="11">
        <v>5.53</v>
      </c>
      <c r="AO17" s="2">
        <v>5.48</v>
      </c>
      <c r="AP17" s="2">
        <v>5.53</v>
      </c>
      <c r="AQ17" s="9">
        <f>AVERAGE(AN17:AP17)</f>
        <v>5.5133333333333345</v>
      </c>
      <c r="AR17" s="2">
        <v>5.46</v>
      </c>
      <c r="AS17" s="2">
        <v>5.42</v>
      </c>
      <c r="AT17" s="2">
        <v>5.45</v>
      </c>
      <c r="AU17" s="9">
        <f>AVERAGE(AR17:AT17)</f>
        <v>5.4433333333333325</v>
      </c>
      <c r="AV17" s="2">
        <v>5.51</v>
      </c>
      <c r="AW17" s="2">
        <v>5.5</v>
      </c>
      <c r="AX17" s="2">
        <v>5.53</v>
      </c>
      <c r="AY17" s="9">
        <f t="shared" si="26"/>
        <v>5.5133333333333328</v>
      </c>
      <c r="AZ17" s="2">
        <v>5.38</v>
      </c>
      <c r="BA17" s="2">
        <v>5.41</v>
      </c>
      <c r="BB17" s="2">
        <v>5.4</v>
      </c>
      <c r="BC17" s="9">
        <f t="shared" si="27"/>
        <v>5.3966666666666656</v>
      </c>
      <c r="BD17" s="2">
        <v>5.5</v>
      </c>
      <c r="BE17" s="2">
        <v>5.53</v>
      </c>
      <c r="BF17" s="2">
        <v>5.55</v>
      </c>
      <c r="BG17" s="9">
        <f t="shared" si="28"/>
        <v>5.5266666666666673</v>
      </c>
      <c r="BH17" s="2">
        <v>5.38</v>
      </c>
      <c r="BI17" s="2">
        <v>5.4</v>
      </c>
      <c r="BJ17" s="2">
        <v>5.38</v>
      </c>
      <c r="BK17" s="9">
        <f t="shared" si="29"/>
        <v>5.3866666666666667</v>
      </c>
    </row>
    <row r="20" spans="1:63" x14ac:dyDescent="0.3">
      <c r="A20" s="5"/>
      <c r="B20" s="32" t="s">
        <v>6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</row>
    <row r="21" spans="1:63" ht="15" customHeight="1" x14ac:dyDescent="0.3">
      <c r="A21" s="33" t="s">
        <v>7</v>
      </c>
      <c r="B21" s="14"/>
      <c r="C21" s="20">
        <v>100</v>
      </c>
      <c r="D21" s="21"/>
      <c r="E21" s="22"/>
      <c r="F21" s="20">
        <v>150</v>
      </c>
      <c r="G21" s="21"/>
      <c r="H21" s="22"/>
      <c r="I21" s="20">
        <v>200</v>
      </c>
      <c r="J21" s="21"/>
      <c r="K21" s="22"/>
      <c r="L21" s="20">
        <v>250</v>
      </c>
      <c r="M21" s="21"/>
      <c r="N21" s="22"/>
      <c r="O21" s="20">
        <v>300</v>
      </c>
      <c r="P21" s="21"/>
      <c r="Q21" s="22"/>
      <c r="R21" s="20">
        <v>350</v>
      </c>
      <c r="S21" s="21"/>
      <c r="T21" s="22"/>
      <c r="U21" s="20">
        <v>400</v>
      </c>
      <c r="V21" s="21"/>
      <c r="W21" s="22"/>
      <c r="X21" s="20">
        <v>450</v>
      </c>
      <c r="Y21" s="21"/>
      <c r="Z21" s="22"/>
      <c r="AA21" s="20">
        <v>500</v>
      </c>
      <c r="AB21" s="21"/>
      <c r="AC21" s="22"/>
      <c r="AD21" s="20">
        <v>550</v>
      </c>
      <c r="AE21" s="21"/>
      <c r="AF21" s="22"/>
      <c r="AG21" s="20">
        <v>600</v>
      </c>
      <c r="AH21" s="21"/>
      <c r="AI21" s="22"/>
      <c r="AJ21" s="20">
        <v>650</v>
      </c>
      <c r="AK21" s="21"/>
      <c r="AL21" s="22"/>
      <c r="AM21" s="20">
        <v>700</v>
      </c>
      <c r="AN21" s="21"/>
      <c r="AO21" s="22"/>
    </row>
    <row r="22" spans="1:63" x14ac:dyDescent="0.3">
      <c r="A22" s="33"/>
      <c r="B22" s="14"/>
      <c r="C22" s="10" t="s">
        <v>10</v>
      </c>
      <c r="D22" s="10" t="s">
        <v>11</v>
      </c>
      <c r="E22" s="10" t="s">
        <v>12</v>
      </c>
      <c r="F22" s="10" t="s">
        <v>10</v>
      </c>
      <c r="G22" s="10" t="s">
        <v>11</v>
      </c>
      <c r="H22" s="10" t="s">
        <v>12</v>
      </c>
      <c r="I22" s="12" t="s">
        <v>10</v>
      </c>
      <c r="J22" s="12" t="s">
        <v>11</v>
      </c>
      <c r="K22" s="12" t="s">
        <v>12</v>
      </c>
      <c r="L22" s="12" t="s">
        <v>10</v>
      </c>
      <c r="M22" s="12" t="s">
        <v>11</v>
      </c>
      <c r="N22" s="12" t="s">
        <v>12</v>
      </c>
      <c r="O22" s="12" t="s">
        <v>10</v>
      </c>
      <c r="P22" s="12" t="s">
        <v>11</v>
      </c>
      <c r="Q22" s="12" t="s">
        <v>12</v>
      </c>
      <c r="R22" s="12" t="s">
        <v>10</v>
      </c>
      <c r="S22" s="12" t="s">
        <v>11</v>
      </c>
      <c r="T22" s="12" t="s">
        <v>12</v>
      </c>
      <c r="U22" s="12" t="s">
        <v>10</v>
      </c>
      <c r="V22" s="12" t="s">
        <v>11</v>
      </c>
      <c r="W22" s="12" t="s">
        <v>12</v>
      </c>
      <c r="X22" s="12" t="s">
        <v>10</v>
      </c>
      <c r="Y22" s="12" t="s">
        <v>11</v>
      </c>
      <c r="Z22" s="12" t="s">
        <v>12</v>
      </c>
      <c r="AA22" s="12" t="s">
        <v>10</v>
      </c>
      <c r="AB22" s="12" t="s">
        <v>11</v>
      </c>
      <c r="AC22" s="12" t="s">
        <v>12</v>
      </c>
      <c r="AD22" s="12" t="s">
        <v>10</v>
      </c>
      <c r="AE22" s="12" t="s">
        <v>11</v>
      </c>
      <c r="AF22" s="12" t="s">
        <v>12</v>
      </c>
      <c r="AG22" s="12" t="s">
        <v>10</v>
      </c>
      <c r="AH22" s="12" t="s">
        <v>11</v>
      </c>
      <c r="AI22" s="12" t="s">
        <v>12</v>
      </c>
      <c r="AJ22" s="10" t="s">
        <v>10</v>
      </c>
      <c r="AK22" s="10" t="s">
        <v>11</v>
      </c>
      <c r="AL22" s="10" t="s">
        <v>12</v>
      </c>
      <c r="AM22" s="10" t="s">
        <v>10</v>
      </c>
      <c r="AN22" s="10" t="s">
        <v>11</v>
      </c>
      <c r="AO22" s="10" t="s">
        <v>12</v>
      </c>
    </row>
    <row r="23" spans="1:63" x14ac:dyDescent="0.3">
      <c r="A23" s="33"/>
      <c r="B23" s="1" t="s">
        <v>0</v>
      </c>
      <c r="C23" s="19">
        <f>10/G5</f>
        <v>0.79829696647152748</v>
      </c>
      <c r="D23" s="19">
        <f>C23*2*PI()</f>
        <v>5.0158477704999367</v>
      </c>
      <c r="E23" s="19">
        <f>D23*(PI()/180)</f>
        <v>8.7543058374040805E-2</v>
      </c>
      <c r="F23" s="19">
        <f>10/M5</f>
        <v>1.2515644555694618</v>
      </c>
      <c r="G23" s="19">
        <f>F23*2*PI()</f>
        <v>7.8638113982222606</v>
      </c>
      <c r="H23" s="19">
        <f>G23*(PI()/180)</f>
        <v>0.1372494006548374</v>
      </c>
      <c r="I23" s="19">
        <f>10/S5</f>
        <v>1.3297872340425532</v>
      </c>
      <c r="J23" s="19">
        <f t="shared" ref="J23" si="30">I23*2*PI()</f>
        <v>8.3552996106111515</v>
      </c>
      <c r="K23" s="19">
        <f t="shared" ref="K23" si="31">J23*(PI()/180)</f>
        <v>0.14582748819576474</v>
      </c>
      <c r="L23" s="19">
        <f>10/V5</f>
        <v>1.4492753623188406</v>
      </c>
      <c r="M23" s="19">
        <f t="shared" ref="M23" si="32">L23*2*PI()</f>
        <v>9.1060656625791108</v>
      </c>
      <c r="N23" s="19">
        <f t="shared" ref="N23" si="33">M23*(PI()/180)</f>
        <v>0.15893082771480449</v>
      </c>
      <c r="O23" s="19">
        <f>10/Y5</f>
        <v>1.5432098765432098</v>
      </c>
      <c r="P23" s="19">
        <f t="shared" ref="P23" si="34">O23*2*PI()</f>
        <v>9.69627362219072</v>
      </c>
      <c r="Q23" s="19">
        <f t="shared" ref="Q23" si="35">P23*(PI()/180)</f>
        <v>0.16923189988150478</v>
      </c>
      <c r="R23" s="19">
        <f>10/AB5</f>
        <v>1.7301038062283736</v>
      </c>
      <c r="S23" s="19">
        <f t="shared" ref="S23" si="36">R23*2*PI()</f>
        <v>10.870562815189595</v>
      </c>
      <c r="T23" s="19">
        <f t="shared" ref="T23" si="37">S23*(PI()/180)</f>
        <v>0.18972711266992229</v>
      </c>
      <c r="U23" s="19">
        <f>10/AE5</f>
        <v>1.7251293847038527</v>
      </c>
      <c r="V23" s="19">
        <f t="shared" ref="V23" si="38">U23*2*PI()</f>
        <v>10.839307602955007</v>
      </c>
      <c r="W23" s="19">
        <f t="shared" ref="W23" si="39">V23*(PI()/180)</f>
        <v>0.18918160630801911</v>
      </c>
      <c r="X23" s="19">
        <f>10/AH5</f>
        <v>1.6778523489932886</v>
      </c>
      <c r="Y23" s="19">
        <f t="shared" ref="Y23" si="40">X23*2*PI()</f>
        <v>10.542257226811387</v>
      </c>
      <c r="Z23" s="19">
        <f t="shared" ref="Z23" si="41">Y23*(PI()/180)</f>
        <v>0.18399709920002533</v>
      </c>
      <c r="AA23" s="19">
        <f>10/AK5</f>
        <v>1.824817518248175</v>
      </c>
      <c r="AB23" s="19">
        <f t="shared" ref="AB23" si="42">AA23*2*PI()</f>
        <v>11.465666618940849</v>
      </c>
      <c r="AC23" s="19">
        <f t="shared" ref="AC23" si="43">AB23*(PI()/180)</f>
        <v>0.20011363343652386</v>
      </c>
      <c r="AD23" s="19">
        <f>10/AN5</f>
        <v>1.8348623853211008</v>
      </c>
      <c r="AE23" s="19">
        <f t="shared" ref="AE23" si="44">AD23*2*PI()</f>
        <v>11.52878038014603</v>
      </c>
      <c r="AF23" s="19">
        <f t="shared" ref="AF23" si="45">AE23*(PI()/180)</f>
        <v>0.20121517637287173</v>
      </c>
      <c r="AG23" s="19">
        <f>10/AQ5</f>
        <v>1.8337408312958436</v>
      </c>
      <c r="AH23" s="19">
        <f t="shared" ref="AH23" si="46">AG23*2*PI()</f>
        <v>11.521733448373325</v>
      </c>
      <c r="AI23" s="19">
        <f t="shared" ref="AI23" si="47">AH23*(PI()/180)</f>
        <v>0.20109218421127464</v>
      </c>
      <c r="AJ23" s="19">
        <f>10/AT5</f>
        <v>1.8691588785046731</v>
      </c>
      <c r="AK23" s="19">
        <f t="shared" ref="AK23" si="48">AJ23*2*PI()</f>
        <v>11.744271602204835</v>
      </c>
      <c r="AL23" s="19">
        <f t="shared" ref="AL23" si="49">AK23*(PI()/180)</f>
        <v>0.20497620770694411</v>
      </c>
      <c r="AM23" s="19">
        <f>10/AW5</f>
        <v>1.8484288354898335</v>
      </c>
      <c r="AN23" s="19">
        <f t="shared" ref="AN23" si="50">AM23*2*PI()</f>
        <v>11.614020900516794</v>
      </c>
      <c r="AO23" s="19">
        <f t="shared" ref="AO23" si="51">AN23*(PI()/180)</f>
        <v>0.20270290410945485</v>
      </c>
    </row>
    <row r="24" spans="1:63" x14ac:dyDescent="0.3">
      <c r="A24" s="33"/>
      <c r="B24" s="1" t="s">
        <v>4</v>
      </c>
      <c r="C24" s="19">
        <f t="shared" ref="C24:C26" si="52">10/G6</f>
        <v>0.79051383399209485</v>
      </c>
      <c r="D24" s="19">
        <f t="shared" ref="D24:D26" si="53">C24*2*PI()</f>
        <v>4.9669449068613325</v>
      </c>
      <c r="E24" s="19">
        <f t="shared" ref="E24:E26" si="54">D24*(PI()/180)</f>
        <v>8.6689542389893348E-2</v>
      </c>
      <c r="F24" s="19">
        <f>10/M6</f>
        <v>1.2936610608020698</v>
      </c>
      <c r="G24" s="19">
        <f>F24*2*PI()</f>
        <v>8.1283121697019229</v>
      </c>
      <c r="H24" s="19">
        <f>G24*(PI()/180)</f>
        <v>0.14186580999122264</v>
      </c>
      <c r="I24" s="19">
        <f>10/S6</f>
        <v>1.4347202295552368</v>
      </c>
      <c r="J24" s="19">
        <f>I24*2*PI()</f>
        <v>9.0146130662547872</v>
      </c>
      <c r="K24" s="19">
        <f>J24*(PI()/180)</f>
        <v>0.15733467879944776</v>
      </c>
      <c r="L24" s="19">
        <f>10/V6</f>
        <v>1.524390243902439</v>
      </c>
      <c r="M24" s="19">
        <f>L24*2*PI()</f>
        <v>9.5780263828957111</v>
      </c>
      <c r="N24" s="19">
        <f>M24*(PI()/180)</f>
        <v>0.16716809622441325</v>
      </c>
      <c r="O24" s="19">
        <f>10/Y6</f>
        <v>1.669449081803005</v>
      </c>
      <c r="P24" s="19">
        <f>O24*2*PI()</f>
        <v>10.489457941869093</v>
      </c>
      <c r="Q24" s="19">
        <f>P24*(PI()/180)</f>
        <v>0.18307557783508363</v>
      </c>
      <c r="R24" s="19">
        <f>10/AB6</f>
        <v>1.8083182640144664</v>
      </c>
      <c r="S24" s="19">
        <f>R24*2*PI()</f>
        <v>11.361998747160191</v>
      </c>
      <c r="T24" s="19">
        <f>S24*(PI()/180)</f>
        <v>0.19830428774541606</v>
      </c>
      <c r="U24" s="19">
        <f>10/AE6</f>
        <v>1.7985611510791368</v>
      </c>
      <c r="V24" s="19">
        <f>U24*2*PI()</f>
        <v>11.300692998524436</v>
      </c>
      <c r="W24" s="19">
        <f>V24*(PI()/180)</f>
        <v>0.1972343005813221</v>
      </c>
      <c r="X24" s="19">
        <f>10/AH6</f>
        <v>1.7985611510791368</v>
      </c>
      <c r="Y24" s="19">
        <f>X24*2*PI()</f>
        <v>11.300692998524436</v>
      </c>
      <c r="Z24" s="19">
        <f>Y24*(PI()/180)</f>
        <v>0.1972343005813221</v>
      </c>
      <c r="AA24" s="19">
        <f>10/AK6</f>
        <v>1.945525291828794</v>
      </c>
      <c r="AB24" s="19">
        <f>AA24*2*PI()</f>
        <v>12.224095928364955</v>
      </c>
      <c r="AC24" s="19">
        <f>AB24*(PI()/180)</f>
        <v>0.21335072202960137</v>
      </c>
      <c r="AD24" s="19">
        <f>10/AN6</f>
        <v>1.9607843137254903</v>
      </c>
      <c r="AE24" s="19">
        <f>AD24*2*PI()</f>
        <v>12.319971190548209</v>
      </c>
      <c r="AF24" s="19">
        <f>AE24*(PI()/180)</f>
        <v>0.21502406102591196</v>
      </c>
      <c r="AG24" s="19">
        <f>10/AQ6</f>
        <v>1.9569471624266146</v>
      </c>
      <c r="AH24" s="19">
        <f>AG24*2*PI()</f>
        <v>12.295861657885688</v>
      </c>
      <c r="AI24" s="19">
        <f>AH24*(PI()/180)</f>
        <v>0.21460327029983384</v>
      </c>
      <c r="AJ24" s="19">
        <f>10/AT6</f>
        <v>1.9960079840319362</v>
      </c>
      <c r="AK24" s="19">
        <f>AJ24*2*PI()</f>
        <v>12.541288038282609</v>
      </c>
      <c r="AL24" s="19">
        <f>AK24*(PI()/180)</f>
        <v>0.21888676870901219</v>
      </c>
      <c r="AM24" s="19">
        <f>10/AW6</f>
        <v>1.9762845849802373</v>
      </c>
      <c r="AN24" s="19">
        <f>AM24*2*PI()</f>
        <v>12.417362267153333</v>
      </c>
      <c r="AO24" s="19">
        <f>AN24*(PI()/180)</f>
        <v>0.2167238559747334</v>
      </c>
    </row>
    <row r="25" spans="1:63" x14ac:dyDescent="0.3">
      <c r="A25" s="33"/>
      <c r="B25" s="1" t="s">
        <v>1</v>
      </c>
      <c r="C25" s="19">
        <f t="shared" si="52"/>
        <v>0.75815011372251706</v>
      </c>
      <c r="D25" s="19">
        <f t="shared" si="53"/>
        <v>4.7635976551778514</v>
      </c>
      <c r="E25" s="19">
        <f t="shared" si="54"/>
        <v>8.3140463323135017E-2</v>
      </c>
      <c r="F25" s="19">
        <f>10/M7</f>
        <v>1.2853470437017995</v>
      </c>
      <c r="G25" s="19">
        <f>F25*2*PI()</f>
        <v>8.0760736596138649</v>
      </c>
      <c r="H25" s="19">
        <f>G25*(PI()/180)</f>
        <v>0.14095407599384974</v>
      </c>
      <c r="I25" s="19">
        <f>10/S7</f>
        <v>1.4409221902017291</v>
      </c>
      <c r="J25" s="19">
        <f>I25*2*PI()</f>
        <v>9.0535811342645331</v>
      </c>
      <c r="K25" s="19">
        <f>J25*(PI()/180)</f>
        <v>0.1580147998893589</v>
      </c>
      <c r="L25" s="19">
        <f>10/V7</f>
        <v>1.5360983102918588</v>
      </c>
      <c r="M25" s="19">
        <f>L25*2*PI()</f>
        <v>9.6515903336091959</v>
      </c>
      <c r="N25" s="19">
        <f>M25*(PI()/180)</f>
        <v>0.1684520293751384</v>
      </c>
      <c r="O25" s="19">
        <f>10/Y7</f>
        <v>1.6583747927031509</v>
      </c>
      <c r="P25" s="19">
        <f>O25*2*PI()</f>
        <v>10.419876131309429</v>
      </c>
      <c r="Q25" s="19">
        <f>P25*(PI()/180)</f>
        <v>0.18186114614131854</v>
      </c>
      <c r="R25" s="19">
        <f>10/AB7</f>
        <v>1.8083182640144664</v>
      </c>
      <c r="S25" s="19">
        <f>R25*2*PI()</f>
        <v>11.361998747160191</v>
      </c>
      <c r="T25" s="19">
        <f>S25*(PI()/180)</f>
        <v>0.19830428774541606</v>
      </c>
      <c r="U25" s="19">
        <f>10/AE7</f>
        <v>1.8083182640144664</v>
      </c>
      <c r="V25" s="19">
        <f>U25*2*PI()</f>
        <v>11.361998747160191</v>
      </c>
      <c r="W25" s="19">
        <f>V25*(PI()/180)</f>
        <v>0.19830428774541606</v>
      </c>
      <c r="X25" s="19">
        <f>10/AH7</f>
        <v>1.7921146953405018</v>
      </c>
      <c r="Y25" s="19">
        <f>X25*2*PI()</f>
        <v>11.260188722544061</v>
      </c>
      <c r="Z25" s="19">
        <f>Y25*(PI()/180)</f>
        <v>0.19652736760432812</v>
      </c>
      <c r="AA25" s="19">
        <f>10/AK7</f>
        <v>1.9230769230769229</v>
      </c>
      <c r="AB25" s="19">
        <f>AA25*2*PI()</f>
        <v>12.083048667653049</v>
      </c>
      <c r="AC25" s="19">
        <f>AB25*(PI()/180)</f>
        <v>0.21088898292925976</v>
      </c>
      <c r="AD25" s="19">
        <f>10/AN7</f>
        <v>1.9607843137254903</v>
      </c>
      <c r="AE25" s="19">
        <f>AD25*2*PI()</f>
        <v>12.319971190548209</v>
      </c>
      <c r="AF25" s="19">
        <f>AE25*(PI()/180)</f>
        <v>0.21502406102591196</v>
      </c>
      <c r="AG25" s="19">
        <f>10/AQ7</f>
        <v>1.9467878001297858</v>
      </c>
      <c r="AH25" s="19">
        <f>AG25*2*PI()</f>
        <v>12.232028501971939</v>
      </c>
      <c r="AI25" s="19">
        <f>AH25*(PI()/180)</f>
        <v>0.21348917155720004</v>
      </c>
      <c r="AJ25" s="19">
        <f>10/AT7</f>
        <v>1.9685039370078741</v>
      </c>
      <c r="AK25" s="19">
        <f>AJ25*2*PI()</f>
        <v>12.368475014133043</v>
      </c>
      <c r="AL25" s="19">
        <f>AK25*(PI()/180)</f>
        <v>0.21587061244727379</v>
      </c>
      <c r="AM25" s="19">
        <f>10/AW7</f>
        <v>1.9607843137254903</v>
      </c>
      <c r="AN25" s="19">
        <f>AM25*2*PI()</f>
        <v>12.319971190548209</v>
      </c>
      <c r="AO25" s="19">
        <f>AN25*(PI()/180)</f>
        <v>0.21502406102591196</v>
      </c>
    </row>
    <row r="26" spans="1:63" x14ac:dyDescent="0.3">
      <c r="A26" s="33"/>
      <c r="B26" s="1" t="s">
        <v>2</v>
      </c>
      <c r="C26" s="19">
        <f t="shared" si="52"/>
        <v>0.70588235294117652</v>
      </c>
      <c r="D26" s="19">
        <f t="shared" si="53"/>
        <v>4.4351896285973549</v>
      </c>
      <c r="E26" s="19">
        <f t="shared" si="54"/>
        <v>7.7408661969328302E-2</v>
      </c>
      <c r="F26" s="19">
        <f>10/M8</f>
        <v>1.1976047904191618</v>
      </c>
      <c r="G26" s="19">
        <f>F26*2*PI()</f>
        <v>7.524772822969565</v>
      </c>
      <c r="H26" s="19">
        <f>G26*(PI()/180)</f>
        <v>0.1313320612254073</v>
      </c>
      <c r="I26" s="19">
        <f>10/S8</f>
        <v>1.3374944271065536</v>
      </c>
      <c r="J26" s="19">
        <f>I26*2*PI()</f>
        <v>8.4037253328304757</v>
      </c>
      <c r="K26" s="19">
        <f>J26*(PI()/180)</f>
        <v>0.14667267649114812</v>
      </c>
      <c r="L26" s="19">
        <f>10/V8</f>
        <v>1.4367816091954022</v>
      </c>
      <c r="M26" s="19">
        <f>L26*2*PI()</f>
        <v>9.0275650965223928</v>
      </c>
      <c r="N26" s="19">
        <f>M26*(PI()/180)</f>
        <v>0.15756073437243545</v>
      </c>
      <c r="O26" s="19">
        <f>10/Y8</f>
        <v>1.5503875968992247</v>
      </c>
      <c r="P26" s="19">
        <f>O26*2*PI()</f>
        <v>9.7413725692706752</v>
      </c>
      <c r="Q26" s="19">
        <f>P26*(PI()/180)</f>
        <v>0.17001902499723268</v>
      </c>
      <c r="R26" s="19">
        <f>10/AB8</f>
        <v>1.7211703958691911</v>
      </c>
      <c r="S26" s="19">
        <f>R26*2*PI()</f>
        <v>10.814432542477773</v>
      </c>
      <c r="T26" s="19">
        <f>S26*(PI()/180)</f>
        <v>0.18874745460105866</v>
      </c>
      <c r="U26" s="19">
        <f>10/AE8</f>
        <v>1.7094017094017093</v>
      </c>
      <c r="V26" s="19">
        <f>U26*2*PI()</f>
        <v>10.740487704580488</v>
      </c>
      <c r="W26" s="19">
        <f>V26*(PI()/180)</f>
        <v>0.18745687371489758</v>
      </c>
      <c r="X26" s="19">
        <f>10/AH8</f>
        <v>1.7094017094017095</v>
      </c>
      <c r="Y26" s="19">
        <f>X26*2*PI()</f>
        <v>10.74048770458049</v>
      </c>
      <c r="Z26" s="19">
        <f>Y26*(PI()/180)</f>
        <v>0.18745687371489761</v>
      </c>
      <c r="AA26" s="19">
        <f>10/AK8</f>
        <v>1.8148820326678767</v>
      </c>
      <c r="AB26" s="19">
        <f>AA26*2*PI()</f>
        <v>11.403240121923025</v>
      </c>
      <c r="AC26" s="19">
        <f>AB26*(PI()/180)</f>
        <v>0.1990240855230764</v>
      </c>
      <c r="AD26" s="19">
        <f>10/AN8</f>
        <v>1.8348623853211008</v>
      </c>
      <c r="AE26" s="19">
        <f>AD26*2*PI()</f>
        <v>11.52878038014603</v>
      </c>
      <c r="AF26" s="19">
        <f>AE26*(PI()/180)</f>
        <v>0.20121517637287173</v>
      </c>
      <c r="AG26" s="19">
        <f>10/AQ8</f>
        <v>1.8371096142069814</v>
      </c>
      <c r="AH26" s="19">
        <f>AG26*2*PI()</f>
        <v>11.542900135663663</v>
      </c>
      <c r="AI26" s="19">
        <f>AH26*(PI()/180)</f>
        <v>0.20146161259623105</v>
      </c>
      <c r="AJ26" s="19">
        <f>10/AT8</f>
        <v>1.8484288354898335</v>
      </c>
      <c r="AK26" s="19">
        <f>AJ26*2*PI()</f>
        <v>11.614020900516794</v>
      </c>
      <c r="AL26" s="19">
        <f>AK26*(PI()/180)</f>
        <v>0.20270290410945485</v>
      </c>
      <c r="AM26" s="19">
        <f>10/AW8</f>
        <v>1.8416206261510131</v>
      </c>
      <c r="AN26" s="19">
        <f>AM26*2*PI()</f>
        <v>11.571243659630914</v>
      </c>
      <c r="AO26" s="19">
        <f>AN26*(PI()/180)</f>
        <v>0.20195630041107751</v>
      </c>
    </row>
    <row r="27" spans="1:63" x14ac:dyDescent="0.3">
      <c r="K27" s="16"/>
      <c r="AI27" s="16"/>
    </row>
    <row r="29" spans="1:63" x14ac:dyDescent="0.3">
      <c r="A29" s="5"/>
      <c r="B29" s="32" t="s">
        <v>6</v>
      </c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15"/>
      <c r="AQ29" s="15"/>
      <c r="AR29" s="15"/>
      <c r="AS29" s="15"/>
      <c r="AT29" s="15"/>
      <c r="AU29" s="15"/>
    </row>
    <row r="30" spans="1:63" x14ac:dyDescent="0.3">
      <c r="A30" s="33" t="s">
        <v>13</v>
      </c>
      <c r="B30" s="14"/>
      <c r="C30" s="20">
        <v>100</v>
      </c>
      <c r="D30" s="21"/>
      <c r="E30" s="22"/>
      <c r="F30" s="20">
        <v>150</v>
      </c>
      <c r="G30" s="21"/>
      <c r="H30" s="22"/>
      <c r="I30" s="20">
        <v>200</v>
      </c>
      <c r="J30" s="21"/>
      <c r="K30" s="22"/>
      <c r="L30" s="20">
        <v>250</v>
      </c>
      <c r="M30" s="21"/>
      <c r="N30" s="22"/>
      <c r="O30" s="20">
        <v>300</v>
      </c>
      <c r="P30" s="21"/>
      <c r="Q30" s="22"/>
      <c r="R30" s="20">
        <v>350</v>
      </c>
      <c r="S30" s="21"/>
      <c r="T30" s="22"/>
      <c r="U30" s="20">
        <v>400</v>
      </c>
      <c r="V30" s="21"/>
      <c r="W30" s="22"/>
      <c r="X30" s="20">
        <v>450</v>
      </c>
      <c r="Y30" s="21"/>
      <c r="Z30" s="22"/>
      <c r="AA30" s="20">
        <v>500</v>
      </c>
      <c r="AB30" s="21"/>
      <c r="AC30" s="22"/>
      <c r="AD30" s="20">
        <v>550</v>
      </c>
      <c r="AE30" s="21"/>
      <c r="AF30" s="22"/>
      <c r="AG30" s="20">
        <v>600</v>
      </c>
      <c r="AH30" s="21"/>
      <c r="AI30" s="22"/>
      <c r="AJ30" s="20">
        <v>650</v>
      </c>
      <c r="AK30" s="21"/>
      <c r="AL30" s="22"/>
      <c r="AM30" s="20">
        <v>700</v>
      </c>
      <c r="AN30" s="21"/>
      <c r="AO30" s="22"/>
    </row>
    <row r="31" spans="1:63" x14ac:dyDescent="0.3">
      <c r="A31" s="33"/>
      <c r="B31" s="14"/>
      <c r="C31" s="10" t="s">
        <v>10</v>
      </c>
      <c r="D31" s="10" t="s">
        <v>11</v>
      </c>
      <c r="E31" s="10" t="s">
        <v>12</v>
      </c>
      <c r="F31" s="10" t="s">
        <v>10</v>
      </c>
      <c r="G31" s="10" t="s">
        <v>11</v>
      </c>
      <c r="H31" s="10" t="s">
        <v>12</v>
      </c>
      <c r="I31" s="18" t="s">
        <v>10</v>
      </c>
      <c r="J31" s="18" t="s">
        <v>11</v>
      </c>
      <c r="K31" s="18" t="s">
        <v>12</v>
      </c>
      <c r="L31" s="18" t="s">
        <v>10</v>
      </c>
      <c r="M31" s="18" t="s">
        <v>11</v>
      </c>
      <c r="N31" s="18" t="s">
        <v>12</v>
      </c>
      <c r="O31" s="18" t="s">
        <v>10</v>
      </c>
      <c r="P31" s="18" t="s">
        <v>11</v>
      </c>
      <c r="Q31" s="18" t="s">
        <v>12</v>
      </c>
      <c r="R31" s="18" t="s">
        <v>10</v>
      </c>
      <c r="S31" s="18" t="s">
        <v>11</v>
      </c>
      <c r="T31" s="18" t="s">
        <v>12</v>
      </c>
      <c r="U31" s="18" t="s">
        <v>10</v>
      </c>
      <c r="V31" s="18" t="s">
        <v>11</v>
      </c>
      <c r="W31" s="18" t="s">
        <v>12</v>
      </c>
      <c r="X31" s="18" t="s">
        <v>10</v>
      </c>
      <c r="Y31" s="18" t="s">
        <v>11</v>
      </c>
      <c r="Z31" s="18" t="s">
        <v>12</v>
      </c>
      <c r="AA31" s="18" t="s">
        <v>10</v>
      </c>
      <c r="AB31" s="18" t="s">
        <v>11</v>
      </c>
      <c r="AC31" s="18" t="s">
        <v>12</v>
      </c>
      <c r="AD31" s="18" t="s">
        <v>10</v>
      </c>
      <c r="AE31" s="18" t="s">
        <v>11</v>
      </c>
      <c r="AF31" s="18" t="s">
        <v>12</v>
      </c>
      <c r="AG31" s="18" t="s">
        <v>10</v>
      </c>
      <c r="AH31" s="18" t="s">
        <v>11</v>
      </c>
      <c r="AI31" s="18" t="s">
        <v>12</v>
      </c>
      <c r="AJ31" s="10" t="s">
        <v>10</v>
      </c>
      <c r="AK31" s="10" t="s">
        <v>11</v>
      </c>
      <c r="AL31" s="10" t="s">
        <v>12</v>
      </c>
      <c r="AM31" s="10" t="s">
        <v>10</v>
      </c>
      <c r="AN31" s="10" t="s">
        <v>11</v>
      </c>
      <c r="AO31" s="10" t="s">
        <v>12</v>
      </c>
    </row>
    <row r="32" spans="1:63" x14ac:dyDescent="0.3">
      <c r="A32" s="33"/>
      <c r="B32" s="1" t="s">
        <v>0</v>
      </c>
      <c r="C32" s="17">
        <f>10/G14</f>
        <v>0.65977567627006817</v>
      </c>
      <c r="D32" s="17">
        <f>C32*2*PI()</f>
        <v>4.1454928351745677</v>
      </c>
      <c r="E32" s="17">
        <f>D32*(PI()/180)</f>
        <v>7.2352499091630801E-2</v>
      </c>
      <c r="F32" s="17">
        <f>10/M14</f>
        <v>1.1198208286674132</v>
      </c>
      <c r="G32" s="17">
        <f t="shared" ref="G32" si="55">F32*2*PI()</f>
        <v>7.0360417773567594</v>
      </c>
      <c r="H32" s="17">
        <f t="shared" ref="H32" si="56">G32*(PI()/180)</f>
        <v>0.12280209532274926</v>
      </c>
      <c r="I32" s="17">
        <f>10/S14</f>
        <v>1.2626262626262625</v>
      </c>
      <c r="J32" s="17">
        <f t="shared" ref="J32" si="57">I32*2*PI()</f>
        <v>7.9333147817924061</v>
      </c>
      <c r="K32" s="17">
        <f t="shared" ref="K32" si="58">J32*(PI()/180)</f>
        <v>0.13846246353941297</v>
      </c>
      <c r="L32" s="17">
        <f>10/V14</f>
        <v>1.3774104683195594</v>
      </c>
      <c r="M32" s="17">
        <f t="shared" ref="M32" si="59">L32*2*PI()</f>
        <v>8.654525216500808</v>
      </c>
      <c r="N32" s="17">
        <f t="shared" ref="N32" si="60">M32*(PI()/180)</f>
        <v>0.15104996022481418</v>
      </c>
      <c r="O32" s="17">
        <f>10/Y14</f>
        <v>1.519756838905775</v>
      </c>
      <c r="P32" s="17">
        <f t="shared" ref="P32" si="61">O32*2*PI()</f>
        <v>9.5489138406984591</v>
      </c>
      <c r="Q32" s="17">
        <f t="shared" ref="Q32" si="62">P32*(PI()/180)</f>
        <v>0.16665998650944541</v>
      </c>
      <c r="R32" s="17">
        <f>10/AB14</f>
        <v>1.6</v>
      </c>
      <c r="S32" s="17">
        <f t="shared" ref="S32" si="63">R32*2*PI()</f>
        <v>10.053096491487338</v>
      </c>
      <c r="T32" s="17">
        <f t="shared" ref="T32" si="64">S32*(PI()/180)</f>
        <v>0.17545963379714413</v>
      </c>
      <c r="U32" s="17">
        <f>10/AE14</f>
        <v>1.6077170418006432</v>
      </c>
      <c r="V32" s="17">
        <f t="shared" ref="V32" si="65">U32*2*PI()</f>
        <v>10.10158409514403</v>
      </c>
      <c r="W32" s="17">
        <f t="shared" ref="W32" si="66">V32*(PI()/180)</f>
        <v>0.17630590212735547</v>
      </c>
      <c r="X32" s="17">
        <f>10/AH14</f>
        <v>1.6583747927031509</v>
      </c>
      <c r="Y32" s="17">
        <f t="shared" ref="Y32" si="67">X32*2*PI()</f>
        <v>10.419876131309429</v>
      </c>
      <c r="Z32" s="17">
        <f t="shared" ref="Z32" si="68">Y32*(PI()/180)</f>
        <v>0.18186114614131854</v>
      </c>
      <c r="AA32" s="17">
        <f>10/AK14</f>
        <v>1.7361111111111112</v>
      </c>
      <c r="AB32" s="17">
        <f t="shared" ref="AB32" si="69">AA32*2*PI()</f>
        <v>10.90830782496456</v>
      </c>
      <c r="AC32" s="17">
        <f t="shared" ref="AC32" si="70">AB32*(PI()/180)</f>
        <v>0.19038588736669287</v>
      </c>
      <c r="AD32" s="17">
        <f>10/AN14</f>
        <v>1.7857142857142858</v>
      </c>
      <c r="AE32" s="17">
        <f t="shared" ref="AE32" si="71">AD32*2*PI()</f>
        <v>11.21997376282069</v>
      </c>
      <c r="AF32" s="17">
        <f t="shared" ref="AF32" si="72">AE32*(PI()/180)</f>
        <v>0.19582548414859838</v>
      </c>
      <c r="AG32" s="17">
        <f>10/AQ14</f>
        <v>1.7825311942959003</v>
      </c>
      <c r="AH32" s="17">
        <f t="shared" ref="AH32" si="73">AG32*2*PI()</f>
        <v>11.199973809589281</v>
      </c>
      <c r="AI32" s="17">
        <f t="shared" ref="AI32" si="74">AH32*(PI()/180)</f>
        <v>0.19547641911446542</v>
      </c>
      <c r="AJ32" s="17">
        <f>10/AT14</f>
        <v>1.8315018315018314</v>
      </c>
      <c r="AK32" s="17">
        <f t="shared" ref="AK32" si="75">AJ32*2*PI()</f>
        <v>11.507665397764809</v>
      </c>
      <c r="AL32" s="17">
        <f t="shared" ref="AL32" si="76">AK32*(PI()/180)</f>
        <v>0.20084665040881883</v>
      </c>
      <c r="AM32" s="17">
        <f>10/AW14</f>
        <v>1.7605633802816902</v>
      </c>
      <c r="AN32" s="17">
        <f t="shared" ref="AN32" si="77">AM32*2*PI()</f>
        <v>11.061945963344343</v>
      </c>
      <c r="AO32" s="17">
        <f t="shared" ref="AO32" si="78">AN32*(PI()/180)</f>
        <v>0.19306737873805474</v>
      </c>
    </row>
    <row r="33" spans="1:41" x14ac:dyDescent="0.3">
      <c r="A33" s="33"/>
      <c r="B33" s="1" t="s">
        <v>4</v>
      </c>
      <c r="C33" s="17">
        <f t="shared" ref="C33:C35" si="79">10/G15</f>
        <v>0.80731969860064601</v>
      </c>
      <c r="D33" s="17">
        <f t="shared" ref="D33:D35" si="80">C33*2*PI()</f>
        <v>5.0725392684442312</v>
      </c>
      <c r="E33" s="17">
        <f t="shared" ref="E33:E35" si="81">D33*(PI()/180)</f>
        <v>8.853251167105633E-2</v>
      </c>
      <c r="F33" s="17">
        <f>10/M15</f>
        <v>1.25</v>
      </c>
      <c r="G33" s="17">
        <f>F33*2*PI()</f>
        <v>7.8539816339744828</v>
      </c>
      <c r="H33" s="17">
        <f>G33*(PI()/180)</f>
        <v>0.13707783890401887</v>
      </c>
      <c r="I33" s="17">
        <f>10/S15</f>
        <v>1.3780431786862655</v>
      </c>
      <c r="J33" s="17">
        <f>I33*2*PI()</f>
        <v>8.6585006529805959</v>
      </c>
      <c r="K33" s="17">
        <f>J33*(PI()/180)</f>
        <v>0.15111934468059038</v>
      </c>
      <c r="L33" s="17">
        <f>10/V15</f>
        <v>1.4792899408284024</v>
      </c>
      <c r="M33" s="17">
        <f>L33*2*PI()</f>
        <v>9.294652821271578</v>
      </c>
      <c r="N33" s="17">
        <f>M33*(PI()/180)</f>
        <v>0.16222229456096909</v>
      </c>
      <c r="O33" s="17">
        <f>10/Y15</f>
        <v>1.5873015873015874</v>
      </c>
      <c r="P33" s="17">
        <f>O33*2*PI()</f>
        <v>9.973310011396169</v>
      </c>
      <c r="Q33" s="17">
        <f>P33*(PI()/180)</f>
        <v>0.17406709702097634</v>
      </c>
      <c r="R33" s="17">
        <f>10/AB15</f>
        <v>1.6666666666666667</v>
      </c>
      <c r="S33" s="17">
        <f>R33*2*PI()</f>
        <v>10.471975511965978</v>
      </c>
      <c r="T33" s="17">
        <f>S33*(PI()/180)</f>
        <v>0.18277045187202515</v>
      </c>
      <c r="U33" s="17">
        <f>10/AE15</f>
        <v>1.67973124300112</v>
      </c>
      <c r="V33" s="17">
        <f>U33*2*PI()</f>
        <v>10.55406266603514</v>
      </c>
      <c r="W33" s="17">
        <f>V33*(PI()/180)</f>
        <v>0.18420314298412391</v>
      </c>
      <c r="X33" s="17">
        <f>10/AH15</f>
        <v>1.6920473773265652</v>
      </c>
      <c r="Y33" s="17">
        <f>X33*2*PI()</f>
        <v>10.631447220270028</v>
      </c>
      <c r="Z33" s="17">
        <f>Y33*(PI()/180)</f>
        <v>0.18555375824571083</v>
      </c>
      <c r="AA33" s="17">
        <f>10/AK15</f>
        <v>1.773049645390071</v>
      </c>
      <c r="AB33" s="17">
        <f>AA33*2*PI()</f>
        <v>11.140399480814869</v>
      </c>
      <c r="AC33" s="17">
        <f>AB33*(PI()/180)</f>
        <v>0.19443665092768633</v>
      </c>
      <c r="AD33" s="17">
        <f>10/AN15</f>
        <v>1.7921146953405018</v>
      </c>
      <c r="AE33" s="17">
        <f>AD33*2*PI()</f>
        <v>11.260188722544061</v>
      </c>
      <c r="AF33" s="17">
        <f>AE33*(PI()/180)</f>
        <v>0.19652736760432812</v>
      </c>
      <c r="AG33" s="17">
        <f>10/AQ15</f>
        <v>1.800720288115246</v>
      </c>
      <c r="AH33" s="17">
        <f>AG33*2*PI()</f>
        <v>11.314259256625904</v>
      </c>
      <c r="AI33" s="17">
        <f>AH33*(PI()/180)</f>
        <v>0.19747107645236808</v>
      </c>
      <c r="AJ33" s="17">
        <f>10/AT15</f>
        <v>1.876172607879925</v>
      </c>
      <c r="AK33" s="17">
        <f>AJ33*2*PI()</f>
        <v>11.788340163563952</v>
      </c>
      <c r="AL33" s="17">
        <f>AK33*(PI()/180)</f>
        <v>0.20574534919927784</v>
      </c>
      <c r="AM33" s="17">
        <f>10/AW15</f>
        <v>1.7857142857142858</v>
      </c>
      <c r="AN33" s="17">
        <f>AM33*2*PI()</f>
        <v>11.21997376282069</v>
      </c>
      <c r="AO33" s="17">
        <f>AN33*(PI()/180)</f>
        <v>0.19582548414859838</v>
      </c>
    </row>
    <row r="34" spans="1:41" x14ac:dyDescent="0.3">
      <c r="A34" s="33"/>
      <c r="B34" s="1" t="s">
        <v>1</v>
      </c>
      <c r="C34" s="17">
        <f t="shared" si="79"/>
        <v>0.7292173067574137</v>
      </c>
      <c r="D34" s="17">
        <f t="shared" si="80"/>
        <v>4.5818074675592513</v>
      </c>
      <c r="E34" s="17">
        <f t="shared" si="81"/>
        <v>7.9967626001372208E-2</v>
      </c>
      <c r="F34" s="17">
        <f>10/M16</f>
        <v>1.2048192771084336</v>
      </c>
      <c r="G34" s="17">
        <f>F34*2*PI()</f>
        <v>7.5701027797344409</v>
      </c>
      <c r="H34" s="17">
        <f>G34*(PI()/180)</f>
        <v>0.13212321822074108</v>
      </c>
      <c r="I34" s="17">
        <f>10/S16</f>
        <v>1.3780431786862655</v>
      </c>
      <c r="J34" s="17">
        <f>I34*2*PI()</f>
        <v>8.6585006529805959</v>
      </c>
      <c r="K34" s="17">
        <f>J34*(PI()/180)</f>
        <v>0.15111934468059038</v>
      </c>
      <c r="L34" s="17">
        <f>10/V16</f>
        <v>1.5015015015015014</v>
      </c>
      <c r="M34" s="17">
        <f>L34*2*PI()</f>
        <v>9.4342121729423205</v>
      </c>
      <c r="N34" s="17">
        <f>M34*(PI()/180)</f>
        <v>0.16465806474957217</v>
      </c>
      <c r="O34" s="17">
        <f>10/Y16</f>
        <v>1.6366612111292962</v>
      </c>
      <c r="P34" s="17">
        <f>O34*2*PI()</f>
        <v>10.28344567459834</v>
      </c>
      <c r="Q34" s="17">
        <f>P34*(PI()/180)</f>
        <v>0.17947998547171046</v>
      </c>
      <c r="R34" s="17">
        <f>10/AB16</f>
        <v>1.733102253032929</v>
      </c>
      <c r="S34" s="17">
        <f>R34*2*PI()</f>
        <v>10.889402612096337</v>
      </c>
      <c r="T34" s="17">
        <f>S34*(PI()/180)</f>
        <v>0.19005592915635197</v>
      </c>
      <c r="U34" s="17">
        <f>10/AE16</f>
        <v>1.7482517482517483</v>
      </c>
      <c r="V34" s="17">
        <f>U34*2*PI()</f>
        <v>10.98458969786641</v>
      </c>
      <c r="W34" s="17">
        <f>V34*(PI()/180)</f>
        <v>0.19171725720841798</v>
      </c>
      <c r="X34" s="17">
        <f>10/AH16</f>
        <v>1.7985611510791368</v>
      </c>
      <c r="Y34" s="17">
        <f>X34*2*PI()</f>
        <v>11.300692998524436</v>
      </c>
      <c r="Z34" s="17">
        <f>Y34*(PI()/180)</f>
        <v>0.1972343005813221</v>
      </c>
      <c r="AA34" s="17">
        <f>10/AK16</f>
        <v>1.8416206261510131</v>
      </c>
      <c r="AB34" s="17">
        <f>AA34*2*PI()</f>
        <v>11.571243659630914</v>
      </c>
      <c r="AC34" s="17">
        <f>AB34*(PI()/180)</f>
        <v>0.20195630041107751</v>
      </c>
      <c r="AD34" s="17">
        <f>10/AN16</f>
        <v>1.9493177387914231</v>
      </c>
      <c r="AE34" s="17">
        <f>AD34*2*PI()</f>
        <v>12.247924575398804</v>
      </c>
      <c r="AF34" s="17">
        <f>AE34*(PI()/180)</f>
        <v>0.21376661037663761</v>
      </c>
      <c r="AG34" s="17">
        <f>10/AQ16</f>
        <v>1.9379844961240309</v>
      </c>
      <c r="AH34" s="17">
        <f>AG34*2*PI()</f>
        <v>12.176715711588345</v>
      </c>
      <c r="AI34" s="17">
        <f>AH34*(PI()/180)</f>
        <v>0.21252378124654087</v>
      </c>
      <c r="AJ34" s="17">
        <f>10/AT16</f>
        <v>1.9801980198019802</v>
      </c>
      <c r="AK34" s="17">
        <f>AJ34*2*PI()</f>
        <v>12.441951103325913</v>
      </c>
      <c r="AL34" s="17">
        <f>AK34*(PI()/180)</f>
        <v>0.21715301212517837</v>
      </c>
      <c r="AM34" s="17">
        <f>10/AW16</f>
        <v>1.9493177387914231</v>
      </c>
      <c r="AN34" s="17">
        <f>AM34*2*PI()</f>
        <v>12.247924575398804</v>
      </c>
      <c r="AO34" s="17">
        <f>AN34*(PI()/180)</f>
        <v>0.21376661037663761</v>
      </c>
    </row>
    <row r="35" spans="1:41" x14ac:dyDescent="0.3">
      <c r="A35" s="33"/>
      <c r="B35" s="1" t="s">
        <v>2</v>
      </c>
      <c r="C35" s="17">
        <f t="shared" si="79"/>
        <v>0.68197317572175487</v>
      </c>
      <c r="D35" s="17">
        <f t="shared" si="80"/>
        <v>4.2849638375855319</v>
      </c>
      <c r="E35" s="17">
        <f t="shared" si="81"/>
        <v>7.4786727294759076E-2</v>
      </c>
      <c r="F35" s="17">
        <f>10/M17</f>
        <v>1.1627906976744187</v>
      </c>
      <c r="G35" s="17">
        <f>F35*2*PI()</f>
        <v>7.3060294269530077</v>
      </c>
      <c r="H35" s="17">
        <f>G35*(PI()/180)</f>
        <v>0.12751426874792454</v>
      </c>
      <c r="I35" s="17">
        <f>10/S17</f>
        <v>1.3089005235602094</v>
      </c>
      <c r="J35" s="17">
        <f>I35*2*PI()</f>
        <v>8.2240645381931756</v>
      </c>
      <c r="K35" s="17">
        <f>J35*(PI()/180)</f>
        <v>0.14353700408797787</v>
      </c>
      <c r="L35" s="17">
        <f>10/V17</f>
        <v>1.3966480446927374</v>
      </c>
      <c r="M35" s="17">
        <f>L35*2*PI()</f>
        <v>8.775398473714505</v>
      </c>
      <c r="N35" s="17">
        <f>M35*(PI()/180)</f>
        <v>0.15315959654080319</v>
      </c>
      <c r="O35" s="17">
        <f>10/Y17</f>
        <v>1.5432098765432098</v>
      </c>
      <c r="P35" s="17">
        <f>O35*2*PI()</f>
        <v>9.69627362219072</v>
      </c>
      <c r="Q35" s="17">
        <f>P35*(PI()/180)</f>
        <v>0.16923189988150478</v>
      </c>
      <c r="R35" s="17">
        <f>10/AB17</f>
        <v>1.639344262295082</v>
      </c>
      <c r="S35" s="17">
        <f>R35*2*PI()</f>
        <v>10.300303782261617</v>
      </c>
      <c r="T35" s="17">
        <f>S35*(PI()/180)</f>
        <v>0.17977421495609031</v>
      </c>
      <c r="U35" s="17">
        <f>10/AE17</f>
        <v>1.6339869281045751</v>
      </c>
      <c r="V35" s="17">
        <f>U35*2*PI()</f>
        <v>10.266642658790174</v>
      </c>
      <c r="W35" s="17">
        <f>V35*(PI()/180)</f>
        <v>0.17918671752159329</v>
      </c>
      <c r="X35" s="17">
        <f>10/AH17</f>
        <v>1.6528925619834711</v>
      </c>
      <c r="Y35" s="17">
        <f>X35*2*PI()</f>
        <v>10.38543025980097</v>
      </c>
      <c r="Z35" s="17">
        <f>Y35*(PI()/180)</f>
        <v>0.18125995226977701</v>
      </c>
      <c r="AA35" s="17">
        <f>10/AK17</f>
        <v>1.733102253032929</v>
      </c>
      <c r="AB35" s="17">
        <f>AA35*2*PI()</f>
        <v>10.889402612096337</v>
      </c>
      <c r="AC35" s="17">
        <f>AB35*(PI()/180)</f>
        <v>0.19005592915635197</v>
      </c>
      <c r="AD35" s="17">
        <f>10/AN17</f>
        <v>1.8083182640144664</v>
      </c>
      <c r="AE35" s="17">
        <f>AD35*2*PI()</f>
        <v>11.361998747160191</v>
      </c>
      <c r="AF35" s="17">
        <f>AE35*(PI()/180)</f>
        <v>0.19830428774541606</v>
      </c>
      <c r="AG35" s="17">
        <f>10/AQ17</f>
        <v>1.8137847642079803</v>
      </c>
      <c r="AH35" s="17">
        <f>AG35*2*PI()</f>
        <v>11.396345780857772</v>
      </c>
      <c r="AI35" s="17">
        <f>AH35*(PI()/180)</f>
        <v>0.19890375657173229</v>
      </c>
      <c r="AJ35" s="17">
        <f>10/AT17</f>
        <v>1.8348623853211008</v>
      </c>
      <c r="AK35" s="17">
        <f>AJ35*2*PI()</f>
        <v>11.52878038014603</v>
      </c>
      <c r="AL35" s="17">
        <f>AK35*(PI()/180)</f>
        <v>0.20121517637287173</v>
      </c>
      <c r="AM35" s="17">
        <f>10/AW17</f>
        <v>1.8181818181818181</v>
      </c>
      <c r="AN35" s="17">
        <f>AM35*2*PI()</f>
        <v>11.423973285781065</v>
      </c>
      <c r="AO35" s="17">
        <f>AN35*(PI()/180)</f>
        <v>0.1993859474967547</v>
      </c>
    </row>
  </sheetData>
  <mergeCells count="68">
    <mergeCell ref="A21:A26"/>
    <mergeCell ref="C21:E21"/>
    <mergeCell ref="AJ30:AL30"/>
    <mergeCell ref="I21:K21"/>
    <mergeCell ref="L21:N21"/>
    <mergeCell ref="O21:Q21"/>
    <mergeCell ref="R21:T21"/>
    <mergeCell ref="U21:W21"/>
    <mergeCell ref="X21:Z21"/>
    <mergeCell ref="AA21:AC21"/>
    <mergeCell ref="AD21:AF21"/>
    <mergeCell ref="AG21:AI21"/>
    <mergeCell ref="I30:K30"/>
    <mergeCell ref="B29:AO29"/>
    <mergeCell ref="A30:A35"/>
    <mergeCell ref="C30:E30"/>
    <mergeCell ref="F30:H30"/>
    <mergeCell ref="L30:N30"/>
    <mergeCell ref="O30:Q30"/>
    <mergeCell ref="R30:T30"/>
    <mergeCell ref="U30:W30"/>
    <mergeCell ref="X30:Z30"/>
    <mergeCell ref="AA30:AC30"/>
    <mergeCell ref="AD30:AF30"/>
    <mergeCell ref="AG30:AI30"/>
    <mergeCell ref="AM30:AO30"/>
    <mergeCell ref="B2:BK2"/>
    <mergeCell ref="L12:O12"/>
    <mergeCell ref="P12:S12"/>
    <mergeCell ref="T12:W12"/>
    <mergeCell ref="X12:AA12"/>
    <mergeCell ref="AF12:AI12"/>
    <mergeCell ref="AJ12:AM12"/>
    <mergeCell ref="AN12:AQ12"/>
    <mergeCell ref="AR12:AU12"/>
    <mergeCell ref="AV12:AY12"/>
    <mergeCell ref="AZ12:BC12"/>
    <mergeCell ref="BD12:BG12"/>
    <mergeCell ref="BH12:BK12"/>
    <mergeCell ref="B11:BK11"/>
    <mergeCell ref="AB12:AE12"/>
    <mergeCell ref="AV3:AY3"/>
    <mergeCell ref="AZ3:BC3"/>
    <mergeCell ref="BD3:BG3"/>
    <mergeCell ref="BH3:BK3"/>
    <mergeCell ref="AR3:AU3"/>
    <mergeCell ref="D3:G3"/>
    <mergeCell ref="H3:K3"/>
    <mergeCell ref="L3:O3"/>
    <mergeCell ref="P3:S3"/>
    <mergeCell ref="T3:W3"/>
    <mergeCell ref="AB3:AE3"/>
    <mergeCell ref="AF3:AI3"/>
    <mergeCell ref="AJ3:AM3"/>
    <mergeCell ref="AN3:AQ3"/>
    <mergeCell ref="X3:AA3"/>
    <mergeCell ref="B3:C4"/>
    <mergeCell ref="B5:B8"/>
    <mergeCell ref="A3:A8"/>
    <mergeCell ref="A12:A17"/>
    <mergeCell ref="B12:C13"/>
    <mergeCell ref="AM21:AO21"/>
    <mergeCell ref="AJ21:AL21"/>
    <mergeCell ref="D12:G12"/>
    <mergeCell ref="H12:K12"/>
    <mergeCell ref="B14:B17"/>
    <mergeCell ref="F21:H21"/>
    <mergeCell ref="B20:AO2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Auckland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Borja</dc:creator>
  <cp:lastModifiedBy>sina</cp:lastModifiedBy>
  <dcterms:created xsi:type="dcterms:W3CDTF">2018-04-10T03:22:30Z</dcterms:created>
  <dcterms:modified xsi:type="dcterms:W3CDTF">2018-04-20T11:51:49Z</dcterms:modified>
</cp:coreProperties>
</file>