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ven\Downloads\"/>
    </mc:Choice>
  </mc:AlternateContent>
  <xr:revisionPtr revIDLastSave="0" documentId="13_ncr:1_{DE6CC31F-DE0B-41EC-9B68-0B147C7C5FE4}" xr6:coauthVersionLast="47" xr6:coauthVersionMax="47" xr10:uidLastSave="{00000000-0000-0000-0000-000000000000}"/>
  <bookViews>
    <workbookView xWindow="6264" yWindow="2244" windowWidth="11712" windowHeight="9132" xr2:uid="{00000000-000D-0000-FFFF-FFFF00000000}"/>
  </bookViews>
  <sheets>
    <sheet name="Proy02" sheetId="1" r:id="rId1"/>
  </sheets>
  <calcPr calcId="191029"/>
</workbook>
</file>

<file path=xl/calcChain.xml><?xml version="1.0" encoding="utf-8"?>
<calcChain xmlns="http://schemas.openxmlformats.org/spreadsheetml/2006/main">
  <c r="L12" i="1" l="1"/>
  <c r="M12" i="1"/>
  <c r="C12" i="1"/>
  <c r="C13" i="1"/>
  <c r="N7" i="1"/>
  <c r="K13" i="1" s="1"/>
  <c r="N3" i="1"/>
  <c r="O3" i="1"/>
  <c r="P3" i="1"/>
  <c r="P7" i="1" s="1"/>
  <c r="M13" i="1" s="1"/>
  <c r="Q3" i="1"/>
  <c r="M3" i="1"/>
  <c r="E3" i="1"/>
  <c r="L6" i="1"/>
  <c r="L7" i="1" s="1"/>
  <c r="I13" i="1" s="1"/>
  <c r="Q6" i="1"/>
  <c r="Q7" i="1" s="1"/>
  <c r="N13" i="1" s="1"/>
  <c r="P6" i="1"/>
  <c r="O6" i="1"/>
  <c r="O7" i="1" s="1"/>
  <c r="L13" i="1" s="1"/>
  <c r="N6" i="1"/>
  <c r="K12" i="1" s="1"/>
  <c r="M6" i="1"/>
  <c r="J12" i="1" s="1"/>
  <c r="C6" i="1"/>
  <c r="C7" i="1" s="1"/>
  <c r="H6" i="1"/>
  <c r="H12" i="1" s="1"/>
  <c r="G6" i="1"/>
  <c r="G12" i="1" s="1"/>
  <c r="F6" i="1"/>
  <c r="F12" i="1" s="1"/>
  <c r="E6" i="1"/>
  <c r="D6" i="1"/>
  <c r="D12" i="1" s="1"/>
  <c r="H3" i="1"/>
  <c r="G3" i="1"/>
  <c r="F3" i="1"/>
  <c r="D3" i="1"/>
  <c r="E7" i="1" l="1"/>
  <c r="E13" i="1" s="1"/>
  <c r="N12" i="1"/>
  <c r="M7" i="1"/>
  <c r="J13" i="1" s="1"/>
  <c r="E12" i="1"/>
  <c r="I12" i="1"/>
  <c r="F7" i="1"/>
  <c r="F13" i="1" s="1"/>
  <c r="G7" i="1"/>
  <c r="G13" i="1" s="1"/>
  <c r="D7" i="1"/>
  <c r="D13" i="1" s="1"/>
  <c r="H7" i="1"/>
  <c r="H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Allan Berrocal</author>
  </authors>
  <commentList>
    <comment ref="C1" authorId="0" shapeId="0" xr:uid="{00000000-0006-0000-0000-000001000000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L1" authorId="0" shapeId="0" xr:uid="{38FB00FA-6AF0-4FAE-8CFF-DE28911C37E2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 xr:uid="{00000000-0006-0000-0000-000002000000}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 xr:uid="{00000000-0006-0000-0000-000003000000}">
      <text>
        <r>
          <rPr>
            <sz val="10"/>
            <color rgb="FF000000"/>
            <rFont val="Liberation Sans1"/>
          </rPr>
          <t>Default block mapping (static)</t>
        </r>
      </text>
    </comment>
    <comment ref="E2" authorId="0" shapeId="0" xr:uid="{00000000-0006-0000-0000-000004000000}">
      <text>
        <r>
          <rPr>
            <sz val="10"/>
            <color rgb="FF000000"/>
            <rFont val="Liberation Sans1"/>
          </rPr>
          <t>Cyclic mapping (static,1)</t>
        </r>
      </text>
    </comment>
    <comment ref="F2" authorId="0" shapeId="0" xr:uid="{00000000-0006-0000-0000-000005000000}">
      <text>
        <r>
          <rPr>
            <sz val="10"/>
            <color rgb="FF000000"/>
            <rFont val="Liberation Sans1"/>
          </rPr>
          <t>Block-cyclic mapping (static,N) with N&gt;1</t>
        </r>
      </text>
    </comment>
    <comment ref="G2" authorId="0" shapeId="0" xr:uid="{00000000-0006-0000-0000-000006000000}">
      <text>
        <r>
          <rPr>
            <sz val="10"/>
            <color rgb="FF000000"/>
            <rFont val="Liberation Sans1"/>
          </rPr>
          <t>Default dynamic mapping (dynamic)</t>
        </r>
      </text>
    </comment>
    <comment ref="H2" authorId="0" shapeId="0" xr:uid="{00000000-0006-0000-0000-000007000000}">
      <text>
        <r>
          <rPr>
            <sz val="10"/>
            <color rgb="FF000000"/>
            <rFont val="Liberation Sans1"/>
          </rPr>
          <t>Default guided mapping (guided)</t>
        </r>
      </text>
    </comment>
    <comment ref="L2" authorId="1" shapeId="0" xr:uid="{0B9B7990-917D-44F5-9D1B-FE1ECD6D9B98}">
      <text>
        <r>
          <rPr>
            <sz val="10"/>
            <color rgb="FF000000"/>
            <rFont val="Liberation Sans1"/>
          </rPr>
          <t>Serial</t>
        </r>
      </text>
    </comment>
    <comment ref="M2" authorId="0" shapeId="0" xr:uid="{AB61E229-C61F-4D91-9E2F-EEED472A2AB6}">
      <text>
        <r>
          <rPr>
            <sz val="10"/>
            <color rgb="FF000000"/>
            <rFont val="Liberation Sans1"/>
          </rPr>
          <t>Default block mapping (static)</t>
        </r>
      </text>
    </comment>
    <comment ref="N2" authorId="0" shapeId="0" xr:uid="{CF72842B-4C12-4255-922A-774D11C4D9FD}">
      <text>
        <r>
          <rPr>
            <sz val="10"/>
            <color rgb="FF000000"/>
            <rFont val="Liberation Sans1"/>
          </rPr>
          <t>Cyclic mapping (static,1)</t>
        </r>
      </text>
    </comment>
    <comment ref="O2" authorId="0" shapeId="0" xr:uid="{B68D74C0-857B-4270-95E9-7DFD9243305D}">
      <text>
        <r>
          <rPr>
            <sz val="10"/>
            <color rgb="FF000000"/>
            <rFont val="Liberation Sans1"/>
          </rPr>
          <t>Block-cyclic mapping (static,N) with N&gt;1</t>
        </r>
      </text>
    </comment>
    <comment ref="P2" authorId="0" shapeId="0" xr:uid="{8F3818A8-8AA2-4410-90B6-DF0A15C2E559}">
      <text>
        <r>
          <rPr>
            <sz val="10"/>
            <color rgb="FF000000"/>
            <rFont val="Liberation Sans1"/>
          </rPr>
          <t>Default dynamic mapping (dynamic)</t>
        </r>
      </text>
    </comment>
    <comment ref="Q2" authorId="0" shapeId="0" xr:uid="{454A8DB4-728A-4A51-8E07-A7A17A6ACA6C}">
      <text>
        <r>
          <rPr>
            <sz val="10"/>
            <color rgb="FF000000"/>
            <rFont val="Liberation Sans1"/>
          </rPr>
          <t>Default guided mapping (guided)</t>
        </r>
      </text>
    </comment>
    <comment ref="A5" authorId="0" shapeId="0" xr:uid="{00000000-0006-0000-0000-000008000000}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5" authorId="0" shapeId="0" xr:uid="{00000000-0006-0000-0000-000009000000}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L5" authorId="0" shapeId="0" xr:uid="{370CB4F3-0EA2-4EE3-8FE1-9FC5C91109FF}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C6" authorId="0" shapeId="0" xr:uid="{00000000-0006-0000-0000-00000A000000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L6" authorId="0" shapeId="0" xr:uid="{D94F5692-C041-4219-A6A5-DCFFD3F46453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C7" authorId="0" shapeId="0" xr:uid="{00000000-0006-0000-0000-00000B000000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  <comment ref="L7" authorId="0" shapeId="0" xr:uid="{14E3ACF9-53D9-4044-BCD4-D994E000253E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  <comment ref="C11" authorId="1" shapeId="0" xr:uid="{5EE8280B-E469-47D8-A970-43F80EE1EFE3}">
      <text>
        <r>
          <rPr>
            <sz val="10"/>
            <color rgb="FF000000"/>
            <rFont val="Liberation Sans1"/>
          </rPr>
          <t>Serial</t>
        </r>
      </text>
    </comment>
    <comment ref="D11" authorId="0" shapeId="0" xr:uid="{40196E5F-1110-4A0F-B4C9-AFCAA0D53A9D}">
      <text>
        <r>
          <rPr>
            <sz val="10"/>
            <color rgb="FF000000"/>
            <rFont val="Liberation Sans1"/>
          </rPr>
          <t>Default block mapping (static)</t>
        </r>
      </text>
    </comment>
    <comment ref="E11" authorId="0" shapeId="0" xr:uid="{FEF928BF-F17A-447E-B5A0-6E6093DBE60E}">
      <text>
        <r>
          <rPr>
            <sz val="10"/>
            <color rgb="FF000000"/>
            <rFont val="Liberation Sans1"/>
          </rPr>
          <t>Cyclic mapping (static,1)</t>
        </r>
      </text>
    </comment>
    <comment ref="F11" authorId="0" shapeId="0" xr:uid="{9687AFAB-CC7C-4874-8C3D-DD3B714A22D2}">
      <text>
        <r>
          <rPr>
            <sz val="10"/>
            <color rgb="FF000000"/>
            <rFont val="Liberation Sans1"/>
          </rPr>
          <t>Block-cyclic mapping (static,N) with N&gt;1</t>
        </r>
      </text>
    </comment>
    <comment ref="G11" authorId="0" shapeId="0" xr:uid="{E0571B85-DCE9-43AD-874E-A01778B3B250}">
      <text>
        <r>
          <rPr>
            <sz val="10"/>
            <color rgb="FF000000"/>
            <rFont val="Liberation Sans1"/>
          </rPr>
          <t>Default dynamic mapping (dynamic)</t>
        </r>
      </text>
    </comment>
    <comment ref="H11" authorId="0" shapeId="0" xr:uid="{240BA626-C8F1-484F-9FBC-F9D62412DD08}">
      <text>
        <r>
          <rPr>
            <sz val="10"/>
            <color rgb="FF000000"/>
            <rFont val="Liberation Sans1"/>
          </rPr>
          <t>Default guided mapping (guided)</t>
        </r>
      </text>
    </comment>
    <comment ref="I11" authorId="1" shapeId="0" xr:uid="{D4F11A8F-5F5B-4B14-A023-843EAFFF325A}">
      <text>
        <r>
          <rPr>
            <sz val="10"/>
            <color rgb="FF000000"/>
            <rFont val="Liberation Sans1"/>
          </rPr>
          <t>Serial</t>
        </r>
      </text>
    </comment>
    <comment ref="J11" authorId="0" shapeId="0" xr:uid="{548C55E8-AFFE-4BBA-B538-8C1C76C0C841}">
      <text>
        <r>
          <rPr>
            <sz val="10"/>
            <color rgb="FF000000"/>
            <rFont val="Liberation Sans1"/>
          </rPr>
          <t>Default block mapping (static)</t>
        </r>
      </text>
    </comment>
    <comment ref="K11" authorId="0" shapeId="0" xr:uid="{1954A3AA-E845-449B-A42E-C67B82EF35EF}">
      <text>
        <r>
          <rPr>
            <sz val="10"/>
            <color rgb="FF000000"/>
            <rFont val="Liberation Sans1"/>
          </rPr>
          <t>Cyclic mapping (static,1)</t>
        </r>
      </text>
    </comment>
    <comment ref="L11" authorId="0" shapeId="0" xr:uid="{6BA64ED5-A2B8-4770-9AEF-1BC3598F7D50}">
      <text>
        <r>
          <rPr>
            <sz val="10"/>
            <color rgb="FF000000"/>
            <rFont val="Liberation Sans1"/>
          </rPr>
          <t>Block-cyclic mapping (static,N) with N&gt;1</t>
        </r>
      </text>
    </comment>
    <comment ref="M11" authorId="0" shapeId="0" xr:uid="{1DAF72E6-D78C-44CE-BDF0-E3AEE606E41B}">
      <text>
        <r>
          <rPr>
            <sz val="10"/>
            <color rgb="FF000000"/>
            <rFont val="Liberation Sans1"/>
          </rPr>
          <t>Default dynamic mapping (dynamic)</t>
        </r>
      </text>
    </comment>
    <comment ref="N11" authorId="0" shapeId="0" xr:uid="{1D07F91A-09EE-4660-B971-B9B69902FCB6}">
      <text>
        <r>
          <rPr>
            <sz val="10"/>
            <color rgb="FF000000"/>
            <rFont val="Liberation Sans1"/>
          </rPr>
          <t>Default guided mapping (guided)</t>
        </r>
      </text>
    </comment>
  </commentList>
</comments>
</file>

<file path=xl/sharedStrings.xml><?xml version="1.0" encoding="utf-8"?>
<sst xmlns="http://schemas.openxmlformats.org/spreadsheetml/2006/main" count="45" uniqueCount="29">
  <si>
    <t>CPU C=</t>
  </si>
  <si>
    <t>Concurrent</t>
  </si>
  <si>
    <t>Level:</t>
  </si>
  <si>
    <t>serial</t>
  </si>
  <si>
    <t>block</t>
  </si>
  <si>
    <t>cyclic</t>
  </si>
  <si>
    <t>blockcyc</t>
  </si>
  <si>
    <t>dynamic</t>
  </si>
  <si>
    <t>guided</t>
  </si>
  <si>
    <t>Test File</t>
  </si>
  <si>
    <t>Threads</t>
  </si>
  <si>
    <t>Duration</t>
  </si>
  <si>
    <t>Speedup</t>
  </si>
  <si>
    <t>Efficiency</t>
  </si>
  <si>
    <t>job002.txt</t>
  </si>
  <si>
    <t>8 thread per process =</t>
  </si>
  <si>
    <t>Process</t>
  </si>
  <si>
    <t>OMP_Serial (8)</t>
  </si>
  <si>
    <t>OMP_Block (8)</t>
  </si>
  <si>
    <t>OMP_Cyclic (8)</t>
  </si>
  <si>
    <t>OMP_Blockcyc (8)</t>
  </si>
  <si>
    <t>OMP_Dynamic (8)</t>
  </si>
  <si>
    <t>OMP_Guided (8)</t>
  </si>
  <si>
    <t>MPI_Block (3)(8)</t>
  </si>
  <si>
    <t>MPI_Cyclic (3)(8)</t>
  </si>
  <si>
    <t>MPI_Blockcyc (3)(8)</t>
  </si>
  <si>
    <t>MPI_Dynamic (3)(8)</t>
  </si>
  <si>
    <t>MPI_Guided (3)(8)</t>
  </si>
  <si>
    <t>MPI_Serial (24)(1)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</si>
</sst>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₡-140A]&quot; &quot;#,##0.00;[Red]&quot;-&quot;[$₡-140A]&quot; &quot;#,##0.00"/>
  </numFmts>
  <fonts count="16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  <font>
      <u/>
      <sz val="12"/>
      <color rgb="FF000000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0" fillId="4" borderId="2" xfId="0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0" fontId="0" fillId="4" borderId="2" xfId="0" applyFill="1" applyBorder="1"/>
    <xf numFmtId="2" fontId="0" fillId="0" borderId="2" xfId="0" applyNumberFormat="1" applyBorder="1"/>
    <xf numFmtId="3" fontId="0" fillId="4" borderId="2" xfId="0" applyNumberFormat="1" applyFill="1" applyBorder="1"/>
    <xf numFmtId="2" fontId="0" fillId="9" borderId="2" xfId="0" applyNumberFormat="1" applyFill="1" applyBorder="1"/>
    <xf numFmtId="0" fontId="15" fillId="0" borderId="0" xfId="0" applyFont="1"/>
    <xf numFmtId="0" fontId="14" fillId="4" borderId="2" xfId="0" applyFon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right" vertical="top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3" fontId="0" fillId="0" borderId="5" xfId="0" applyNumberFormat="1" applyFill="1" applyBorder="1" applyAlignment="1">
      <alignment horizontal="center" vertical="top"/>
    </xf>
    <xf numFmtId="3" fontId="0" fillId="0" borderId="6" xfId="0" applyNumberFormat="1" applyFill="1" applyBorder="1" applyAlignment="1">
      <alignment horizontal="center" vertical="top"/>
    </xf>
    <xf numFmtId="3" fontId="0" fillId="0" borderId="7" xfId="0" applyNumberFormat="1" applyFill="1" applyBorder="1" applyAlignment="1">
      <alignment horizontal="center" vertical="top"/>
    </xf>
    <xf numFmtId="2" fontId="0" fillId="0" borderId="0" xfId="0" applyNumberFormat="1"/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Proyecto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Proy02!$B$12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Proy02!$C$11:$N$11</c:f>
              <c:strCache>
                <c:ptCount val="12"/>
                <c:pt idx="0">
                  <c:v>OMP_Serial (8)</c:v>
                </c:pt>
                <c:pt idx="1">
                  <c:v>OMP_Block (8)</c:v>
                </c:pt>
                <c:pt idx="2">
                  <c:v>OMP_Cyclic (8)</c:v>
                </c:pt>
                <c:pt idx="3">
                  <c:v>OMP_Blockcyc (8)</c:v>
                </c:pt>
                <c:pt idx="4">
                  <c:v>OMP_Dynamic (8)</c:v>
                </c:pt>
                <c:pt idx="5">
                  <c:v>OMP_Guided (8)</c:v>
                </c:pt>
                <c:pt idx="6">
                  <c:v>MPI_Serial (24)(1)</c:v>
                </c:pt>
                <c:pt idx="7">
                  <c:v>MPI_Block (3)(8)</c:v>
                </c:pt>
                <c:pt idx="8">
                  <c:v>MPI_Cyclic (3)(8)</c:v>
                </c:pt>
                <c:pt idx="9">
                  <c:v>MPI_Blockcyc (3)(8)</c:v>
                </c:pt>
                <c:pt idx="10">
                  <c:v>MPI_Dynamic (3)(8)</c:v>
                </c:pt>
                <c:pt idx="11">
                  <c:v>MPI_Guided (3)(8)</c:v>
                </c:pt>
              </c:strCache>
            </c:strRef>
          </c:cat>
          <c:val>
            <c:numRef>
              <c:f>Proy02!$C$12:$N$12</c:f>
              <c:numCache>
                <c:formatCode>0.00</c:formatCode>
                <c:ptCount val="12"/>
                <c:pt idx="0">
                  <c:v>1</c:v>
                </c:pt>
                <c:pt idx="1">
                  <c:v>5.1910329205227939</c:v>
                </c:pt>
                <c:pt idx="2">
                  <c:v>5.3074227291081</c:v>
                </c:pt>
                <c:pt idx="3">
                  <c:v>5.3079484327141397</c:v>
                </c:pt>
                <c:pt idx="4">
                  <c:v>5.5158115597783057</c:v>
                </c:pt>
                <c:pt idx="5">
                  <c:v>5.4654841012686033</c:v>
                </c:pt>
                <c:pt idx="6">
                  <c:v>1</c:v>
                </c:pt>
                <c:pt idx="7">
                  <c:v>1.8612532394179013</c:v>
                </c:pt>
                <c:pt idx="8">
                  <c:v>1.9860553060742139</c:v>
                </c:pt>
                <c:pt idx="9">
                  <c:v>1.9880287688085547</c:v>
                </c:pt>
                <c:pt idx="10">
                  <c:v>2.0091335118592193</c:v>
                </c:pt>
                <c:pt idx="11">
                  <c:v>1.9974802700389844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E-415B-8828-6ADE04DF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79344"/>
        <c:axId val="347581424"/>
      </c:lineChart>
      <c:lineChart>
        <c:grouping val="standard"/>
        <c:varyColors val="0"/>
        <c:ser>
          <c:idx val="1"/>
          <c:order val="1"/>
          <c:tx>
            <c:strRef>
              <c:f>Proy02!$B$13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Proy02!$C$11:$N$11</c:f>
              <c:strCache>
                <c:ptCount val="12"/>
                <c:pt idx="0">
                  <c:v>OMP_Serial (8)</c:v>
                </c:pt>
                <c:pt idx="1">
                  <c:v>OMP_Block (8)</c:v>
                </c:pt>
                <c:pt idx="2">
                  <c:v>OMP_Cyclic (8)</c:v>
                </c:pt>
                <c:pt idx="3">
                  <c:v>OMP_Blockcyc (8)</c:v>
                </c:pt>
                <c:pt idx="4">
                  <c:v>OMP_Dynamic (8)</c:v>
                </c:pt>
                <c:pt idx="5">
                  <c:v>OMP_Guided (8)</c:v>
                </c:pt>
                <c:pt idx="6">
                  <c:v>MPI_Serial (24)(1)</c:v>
                </c:pt>
                <c:pt idx="7">
                  <c:v>MPI_Block (3)(8)</c:v>
                </c:pt>
                <c:pt idx="8">
                  <c:v>MPI_Cyclic (3)(8)</c:v>
                </c:pt>
                <c:pt idx="9">
                  <c:v>MPI_Blockcyc (3)(8)</c:v>
                </c:pt>
                <c:pt idx="10">
                  <c:v>MPI_Dynamic (3)(8)</c:v>
                </c:pt>
                <c:pt idx="11">
                  <c:v>MPI_Guided (3)(8)</c:v>
                </c:pt>
              </c:strCache>
            </c:strRef>
          </c:cat>
          <c:val>
            <c:numRef>
              <c:f>Proy02!$C$13:$N$13</c:f>
              <c:numCache>
                <c:formatCode>0.00</c:formatCode>
                <c:ptCount val="12"/>
                <c:pt idx="0">
                  <c:v>1</c:v>
                </c:pt>
                <c:pt idx="1">
                  <c:v>0.64887911506534923</c:v>
                </c:pt>
                <c:pt idx="2">
                  <c:v>0.6634278411385125</c:v>
                </c:pt>
                <c:pt idx="3">
                  <c:v>0.66349355408926747</c:v>
                </c:pt>
                <c:pt idx="4">
                  <c:v>0.68947644497228822</c:v>
                </c:pt>
                <c:pt idx="5">
                  <c:v>0.68318551265857541</c:v>
                </c:pt>
                <c:pt idx="6">
                  <c:v>1</c:v>
                </c:pt>
                <c:pt idx="7">
                  <c:v>7.7552218309079227E-2</c:v>
                </c:pt>
                <c:pt idx="8">
                  <c:v>8.2752304419758907E-2</c:v>
                </c:pt>
                <c:pt idx="9">
                  <c:v>8.2834532033689776E-2</c:v>
                </c:pt>
                <c:pt idx="10">
                  <c:v>8.3713896327467466E-2</c:v>
                </c:pt>
                <c:pt idx="11">
                  <c:v>8.3228344584957689E-2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E-415B-8828-6ADE04DF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80176"/>
        <c:axId val="347581008"/>
      </c:lineChart>
      <c:catAx>
        <c:axId val="3475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347581424"/>
        <c:crosses val="autoZero"/>
        <c:auto val="1"/>
        <c:lblAlgn val="ctr"/>
        <c:lblOffset val="100"/>
        <c:noMultiLvlLbl val="0"/>
      </c:catAx>
      <c:valAx>
        <c:axId val="3475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6.5031578207846458E-3"/>
              <c:y val="0.3269962489309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347579344"/>
        <c:crosses val="autoZero"/>
        <c:crossBetween val="between"/>
      </c:valAx>
      <c:valAx>
        <c:axId val="347581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4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Efficiency</a:t>
                </a:r>
              </a:p>
            </c:rich>
          </c:tx>
          <c:layout>
            <c:manualLayout>
              <c:xMode val="edge"/>
              <c:yMode val="edge"/>
              <c:x val="0.96436269514209993"/>
              <c:y val="0.3189035229764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347580176"/>
        <c:crosses val="max"/>
        <c:crossBetween val="between"/>
      </c:valAx>
      <c:catAx>
        <c:axId val="34758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581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FF3EEAE6-0225-46CA-9FC7-7447B2DC2D8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F8C53118-5B87-45D9-BB2B-71B3D3549CD7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78FAC617-52FE-476F-973D-CAD41BDA9B4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670CF2A7-2088-4313-A153-CA15FB39FA0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3F84635A-AD00-4C44-8AC1-0E055EB6478B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8D52D9A3-7400-4289-8748-FA7AA227691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EB1F70EB-15D2-499B-8B90-79EEDFBD803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917ACCBF-A099-4154-9EF9-B1C5B7AD422B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F7CB019C-CBC1-45DC-ACCE-A239959F138D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06141882-3A78-4B6C-A93F-9ECBACC5728F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3</xdr:col>
      <xdr:colOff>283027</xdr:colOff>
      <xdr:row>15</xdr:row>
      <xdr:rowOff>128996</xdr:rowOff>
    </xdr:from>
    <xdr:to>
      <xdr:col>13</xdr:col>
      <xdr:colOff>293913</xdr:colOff>
      <xdr:row>41</xdr:row>
      <xdr:rowOff>97972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10E39E2-1222-4B15-B319-3FBC531B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A7" zoomScale="70" zoomScaleNormal="70" workbookViewId="0">
      <selection activeCell="R16" sqref="R16"/>
    </sheetView>
  </sheetViews>
  <sheetFormatPr baseColWidth="10" defaultRowHeight="15"/>
  <cols>
    <col min="1" max="1" width="14.1796875" customWidth="1"/>
    <col min="2" max="2" width="9.453125" customWidth="1"/>
    <col min="3" max="3" width="14.453125" customWidth="1"/>
    <col min="4" max="4" width="10" customWidth="1"/>
    <col min="5" max="5" width="8.36328125" customWidth="1"/>
    <col min="6" max="6" width="13.6328125" customWidth="1"/>
    <col min="7" max="7" width="13.90625" customWidth="1"/>
    <col min="8" max="8" width="12.6328125" customWidth="1"/>
    <col min="9" max="9" width="7.1796875" customWidth="1"/>
    <col min="10" max="10" width="12.1796875" customWidth="1"/>
    <col min="11" max="11" width="13.1796875" customWidth="1"/>
    <col min="12" max="12" width="13.08984375" customWidth="1"/>
    <col min="13" max="13" width="11.90625" customWidth="1"/>
    <col min="14" max="14" width="9.90625" customWidth="1"/>
    <col min="15" max="15" width="9.26953125" customWidth="1"/>
    <col min="16" max="16" width="8.36328125" customWidth="1"/>
    <col min="17" max="17" width="8.54296875" customWidth="1"/>
    <col min="18" max="1023" width="7.1796875" customWidth="1"/>
  </cols>
  <sheetData>
    <row r="1" spans="1:17" ht="15.6">
      <c r="A1" s="1"/>
      <c r="B1" s="1" t="s">
        <v>0</v>
      </c>
      <c r="C1" s="2">
        <v>8</v>
      </c>
      <c r="D1" s="10" t="s">
        <v>1</v>
      </c>
      <c r="E1" s="10"/>
      <c r="F1" s="10"/>
      <c r="G1" s="10"/>
      <c r="H1" s="10"/>
      <c r="J1" s="12" t="s">
        <v>15</v>
      </c>
      <c r="K1" s="13"/>
      <c r="L1" s="2">
        <v>8</v>
      </c>
      <c r="M1" s="10" t="s">
        <v>1</v>
      </c>
      <c r="N1" s="10"/>
      <c r="O1" s="10"/>
      <c r="P1" s="10"/>
      <c r="Q1" s="10"/>
    </row>
    <row r="2" spans="1:17" ht="15.6">
      <c r="A2" s="3"/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J2" s="3"/>
      <c r="K2" s="3" t="s">
        <v>2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</row>
    <row r="3" spans="1:17" ht="15.6">
      <c r="A3" s="3" t="s">
        <v>9</v>
      </c>
      <c r="B3" s="3" t="s">
        <v>10</v>
      </c>
      <c r="C3" s="4">
        <v>1</v>
      </c>
      <c r="D3" s="4">
        <f>1*$C$1</f>
        <v>8</v>
      </c>
      <c r="E3" s="4">
        <f>1*$C$1</f>
        <v>8</v>
      </c>
      <c r="F3" s="4">
        <f>1*$C$1</f>
        <v>8</v>
      </c>
      <c r="G3" s="4">
        <f>1*$C$1</f>
        <v>8</v>
      </c>
      <c r="H3" s="4">
        <f>1*$C$1</f>
        <v>8</v>
      </c>
      <c r="J3" s="3" t="s">
        <v>9</v>
      </c>
      <c r="K3" s="3" t="s">
        <v>10</v>
      </c>
      <c r="L3" s="4">
        <v>1</v>
      </c>
      <c r="M3" s="4">
        <f>1*L1</f>
        <v>8</v>
      </c>
      <c r="N3" s="4">
        <f>1*L1</f>
        <v>8</v>
      </c>
      <c r="O3" s="4">
        <f>1*L1</f>
        <v>8</v>
      </c>
      <c r="P3" s="4">
        <f>1*L1</f>
        <v>8</v>
      </c>
      <c r="Q3" s="4">
        <f>1*L1</f>
        <v>8</v>
      </c>
    </row>
    <row r="4" spans="1:17" ht="15.6">
      <c r="A4" s="3"/>
      <c r="B4" s="3"/>
      <c r="C4" s="4"/>
      <c r="D4" s="4"/>
      <c r="E4" s="4"/>
      <c r="F4" s="4"/>
      <c r="G4" s="4"/>
      <c r="H4" s="4"/>
      <c r="J4" s="14" t="s">
        <v>14</v>
      </c>
      <c r="K4" s="3" t="s">
        <v>16</v>
      </c>
      <c r="L4" s="4">
        <v>24</v>
      </c>
      <c r="M4" s="4">
        <v>3</v>
      </c>
      <c r="N4" s="4">
        <v>3</v>
      </c>
      <c r="O4" s="4">
        <v>3</v>
      </c>
      <c r="P4" s="4">
        <v>3</v>
      </c>
      <c r="Q4" s="4">
        <v>3</v>
      </c>
    </row>
    <row r="5" spans="1:17">
      <c r="A5" s="11" t="s">
        <v>14</v>
      </c>
      <c r="B5" s="5" t="s">
        <v>11</v>
      </c>
      <c r="C5" s="6">
        <v>6966.47</v>
      </c>
      <c r="D5" s="6">
        <v>1342.02</v>
      </c>
      <c r="E5" s="6">
        <v>1312.59</v>
      </c>
      <c r="F5" s="6">
        <v>1312.46</v>
      </c>
      <c r="G5" s="6">
        <v>1263</v>
      </c>
      <c r="H5" s="6">
        <v>1274.6300000000001</v>
      </c>
      <c r="J5" s="15"/>
      <c r="K5" s="5" t="s">
        <v>11</v>
      </c>
      <c r="L5" s="6">
        <v>840.3</v>
      </c>
      <c r="M5" s="6">
        <v>451.47</v>
      </c>
      <c r="N5" s="6">
        <v>423.1</v>
      </c>
      <c r="O5" s="6">
        <v>422.68</v>
      </c>
      <c r="P5" s="6">
        <v>418.24</v>
      </c>
      <c r="Q5" s="6">
        <v>420.68</v>
      </c>
    </row>
    <row r="6" spans="1:17">
      <c r="A6" s="11"/>
      <c r="B6" s="7" t="s">
        <v>12</v>
      </c>
      <c r="C6" s="8">
        <f>C5/C5</f>
        <v>1</v>
      </c>
      <c r="D6" s="8">
        <f>C5/D5</f>
        <v>5.1910329205227939</v>
      </c>
      <c r="E6" s="8">
        <f>C5/E5</f>
        <v>5.3074227291081</v>
      </c>
      <c r="F6" s="8">
        <f>C5/F5</f>
        <v>5.3079484327141397</v>
      </c>
      <c r="G6" s="8">
        <f>C5/G5</f>
        <v>5.5158115597783057</v>
      </c>
      <c r="H6" s="8">
        <f>C5/H5</f>
        <v>5.4654841012686033</v>
      </c>
      <c r="J6" s="15"/>
      <c r="K6" s="7" t="s">
        <v>12</v>
      </c>
      <c r="L6" s="8">
        <f>L5/L5</f>
        <v>1</v>
      </c>
      <c r="M6" s="8">
        <f>L5/M5</f>
        <v>1.8612532394179013</v>
      </c>
      <c r="N6" s="8">
        <f>L5/N5</f>
        <v>1.9860553060742139</v>
      </c>
      <c r="O6" s="8">
        <f>L5/O5</f>
        <v>1.9880287688085547</v>
      </c>
      <c r="P6" s="8">
        <f>L5/P5</f>
        <v>2.0091335118592193</v>
      </c>
      <c r="Q6" s="8">
        <f>L5/Q5</f>
        <v>1.9974802700389844</v>
      </c>
    </row>
    <row r="7" spans="1:17">
      <c r="A7" s="11"/>
      <c r="B7" s="7" t="s">
        <v>13</v>
      </c>
      <c r="C7" s="8">
        <f t="shared" ref="C7:H7" si="0">C6/C3</f>
        <v>1</v>
      </c>
      <c r="D7" s="8">
        <f t="shared" si="0"/>
        <v>0.64887911506534923</v>
      </c>
      <c r="E7" s="8">
        <f t="shared" si="0"/>
        <v>0.6634278411385125</v>
      </c>
      <c r="F7" s="8">
        <f t="shared" si="0"/>
        <v>0.66349355408926747</v>
      </c>
      <c r="G7" s="8">
        <f t="shared" si="0"/>
        <v>0.68947644497228822</v>
      </c>
      <c r="H7" s="8">
        <f t="shared" si="0"/>
        <v>0.68318551265857541</v>
      </c>
      <c r="J7" s="16"/>
      <c r="K7" s="7" t="s">
        <v>13</v>
      </c>
      <c r="L7" s="8">
        <f t="shared" ref="L7" si="1">L6/L3</f>
        <v>1</v>
      </c>
      <c r="M7" s="8">
        <f>M6/(M3*M4)</f>
        <v>7.7552218309079227E-2</v>
      </c>
      <c r="N7" s="8">
        <f t="shared" ref="N7:Q7" si="2">N6/(N3*N4)</f>
        <v>8.2752304419758907E-2</v>
      </c>
      <c r="O7" s="8">
        <f t="shared" si="2"/>
        <v>8.2834532033689776E-2</v>
      </c>
      <c r="P7" s="8">
        <f t="shared" si="2"/>
        <v>8.3713896327467466E-2</v>
      </c>
      <c r="Q7" s="8">
        <f t="shared" si="2"/>
        <v>8.3228344584957689E-2</v>
      </c>
    </row>
    <row r="11" spans="1:17" ht="15.6">
      <c r="C11" s="4" t="s">
        <v>17</v>
      </c>
      <c r="D11" s="4" t="s">
        <v>18</v>
      </c>
      <c r="E11" s="4" t="s">
        <v>19</v>
      </c>
      <c r="F11" s="4" t="s">
        <v>20</v>
      </c>
      <c r="G11" s="4" t="s">
        <v>21</v>
      </c>
      <c r="H11" s="4" t="s">
        <v>22</v>
      </c>
      <c r="I11" s="4" t="s">
        <v>28</v>
      </c>
      <c r="J11" s="4" t="s">
        <v>23</v>
      </c>
      <c r="K11" s="4" t="s">
        <v>24</v>
      </c>
      <c r="L11" s="4" t="s">
        <v>25</v>
      </c>
      <c r="M11" s="4" t="s">
        <v>26</v>
      </c>
      <c r="N11" s="4" t="s">
        <v>27</v>
      </c>
    </row>
    <row r="12" spans="1:17">
      <c r="B12" s="7" t="s">
        <v>12</v>
      </c>
      <c r="C12" s="17">
        <f>C6</f>
        <v>1</v>
      </c>
      <c r="D12" s="17">
        <f>D6</f>
        <v>5.1910329205227939</v>
      </c>
      <c r="E12" s="17">
        <f>E6</f>
        <v>5.3074227291081</v>
      </c>
      <c r="F12" s="17">
        <f>F6</f>
        <v>5.3079484327141397</v>
      </c>
      <c r="G12" s="17">
        <f>G6</f>
        <v>5.5158115597783057</v>
      </c>
      <c r="H12" s="17">
        <f>H6</f>
        <v>5.4654841012686033</v>
      </c>
      <c r="I12" s="17">
        <f>L6</f>
        <v>1</v>
      </c>
      <c r="J12" s="17">
        <f>M6</f>
        <v>1.8612532394179013</v>
      </c>
      <c r="K12" s="17">
        <f>N6</f>
        <v>1.9860553060742139</v>
      </c>
      <c r="L12" s="17">
        <f>O6</f>
        <v>1.9880287688085547</v>
      </c>
      <c r="M12" s="17">
        <f>P6</f>
        <v>2.0091335118592193</v>
      </c>
      <c r="N12" s="17">
        <f>Q6</f>
        <v>1.9974802700389844</v>
      </c>
    </row>
    <row r="13" spans="1:17">
      <c r="B13" s="7" t="s">
        <v>13</v>
      </c>
      <c r="C13" s="17">
        <f>C7</f>
        <v>1</v>
      </c>
      <c r="D13" s="17">
        <f>D7</f>
        <v>0.64887911506534923</v>
      </c>
      <c r="E13" s="17">
        <f>E7</f>
        <v>0.6634278411385125</v>
      </c>
      <c r="F13" s="17">
        <f>F7</f>
        <v>0.66349355408926747</v>
      </c>
      <c r="G13" s="17">
        <f>G7</f>
        <v>0.68947644497228822</v>
      </c>
      <c r="H13" s="17">
        <f>H7</f>
        <v>0.68318551265857541</v>
      </c>
      <c r="I13" s="17">
        <f>L7</f>
        <v>1</v>
      </c>
      <c r="J13" s="17">
        <f>M7</f>
        <v>7.7552218309079227E-2</v>
      </c>
      <c r="K13" s="17">
        <f>N7</f>
        <v>8.2752304419758907E-2</v>
      </c>
      <c r="L13" s="17">
        <f>O7</f>
        <v>8.2834532033689776E-2</v>
      </c>
      <c r="M13" s="17">
        <f>P7</f>
        <v>8.3713896327467466E-2</v>
      </c>
      <c r="N13" s="17">
        <f>Q7</f>
        <v>8.3228344584957689E-2</v>
      </c>
    </row>
    <row r="18" spans="13:13">
      <c r="M18" s="9"/>
    </row>
  </sheetData>
  <mergeCells count="5">
    <mergeCell ref="D1:H1"/>
    <mergeCell ref="A5:A7"/>
    <mergeCell ref="M1:Q1"/>
    <mergeCell ref="J1:K1"/>
    <mergeCell ref="J4:J7"/>
  </mergeCells>
  <pageMargins left="0" right="0" top="0.39370000000000005" bottom="0.39370000000000005" header="0" footer="0"/>
  <pageSetup paperSize="9" orientation="portrait" horizontalDpi="0" verticalDpi="0" r:id="rId1"/>
  <headerFooter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Bolaños Valverde</dc:creator>
  <cp:lastModifiedBy>jdven</cp:lastModifiedBy>
  <cp:revision>18</cp:revision>
  <dcterms:created xsi:type="dcterms:W3CDTF">2019-06-11T10:24:21Z</dcterms:created>
  <dcterms:modified xsi:type="dcterms:W3CDTF">2021-07-15T03:01:10Z</dcterms:modified>
</cp:coreProperties>
</file>