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8806fb4a50cf7/Escritorio/Nomina books/"/>
    </mc:Choice>
  </mc:AlternateContent>
  <xr:revisionPtr revIDLastSave="680" documentId="8_{A217BC26-E60A-429B-8E8C-8E81BF46E58A}" xr6:coauthVersionLast="47" xr6:coauthVersionMax="47" xr10:uidLastSave="{B490BAEA-E23A-4AA4-A49B-0289EB02E7FF}"/>
  <bookViews>
    <workbookView xWindow="-108" yWindow="-108" windowWidth="23256" windowHeight="12456" xr2:uid="{654D5AC5-0C5B-4A51-9ED4-3DDFF261D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6" i="1" l="1"/>
  <c r="X84" i="1"/>
  <c r="X85" i="1"/>
  <c r="X83" i="1"/>
  <c r="X80" i="1"/>
  <c r="Q49" i="1" l="1"/>
  <c r="X28" i="1"/>
  <c r="K40" i="1" a="1"/>
  <c r="K40" i="1" s="1"/>
  <c r="J39" i="1"/>
  <c r="J17" i="1"/>
  <c r="X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<sst xmlns="http://schemas.openxmlformats.org/spreadsheetml/2006/main" count="325" uniqueCount="134">
  <si>
    <t>Global ledger</t>
  </si>
  <si>
    <t>Account #</t>
  </si>
  <si>
    <t>Account name</t>
  </si>
  <si>
    <t>Type</t>
  </si>
  <si>
    <t>Initial balance</t>
  </si>
  <si>
    <t>checking</t>
  </si>
  <si>
    <t>Asset</t>
  </si>
  <si>
    <t>software</t>
  </si>
  <si>
    <t>Computer system</t>
  </si>
  <si>
    <t>Loan for computer</t>
  </si>
  <si>
    <t>Liability</t>
  </si>
  <si>
    <t>Equity</t>
  </si>
  <si>
    <t>business started + 10000</t>
  </si>
  <si>
    <t>buy computer for 6000, 1000 cash, 5000 loan</t>
  </si>
  <si>
    <t>buy software</t>
  </si>
  <si>
    <t>pay 1000 to loan</t>
  </si>
  <si>
    <t>Journal Entries</t>
  </si>
  <si>
    <t>A</t>
  </si>
  <si>
    <t>E</t>
  </si>
  <si>
    <t>B</t>
  </si>
  <si>
    <t>C</t>
  </si>
  <si>
    <t>D</t>
  </si>
  <si>
    <t>Op</t>
  </si>
  <si>
    <t>Description</t>
  </si>
  <si>
    <t>Debit</t>
  </si>
  <si>
    <t>Credit</t>
  </si>
  <si>
    <t>add cash to business acc</t>
  </si>
  <si>
    <t>Buy computer</t>
  </si>
  <si>
    <t xml:space="preserve">buy computer </t>
  </si>
  <si>
    <t>pay installment</t>
  </si>
  <si>
    <t>Transaction postings</t>
  </si>
  <si>
    <t>debit</t>
  </si>
  <si>
    <t>credit</t>
  </si>
  <si>
    <t>final balance</t>
  </si>
  <si>
    <t>Post ID</t>
  </si>
  <si>
    <t>Transaction ID</t>
  </si>
  <si>
    <t>accounts affected in the transactions, must do 5 postings</t>
  </si>
  <si>
    <t>Increase</t>
  </si>
  <si>
    <t>Decrease</t>
  </si>
  <si>
    <t>Balance</t>
  </si>
  <si>
    <t>find entries for account</t>
  </si>
  <si>
    <t>add credits and debits</t>
  </si>
  <si>
    <t>compute final balance</t>
  </si>
  <si>
    <t>update balance from ledger</t>
  </si>
  <si>
    <t>find initial balance for account</t>
  </si>
  <si>
    <t>Software</t>
  </si>
  <si>
    <t>Sales revenue</t>
  </si>
  <si>
    <t>Revenue</t>
  </si>
  <si>
    <t>Rent</t>
  </si>
  <si>
    <t>Expense</t>
  </si>
  <si>
    <t>Office supplies</t>
  </si>
  <si>
    <t>Logo sale</t>
  </si>
  <si>
    <t>Logo sale pays 250</t>
  </si>
  <si>
    <t>F</t>
  </si>
  <si>
    <t>Website sale 595</t>
  </si>
  <si>
    <t>G</t>
  </si>
  <si>
    <t>Supplies 75</t>
  </si>
  <si>
    <t>H</t>
  </si>
  <si>
    <t>Poster supplies 40, check 400</t>
  </si>
  <si>
    <t>I</t>
  </si>
  <si>
    <t>Rent 600</t>
  </si>
  <si>
    <t>Checking</t>
  </si>
  <si>
    <t>website</t>
  </si>
  <si>
    <t>pens</t>
  </si>
  <si>
    <t>Poster</t>
  </si>
  <si>
    <t>poster</t>
  </si>
  <si>
    <t>rent</t>
  </si>
  <si>
    <t>accounts affected</t>
  </si>
  <si>
    <t>Acc #</t>
  </si>
  <si>
    <t>Acc name</t>
  </si>
  <si>
    <t>Transactions</t>
  </si>
  <si>
    <t>transaction id</t>
  </si>
  <si>
    <t>Date</t>
  </si>
  <si>
    <t>buy computer</t>
  </si>
  <si>
    <t>sales revenue</t>
  </si>
  <si>
    <t>Cheking</t>
  </si>
  <si>
    <t>J</t>
  </si>
  <si>
    <t>Closing entry</t>
  </si>
  <si>
    <t>income statement account balance to zero</t>
  </si>
  <si>
    <t>closing entry</t>
  </si>
  <si>
    <t xml:space="preserve">Total debit - credit = </t>
  </si>
  <si>
    <t>positive? -&gt; Add to Credit to balance (profit made)</t>
  </si>
  <si>
    <t>negative? -&gt; add to debit balance (loss)</t>
  </si>
  <si>
    <t>office supplies</t>
  </si>
  <si>
    <t>logo sale</t>
  </si>
  <si>
    <t>website sale</t>
  </si>
  <si>
    <t>pens purchase</t>
  </si>
  <si>
    <t>poster sale</t>
  </si>
  <si>
    <t>Empleado 1 - nomina</t>
  </si>
  <si>
    <t xml:space="preserve">K </t>
  </si>
  <si>
    <t>Nomina RH</t>
  </si>
  <si>
    <t>K</t>
  </si>
  <si>
    <t>Empleado 1 nomina</t>
  </si>
  <si>
    <t>pago semana 1</t>
  </si>
  <si>
    <t>Pago sueldo empleado 1</t>
  </si>
  <si>
    <t>L</t>
  </si>
  <si>
    <t>Pago sueldo empleado 2</t>
  </si>
  <si>
    <t>Empleado 2 nomina</t>
  </si>
  <si>
    <t>Payable</t>
  </si>
  <si>
    <t>Pago semana 1</t>
  </si>
  <si>
    <t>Emp nomina 1</t>
  </si>
  <si>
    <t>O</t>
  </si>
  <si>
    <t>Emp nomina 2</t>
  </si>
  <si>
    <t>nomina rh</t>
  </si>
  <si>
    <t>Empleado 2</t>
  </si>
  <si>
    <t>emp nomina 1</t>
  </si>
  <si>
    <t>emp nomina 2</t>
  </si>
  <si>
    <t>equity</t>
  </si>
  <si>
    <t>M</t>
  </si>
  <si>
    <t>Pago RH</t>
  </si>
  <si>
    <t>Pago nominas</t>
  </si>
  <si>
    <t>pago nominas</t>
  </si>
  <si>
    <t>Pago bonos</t>
  </si>
  <si>
    <t>Caja torreon</t>
  </si>
  <si>
    <t>Caja Saltillo</t>
  </si>
  <si>
    <t>Caja Torreon</t>
  </si>
  <si>
    <t>Pago bono empleado 1 torreon</t>
  </si>
  <si>
    <t>Pago bono empleado 2 saltillo</t>
  </si>
  <si>
    <t>Empleado 1 bono</t>
  </si>
  <si>
    <t>Empleado 2 bono</t>
  </si>
  <si>
    <t>pago bono</t>
  </si>
  <si>
    <t>empleado 2 bono</t>
  </si>
  <si>
    <t>bonos torreon</t>
  </si>
  <si>
    <t>bonos saltillo</t>
  </si>
  <si>
    <t>pagoo bono empleado 3 torreon</t>
  </si>
  <si>
    <t>empleado 3 torreon</t>
  </si>
  <si>
    <t>empleado 1 bono</t>
  </si>
  <si>
    <t>empleado 3 bono</t>
  </si>
  <si>
    <t>Caja saltillo</t>
  </si>
  <si>
    <t>pago bonos</t>
  </si>
  <si>
    <t>Bonos saltillo</t>
  </si>
  <si>
    <t>fondo caja bonos</t>
  </si>
  <si>
    <t>P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</si>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</sst>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C3A7-72E8-49D4-9BB5-31523A8F0538}">
  <dimension ref="A3:X86"/>
  <sheetViews>
    <sheetView tabSelected="1" topLeftCell="A67" workbookViewId="0">
      <selection activeCell="D52" sqref="D52"/>
    </sheetView>
  </sheetViews>
  <sheetFormatPr defaultRowHeight="14.4" x14ac:dyDescent="0.3"/>
  <cols>
    <col min="2" max="2" width="12.88671875" bestFit="1" customWidth="1"/>
    <col min="3" max="3" width="18.6640625" customWidth="1"/>
    <col min="4" max="5" width="10.33203125" customWidth="1"/>
    <col min="6" max="6" width="17.5546875" customWidth="1"/>
    <col min="7" max="7" width="11.6640625" customWidth="1"/>
    <col min="10" max="10" width="17.88671875" customWidth="1"/>
    <col min="11" max="11" width="18.33203125" customWidth="1"/>
    <col min="12" max="12" width="22.5546875" bestFit="1" customWidth="1"/>
    <col min="15" max="15" width="15.6640625" customWidth="1"/>
    <col min="16" max="16" width="13" customWidth="1"/>
    <col min="18" max="18" width="19.33203125" bestFit="1" customWidth="1"/>
    <col min="19" max="19" width="16.5546875" customWidth="1"/>
    <col min="20" max="20" width="18.5546875" customWidth="1"/>
    <col min="21" max="21" width="15" style="12" customWidth="1"/>
    <col min="22" max="22" width="9.33203125" customWidth="1"/>
    <col min="23" max="23" width="10.5546875" customWidth="1"/>
    <col min="24" max="24" width="13.33203125" customWidth="1"/>
  </cols>
  <sheetData>
    <row r="3" spans="1:24" x14ac:dyDescent="0.3">
      <c r="B3" t="s">
        <v>0</v>
      </c>
      <c r="I3" t="s">
        <v>16</v>
      </c>
    </row>
    <row r="4" spans="1:24" x14ac:dyDescent="0.3">
      <c r="R4" s="6" t="s">
        <v>30</v>
      </c>
    </row>
    <row r="5" spans="1:24" x14ac:dyDescent="0.3">
      <c r="B5" t="s">
        <v>1</v>
      </c>
      <c r="C5" t="s">
        <v>2</v>
      </c>
      <c r="D5" t="s">
        <v>3</v>
      </c>
      <c r="E5" t="s">
        <v>24</v>
      </c>
      <c r="F5" t="s">
        <v>25</v>
      </c>
      <c r="G5" t="s">
        <v>39</v>
      </c>
      <c r="I5" t="s">
        <v>22</v>
      </c>
      <c r="J5" t="s">
        <v>1</v>
      </c>
      <c r="K5" t="s">
        <v>2</v>
      </c>
      <c r="L5" t="s">
        <v>23</v>
      </c>
      <c r="M5" t="s">
        <v>24</v>
      </c>
      <c r="N5" t="s">
        <v>25</v>
      </c>
      <c r="O5" t="s">
        <v>35</v>
      </c>
      <c r="P5" t="s">
        <v>34</v>
      </c>
      <c r="R5" t="s">
        <v>34</v>
      </c>
      <c r="S5" t="s">
        <v>68</v>
      </c>
      <c r="T5" t="s">
        <v>69</v>
      </c>
      <c r="U5" s="12" t="s">
        <v>4</v>
      </c>
      <c r="V5" t="s">
        <v>31</v>
      </c>
      <c r="W5" t="s">
        <v>32</v>
      </c>
      <c r="X5" t="s">
        <v>33</v>
      </c>
    </row>
    <row r="6" spans="1:24" x14ac:dyDescent="0.3">
      <c r="I6" t="s">
        <v>17</v>
      </c>
      <c r="J6" s="1">
        <v>1000</v>
      </c>
      <c r="K6" s="1" t="s">
        <v>5</v>
      </c>
      <c r="L6" s="1" t="s">
        <v>26</v>
      </c>
      <c r="M6" s="1">
        <v>10000</v>
      </c>
      <c r="N6" s="1"/>
      <c r="O6">
        <v>1</v>
      </c>
      <c r="P6">
        <v>1</v>
      </c>
      <c r="R6">
        <v>1</v>
      </c>
      <c r="S6">
        <v>1000</v>
      </c>
      <c r="T6" t="s">
        <v>5</v>
      </c>
      <c r="U6" s="12">
        <v>0</v>
      </c>
      <c r="V6">
        <v>10000</v>
      </c>
      <c r="W6">
        <v>2893</v>
      </c>
      <c r="X6">
        <f>U6+V6-W6</f>
        <v>7107</v>
      </c>
    </row>
    <row r="7" spans="1:24" x14ac:dyDescent="0.3">
      <c r="B7">
        <v>1000</v>
      </c>
      <c r="C7" t="s">
        <v>5</v>
      </c>
      <c r="D7" s="9" t="s">
        <v>6</v>
      </c>
      <c r="E7" t="s">
        <v>37</v>
      </c>
      <c r="F7" t="s">
        <v>38</v>
      </c>
      <c r="J7" s="2">
        <v>3000</v>
      </c>
      <c r="K7" s="2" t="s">
        <v>11</v>
      </c>
      <c r="L7" s="2" t="s">
        <v>26</v>
      </c>
      <c r="M7" s="2"/>
      <c r="N7" s="2">
        <v>10000</v>
      </c>
      <c r="O7">
        <v>1</v>
      </c>
      <c r="P7">
        <v>2</v>
      </c>
      <c r="R7">
        <v>2</v>
      </c>
      <c r="S7">
        <v>3000</v>
      </c>
      <c r="T7" t="s">
        <v>11</v>
      </c>
      <c r="U7" s="12">
        <v>0</v>
      </c>
      <c r="V7">
        <v>0</v>
      </c>
      <c r="W7">
        <v>10000</v>
      </c>
      <c r="X7">
        <v>10000</v>
      </c>
    </row>
    <row r="8" spans="1:24" x14ac:dyDescent="0.3">
      <c r="B8">
        <v>1100</v>
      </c>
      <c r="C8" t="s">
        <v>7</v>
      </c>
      <c r="D8" s="9" t="s">
        <v>6</v>
      </c>
      <c r="E8" t="s">
        <v>37</v>
      </c>
      <c r="F8" t="s">
        <v>38</v>
      </c>
      <c r="I8" t="s">
        <v>19</v>
      </c>
      <c r="J8" s="3">
        <v>1600</v>
      </c>
      <c r="K8" s="3" t="s">
        <v>8</v>
      </c>
      <c r="L8" s="3" t="s">
        <v>27</v>
      </c>
      <c r="M8" s="3">
        <v>6000</v>
      </c>
      <c r="N8" s="3"/>
      <c r="O8">
        <v>2</v>
      </c>
      <c r="P8">
        <v>3</v>
      </c>
      <c r="R8">
        <v>3</v>
      </c>
      <c r="S8">
        <v>1600</v>
      </c>
      <c r="T8" t="s">
        <v>8</v>
      </c>
      <c r="U8" s="12">
        <v>0</v>
      </c>
      <c r="V8">
        <v>6000</v>
      </c>
      <c r="W8">
        <v>0</v>
      </c>
      <c r="X8">
        <v>6000</v>
      </c>
    </row>
    <row r="9" spans="1:24" x14ac:dyDescent="0.3">
      <c r="B9">
        <v>1600</v>
      </c>
      <c r="C9" t="s">
        <v>8</v>
      </c>
      <c r="D9" s="9" t="s">
        <v>6</v>
      </c>
      <c r="E9" t="s">
        <v>37</v>
      </c>
      <c r="F9" t="s">
        <v>38</v>
      </c>
      <c r="J9" s="1">
        <v>1000</v>
      </c>
      <c r="K9" s="1" t="s">
        <v>5</v>
      </c>
      <c r="L9" s="1" t="s">
        <v>27</v>
      </c>
      <c r="M9" s="1"/>
      <c r="N9" s="1">
        <v>1000</v>
      </c>
      <c r="O9">
        <v>2</v>
      </c>
      <c r="P9">
        <v>1</v>
      </c>
      <c r="R9">
        <v>4</v>
      </c>
      <c r="S9">
        <v>2000</v>
      </c>
      <c r="T9" t="s">
        <v>9</v>
      </c>
      <c r="U9" s="12">
        <v>0</v>
      </c>
      <c r="V9">
        <v>1000</v>
      </c>
      <c r="W9">
        <v>5000</v>
      </c>
      <c r="X9">
        <v>4000</v>
      </c>
    </row>
    <row r="10" spans="1:24" x14ac:dyDescent="0.3">
      <c r="B10">
        <v>2000</v>
      </c>
      <c r="C10" t="s">
        <v>9</v>
      </c>
      <c r="D10" s="9" t="s">
        <v>10</v>
      </c>
      <c r="E10" t="s">
        <v>38</v>
      </c>
      <c r="F10" t="s">
        <v>37</v>
      </c>
      <c r="J10" s="4">
        <v>2000</v>
      </c>
      <c r="K10" s="4" t="s">
        <v>9</v>
      </c>
      <c r="L10" s="4" t="s">
        <v>28</v>
      </c>
      <c r="M10" s="4"/>
      <c r="N10" s="4">
        <v>5000</v>
      </c>
      <c r="O10">
        <v>2</v>
      </c>
      <c r="P10">
        <v>4</v>
      </c>
      <c r="R10">
        <v>5</v>
      </c>
      <c r="S10">
        <v>1100</v>
      </c>
      <c r="T10" t="s">
        <v>45</v>
      </c>
      <c r="U10" s="12">
        <v>0</v>
      </c>
      <c r="V10">
        <v>893</v>
      </c>
      <c r="W10">
        <v>0</v>
      </c>
      <c r="X10">
        <v>893</v>
      </c>
    </row>
    <row r="11" spans="1:24" x14ac:dyDescent="0.3">
      <c r="B11">
        <v>3000</v>
      </c>
      <c r="C11" t="s">
        <v>11</v>
      </c>
      <c r="D11" s="9" t="s">
        <v>11</v>
      </c>
      <c r="E11" t="s">
        <v>38</v>
      </c>
      <c r="F11" t="s">
        <v>37</v>
      </c>
      <c r="I11" t="s">
        <v>20</v>
      </c>
      <c r="J11" s="5">
        <v>1100</v>
      </c>
      <c r="K11" s="5" t="s">
        <v>7</v>
      </c>
      <c r="L11" s="5" t="s">
        <v>14</v>
      </c>
      <c r="M11" s="5">
        <v>893</v>
      </c>
      <c r="N11" s="5"/>
      <c r="O11">
        <v>3</v>
      </c>
      <c r="P11">
        <v>5</v>
      </c>
    </row>
    <row r="12" spans="1:24" x14ac:dyDescent="0.3">
      <c r="J12" s="1">
        <v>1000</v>
      </c>
      <c r="K12" s="1" t="s">
        <v>5</v>
      </c>
      <c r="L12" s="1" t="s">
        <v>14</v>
      </c>
      <c r="M12" s="1"/>
      <c r="N12" s="1">
        <v>893</v>
      </c>
      <c r="O12">
        <v>3</v>
      </c>
      <c r="P12">
        <v>1</v>
      </c>
    </row>
    <row r="13" spans="1:24" x14ac:dyDescent="0.3">
      <c r="I13" t="s">
        <v>21</v>
      </c>
      <c r="J13" s="4">
        <v>2000</v>
      </c>
      <c r="K13" s="4" t="s">
        <v>9</v>
      </c>
      <c r="L13" s="4" t="s">
        <v>29</v>
      </c>
      <c r="M13" s="4">
        <v>1000</v>
      </c>
      <c r="N13" s="4"/>
      <c r="O13">
        <v>4</v>
      </c>
      <c r="P13">
        <v>4</v>
      </c>
      <c r="R13" s="6" t="s">
        <v>70</v>
      </c>
    </row>
    <row r="14" spans="1:24" x14ac:dyDescent="0.3">
      <c r="J14" s="1">
        <v>1000</v>
      </c>
      <c r="K14" s="1" t="s">
        <v>5</v>
      </c>
      <c r="L14" s="1" t="s">
        <v>29</v>
      </c>
      <c r="M14" s="1"/>
      <c r="N14" s="1">
        <v>1000</v>
      </c>
      <c r="O14">
        <v>4</v>
      </c>
      <c r="P14">
        <v>1</v>
      </c>
      <c r="R14" t="s">
        <v>71</v>
      </c>
      <c r="S14" t="s">
        <v>72</v>
      </c>
      <c r="T14" t="s">
        <v>23</v>
      </c>
    </row>
    <row r="15" spans="1:24" x14ac:dyDescent="0.3">
      <c r="A15" t="s">
        <v>17</v>
      </c>
      <c r="B15" t="s">
        <v>12</v>
      </c>
      <c r="R15">
        <v>1</v>
      </c>
      <c r="T15" t="s">
        <v>26</v>
      </c>
    </row>
    <row r="16" spans="1:24" x14ac:dyDescent="0.3">
      <c r="A16" t="s">
        <v>19</v>
      </c>
      <c r="B16" t="s">
        <v>13</v>
      </c>
      <c r="R16">
        <v>2</v>
      </c>
      <c r="T16" t="s">
        <v>73</v>
      </c>
    </row>
    <row r="17" spans="1:24" x14ac:dyDescent="0.3">
      <c r="A17" t="s">
        <v>20</v>
      </c>
      <c r="B17" t="s">
        <v>14</v>
      </c>
      <c r="J17">
        <f>COUNT(_xlfn.UNIQUE(J6:J14))</f>
        <v>5</v>
      </c>
      <c r="K17" t="s">
        <v>36</v>
      </c>
      <c r="R17">
        <v>3</v>
      </c>
      <c r="T17" t="s">
        <v>14</v>
      </c>
    </row>
    <row r="18" spans="1:24" x14ac:dyDescent="0.3">
      <c r="A18" t="s">
        <v>21</v>
      </c>
      <c r="B18" t="s">
        <v>15</v>
      </c>
      <c r="R18">
        <v>4</v>
      </c>
      <c r="T18" t="s">
        <v>29</v>
      </c>
    </row>
    <row r="19" spans="1:24" x14ac:dyDescent="0.3">
      <c r="J19" t="s">
        <v>44</v>
      </c>
      <c r="R19">
        <v>5</v>
      </c>
      <c r="T19" t="s">
        <v>84</v>
      </c>
    </row>
    <row r="20" spans="1:24" x14ac:dyDescent="0.3">
      <c r="J20" t="s">
        <v>40</v>
      </c>
      <c r="R20">
        <v>6</v>
      </c>
      <c r="T20" t="s">
        <v>85</v>
      </c>
    </row>
    <row r="21" spans="1:24" x14ac:dyDescent="0.3">
      <c r="B21">
        <v>4000</v>
      </c>
      <c r="C21" t="s">
        <v>46</v>
      </c>
      <c r="D21" s="1" t="s">
        <v>47</v>
      </c>
      <c r="E21" t="s">
        <v>38</v>
      </c>
      <c r="F21" t="s">
        <v>37</v>
      </c>
      <c r="J21" t="s">
        <v>41</v>
      </c>
      <c r="R21">
        <v>7</v>
      </c>
      <c r="T21" t="s">
        <v>86</v>
      </c>
    </row>
    <row r="22" spans="1:24" x14ac:dyDescent="0.3">
      <c r="B22">
        <v>5000</v>
      </c>
      <c r="C22" t="s">
        <v>48</v>
      </c>
      <c r="D22" s="1" t="s">
        <v>49</v>
      </c>
      <c r="E22" t="s">
        <v>37</v>
      </c>
      <c r="F22" t="s">
        <v>38</v>
      </c>
      <c r="J22" t="s">
        <v>42</v>
      </c>
      <c r="R22">
        <v>8</v>
      </c>
      <c r="T22" t="s">
        <v>87</v>
      </c>
    </row>
    <row r="23" spans="1:24" x14ac:dyDescent="0.3">
      <c r="B23">
        <v>5200</v>
      </c>
      <c r="C23" t="s">
        <v>50</v>
      </c>
      <c r="D23" s="1" t="s">
        <v>49</v>
      </c>
      <c r="E23" t="s">
        <v>37</v>
      </c>
      <c r="F23" t="s">
        <v>38</v>
      </c>
      <c r="J23" t="s">
        <v>43</v>
      </c>
      <c r="R23">
        <v>9</v>
      </c>
      <c r="T23" t="s">
        <v>66</v>
      </c>
    </row>
    <row r="24" spans="1:24" x14ac:dyDescent="0.3">
      <c r="R24">
        <v>10</v>
      </c>
      <c r="T24" t="s">
        <v>79</v>
      </c>
    </row>
    <row r="26" spans="1:24" x14ac:dyDescent="0.3">
      <c r="M26" t="s">
        <v>24</v>
      </c>
      <c r="N26" t="s">
        <v>25</v>
      </c>
      <c r="O26" t="s">
        <v>35</v>
      </c>
      <c r="P26" t="s">
        <v>34</v>
      </c>
      <c r="R26" t="s">
        <v>34</v>
      </c>
      <c r="S26" t="s">
        <v>68</v>
      </c>
      <c r="T26" t="s">
        <v>69</v>
      </c>
      <c r="U26" s="12" t="s">
        <v>4</v>
      </c>
      <c r="V26" t="s">
        <v>31</v>
      </c>
      <c r="W26" t="s">
        <v>32</v>
      </c>
      <c r="X26" t="s">
        <v>33</v>
      </c>
    </row>
    <row r="27" spans="1:24" x14ac:dyDescent="0.3">
      <c r="A27" t="s">
        <v>18</v>
      </c>
      <c r="B27" t="s">
        <v>52</v>
      </c>
      <c r="I27" t="s">
        <v>18</v>
      </c>
      <c r="J27" s="5">
        <v>4000</v>
      </c>
      <c r="K27" s="5" t="s">
        <v>46</v>
      </c>
      <c r="L27" s="5" t="s">
        <v>51</v>
      </c>
      <c r="M27" s="5"/>
      <c r="N27" s="5">
        <v>250</v>
      </c>
      <c r="O27" s="5">
        <v>5</v>
      </c>
      <c r="P27" s="5">
        <v>6</v>
      </c>
      <c r="R27">
        <v>6</v>
      </c>
      <c r="S27" s="10">
        <v>4000</v>
      </c>
      <c r="T27" s="10" t="s">
        <v>74</v>
      </c>
      <c r="U27" s="13">
        <v>0</v>
      </c>
      <c r="V27" s="10">
        <v>0</v>
      </c>
      <c r="W27" s="10">
        <v>1245</v>
      </c>
      <c r="X27" s="10">
        <v>1245</v>
      </c>
    </row>
    <row r="28" spans="1:24" x14ac:dyDescent="0.3">
      <c r="A28" t="s">
        <v>53</v>
      </c>
      <c r="B28" t="s">
        <v>54</v>
      </c>
      <c r="J28" s="3">
        <v>1000</v>
      </c>
      <c r="K28" s="3" t="s">
        <v>61</v>
      </c>
      <c r="L28" s="3" t="s">
        <v>51</v>
      </c>
      <c r="M28" s="3">
        <v>250</v>
      </c>
      <c r="N28" s="3"/>
      <c r="O28" s="3">
        <v>5</v>
      </c>
      <c r="P28" s="3">
        <v>7</v>
      </c>
      <c r="R28">
        <v>7</v>
      </c>
      <c r="S28" s="10">
        <v>1000</v>
      </c>
      <c r="T28" s="10" t="s">
        <v>75</v>
      </c>
      <c r="U28" s="13">
        <v>7107</v>
      </c>
      <c r="V28" s="10">
        <v>1205</v>
      </c>
      <c r="W28" s="10">
        <v>675</v>
      </c>
      <c r="X28" s="10">
        <f>U28+V28-W28</f>
        <v>7637</v>
      </c>
    </row>
    <row r="29" spans="1:24" x14ac:dyDescent="0.3">
      <c r="A29" t="s">
        <v>55</v>
      </c>
      <c r="B29" t="s">
        <v>56</v>
      </c>
      <c r="I29" t="s">
        <v>53</v>
      </c>
      <c r="J29" s="5">
        <v>4000</v>
      </c>
      <c r="K29" s="5" t="s">
        <v>46</v>
      </c>
      <c r="L29" s="5" t="s">
        <v>62</v>
      </c>
      <c r="M29" s="5"/>
      <c r="N29" s="5">
        <v>595</v>
      </c>
      <c r="O29" s="5">
        <v>6</v>
      </c>
      <c r="P29" s="5">
        <v>6</v>
      </c>
      <c r="R29">
        <v>8</v>
      </c>
      <c r="S29" s="10">
        <v>5200</v>
      </c>
      <c r="T29" s="10" t="s">
        <v>50</v>
      </c>
      <c r="U29" s="13">
        <v>0</v>
      </c>
      <c r="V29" s="10">
        <v>115</v>
      </c>
      <c r="W29" s="10">
        <v>0</v>
      </c>
      <c r="X29" s="10">
        <v>115</v>
      </c>
    </row>
    <row r="30" spans="1:24" x14ac:dyDescent="0.3">
      <c r="A30" t="s">
        <v>57</v>
      </c>
      <c r="B30" t="s">
        <v>58</v>
      </c>
      <c r="J30" s="3">
        <v>1000</v>
      </c>
      <c r="K30" s="3" t="s">
        <v>61</v>
      </c>
      <c r="L30" s="3" t="s">
        <v>62</v>
      </c>
      <c r="M30" s="3">
        <v>595</v>
      </c>
      <c r="N30" s="3"/>
      <c r="O30" s="3">
        <v>6</v>
      </c>
      <c r="P30" s="3">
        <v>7</v>
      </c>
      <c r="R30">
        <v>9</v>
      </c>
      <c r="S30" s="10">
        <v>5000</v>
      </c>
      <c r="T30" s="10" t="s">
        <v>48</v>
      </c>
      <c r="U30" s="13">
        <v>0</v>
      </c>
      <c r="V30" s="10">
        <v>600</v>
      </c>
      <c r="W30" s="10">
        <v>0</v>
      </c>
      <c r="X30" s="10">
        <v>600</v>
      </c>
    </row>
    <row r="31" spans="1:24" x14ac:dyDescent="0.3">
      <c r="A31" t="s">
        <v>59</v>
      </c>
      <c r="B31" t="s">
        <v>60</v>
      </c>
      <c r="I31" t="s">
        <v>55</v>
      </c>
      <c r="J31" s="7">
        <v>5200</v>
      </c>
      <c r="K31" s="7" t="s">
        <v>50</v>
      </c>
      <c r="L31" s="7" t="s">
        <v>63</v>
      </c>
      <c r="M31" s="7">
        <v>75</v>
      </c>
      <c r="N31" s="7"/>
      <c r="O31" s="7">
        <v>7</v>
      </c>
      <c r="P31" s="7"/>
    </row>
    <row r="32" spans="1:24" x14ac:dyDescent="0.3">
      <c r="J32" s="3">
        <v>1000</v>
      </c>
      <c r="K32" s="3" t="s">
        <v>61</v>
      </c>
      <c r="L32" s="3" t="s">
        <v>63</v>
      </c>
      <c r="M32" s="3"/>
      <c r="N32" s="3">
        <v>75</v>
      </c>
      <c r="O32" s="3">
        <v>7</v>
      </c>
      <c r="P32" s="3">
        <v>7</v>
      </c>
      <c r="R32" s="3">
        <v>10</v>
      </c>
      <c r="S32" s="8">
        <v>4000</v>
      </c>
      <c r="T32" s="8" t="s">
        <v>46</v>
      </c>
      <c r="U32" s="14">
        <v>1245</v>
      </c>
      <c r="V32" s="8">
        <v>1245</v>
      </c>
      <c r="W32" s="8">
        <v>0</v>
      </c>
      <c r="X32" s="8">
        <v>0</v>
      </c>
    </row>
    <row r="33" spans="1:24" x14ac:dyDescent="0.3">
      <c r="I33" t="s">
        <v>57</v>
      </c>
      <c r="J33" s="5">
        <v>4000</v>
      </c>
      <c r="K33" s="5" t="s">
        <v>46</v>
      </c>
      <c r="L33" s="5" t="s">
        <v>64</v>
      </c>
      <c r="M33" s="5"/>
      <c r="N33" s="5">
        <v>400</v>
      </c>
      <c r="O33" s="5">
        <v>8</v>
      </c>
      <c r="P33" s="5">
        <v>6</v>
      </c>
      <c r="R33" s="5">
        <v>11</v>
      </c>
      <c r="S33" s="8">
        <v>5200</v>
      </c>
      <c r="T33" s="8" t="s">
        <v>83</v>
      </c>
      <c r="U33" s="14">
        <v>115</v>
      </c>
      <c r="V33" s="8">
        <v>0</v>
      </c>
      <c r="W33" s="8">
        <v>115</v>
      </c>
      <c r="X33" s="8">
        <v>0</v>
      </c>
    </row>
    <row r="34" spans="1:24" x14ac:dyDescent="0.3">
      <c r="J34" s="7">
        <v>5200</v>
      </c>
      <c r="K34" s="7" t="s">
        <v>50</v>
      </c>
      <c r="L34" s="7" t="s">
        <v>65</v>
      </c>
      <c r="M34" s="7">
        <v>40</v>
      </c>
      <c r="N34" s="7"/>
      <c r="O34" s="7">
        <v>8</v>
      </c>
      <c r="P34" s="7"/>
      <c r="R34">
        <v>12</v>
      </c>
      <c r="S34" s="8">
        <v>5000</v>
      </c>
      <c r="T34" s="8" t="s">
        <v>66</v>
      </c>
      <c r="U34" s="14">
        <v>600</v>
      </c>
      <c r="V34" s="8">
        <v>0</v>
      </c>
      <c r="W34" s="8">
        <v>600</v>
      </c>
      <c r="X34" s="8">
        <v>0</v>
      </c>
    </row>
    <row r="35" spans="1:24" x14ac:dyDescent="0.3">
      <c r="J35" s="3">
        <v>1000</v>
      </c>
      <c r="K35" s="3" t="s">
        <v>5</v>
      </c>
      <c r="L35" s="3" t="s">
        <v>65</v>
      </c>
      <c r="M35" s="3">
        <v>360</v>
      </c>
      <c r="N35" s="3"/>
      <c r="O35" s="3">
        <v>8</v>
      </c>
      <c r="P35" s="3">
        <v>7</v>
      </c>
      <c r="R35" s="3">
        <v>13</v>
      </c>
      <c r="S35" s="8">
        <v>3000</v>
      </c>
      <c r="T35" s="8" t="s">
        <v>11</v>
      </c>
      <c r="U35" s="14">
        <v>10000</v>
      </c>
      <c r="V35" s="8">
        <v>0</v>
      </c>
      <c r="W35" s="8">
        <v>530</v>
      </c>
      <c r="X35" s="8">
        <v>10530</v>
      </c>
    </row>
    <row r="36" spans="1:24" x14ac:dyDescent="0.3">
      <c r="I36" t="s">
        <v>59</v>
      </c>
      <c r="J36">
        <v>5000</v>
      </c>
      <c r="K36" t="s">
        <v>48</v>
      </c>
      <c r="L36" t="s">
        <v>66</v>
      </c>
      <c r="M36">
        <v>600</v>
      </c>
      <c r="O36">
        <v>9</v>
      </c>
    </row>
    <row r="37" spans="1:24" x14ac:dyDescent="0.3">
      <c r="J37" s="3">
        <v>1000</v>
      </c>
      <c r="K37" s="3" t="s">
        <v>61</v>
      </c>
      <c r="L37" s="3" t="s">
        <v>66</v>
      </c>
      <c r="M37" s="3"/>
      <c r="N37" s="3">
        <v>600</v>
      </c>
      <c r="O37" s="3">
        <v>9</v>
      </c>
      <c r="P37" s="3">
        <v>7</v>
      </c>
    </row>
    <row r="39" spans="1:24" x14ac:dyDescent="0.3">
      <c r="J39">
        <f>COUNT(_xlfn.UNIQUE(J27:J37))</f>
        <v>4</v>
      </c>
      <c r="K39" t="s">
        <v>67</v>
      </c>
    </row>
    <row r="40" spans="1:24" x14ac:dyDescent="0.3">
      <c r="K40" t="str" cm="1">
        <f t="array" ref="K40:K43">_xlfn.UNIQUE(K27:K37)</f>
        <v>Sales revenue</v>
      </c>
    </row>
    <row r="41" spans="1:24" x14ac:dyDescent="0.3">
      <c r="K41" t="str">
        <v>Checking</v>
      </c>
    </row>
    <row r="42" spans="1:24" x14ac:dyDescent="0.3">
      <c r="K42" t="str">
        <v>Office supplies</v>
      </c>
    </row>
    <row r="43" spans="1:24" x14ac:dyDescent="0.3">
      <c r="K43" t="str">
        <v>Rent</v>
      </c>
    </row>
    <row r="44" spans="1:24" x14ac:dyDescent="0.3">
      <c r="M44" t="s">
        <v>24</v>
      </c>
      <c r="N44" t="s">
        <v>25</v>
      </c>
      <c r="O44" t="s">
        <v>35</v>
      </c>
      <c r="P44" t="s">
        <v>34</v>
      </c>
    </row>
    <row r="45" spans="1:24" x14ac:dyDescent="0.3">
      <c r="A45" t="s">
        <v>76</v>
      </c>
      <c r="B45" t="s">
        <v>77</v>
      </c>
      <c r="C45" t="s">
        <v>78</v>
      </c>
      <c r="I45" t="s">
        <v>76</v>
      </c>
      <c r="J45">
        <v>4000</v>
      </c>
      <c r="K45" t="s">
        <v>46</v>
      </c>
      <c r="L45" s="11" t="s">
        <v>79</v>
      </c>
      <c r="M45">
        <v>1245</v>
      </c>
      <c r="O45">
        <v>10</v>
      </c>
      <c r="P45">
        <v>10</v>
      </c>
    </row>
    <row r="46" spans="1:24" x14ac:dyDescent="0.3">
      <c r="J46">
        <v>5200</v>
      </c>
      <c r="K46" t="s">
        <v>50</v>
      </c>
      <c r="L46" s="11" t="s">
        <v>79</v>
      </c>
      <c r="N46">
        <v>115</v>
      </c>
      <c r="O46">
        <v>10</v>
      </c>
      <c r="P46">
        <v>11</v>
      </c>
    </row>
    <row r="47" spans="1:24" x14ac:dyDescent="0.3">
      <c r="J47">
        <v>5000</v>
      </c>
      <c r="K47" t="s">
        <v>48</v>
      </c>
      <c r="L47" s="11" t="s">
        <v>79</v>
      </c>
      <c r="N47">
        <v>600</v>
      </c>
      <c r="O47">
        <v>10</v>
      </c>
      <c r="P47">
        <v>12</v>
      </c>
    </row>
    <row r="48" spans="1:24" x14ac:dyDescent="0.3">
      <c r="J48">
        <v>3000</v>
      </c>
      <c r="K48" t="s">
        <v>11</v>
      </c>
      <c r="L48" s="11" t="s">
        <v>79</v>
      </c>
      <c r="N48">
        <v>530</v>
      </c>
      <c r="O48">
        <v>10</v>
      </c>
      <c r="P48">
        <v>13</v>
      </c>
      <c r="Q48" t="s">
        <v>80</v>
      </c>
    </row>
    <row r="49" spans="1:24" x14ac:dyDescent="0.3">
      <c r="Q49">
        <f>SUM(M45:M47)-SUM(N45:N47)</f>
        <v>530</v>
      </c>
      <c r="R49" t="s">
        <v>81</v>
      </c>
    </row>
    <row r="50" spans="1:24" x14ac:dyDescent="0.3">
      <c r="R50" t="s">
        <v>82</v>
      </c>
    </row>
    <row r="52" spans="1:24" x14ac:dyDescent="0.3">
      <c r="B52">
        <v>7001</v>
      </c>
      <c r="C52" t="s">
        <v>88</v>
      </c>
      <c r="D52" s="1" t="s">
        <v>49</v>
      </c>
      <c r="E52" t="s">
        <v>37</v>
      </c>
      <c r="F52" t="s">
        <v>38</v>
      </c>
    </row>
    <row r="53" spans="1:24" x14ac:dyDescent="0.3">
      <c r="B53">
        <v>7000</v>
      </c>
      <c r="C53" t="s">
        <v>90</v>
      </c>
      <c r="D53" t="s">
        <v>10</v>
      </c>
      <c r="E53" t="s">
        <v>38</v>
      </c>
      <c r="F53" t="s">
        <v>37</v>
      </c>
      <c r="G53" t="s">
        <v>98</v>
      </c>
      <c r="M53" t="s">
        <v>24</v>
      </c>
      <c r="N53" t="s">
        <v>25</v>
      </c>
      <c r="O53" t="s">
        <v>35</v>
      </c>
      <c r="P53" t="s">
        <v>34</v>
      </c>
      <c r="R53" t="s">
        <v>34</v>
      </c>
      <c r="S53" t="s">
        <v>68</v>
      </c>
      <c r="T53" t="s">
        <v>69</v>
      </c>
      <c r="U53" s="12" t="s">
        <v>4</v>
      </c>
      <c r="V53" t="s">
        <v>31</v>
      </c>
      <c r="W53" t="s">
        <v>32</v>
      </c>
      <c r="X53" t="s">
        <v>33</v>
      </c>
    </row>
    <row r="54" spans="1:24" x14ac:dyDescent="0.3">
      <c r="I54" t="s">
        <v>91</v>
      </c>
      <c r="J54">
        <v>7001</v>
      </c>
      <c r="K54" t="s">
        <v>92</v>
      </c>
      <c r="L54" t="s">
        <v>93</v>
      </c>
      <c r="M54">
        <v>100</v>
      </c>
      <c r="O54">
        <v>11</v>
      </c>
      <c r="P54">
        <v>14</v>
      </c>
      <c r="R54">
        <v>14</v>
      </c>
      <c r="S54">
        <v>7001</v>
      </c>
      <c r="T54" t="s">
        <v>100</v>
      </c>
      <c r="U54" s="12">
        <v>0</v>
      </c>
      <c r="V54">
        <v>100</v>
      </c>
      <c r="X54">
        <v>100</v>
      </c>
    </row>
    <row r="55" spans="1:24" x14ac:dyDescent="0.3">
      <c r="A55" t="s">
        <v>89</v>
      </c>
      <c r="B55" t="s">
        <v>94</v>
      </c>
      <c r="J55">
        <v>7002</v>
      </c>
      <c r="K55" t="s">
        <v>97</v>
      </c>
      <c r="L55" t="s">
        <v>99</v>
      </c>
      <c r="M55">
        <v>100</v>
      </c>
      <c r="O55">
        <v>11</v>
      </c>
      <c r="P55">
        <v>15</v>
      </c>
      <c r="R55">
        <v>15</v>
      </c>
      <c r="S55">
        <v>7002</v>
      </c>
      <c r="T55" t="s">
        <v>102</v>
      </c>
      <c r="U55" s="12">
        <v>0</v>
      </c>
      <c r="V55">
        <v>100</v>
      </c>
      <c r="X55">
        <v>100</v>
      </c>
    </row>
    <row r="56" spans="1:24" x14ac:dyDescent="0.3">
      <c r="A56" t="s">
        <v>95</v>
      </c>
      <c r="B56" t="s">
        <v>96</v>
      </c>
      <c r="J56">
        <v>7000</v>
      </c>
      <c r="K56" t="s">
        <v>90</v>
      </c>
      <c r="L56" t="s">
        <v>93</v>
      </c>
      <c r="N56">
        <v>200</v>
      </c>
      <c r="O56">
        <v>11</v>
      </c>
      <c r="P56">
        <v>16</v>
      </c>
      <c r="R56">
        <v>16</v>
      </c>
      <c r="S56">
        <v>7000</v>
      </c>
      <c r="T56" t="s">
        <v>103</v>
      </c>
      <c r="U56" s="12">
        <v>0</v>
      </c>
      <c r="W56">
        <v>200</v>
      </c>
      <c r="X56">
        <v>200</v>
      </c>
    </row>
    <row r="58" spans="1:24" x14ac:dyDescent="0.3">
      <c r="J58" t="s">
        <v>79</v>
      </c>
    </row>
    <row r="59" spans="1:24" x14ac:dyDescent="0.3">
      <c r="B59">
        <v>7002</v>
      </c>
      <c r="C59" t="s">
        <v>97</v>
      </c>
      <c r="D59" s="1" t="s">
        <v>49</v>
      </c>
      <c r="E59" t="s">
        <v>37</v>
      </c>
      <c r="F59" t="s">
        <v>38</v>
      </c>
    </row>
    <row r="60" spans="1:24" x14ac:dyDescent="0.3">
      <c r="B60">
        <v>7101</v>
      </c>
      <c r="C60" t="s">
        <v>118</v>
      </c>
      <c r="D60" s="1" t="s">
        <v>49</v>
      </c>
      <c r="E60" t="s">
        <v>37</v>
      </c>
      <c r="F60" t="s">
        <v>38</v>
      </c>
      <c r="J60">
        <v>7001</v>
      </c>
      <c r="K60" t="s">
        <v>92</v>
      </c>
      <c r="L60" t="s">
        <v>79</v>
      </c>
      <c r="N60">
        <v>100</v>
      </c>
      <c r="O60">
        <v>12</v>
      </c>
      <c r="P60">
        <v>17</v>
      </c>
      <c r="R60">
        <v>17</v>
      </c>
      <c r="S60">
        <v>7001</v>
      </c>
      <c r="T60" t="s">
        <v>105</v>
      </c>
      <c r="U60" s="12">
        <v>100</v>
      </c>
      <c r="W60">
        <v>100</v>
      </c>
      <c r="X60">
        <v>0</v>
      </c>
    </row>
    <row r="61" spans="1:24" x14ac:dyDescent="0.3">
      <c r="B61">
        <v>7102</v>
      </c>
      <c r="C61" t="s">
        <v>119</v>
      </c>
      <c r="D61" s="1" t="s">
        <v>49</v>
      </c>
      <c r="E61" t="s">
        <v>37</v>
      </c>
      <c r="F61" t="s">
        <v>38</v>
      </c>
      <c r="J61">
        <v>7002</v>
      </c>
      <c r="K61" t="s">
        <v>104</v>
      </c>
      <c r="L61" t="s">
        <v>79</v>
      </c>
      <c r="N61">
        <v>100</v>
      </c>
      <c r="O61">
        <v>12</v>
      </c>
      <c r="P61">
        <v>18</v>
      </c>
      <c r="R61">
        <v>18</v>
      </c>
      <c r="S61">
        <v>7002</v>
      </c>
      <c r="T61" t="s">
        <v>106</v>
      </c>
      <c r="U61" s="12">
        <v>100</v>
      </c>
      <c r="W61">
        <v>100</v>
      </c>
      <c r="X61">
        <v>0</v>
      </c>
    </row>
    <row r="62" spans="1:24" x14ac:dyDescent="0.3">
      <c r="B62">
        <v>1001</v>
      </c>
      <c r="C62" t="s">
        <v>115</v>
      </c>
      <c r="D62" t="s">
        <v>6</v>
      </c>
      <c r="E62" t="s">
        <v>37</v>
      </c>
      <c r="F62" t="s">
        <v>38</v>
      </c>
      <c r="J62">
        <v>3000</v>
      </c>
      <c r="K62" t="s">
        <v>11</v>
      </c>
      <c r="L62" t="s">
        <v>79</v>
      </c>
      <c r="M62">
        <v>200</v>
      </c>
      <c r="O62">
        <v>12</v>
      </c>
      <c r="P62">
        <v>19</v>
      </c>
      <c r="R62">
        <v>19</v>
      </c>
      <c r="S62">
        <v>3000</v>
      </c>
      <c r="T62" t="s">
        <v>107</v>
      </c>
      <c r="U62" s="12">
        <v>10530</v>
      </c>
      <c r="V62">
        <v>200</v>
      </c>
      <c r="W62">
        <v>0</v>
      </c>
      <c r="X62">
        <v>10330</v>
      </c>
    </row>
    <row r="63" spans="1:24" x14ac:dyDescent="0.3">
      <c r="B63">
        <v>1002</v>
      </c>
      <c r="C63" t="s">
        <v>114</v>
      </c>
      <c r="D63" t="s">
        <v>6</v>
      </c>
      <c r="E63" t="s">
        <v>37</v>
      </c>
      <c r="F63" t="s">
        <v>38</v>
      </c>
    </row>
    <row r="64" spans="1:24" x14ac:dyDescent="0.3">
      <c r="A64" t="s">
        <v>108</v>
      </c>
      <c r="B64" t="s">
        <v>109</v>
      </c>
      <c r="J64">
        <v>1000</v>
      </c>
      <c r="K64" t="s">
        <v>61</v>
      </c>
      <c r="L64" t="s">
        <v>110</v>
      </c>
      <c r="N64">
        <v>100</v>
      </c>
      <c r="O64">
        <v>13</v>
      </c>
      <c r="P64">
        <v>20</v>
      </c>
      <c r="R64">
        <v>20</v>
      </c>
      <c r="S64">
        <v>1000</v>
      </c>
      <c r="T64" t="s">
        <v>5</v>
      </c>
      <c r="U64" s="12">
        <v>7637</v>
      </c>
      <c r="W64">
        <v>100</v>
      </c>
      <c r="X64">
        <v>7537</v>
      </c>
    </row>
    <row r="65" spans="1:24" x14ac:dyDescent="0.3">
      <c r="J65">
        <v>7000</v>
      </c>
      <c r="K65" t="s">
        <v>90</v>
      </c>
      <c r="L65" t="s">
        <v>111</v>
      </c>
      <c r="M65">
        <v>100</v>
      </c>
      <c r="O65">
        <v>13</v>
      </c>
      <c r="P65">
        <v>21</v>
      </c>
      <c r="R65">
        <v>21</v>
      </c>
      <c r="S65">
        <v>7000</v>
      </c>
      <c r="T65" t="s">
        <v>103</v>
      </c>
      <c r="U65" s="12">
        <v>200</v>
      </c>
      <c r="V65">
        <v>100</v>
      </c>
      <c r="X65">
        <v>100</v>
      </c>
    </row>
    <row r="67" spans="1:24" x14ac:dyDescent="0.3">
      <c r="A67" t="s">
        <v>101</v>
      </c>
      <c r="B67" t="s">
        <v>116</v>
      </c>
      <c r="J67">
        <v>7101</v>
      </c>
      <c r="K67" t="s">
        <v>118</v>
      </c>
      <c r="L67" t="s">
        <v>120</v>
      </c>
      <c r="M67">
        <v>55</v>
      </c>
      <c r="O67">
        <v>14</v>
      </c>
      <c r="P67">
        <v>22</v>
      </c>
      <c r="R67">
        <v>22</v>
      </c>
      <c r="S67">
        <v>7101</v>
      </c>
      <c r="T67" t="s">
        <v>126</v>
      </c>
      <c r="U67" s="12">
        <v>0</v>
      </c>
      <c r="V67">
        <v>55</v>
      </c>
      <c r="W67">
        <v>0</v>
      </c>
      <c r="X67">
        <v>55</v>
      </c>
    </row>
    <row r="68" spans="1:24" x14ac:dyDescent="0.3">
      <c r="B68" t="s">
        <v>117</v>
      </c>
      <c r="J68">
        <v>7102</v>
      </c>
      <c r="K68" t="s">
        <v>121</v>
      </c>
      <c r="L68" t="s">
        <v>120</v>
      </c>
      <c r="M68">
        <v>77</v>
      </c>
      <c r="O68">
        <v>14</v>
      </c>
      <c r="P68">
        <v>23</v>
      </c>
      <c r="R68">
        <v>23</v>
      </c>
      <c r="S68">
        <v>7102</v>
      </c>
      <c r="T68" t="s">
        <v>121</v>
      </c>
      <c r="U68" s="12">
        <v>0</v>
      </c>
      <c r="V68">
        <v>77</v>
      </c>
      <c r="W68">
        <v>0</v>
      </c>
      <c r="X68">
        <v>77</v>
      </c>
    </row>
    <row r="69" spans="1:24" x14ac:dyDescent="0.3">
      <c r="B69" t="s">
        <v>124</v>
      </c>
      <c r="J69">
        <v>5001</v>
      </c>
      <c r="K69" t="s">
        <v>122</v>
      </c>
      <c r="L69" t="s">
        <v>120</v>
      </c>
      <c r="N69">
        <v>55</v>
      </c>
      <c r="O69">
        <v>14</v>
      </c>
      <c r="P69">
        <v>25</v>
      </c>
      <c r="R69">
        <v>24</v>
      </c>
      <c r="S69">
        <v>7103</v>
      </c>
      <c r="T69" t="s">
        <v>127</v>
      </c>
      <c r="U69" s="12">
        <v>0</v>
      </c>
      <c r="V69">
        <v>12</v>
      </c>
      <c r="W69">
        <v>0</v>
      </c>
      <c r="X69">
        <v>12</v>
      </c>
    </row>
    <row r="70" spans="1:24" x14ac:dyDescent="0.3">
      <c r="B70">
        <v>5001</v>
      </c>
      <c r="C70" t="s">
        <v>122</v>
      </c>
      <c r="D70" t="s">
        <v>10</v>
      </c>
      <c r="E70" t="s">
        <v>38</v>
      </c>
      <c r="F70" t="s">
        <v>37</v>
      </c>
      <c r="J70">
        <v>5002</v>
      </c>
      <c r="K70" t="s">
        <v>123</v>
      </c>
      <c r="L70" t="s">
        <v>120</v>
      </c>
      <c r="N70">
        <v>77</v>
      </c>
      <c r="O70">
        <v>14</v>
      </c>
      <c r="P70">
        <v>26</v>
      </c>
      <c r="R70">
        <v>25</v>
      </c>
      <c r="S70">
        <v>5001</v>
      </c>
      <c r="T70" t="s">
        <v>122</v>
      </c>
      <c r="U70" s="12">
        <v>0</v>
      </c>
      <c r="W70">
        <v>67</v>
      </c>
      <c r="X70">
        <v>67</v>
      </c>
    </row>
    <row r="71" spans="1:24" x14ac:dyDescent="0.3">
      <c r="B71">
        <v>5002</v>
      </c>
      <c r="C71" t="s">
        <v>123</v>
      </c>
      <c r="D71" t="s">
        <v>10</v>
      </c>
      <c r="E71" t="s">
        <v>38</v>
      </c>
      <c r="F71" t="s">
        <v>37</v>
      </c>
      <c r="J71">
        <v>7103</v>
      </c>
      <c r="K71" t="s">
        <v>125</v>
      </c>
      <c r="L71" t="s">
        <v>120</v>
      </c>
      <c r="M71">
        <v>12</v>
      </c>
      <c r="O71">
        <v>14</v>
      </c>
      <c r="P71">
        <v>24</v>
      </c>
      <c r="R71">
        <v>26</v>
      </c>
      <c r="S71">
        <v>5002</v>
      </c>
      <c r="T71" t="s">
        <v>123</v>
      </c>
      <c r="U71" s="12">
        <v>0</v>
      </c>
      <c r="W71">
        <v>77</v>
      </c>
      <c r="X71">
        <v>77</v>
      </c>
    </row>
    <row r="72" spans="1:24" x14ac:dyDescent="0.3">
      <c r="J72">
        <v>5001</v>
      </c>
      <c r="K72" t="s">
        <v>122</v>
      </c>
      <c r="L72" t="s">
        <v>120</v>
      </c>
      <c r="N72">
        <v>12</v>
      </c>
      <c r="O72">
        <v>14</v>
      </c>
      <c r="P72">
        <v>25</v>
      </c>
    </row>
    <row r="74" spans="1:24" x14ac:dyDescent="0.3">
      <c r="J74">
        <v>1001</v>
      </c>
      <c r="K74" t="s">
        <v>113</v>
      </c>
      <c r="L74" t="s">
        <v>112</v>
      </c>
      <c r="N74">
        <v>67</v>
      </c>
      <c r="O74">
        <v>15</v>
      </c>
      <c r="P74">
        <v>27</v>
      </c>
      <c r="R74">
        <v>27</v>
      </c>
      <c r="S74">
        <v>1001</v>
      </c>
      <c r="T74" t="s">
        <v>113</v>
      </c>
      <c r="U74" s="12">
        <v>0</v>
      </c>
      <c r="W74">
        <v>67</v>
      </c>
      <c r="X74">
        <v>-67</v>
      </c>
    </row>
    <row r="75" spans="1:24" x14ac:dyDescent="0.3">
      <c r="J75">
        <v>5001</v>
      </c>
      <c r="K75" t="s">
        <v>122</v>
      </c>
      <c r="L75" t="s">
        <v>112</v>
      </c>
      <c r="M75">
        <v>67</v>
      </c>
      <c r="O75">
        <v>15</v>
      </c>
      <c r="P75">
        <v>29</v>
      </c>
      <c r="R75">
        <v>28</v>
      </c>
      <c r="S75">
        <v>1002</v>
      </c>
      <c r="T75" t="s">
        <v>128</v>
      </c>
      <c r="U75" s="12">
        <v>0</v>
      </c>
      <c r="W75">
        <v>77</v>
      </c>
      <c r="X75">
        <v>-77</v>
      </c>
    </row>
    <row r="76" spans="1:24" x14ac:dyDescent="0.3">
      <c r="J76">
        <v>1002</v>
      </c>
      <c r="K76" t="s">
        <v>128</v>
      </c>
      <c r="L76" t="s">
        <v>112</v>
      </c>
      <c r="N76">
        <v>77</v>
      </c>
      <c r="O76">
        <v>16</v>
      </c>
      <c r="P76">
        <v>28</v>
      </c>
      <c r="R76">
        <v>29</v>
      </c>
      <c r="S76">
        <v>5001</v>
      </c>
      <c r="T76" t="s">
        <v>122</v>
      </c>
      <c r="U76" s="12">
        <v>67</v>
      </c>
      <c r="V76">
        <v>67</v>
      </c>
      <c r="X76">
        <v>0</v>
      </c>
    </row>
    <row r="77" spans="1:24" x14ac:dyDescent="0.3">
      <c r="J77">
        <v>5002</v>
      </c>
      <c r="K77" t="s">
        <v>123</v>
      </c>
      <c r="L77" t="s">
        <v>129</v>
      </c>
      <c r="M77">
        <v>77</v>
      </c>
      <c r="O77">
        <v>16</v>
      </c>
      <c r="P77">
        <v>30</v>
      </c>
      <c r="R77">
        <v>30</v>
      </c>
      <c r="S77">
        <v>5002</v>
      </c>
      <c r="T77" t="s">
        <v>130</v>
      </c>
      <c r="U77" s="12">
        <v>77</v>
      </c>
      <c r="V77">
        <v>77</v>
      </c>
      <c r="X77">
        <v>0</v>
      </c>
    </row>
    <row r="78" spans="1:24" x14ac:dyDescent="0.3">
      <c r="J78">
        <v>1000</v>
      </c>
      <c r="K78" t="s">
        <v>61</v>
      </c>
      <c r="L78" t="s">
        <v>131</v>
      </c>
      <c r="N78">
        <v>67</v>
      </c>
      <c r="O78">
        <v>17</v>
      </c>
      <c r="P78">
        <v>33</v>
      </c>
      <c r="R78">
        <v>31</v>
      </c>
      <c r="S78">
        <v>1001</v>
      </c>
      <c r="T78" t="s">
        <v>113</v>
      </c>
      <c r="U78" s="12">
        <v>-67</v>
      </c>
      <c r="V78">
        <v>67</v>
      </c>
      <c r="X78">
        <v>0</v>
      </c>
    </row>
    <row r="79" spans="1:24" x14ac:dyDescent="0.3">
      <c r="J79">
        <v>1001</v>
      </c>
      <c r="K79" t="s">
        <v>113</v>
      </c>
      <c r="L79" t="s">
        <v>131</v>
      </c>
      <c r="M79">
        <v>67</v>
      </c>
      <c r="O79">
        <v>17</v>
      </c>
      <c r="P79">
        <v>31</v>
      </c>
      <c r="R79">
        <v>32</v>
      </c>
      <c r="S79">
        <v>1002</v>
      </c>
      <c r="T79" t="s">
        <v>128</v>
      </c>
      <c r="U79" s="12">
        <v>-77</v>
      </c>
      <c r="V79">
        <v>77</v>
      </c>
      <c r="X79">
        <v>0</v>
      </c>
    </row>
    <row r="80" spans="1:24" x14ac:dyDescent="0.3">
      <c r="J80">
        <v>1000</v>
      </c>
      <c r="K80" t="s">
        <v>61</v>
      </c>
      <c r="L80" t="s">
        <v>131</v>
      </c>
      <c r="N80">
        <v>77</v>
      </c>
      <c r="O80">
        <v>18</v>
      </c>
      <c r="P80">
        <v>33</v>
      </c>
      <c r="R80">
        <v>33</v>
      </c>
      <c r="S80">
        <v>1000</v>
      </c>
      <c r="T80" t="s">
        <v>5</v>
      </c>
      <c r="U80" s="12">
        <v>7537</v>
      </c>
      <c r="W80">
        <v>144</v>
      </c>
      <c r="X80">
        <f>U80-W80</f>
        <v>7393</v>
      </c>
    </row>
    <row r="81" spans="1:24" x14ac:dyDescent="0.3">
      <c r="J81">
        <v>1002</v>
      </c>
      <c r="K81" t="s">
        <v>128</v>
      </c>
      <c r="L81" t="s">
        <v>131</v>
      </c>
      <c r="M81">
        <v>77</v>
      </c>
      <c r="O81">
        <v>18</v>
      </c>
      <c r="P81">
        <v>32</v>
      </c>
    </row>
    <row r="83" spans="1:24" x14ac:dyDescent="0.3">
      <c r="A83" t="s">
        <v>132</v>
      </c>
      <c r="B83" t="s">
        <v>133</v>
      </c>
      <c r="J83">
        <v>7101</v>
      </c>
      <c r="K83" t="s">
        <v>126</v>
      </c>
      <c r="L83" t="s">
        <v>133</v>
      </c>
      <c r="N83">
        <v>55</v>
      </c>
      <c r="O83">
        <v>19</v>
      </c>
      <c r="P83">
        <v>34</v>
      </c>
      <c r="R83">
        <v>34</v>
      </c>
      <c r="S83">
        <v>7101</v>
      </c>
      <c r="T83" t="s">
        <v>126</v>
      </c>
      <c r="U83" s="12">
        <v>55</v>
      </c>
      <c r="W83">
        <v>55</v>
      </c>
      <c r="X83">
        <f>U83+V83-W83</f>
        <v>0</v>
      </c>
    </row>
    <row r="84" spans="1:24" x14ac:dyDescent="0.3">
      <c r="J84">
        <v>7102</v>
      </c>
      <c r="K84" t="s">
        <v>121</v>
      </c>
      <c r="L84" t="s">
        <v>133</v>
      </c>
      <c r="N84">
        <v>77</v>
      </c>
      <c r="O84">
        <v>19</v>
      </c>
      <c r="P84">
        <v>35</v>
      </c>
      <c r="R84">
        <v>35</v>
      </c>
      <c r="S84">
        <v>7102</v>
      </c>
      <c r="T84" t="s">
        <v>121</v>
      </c>
      <c r="U84" s="12">
        <v>77</v>
      </c>
      <c r="W84">
        <v>77</v>
      </c>
      <c r="X84">
        <f t="shared" ref="X84:X85" si="0">U84+V84-W84</f>
        <v>0</v>
      </c>
    </row>
    <row r="85" spans="1:24" x14ac:dyDescent="0.3">
      <c r="J85">
        <v>7103</v>
      </c>
      <c r="K85" t="s">
        <v>127</v>
      </c>
      <c r="L85" t="s">
        <v>133</v>
      </c>
      <c r="N85">
        <v>12</v>
      </c>
      <c r="O85">
        <v>19</v>
      </c>
      <c r="P85">
        <v>36</v>
      </c>
      <c r="R85">
        <v>36</v>
      </c>
      <c r="S85">
        <v>7103</v>
      </c>
      <c r="T85" t="s">
        <v>127</v>
      </c>
      <c r="U85" s="12">
        <v>12</v>
      </c>
      <c r="W85">
        <v>12</v>
      </c>
      <c r="X85">
        <f t="shared" si="0"/>
        <v>0</v>
      </c>
    </row>
    <row r="86" spans="1:24" x14ac:dyDescent="0.3">
      <c r="J86">
        <v>3000</v>
      </c>
      <c r="K86" t="s">
        <v>11</v>
      </c>
      <c r="L86" t="s">
        <v>133</v>
      </c>
      <c r="M86">
        <v>144</v>
      </c>
      <c r="O86">
        <v>19</v>
      </c>
      <c r="P86">
        <v>37</v>
      </c>
      <c r="R86">
        <v>37</v>
      </c>
      <c r="S86">
        <v>3000</v>
      </c>
      <c r="T86" t="s">
        <v>11</v>
      </c>
      <c r="U86" s="12">
        <v>10330</v>
      </c>
      <c r="V86">
        <v>144</v>
      </c>
      <c r="X86">
        <f>U86-V86</f>
        <v>10186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Lopez</dc:creator>
  <cp:lastModifiedBy>Carlos Lopez</cp:lastModifiedBy>
  <dcterms:created xsi:type="dcterms:W3CDTF">2023-02-17T01:58:46Z</dcterms:created>
  <dcterms:modified xsi:type="dcterms:W3CDTF">2023-02-18T19:19:15Z</dcterms:modified>
</cp:coreProperties>
</file>