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mentos" sheetId="1" r:id="rId4"/>
    <sheet state="visible" name="Seguidad y Administración" sheetId="2" r:id="rId5"/>
    <sheet state="visible" name="OfiCdMx" sheetId="3" r:id="rId6"/>
    <sheet state="visible" name="INTERFASES ROUTERS" sheetId="4" r:id="rId7"/>
    <sheet state="visible" name="OfiMty" sheetId="5" r:id="rId8"/>
    <sheet state="visible" name="CProdSaltillo" sheetId="6" r:id="rId9"/>
    <sheet state="visible" name="OfiLeón" sheetId="7" r:id="rId10"/>
    <sheet state="visible" name="CProdSilao" sheetId="8" r:id="rId11"/>
    <sheet state="visible" name="OfiGda" sheetId="9" r:id="rId12"/>
    <sheet state="visible" name="CProdGda" sheetId="10" r:id="rId13"/>
    <sheet state="visible" name="OfiQro" sheetId="11" r:id="rId14"/>
    <sheet state="visible" name="CProdQro" sheetId="12" r:id="rId15"/>
    <sheet state="visible" name="Direcciones por Oficina" sheetId="13" r:id="rId16"/>
  </sheets>
  <definedNames/>
  <calcPr/>
  <extLst>
    <ext uri="GoogleSheetsCustomDataVersion1">
      <go:sheetsCustomData xmlns:go="http://customooxmlschemas.google.com/" r:id="rId17" roundtripDataSignature="AMtx7mhz8PKoOM1iCAXk6Ti1JmHSVZpc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Edificio de varios pisos.
Cada piso de la empresa tiene una sala de telecomunicaciones.
El piso 1 tiene el équipo para recibir el ISP y de ahi se suministra la los pisos 3,4, y 5.
Preguntas:
¿Que es ISP?
¿Que onda con la sala de juntas (cuantas conexiones tiene)?
¿Cuantas conexiones tienen las oficinas diretivas (piso 5)?
======</t>
      </text>
    </comment>
    <comment authorId="0" ref="C3">
      <text>
        <t xml:space="preserve">Planeacion de recursos
Administracion
Bases de datos
Contabilidad
======</t>
      </text>
    </comment>
    <comment authorId="0" ref="B17">
      <text>
        <t xml:space="preserve">Que onda con los otros tres pisos?
======</t>
      </text>
    </comment>
  </commentList>
</comments>
</file>

<file path=xl/sharedStrings.xml><?xml version="1.0" encoding="utf-8"?>
<sst xmlns="http://schemas.openxmlformats.org/spreadsheetml/2006/main" count="729" uniqueCount="252">
  <si>
    <t>Sementos por Ciudad</t>
  </si>
  <si>
    <t>Ciudad</t>
  </si>
  <si>
    <t>Número de Segementos</t>
  </si>
  <si>
    <t>Numero de Host por segemento</t>
  </si>
  <si>
    <t>Numero de Host por segemento (+30%)</t>
  </si>
  <si>
    <t>CDMX</t>
  </si>
  <si>
    <t>Piso 4</t>
  </si>
  <si>
    <t>Guadalara</t>
  </si>
  <si>
    <t>Piso 3</t>
  </si>
  <si>
    <t>Guanajuato</t>
  </si>
  <si>
    <t>Piso 5</t>
  </si>
  <si>
    <t>Monterrey</t>
  </si>
  <si>
    <t>Piso 1</t>
  </si>
  <si>
    <t>Queretaro</t>
  </si>
  <si>
    <t>Oficinas</t>
  </si>
  <si>
    <t>Invernadero</t>
  </si>
  <si>
    <t>Router</t>
  </si>
  <si>
    <t>León</t>
  </si>
  <si>
    <t>Guadalajara</t>
  </si>
  <si>
    <t>Contraseñas de Routers</t>
  </si>
  <si>
    <t>Contraseñas de Switches</t>
  </si>
  <si>
    <t>HOSTNAME</t>
  </si>
  <si>
    <t>Contraseña (Consola)</t>
  </si>
  <si>
    <t>Contraseña (Modo Privilegio)</t>
  </si>
  <si>
    <t>R_CDMX</t>
  </si>
  <si>
    <t>PISO3_1</t>
  </si>
  <si>
    <t>consoleCDMX</t>
  </si>
  <si>
    <t>enableCDMX</t>
  </si>
  <si>
    <t>R_MONTERREY</t>
  </si>
  <si>
    <t>PISO4_1</t>
  </si>
  <si>
    <t>RI_SALTILLO</t>
  </si>
  <si>
    <t>PISO4_2</t>
  </si>
  <si>
    <t>R_QUERETARO</t>
  </si>
  <si>
    <t>PISO5_1</t>
  </si>
  <si>
    <t>RI_QUERETARO</t>
  </si>
  <si>
    <t>DNS</t>
  </si>
  <si>
    <t>R_GUADALAJARA</t>
  </si>
  <si>
    <t>S1_MONTERREY</t>
  </si>
  <si>
    <t>MONTERREY</t>
  </si>
  <si>
    <t>RI_GUADALAJARA</t>
  </si>
  <si>
    <t>S2_MONTERREY</t>
  </si>
  <si>
    <t>R_LEON</t>
  </si>
  <si>
    <t>SC1_SALTILLO</t>
  </si>
  <si>
    <t>SALTILLO</t>
  </si>
  <si>
    <t>RI_SILAO</t>
  </si>
  <si>
    <t>S1_QUERETARO</t>
  </si>
  <si>
    <t>QUERETARO</t>
  </si>
  <si>
    <t>S2_QUERETARO</t>
  </si>
  <si>
    <t>SC1_QUERETARO</t>
  </si>
  <si>
    <t>S1_GUADALAJARA</t>
  </si>
  <si>
    <t>GUADALAJARA</t>
  </si>
  <si>
    <t>S2_GUADALAJARA</t>
  </si>
  <si>
    <t>SC1_GUADALAJARA</t>
  </si>
  <si>
    <t>S1_LEON</t>
  </si>
  <si>
    <t>LEON</t>
  </si>
  <si>
    <t>S2_LEON</t>
  </si>
  <si>
    <t>SC1_SILAO</t>
  </si>
  <si>
    <t>SILAO</t>
  </si>
  <si>
    <t>Dirección IP del bloque: 172.16.0.0</t>
  </si>
  <si>
    <t>Diseño lógico de la red (diseño VLSM IPv4)</t>
  </si>
  <si>
    <t>Nombre del Segmento</t>
  </si>
  <si>
    <t>Num. Hosts requeridos</t>
  </si>
  <si>
    <t>Num. Hosts Utilizados Actualmente</t>
  </si>
  <si>
    <t>Prefijo de red</t>
  </si>
  <si>
    <t>Máscara en notación punto decimal</t>
  </si>
  <si>
    <t>Bloque asignado de direcciones IP</t>
  </si>
  <si>
    <t>Primera dirección IP válida del bloque</t>
  </si>
  <si>
    <t>Última dirección IP vállida del bloque</t>
  </si>
  <si>
    <t>Direccion de Broadcast</t>
  </si>
  <si>
    <t>Direccion de Gateway</t>
  </si>
  <si>
    <t>Piso4</t>
  </si>
  <si>
    <t>255.255.255.192</t>
  </si>
  <si>
    <t>172.16.0.0</t>
  </si>
  <si>
    <t>172.16.0.1</t>
  </si>
  <si>
    <t>172.16.0.61</t>
  </si>
  <si>
    <t>172.16.0.63</t>
  </si>
  <si>
    <t>172.16.0.62</t>
  </si>
  <si>
    <t>Piso3</t>
  </si>
  <si>
    <t>255.255.255.224</t>
  </si>
  <si>
    <t>172.16.0.64</t>
  </si>
  <si>
    <t>172.16.0.65</t>
  </si>
  <si>
    <t>172.16.0.93</t>
  </si>
  <si>
    <t>172.16.0.95</t>
  </si>
  <si>
    <t>172.16.0.94</t>
  </si>
  <si>
    <t>Piso5</t>
  </si>
  <si>
    <t>172.16.0.96</t>
  </si>
  <si>
    <t>172.16.0.97</t>
  </si>
  <si>
    <t>172.16.0.125</t>
  </si>
  <si>
    <t>172.16.0.127</t>
  </si>
  <si>
    <t>172.16.0.126</t>
  </si>
  <si>
    <t>Servidor DNS</t>
  </si>
  <si>
    <t>255.255.255.248</t>
  </si>
  <si>
    <t>172.16.0.248</t>
  </si>
  <si>
    <t>172.16.0.249</t>
  </si>
  <si>
    <t>172.16.0.253</t>
  </si>
  <si>
    <t>172.16.0.255</t>
  </si>
  <si>
    <t>172.16.0.254</t>
  </si>
  <si>
    <t>Interfases Seriales</t>
  </si>
  <si>
    <t>Conexion: Centro de Produccion</t>
  </si>
  <si>
    <t>Conexion: ISP</t>
  </si>
  <si>
    <t>ROUTER ID</t>
  </si>
  <si>
    <t>Router DCE</t>
  </si>
  <si>
    <t>Router Cliente</t>
  </si>
  <si>
    <t>DCE</t>
  </si>
  <si>
    <t>Cliente</t>
  </si>
  <si>
    <t>1.1.1.1</t>
  </si>
  <si>
    <t>Interfaz</t>
  </si>
  <si>
    <t>Direccion IP</t>
  </si>
  <si>
    <t>Se6/0</t>
  </si>
  <si>
    <t>152.78.212.17</t>
  </si>
  <si>
    <t>Se2/0</t>
  </si>
  <si>
    <t>152.78.212.18</t>
  </si>
  <si>
    <t>Se3/0</t>
  </si>
  <si>
    <t>172.16.6.253</t>
  </si>
  <si>
    <t>172.16.6.254</t>
  </si>
  <si>
    <t>130.107.89.249</t>
  </si>
  <si>
    <t>130.107.89.250</t>
  </si>
  <si>
    <t>172.16.4.253</t>
  </si>
  <si>
    <t>172.16.4.254</t>
  </si>
  <si>
    <t>Se4/0</t>
  </si>
  <si>
    <t>132.254.78.253</t>
  </si>
  <si>
    <t>132.254.78.254</t>
  </si>
  <si>
    <t>172.16.8.253</t>
  </si>
  <si>
    <t>172.16.8.254</t>
  </si>
  <si>
    <t>187.54.96.241</t>
  </si>
  <si>
    <t>187.54.96.242</t>
  </si>
  <si>
    <t>Leon</t>
  </si>
  <si>
    <t>172.16.10.81</t>
  </si>
  <si>
    <t>172.16.10.82</t>
  </si>
  <si>
    <t>Se5/0</t>
  </si>
  <si>
    <t>201.254.78.161</t>
  </si>
  <si>
    <t>201.254.78.162</t>
  </si>
  <si>
    <t>Red</t>
  </si>
  <si>
    <t xml:space="preserve">Interface </t>
  </si>
  <si>
    <t>Gateway</t>
  </si>
  <si>
    <t>VLAN1</t>
  </si>
  <si>
    <t>fa1/0</t>
  </si>
  <si>
    <t>fa0/0</t>
  </si>
  <si>
    <t>fa6/0</t>
  </si>
  <si>
    <t>fa7/0</t>
  </si>
  <si>
    <t>Planta Baja</t>
  </si>
  <si>
    <t>172.16.6.62</t>
  </si>
  <si>
    <t>Interface</t>
  </si>
  <si>
    <t>C_Produccion</t>
  </si>
  <si>
    <t>172.16.6.78</t>
  </si>
  <si>
    <t>172.16.4.62</t>
  </si>
  <si>
    <t>Fa0/0</t>
  </si>
  <si>
    <t>172.16.4.78</t>
  </si>
  <si>
    <t>172.16.8.62</t>
  </si>
  <si>
    <t>172.16.8.78</t>
  </si>
  <si>
    <t>172.16.10.62</t>
  </si>
  <si>
    <t>RI_LEON</t>
  </si>
  <si>
    <t>IP Bloque</t>
  </si>
  <si>
    <t>IP VLAN</t>
  </si>
  <si>
    <t>Def-Gateway</t>
  </si>
  <si>
    <t>domain name</t>
  </si>
  <si>
    <t>username</t>
  </si>
  <si>
    <t>password</t>
  </si>
  <si>
    <t>PISO3_1.com</t>
  </si>
  <si>
    <t>PISO4_1.com</t>
  </si>
  <si>
    <t>172.16.0.60</t>
  </si>
  <si>
    <t>PISO4_2.com</t>
  </si>
  <si>
    <t>PISO5_1.com</t>
  </si>
  <si>
    <t>DNS.com</t>
  </si>
  <si>
    <t>172.16.6.0</t>
  </si>
  <si>
    <t>172.16.6.61</t>
  </si>
  <si>
    <t>S1_MONTERREY.com</t>
  </si>
  <si>
    <t>172.16.6.60</t>
  </si>
  <si>
    <t>S2_MONTERREY.com</t>
  </si>
  <si>
    <t>172.16.6.64</t>
  </si>
  <si>
    <t>172.16.6.77</t>
  </si>
  <si>
    <t>SC1_SALTILLO.com</t>
  </si>
  <si>
    <t>172.16.4.0</t>
  </si>
  <si>
    <t>172.16.4.61</t>
  </si>
  <si>
    <t>S1_QUERETARO.com</t>
  </si>
  <si>
    <t>172.16.4.60</t>
  </si>
  <si>
    <t>S2_QUERETARO.com</t>
  </si>
  <si>
    <t>172.16.4.64</t>
  </si>
  <si>
    <t>172.16.4.77</t>
  </si>
  <si>
    <t>SC1_QUERETARO.com</t>
  </si>
  <si>
    <t>172.16.8.0</t>
  </si>
  <si>
    <t>172.16.8.61</t>
  </si>
  <si>
    <t>S1_GUADALAJARA.com</t>
  </si>
  <si>
    <t>172.16.8.60</t>
  </si>
  <si>
    <t>S2_GUADALAJARA.com</t>
  </si>
  <si>
    <t>172.16.8.64</t>
  </si>
  <si>
    <t>172.16.8.77</t>
  </si>
  <si>
    <t>SC1_GUADALAJARA.com</t>
  </si>
  <si>
    <t>172.16.10.0</t>
  </si>
  <si>
    <t>172.16.10.61</t>
  </si>
  <si>
    <t>S1_LEON.com</t>
  </si>
  <si>
    <t>172.16.10.60</t>
  </si>
  <si>
    <t>S2_LEON.com</t>
  </si>
  <si>
    <t>172.16.10.64</t>
  </si>
  <si>
    <t>172.16.10.77</t>
  </si>
  <si>
    <t>172.16.10.78</t>
  </si>
  <si>
    <t>SC1_LEON.com</t>
  </si>
  <si>
    <t>Dirección IP del bloque: 172.16.6.0</t>
  </si>
  <si>
    <t>172.16.6.1</t>
  </si>
  <si>
    <t>172.16.6.63</t>
  </si>
  <si>
    <t>Centro de Produccion Saltillo</t>
  </si>
  <si>
    <t>255.255.255.240</t>
  </si>
  <si>
    <t>172.16.6.65</t>
  </si>
  <si>
    <t>172.16.6.79</t>
  </si>
  <si>
    <t>Router (serial)</t>
  </si>
  <si>
    <t>255.255.255.252</t>
  </si>
  <si>
    <t>172.16.6.252</t>
  </si>
  <si>
    <t>172.16.6.255</t>
  </si>
  <si>
    <t>Centro de Produccion de Saltillo</t>
  </si>
  <si>
    <t>Dirección IP del bloque: 172.16.10.0</t>
  </si>
  <si>
    <t>172.16.10.1</t>
  </si>
  <si>
    <t>172.16.10.63</t>
  </si>
  <si>
    <t>Centro de  Produccion de SILAO</t>
  </si>
  <si>
    <t>28255.255.255.240</t>
  </si>
  <si>
    <t>172.16.10.65</t>
  </si>
  <si>
    <t>172.16.8.79</t>
  </si>
  <si>
    <t>Router Serial</t>
  </si>
  <si>
    <t>172.16.10.80</t>
  </si>
  <si>
    <t>172.16.10.83</t>
  </si>
  <si>
    <t>Host utilizados</t>
  </si>
  <si>
    <t>Dirección IP del bloque: 172.16.8.0</t>
  </si>
  <si>
    <t>172.16.8.1</t>
  </si>
  <si>
    <t>172.16.8.63</t>
  </si>
  <si>
    <t>172.16.8.65</t>
  </si>
  <si>
    <t>Router(Serial)</t>
  </si>
  <si>
    <t>172.16.8.252</t>
  </si>
  <si>
    <t>172.16.8.255</t>
  </si>
  <si>
    <t>Dirección IP del bloque: 172.16.4.0</t>
  </si>
  <si>
    <t>Diseño lógico de la red (diseño VLSM IPv4) 172.16.4.0</t>
  </si>
  <si>
    <t>172.16.4.1</t>
  </si>
  <si>
    <t>172.16.4.63</t>
  </si>
  <si>
    <t>172.16.4.65</t>
  </si>
  <si>
    <t>172.16.4.79</t>
  </si>
  <si>
    <t>172.16.4.252</t>
  </si>
  <si>
    <t>172.16.4.255</t>
  </si>
  <si>
    <t>Conexiones Fisicas</t>
  </si>
  <si>
    <t>Piso</t>
  </si>
  <si>
    <t>Empleados</t>
  </si>
  <si>
    <t>Servidores</t>
  </si>
  <si>
    <t>Restringidas</t>
  </si>
  <si>
    <t>Crecimiento 30%</t>
  </si>
  <si>
    <t>Total</t>
  </si>
  <si>
    <t>Conexion Fisica</t>
  </si>
  <si>
    <t xml:space="preserve">Centros Pequeños </t>
  </si>
  <si>
    <t>Otras</t>
  </si>
  <si>
    <t>Estacion</t>
  </si>
  <si>
    <t>Conexiones</t>
  </si>
  <si>
    <t>Saltillo</t>
  </si>
  <si>
    <t>Silao</t>
  </si>
  <si>
    <t>Monterey</t>
  </si>
  <si>
    <t>Camara Web</t>
  </si>
  <si>
    <t>Division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</si>
</sst>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color theme="1"/>
      <name val="Calibri"/>
    </font>
    <font/>
    <font>
      <color theme="1"/>
      <name val="Calibri"/>
    </font>
    <font>
      <b/>
      <sz val="22.0"/>
      <color theme="1"/>
      <name val="Calibri"/>
    </font>
    <font>
      <b/>
      <sz val="24.0"/>
      <color theme="1"/>
      <name val="Arial Narrow"/>
    </font>
    <font>
      <sz val="24.0"/>
      <color theme="1"/>
      <name val="Arial Narrow"/>
    </font>
    <font>
      <sz val="24.0"/>
      <color theme="1"/>
      <name val="Calibri"/>
    </font>
    <font>
      <b/>
      <sz val="16.0"/>
      <color theme="1"/>
      <name val="Arial Narrow"/>
    </font>
    <font>
      <sz val="16.0"/>
      <color theme="1"/>
      <name val="Calibri"/>
    </font>
    <font>
      <b/>
      <sz val="14.0"/>
      <color theme="1"/>
      <name val="Arial Narrow"/>
    </font>
    <font>
      <sz val="11.0"/>
      <color theme="1"/>
      <name val="Arial Narrow"/>
    </font>
    <font>
      <u/>
      <color rgb="FF1155CC"/>
    </font>
    <font>
      <sz val="11.0"/>
      <color theme="1"/>
      <name val="Calibri"/>
    </font>
    <font>
      <color theme="1"/>
      <name val="Arial"/>
    </font>
    <font>
      <sz val="11.0"/>
      <color rgb="FF000000"/>
      <name val="Arial Narrow"/>
    </font>
    <font>
      <b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rgb="FFB4A7D6"/>
        <bgColor rgb="FFB4A7D6"/>
      </patternFill>
    </fill>
    <fill>
      <patternFill patternType="solid">
        <fgColor rgb="FF46BDC6"/>
        <bgColor rgb="FF46BDC6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4" fillId="0" fontId="2" numFmtId="0" xfId="0" applyBorder="1" applyFont="1"/>
    <xf borderId="3" fillId="0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1" fillId="2" fontId="1" numFmtId="0" xfId="0" applyAlignment="1" applyBorder="1" applyFill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3" fillId="3" fontId="3" numFmtId="0" xfId="0" applyAlignment="1" applyBorder="1" applyFill="1" applyFont="1">
      <alignment horizontal="center" readingOrder="0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3" fillId="4" fontId="8" numFmtId="0" xfId="0" applyAlignment="1" applyBorder="1" applyFill="1" applyFont="1">
      <alignment horizontal="left" shrinkToFit="0" vertical="center" wrapText="1"/>
    </xf>
    <xf borderId="3" fillId="4" fontId="8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3" fillId="5" fontId="10" numFmtId="0" xfId="0" applyAlignment="1" applyBorder="1" applyFill="1" applyFont="1">
      <alignment horizontal="center" readingOrder="0" vertical="center"/>
    </xf>
    <xf borderId="3" fillId="5" fontId="11" numFmtId="0" xfId="0" applyAlignment="1" applyBorder="1" applyFont="1">
      <alignment readingOrder="0"/>
    </xf>
    <xf borderId="3" fillId="0" fontId="10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readingOrder="0"/>
    </xf>
    <xf borderId="3" fillId="5" fontId="10" numFmtId="0" xfId="0" applyAlignment="1" applyBorder="1" applyFont="1">
      <alignment horizontal="center" vertical="center"/>
    </xf>
    <xf borderId="3" fillId="5" fontId="11" numFmtId="0" xfId="0" applyBorder="1" applyFont="1"/>
    <xf borderId="3" fillId="0" fontId="10" numFmtId="0" xfId="0" applyAlignment="1" applyBorder="1" applyFont="1">
      <alignment horizontal="center" vertical="center"/>
    </xf>
    <xf borderId="3" fillId="0" fontId="11" numFmtId="0" xfId="0" applyBorder="1" applyFont="1"/>
    <xf borderId="1" fillId="6" fontId="3" numFmtId="0" xfId="0" applyAlignment="1" applyBorder="1" applyFill="1" applyFont="1">
      <alignment horizontal="center" readingOrder="0" vertical="center"/>
    </xf>
    <xf borderId="5" fillId="6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1" fillId="7" fontId="3" numFmtId="0" xfId="0" applyAlignment="1" applyBorder="1" applyFill="1" applyFont="1">
      <alignment horizontal="center" readingOrder="0" vertical="center"/>
    </xf>
    <xf borderId="3" fillId="8" fontId="3" numFmtId="0" xfId="0" applyAlignment="1" applyBorder="1" applyFill="1" applyFont="1">
      <alignment horizontal="center" readingOrder="0" vertical="center"/>
    </xf>
    <xf borderId="3" fillId="9" fontId="3" numFmtId="0" xfId="0" applyAlignment="1" applyBorder="1" applyFill="1" applyFont="1">
      <alignment horizontal="center" readingOrder="0" vertical="center"/>
    </xf>
    <xf borderId="3" fillId="3" fontId="3" numFmtId="0" xfId="0" applyAlignment="1" applyBorder="1" applyFont="1">
      <alignment horizontal="center" readingOrder="0" vertical="center"/>
    </xf>
    <xf borderId="3" fillId="10" fontId="3" numFmtId="0" xfId="0" applyAlignment="1" applyBorder="1" applyFill="1" applyFont="1">
      <alignment horizontal="center" vertical="center"/>
    </xf>
    <xf borderId="3" fillId="11" fontId="3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5" fillId="11" fontId="3" numFmtId="0" xfId="0" applyAlignment="1" applyBorder="1" applyFont="1">
      <alignment horizontal="center" readingOrder="0" vertical="center"/>
    </xf>
    <xf borderId="3" fillId="12" fontId="3" numFmtId="0" xfId="0" applyAlignment="1" applyBorder="1" applyFill="1" applyFont="1">
      <alignment horizontal="center" readingOrder="0" vertical="center"/>
    </xf>
    <xf borderId="3" fillId="2" fontId="3" numFmtId="0" xfId="0" applyAlignment="1" applyBorder="1" applyFont="1">
      <alignment horizontal="center" readingOrder="0" vertical="center"/>
    </xf>
    <xf borderId="3" fillId="13" fontId="3" numFmtId="0" xfId="0" applyAlignment="1" applyBorder="1" applyFill="1" applyFont="1">
      <alignment horizontal="center" readingOrder="0" vertical="center"/>
    </xf>
    <xf borderId="3" fillId="14" fontId="3" numFmtId="0" xfId="0" applyAlignment="1" applyBorder="1" applyFill="1" applyFont="1">
      <alignment horizontal="center" readingOrder="0" vertical="center"/>
    </xf>
    <xf borderId="3" fillId="8" fontId="3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3" fillId="0" fontId="12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13" numFmtId="0" xfId="0" applyAlignment="1" applyBorder="1" applyFont="1">
      <alignment vertical="bottom"/>
    </xf>
    <xf borderId="7" fillId="5" fontId="13" numFmtId="0" xfId="0" applyAlignment="1" applyBorder="1" applyFont="1">
      <alignment vertical="bottom"/>
    </xf>
    <xf borderId="7" fillId="0" fontId="13" numFmtId="0" xfId="0" applyAlignment="1" applyBorder="1" applyFont="1">
      <alignment vertical="bottom"/>
    </xf>
    <xf borderId="0" fillId="0" fontId="14" numFmtId="0" xfId="0" applyAlignment="1" applyFont="1">
      <alignment readingOrder="0"/>
    </xf>
    <xf borderId="3" fillId="5" fontId="13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15" fontId="15" numFmtId="0" xfId="0" applyAlignment="1" applyFill="1" applyFont="1">
      <alignment horizontal="left" readingOrder="0"/>
    </xf>
    <xf borderId="0" fillId="4" fontId="16" numFmtId="0" xfId="0" applyAlignment="1" applyFont="1">
      <alignment horizontal="center" vertical="bottom"/>
    </xf>
    <xf borderId="1" fillId="16" fontId="14" numFmtId="0" xfId="0" applyAlignment="1" applyBorder="1" applyFill="1" applyFont="1">
      <alignment horizontal="center" vertical="bottom"/>
    </xf>
    <xf borderId="3" fillId="0" fontId="14" numFmtId="0" xfId="0" applyAlignment="1" applyBorder="1" applyFont="1">
      <alignment horizontal="center" vertical="bottom"/>
    </xf>
    <xf borderId="3" fillId="0" fontId="14" numFmtId="0" xfId="0" applyAlignment="1" applyBorder="1" applyFont="1">
      <alignment horizontal="center" readingOrder="0" vertical="bottom"/>
    </xf>
    <xf borderId="3" fillId="4" fontId="16" numFmtId="0" xfId="0" applyAlignment="1" applyBorder="1" applyFont="1">
      <alignment horizontal="center" vertical="bottom"/>
    </xf>
    <xf borderId="0" fillId="0" fontId="14" numFmtId="0" xfId="0" applyAlignment="1" applyFont="1">
      <alignment vertical="bottom"/>
    </xf>
    <xf borderId="0" fillId="17" fontId="0" numFmtId="0" xfId="0" applyAlignment="1" applyFill="1" applyFont="1">
      <alignment vertical="bottom"/>
    </xf>
    <xf borderId="0" fillId="16" fontId="0" numFmtId="0" xfId="0" applyAlignment="1" applyFont="1">
      <alignment vertical="bottom"/>
    </xf>
    <xf borderId="1" fillId="0" fontId="14" numFmtId="0" xfId="0" applyAlignment="1" applyBorder="1" applyFont="1">
      <alignment horizontal="center" vertical="bottom"/>
    </xf>
    <xf borderId="0" fillId="18" fontId="0" numFmtId="0" xfId="0" applyAlignment="1" applyFill="1" applyFont="1">
      <alignment vertical="bottom"/>
    </xf>
    <xf borderId="3" fillId="16" fontId="14" numFmtId="0" xfId="0" applyAlignment="1" applyBorder="1" applyFont="1">
      <alignment horizontal="center" vertical="bottom"/>
    </xf>
    <xf borderId="3" fillId="19" fontId="14" numFmtId="0" xfId="0" applyAlignment="1" applyBorder="1" applyFill="1" applyFont="1">
      <alignment horizontal="center" vertical="bottom"/>
    </xf>
    <xf borderId="0" fillId="17" fontId="3" numFmtId="0" xfId="0" applyFont="1"/>
    <xf borderId="3" fillId="0" fontId="14" numFmtId="0" xfId="0" applyAlignment="1" applyBorder="1" applyFont="1">
      <alignment vertical="bottom"/>
    </xf>
    <xf borderId="3" fillId="0" fontId="14" numFmtId="0" xfId="0" applyAlignment="1" applyBorder="1" applyFont="1">
      <alignment horizontal="right" vertical="bottom"/>
    </xf>
    <xf borderId="3" fillId="16" fontId="14" numFmtId="0" xfId="0" applyAlignment="1" applyBorder="1" applyFont="1">
      <alignment horizontal="right" vertical="bottom"/>
    </xf>
    <xf borderId="3" fillId="4" fontId="14" numFmtId="0" xfId="0" applyAlignment="1" applyBorder="1" applyFont="1">
      <alignment horizontal="right" vertical="bottom"/>
    </xf>
    <xf borderId="3" fillId="18" fontId="1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sc1_monterrey.com/" TargetMode="External"/><Relationship Id="rId10" Type="http://schemas.openxmlformats.org/officeDocument/2006/relationships/hyperlink" Target="http://s1_monterrey.com/" TargetMode="External"/><Relationship Id="rId13" Type="http://schemas.openxmlformats.org/officeDocument/2006/relationships/hyperlink" Target="http://s1_monterrey.com/" TargetMode="External"/><Relationship Id="rId12" Type="http://schemas.openxmlformats.org/officeDocument/2006/relationships/hyperlink" Target="http://s1_monterrey.com/" TargetMode="External"/><Relationship Id="rId1" Type="http://schemas.openxmlformats.org/officeDocument/2006/relationships/hyperlink" Target="http://piso3_1.com/" TargetMode="External"/><Relationship Id="rId2" Type="http://schemas.openxmlformats.org/officeDocument/2006/relationships/hyperlink" Target="http://piso4_1.com/" TargetMode="External"/><Relationship Id="rId3" Type="http://schemas.openxmlformats.org/officeDocument/2006/relationships/hyperlink" Target="http://piso4_2.com/" TargetMode="External"/><Relationship Id="rId4" Type="http://schemas.openxmlformats.org/officeDocument/2006/relationships/hyperlink" Target="http://piso5_1.com/" TargetMode="External"/><Relationship Id="rId9" Type="http://schemas.openxmlformats.org/officeDocument/2006/relationships/hyperlink" Target="http://s1_monterrey.com/" TargetMode="External"/><Relationship Id="rId15" Type="http://schemas.openxmlformats.org/officeDocument/2006/relationships/hyperlink" Target="http://s1_monterrey.com/" TargetMode="External"/><Relationship Id="rId14" Type="http://schemas.openxmlformats.org/officeDocument/2006/relationships/hyperlink" Target="http://sc1_monterrey.com/" TargetMode="External"/><Relationship Id="rId17" Type="http://schemas.openxmlformats.org/officeDocument/2006/relationships/hyperlink" Target="http://sc1_monterrey.com/" TargetMode="External"/><Relationship Id="rId16" Type="http://schemas.openxmlformats.org/officeDocument/2006/relationships/hyperlink" Target="http://s1_monterrey.com/" TargetMode="External"/><Relationship Id="rId5" Type="http://schemas.openxmlformats.org/officeDocument/2006/relationships/hyperlink" Target="http://dns.com/" TargetMode="External"/><Relationship Id="rId6" Type="http://schemas.openxmlformats.org/officeDocument/2006/relationships/hyperlink" Target="http://s1_monterrey.com/" TargetMode="External"/><Relationship Id="rId18" Type="http://schemas.openxmlformats.org/officeDocument/2006/relationships/drawing" Target="../drawings/drawing4.xml"/><Relationship Id="rId7" Type="http://schemas.openxmlformats.org/officeDocument/2006/relationships/hyperlink" Target="http://s1_monterrey.com/" TargetMode="External"/><Relationship Id="rId8" Type="http://schemas.openxmlformats.org/officeDocument/2006/relationships/hyperlink" Target="http://sc1_monterrey.com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88"/>
  </cols>
  <sheetData>
    <row r="2">
      <c r="A2" s="1" t="s">
        <v>0</v>
      </c>
      <c r="B2" s="2"/>
    </row>
    <row r="3">
      <c r="A3" s="3" t="s">
        <v>1</v>
      </c>
      <c r="B3" s="3" t="s">
        <v>2</v>
      </c>
      <c r="D3" s="1" t="s">
        <v>3</v>
      </c>
      <c r="E3" s="4"/>
      <c r="F3" s="2"/>
      <c r="H3" s="1" t="s">
        <v>4</v>
      </c>
      <c r="I3" s="4"/>
      <c r="J3" s="2"/>
    </row>
    <row r="4">
      <c r="A4" s="5" t="s">
        <v>5</v>
      </c>
      <c r="B4" s="5">
        <v>4.0</v>
      </c>
      <c r="D4" s="6" t="s">
        <v>5</v>
      </c>
      <c r="E4" s="5" t="s">
        <v>6</v>
      </c>
      <c r="F4" s="5">
        <v>32.0</v>
      </c>
      <c r="H4" s="6" t="s">
        <v>5</v>
      </c>
      <c r="I4" s="5" t="s">
        <v>6</v>
      </c>
      <c r="J4" s="5">
        <v>43.0</v>
      </c>
    </row>
    <row r="5">
      <c r="A5" s="5" t="s">
        <v>7</v>
      </c>
      <c r="B5" s="5">
        <v>3.0</v>
      </c>
      <c r="D5" s="7"/>
      <c r="E5" s="5" t="s">
        <v>8</v>
      </c>
      <c r="F5" s="5">
        <v>19.0</v>
      </c>
      <c r="H5" s="7"/>
      <c r="I5" s="5" t="s">
        <v>8</v>
      </c>
      <c r="J5" s="5">
        <v>29.0</v>
      </c>
    </row>
    <row r="6">
      <c r="A6" s="5" t="s">
        <v>9</v>
      </c>
      <c r="B6" s="5">
        <v>3.0</v>
      </c>
      <c r="D6" s="7"/>
      <c r="E6" s="5" t="s">
        <v>10</v>
      </c>
      <c r="F6" s="5">
        <v>16.0</v>
      </c>
      <c r="H6" s="7"/>
      <c r="I6" s="5" t="s">
        <v>10</v>
      </c>
      <c r="J6" s="5">
        <v>25.0</v>
      </c>
    </row>
    <row r="7">
      <c r="A7" s="5" t="s">
        <v>11</v>
      </c>
      <c r="B7" s="5">
        <v>3.0</v>
      </c>
      <c r="D7" s="8"/>
      <c r="E7" s="5" t="s">
        <v>12</v>
      </c>
      <c r="F7" s="5">
        <v>1.0</v>
      </c>
      <c r="H7" s="8"/>
      <c r="I7" s="5" t="s">
        <v>12</v>
      </c>
      <c r="J7" s="5">
        <v>4.0</v>
      </c>
    </row>
    <row r="8">
      <c r="A8" s="5" t="s">
        <v>13</v>
      </c>
      <c r="B8" s="5">
        <v>3.0</v>
      </c>
      <c r="D8" s="6" t="s">
        <v>11</v>
      </c>
      <c r="E8" s="5" t="s">
        <v>14</v>
      </c>
      <c r="F8" s="5">
        <v>28.0</v>
      </c>
      <c r="H8" s="6" t="s">
        <v>11</v>
      </c>
      <c r="I8" s="5" t="s">
        <v>14</v>
      </c>
      <c r="J8" s="5">
        <v>41.0</v>
      </c>
    </row>
    <row r="9">
      <c r="D9" s="7"/>
      <c r="E9" s="5" t="s">
        <v>15</v>
      </c>
      <c r="F9" s="5">
        <v>6.0</v>
      </c>
      <c r="H9" s="7"/>
      <c r="I9" s="5" t="s">
        <v>15</v>
      </c>
      <c r="J9" s="5">
        <v>10.0</v>
      </c>
    </row>
    <row r="10">
      <c r="D10" s="8"/>
      <c r="E10" s="5" t="s">
        <v>16</v>
      </c>
      <c r="F10" s="5">
        <v>1.0</v>
      </c>
      <c r="H10" s="8"/>
      <c r="I10" s="5" t="s">
        <v>16</v>
      </c>
      <c r="J10" s="5">
        <v>4.0</v>
      </c>
    </row>
    <row r="11">
      <c r="D11" s="6" t="s">
        <v>17</v>
      </c>
      <c r="E11" s="5" t="s">
        <v>14</v>
      </c>
      <c r="F11" s="5">
        <v>32.0</v>
      </c>
      <c r="H11" s="6" t="s">
        <v>17</v>
      </c>
      <c r="I11" s="5" t="s">
        <v>14</v>
      </c>
      <c r="J11" s="5">
        <v>46.0</v>
      </c>
    </row>
    <row r="12">
      <c r="D12" s="7"/>
      <c r="E12" s="5" t="s">
        <v>15</v>
      </c>
      <c r="F12" s="5">
        <v>5.0</v>
      </c>
      <c r="H12" s="7"/>
      <c r="I12" s="5" t="s">
        <v>15</v>
      </c>
      <c r="J12" s="5">
        <v>11.0</v>
      </c>
    </row>
    <row r="13">
      <c r="D13" s="8"/>
      <c r="E13" s="5" t="s">
        <v>16</v>
      </c>
      <c r="F13" s="5">
        <v>1.0</v>
      </c>
      <c r="H13" s="8"/>
      <c r="I13" s="5" t="s">
        <v>16</v>
      </c>
      <c r="J13" s="5">
        <v>4.0</v>
      </c>
    </row>
    <row r="14">
      <c r="D14" s="6" t="s">
        <v>18</v>
      </c>
      <c r="E14" s="5" t="s">
        <v>14</v>
      </c>
      <c r="F14" s="5">
        <v>25.0</v>
      </c>
      <c r="H14" s="6" t="s">
        <v>18</v>
      </c>
      <c r="I14" s="5" t="s">
        <v>14</v>
      </c>
      <c r="J14" s="5">
        <v>37.0</v>
      </c>
    </row>
    <row r="15">
      <c r="D15" s="7"/>
      <c r="E15" s="5" t="s">
        <v>15</v>
      </c>
      <c r="F15" s="5">
        <v>5.0</v>
      </c>
      <c r="H15" s="7"/>
      <c r="I15" s="5" t="s">
        <v>15</v>
      </c>
      <c r="J15" s="5">
        <v>11.0</v>
      </c>
    </row>
    <row r="16">
      <c r="D16" s="8"/>
      <c r="E16" s="5" t="s">
        <v>16</v>
      </c>
      <c r="F16" s="5">
        <v>1.0</v>
      </c>
      <c r="H16" s="8"/>
      <c r="I16" s="5" t="s">
        <v>16</v>
      </c>
      <c r="J16" s="5">
        <v>4.0</v>
      </c>
    </row>
    <row r="17">
      <c r="D17" s="6" t="s">
        <v>13</v>
      </c>
      <c r="E17" s="5" t="s">
        <v>14</v>
      </c>
      <c r="F17" s="5">
        <v>25.0</v>
      </c>
      <c r="H17" s="6" t="s">
        <v>13</v>
      </c>
      <c r="I17" s="5" t="s">
        <v>14</v>
      </c>
      <c r="J17" s="5">
        <v>37.0</v>
      </c>
    </row>
    <row r="18">
      <c r="D18" s="7"/>
      <c r="E18" s="5" t="s">
        <v>15</v>
      </c>
      <c r="F18" s="5">
        <v>4.0</v>
      </c>
      <c r="H18" s="7"/>
      <c r="I18" s="5" t="s">
        <v>15</v>
      </c>
      <c r="J18" s="5">
        <v>10.0</v>
      </c>
    </row>
    <row r="19">
      <c r="D19" s="8"/>
      <c r="E19" s="5" t="s">
        <v>16</v>
      </c>
      <c r="F19" s="5">
        <v>1.0</v>
      </c>
      <c r="H19" s="8"/>
      <c r="I19" s="5" t="s">
        <v>16</v>
      </c>
      <c r="J19" s="5">
        <v>4.0</v>
      </c>
    </row>
  </sheetData>
  <mergeCells count="14">
    <mergeCell ref="H8:H10"/>
    <mergeCell ref="H11:H13"/>
    <mergeCell ref="H4:H7"/>
    <mergeCell ref="H14:H16"/>
    <mergeCell ref="D17:D19"/>
    <mergeCell ref="H17:H19"/>
    <mergeCell ref="D20:D22"/>
    <mergeCell ref="A2:B2"/>
    <mergeCell ref="D3:F3"/>
    <mergeCell ref="H3:J3"/>
    <mergeCell ref="D4:D7"/>
    <mergeCell ref="D8:D10"/>
    <mergeCell ref="D11:D13"/>
    <mergeCell ref="D14:D1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6.25"/>
    <col customWidth="1" min="3" max="3" width="10.38"/>
    <col customWidth="1" min="4" max="4" width="25.38"/>
    <col customWidth="1" min="5" max="5" width="23.5"/>
    <col customWidth="1" min="6" max="6" width="24.0"/>
    <col customWidth="1" min="7" max="7" width="25.38"/>
    <col customWidth="1" min="8" max="26" width="9.38"/>
  </cols>
  <sheetData>
    <row r="1" ht="14.25" customHeight="1">
      <c r="A1" s="14" t="s">
        <v>220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6" t="s">
        <v>59</v>
      </c>
      <c r="B2" s="17"/>
      <c r="C2" s="17"/>
      <c r="D2" s="17"/>
      <c r="E2" s="17"/>
      <c r="F2" s="17"/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63.0" customHeight="1">
      <c r="A3" s="19" t="s">
        <v>60</v>
      </c>
      <c r="B3" s="19" t="s">
        <v>61</v>
      </c>
      <c r="C3" s="20" t="s">
        <v>62</v>
      </c>
      <c r="D3" s="19" t="s">
        <v>63</v>
      </c>
      <c r="E3" s="19" t="s">
        <v>64</v>
      </c>
      <c r="F3" s="19" t="s">
        <v>65</v>
      </c>
      <c r="G3" s="19" t="s">
        <v>66</v>
      </c>
      <c r="H3" s="19" t="s">
        <v>67</v>
      </c>
      <c r="I3" s="20" t="s">
        <v>68</v>
      </c>
      <c r="J3" s="20" t="s">
        <v>69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21.75" customHeight="1">
      <c r="A4" s="24" t="s">
        <v>15</v>
      </c>
      <c r="B4" s="25">
        <v>16.0</v>
      </c>
      <c r="C4" s="25">
        <v>11.0</v>
      </c>
      <c r="D4" s="25">
        <v>28.0</v>
      </c>
      <c r="E4" s="25" t="s">
        <v>201</v>
      </c>
      <c r="F4" s="25" t="s">
        <v>185</v>
      </c>
      <c r="G4" s="25" t="s">
        <v>223</v>
      </c>
      <c r="H4" s="25" t="s">
        <v>186</v>
      </c>
      <c r="I4" s="23" t="s">
        <v>215</v>
      </c>
      <c r="J4" s="23" t="s">
        <v>149</v>
      </c>
    </row>
    <row r="5" ht="21.75" customHeight="1">
      <c r="A5" s="28"/>
      <c r="B5" s="29"/>
      <c r="C5" s="29"/>
      <c r="D5" s="29"/>
      <c r="E5" s="29"/>
      <c r="F5" s="29"/>
      <c r="G5" s="29"/>
      <c r="H5" s="29"/>
      <c r="I5" s="50"/>
      <c r="J5" s="50"/>
    </row>
    <row r="6" ht="21.75" customHeight="1">
      <c r="A6" s="26"/>
      <c r="B6" s="27"/>
      <c r="C6" s="27"/>
      <c r="D6" s="27"/>
      <c r="E6" s="27"/>
      <c r="F6" s="27"/>
      <c r="G6" s="27"/>
      <c r="H6" s="27"/>
      <c r="I6" s="51"/>
      <c r="J6" s="51"/>
    </row>
    <row r="7" ht="21.75" customHeight="1">
      <c r="A7" s="28"/>
      <c r="B7" s="29"/>
      <c r="C7" s="29"/>
      <c r="D7" s="29"/>
      <c r="E7" s="29"/>
      <c r="F7" s="29"/>
      <c r="G7" s="29"/>
      <c r="H7" s="29"/>
      <c r="I7" s="52"/>
      <c r="J7" s="52"/>
    </row>
    <row r="8" ht="21.75" customHeight="1">
      <c r="A8" s="26"/>
      <c r="B8" s="27"/>
      <c r="C8" s="27"/>
      <c r="D8" s="27"/>
      <c r="E8" s="27"/>
      <c r="F8" s="27"/>
      <c r="G8" s="27"/>
      <c r="H8" s="27"/>
      <c r="I8" s="51"/>
      <c r="J8" s="51"/>
    </row>
    <row r="9" ht="21.75" customHeight="1">
      <c r="A9" s="28"/>
      <c r="B9" s="29"/>
      <c r="C9" s="29"/>
      <c r="D9" s="29"/>
      <c r="E9" s="29"/>
      <c r="F9" s="29"/>
      <c r="G9" s="29"/>
      <c r="H9" s="29"/>
      <c r="I9" s="52"/>
      <c r="J9" s="52"/>
    </row>
    <row r="10" ht="21.75" customHeight="1">
      <c r="A10" s="26"/>
      <c r="B10" s="27"/>
      <c r="C10" s="27"/>
      <c r="D10" s="27"/>
      <c r="E10" s="27"/>
      <c r="F10" s="27"/>
      <c r="G10" s="27"/>
      <c r="H10" s="27"/>
      <c r="I10" s="51"/>
      <c r="J10" s="51"/>
    </row>
    <row r="11" ht="21.75" customHeight="1">
      <c r="A11" s="28"/>
      <c r="B11" s="29"/>
      <c r="C11" s="29"/>
      <c r="D11" s="29"/>
      <c r="E11" s="29"/>
      <c r="F11" s="29"/>
      <c r="G11" s="29"/>
      <c r="H11" s="29"/>
      <c r="I11" s="52"/>
      <c r="J11" s="52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6.25"/>
    <col customWidth="1" min="3" max="3" width="14.25"/>
    <col customWidth="1" min="4" max="4" width="25.38"/>
    <col customWidth="1" min="5" max="5" width="23.5"/>
    <col customWidth="1" min="6" max="6" width="24.0"/>
    <col customWidth="1" min="7" max="7" width="25.38"/>
    <col customWidth="1" min="8" max="8" width="20.75"/>
    <col customWidth="1" min="9" max="9" width="19.13"/>
    <col customWidth="1" min="10" max="10" width="21.13"/>
    <col customWidth="1" min="11" max="26" width="9.38"/>
  </cols>
  <sheetData>
    <row r="1" ht="14.25" customHeight="1">
      <c r="A1" s="14" t="s">
        <v>227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55" t="s">
        <v>228</v>
      </c>
      <c r="B2" s="17"/>
      <c r="C2" s="17"/>
      <c r="D2" s="17"/>
      <c r="E2" s="17"/>
      <c r="F2" s="17"/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63.0" customHeight="1">
      <c r="A3" s="19" t="s">
        <v>60</v>
      </c>
      <c r="B3" s="19" t="s">
        <v>61</v>
      </c>
      <c r="C3" s="20" t="s">
        <v>62</v>
      </c>
      <c r="D3" s="19" t="s">
        <v>63</v>
      </c>
      <c r="E3" s="19" t="s">
        <v>64</v>
      </c>
      <c r="F3" s="19" t="s">
        <v>65</v>
      </c>
      <c r="G3" s="19" t="s">
        <v>66</v>
      </c>
      <c r="H3" s="19" t="s">
        <v>67</v>
      </c>
      <c r="I3" s="20" t="s">
        <v>68</v>
      </c>
      <c r="J3" s="20" t="s">
        <v>69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21.75" customHeight="1">
      <c r="A4" s="22" t="s">
        <v>14</v>
      </c>
      <c r="B4" s="23">
        <v>64.0</v>
      </c>
      <c r="C4" s="23">
        <v>37.0</v>
      </c>
      <c r="D4" s="53">
        <v>26.0</v>
      </c>
      <c r="E4" s="23" t="s">
        <v>71</v>
      </c>
      <c r="F4" s="23" t="s">
        <v>172</v>
      </c>
      <c r="G4" s="23" t="s">
        <v>229</v>
      </c>
      <c r="H4" s="23" t="s">
        <v>173</v>
      </c>
      <c r="I4" s="23" t="s">
        <v>230</v>
      </c>
      <c r="J4" s="23" t="s">
        <v>145</v>
      </c>
    </row>
    <row r="5" ht="21.75" customHeight="1">
      <c r="A5" s="24" t="s">
        <v>15</v>
      </c>
      <c r="B5" s="25">
        <v>16.0</v>
      </c>
      <c r="C5" s="25">
        <v>10.0</v>
      </c>
      <c r="D5" s="25">
        <v>28.0</v>
      </c>
      <c r="E5" s="25" t="s">
        <v>201</v>
      </c>
      <c r="F5" s="25" t="s">
        <v>177</v>
      </c>
      <c r="G5" s="25" t="s">
        <v>231</v>
      </c>
      <c r="H5" s="25" t="s">
        <v>178</v>
      </c>
      <c r="I5" s="25" t="s">
        <v>232</v>
      </c>
      <c r="J5" s="25" t="s">
        <v>147</v>
      </c>
    </row>
    <row r="6" ht="21.75" customHeight="1">
      <c r="A6" s="22" t="s">
        <v>204</v>
      </c>
      <c r="B6" s="23">
        <v>4.0</v>
      </c>
      <c r="C6" s="23">
        <v>4.0</v>
      </c>
      <c r="D6" s="23">
        <v>30.0</v>
      </c>
      <c r="E6" s="23" t="s">
        <v>205</v>
      </c>
      <c r="F6" s="25" t="s">
        <v>233</v>
      </c>
      <c r="G6" s="56" t="s">
        <v>117</v>
      </c>
      <c r="H6" s="56" t="s">
        <v>117</v>
      </c>
      <c r="I6" s="23" t="s">
        <v>234</v>
      </c>
      <c r="J6" s="23" t="s">
        <v>118</v>
      </c>
    </row>
    <row r="7" ht="21.75" customHeight="1">
      <c r="A7" s="28"/>
      <c r="B7" s="29"/>
      <c r="C7" s="29"/>
      <c r="D7" s="29"/>
      <c r="E7" s="29"/>
      <c r="F7" s="25"/>
      <c r="G7" s="29"/>
      <c r="H7" s="29"/>
      <c r="I7" s="29"/>
      <c r="J7" s="29"/>
    </row>
    <row r="8" ht="21.75" customHeight="1">
      <c r="A8" s="26"/>
      <c r="B8" s="27"/>
      <c r="C8" s="27"/>
      <c r="D8" s="27"/>
      <c r="E8" s="27"/>
      <c r="F8" s="27"/>
      <c r="G8" s="27"/>
      <c r="H8" s="27"/>
      <c r="I8" s="27"/>
      <c r="J8" s="27"/>
    </row>
    <row r="9" ht="21.75" customHeight="1">
      <c r="A9" s="28"/>
      <c r="B9" s="29"/>
      <c r="C9" s="29"/>
      <c r="D9" s="29"/>
      <c r="E9" s="29"/>
      <c r="F9" s="29"/>
      <c r="G9" s="29"/>
      <c r="H9" s="29"/>
      <c r="I9" s="29"/>
      <c r="J9" s="29"/>
    </row>
    <row r="10" ht="21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</row>
    <row r="11" ht="21.7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6.25"/>
    <col customWidth="1" min="3" max="3" width="10.38"/>
    <col customWidth="1" min="4" max="4" width="25.38"/>
    <col customWidth="1" min="5" max="5" width="23.5"/>
    <col customWidth="1" min="6" max="6" width="24.0"/>
    <col customWidth="1" min="7" max="7" width="25.38"/>
    <col customWidth="1" min="8" max="8" width="15.75"/>
    <col customWidth="1" min="9" max="9" width="16.88"/>
    <col customWidth="1" min="10" max="10" width="20.25"/>
    <col customWidth="1" min="11" max="26" width="9.38"/>
  </cols>
  <sheetData>
    <row r="1" ht="14.25" customHeight="1">
      <c r="A1" s="14" t="s">
        <v>227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6" t="s">
        <v>59</v>
      </c>
      <c r="B2" s="17"/>
      <c r="C2" s="17"/>
      <c r="D2" s="17"/>
      <c r="E2" s="17"/>
      <c r="F2" s="17"/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63.0" customHeight="1">
      <c r="A3" s="19" t="s">
        <v>60</v>
      </c>
      <c r="B3" s="19" t="s">
        <v>61</v>
      </c>
      <c r="C3" s="20" t="s">
        <v>62</v>
      </c>
      <c r="D3" s="19" t="s">
        <v>63</v>
      </c>
      <c r="E3" s="19" t="s">
        <v>64</v>
      </c>
      <c r="F3" s="19" t="s">
        <v>65</v>
      </c>
      <c r="G3" s="19" t="s">
        <v>66</v>
      </c>
      <c r="H3" s="19" t="s">
        <v>67</v>
      </c>
      <c r="I3" s="20" t="s">
        <v>68</v>
      </c>
      <c r="J3" s="20" t="s">
        <v>69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21.75" customHeight="1">
      <c r="A4" s="24" t="s">
        <v>15</v>
      </c>
      <c r="B4" s="25">
        <v>16.0</v>
      </c>
      <c r="C4" s="25">
        <v>10.0</v>
      </c>
      <c r="D4" s="25">
        <v>28.0</v>
      </c>
      <c r="E4" s="25" t="s">
        <v>201</v>
      </c>
      <c r="F4" s="25" t="s">
        <v>177</v>
      </c>
      <c r="G4" s="25" t="s">
        <v>231</v>
      </c>
      <c r="H4" s="25" t="s">
        <v>178</v>
      </c>
      <c r="I4" s="25" t="s">
        <v>232</v>
      </c>
      <c r="J4" s="25" t="s">
        <v>147</v>
      </c>
    </row>
    <row r="5" ht="21.75" customHeight="1">
      <c r="A5" s="28"/>
      <c r="B5" s="29"/>
      <c r="C5" s="29"/>
      <c r="D5" s="29"/>
      <c r="E5" s="29"/>
      <c r="F5" s="29"/>
      <c r="G5" s="29"/>
      <c r="H5" s="29"/>
      <c r="I5" s="29"/>
      <c r="J5" s="29"/>
    </row>
    <row r="6" ht="21.75" customHeight="1">
      <c r="A6" s="26"/>
      <c r="B6" s="27"/>
      <c r="C6" s="27"/>
      <c r="D6" s="27"/>
      <c r="E6" s="27"/>
      <c r="F6" s="27"/>
      <c r="G6" s="27"/>
      <c r="H6" s="27"/>
      <c r="I6" s="27"/>
      <c r="J6" s="27"/>
    </row>
    <row r="7" ht="21.75" customHeight="1">
      <c r="A7" s="28"/>
      <c r="B7" s="29"/>
      <c r="C7" s="29"/>
      <c r="D7" s="29"/>
      <c r="E7" s="29"/>
      <c r="F7" s="29"/>
      <c r="G7" s="29"/>
      <c r="H7" s="29"/>
      <c r="I7" s="29"/>
      <c r="J7" s="29"/>
    </row>
    <row r="8" ht="21.75" customHeight="1">
      <c r="A8" s="26"/>
      <c r="B8" s="27"/>
      <c r="C8" s="27"/>
      <c r="D8" s="27"/>
      <c r="E8" s="27"/>
      <c r="F8" s="27"/>
      <c r="G8" s="27"/>
      <c r="H8" s="27"/>
      <c r="I8" s="27"/>
      <c r="J8" s="27"/>
    </row>
    <row r="9" ht="21.75" customHeight="1">
      <c r="A9" s="28"/>
      <c r="B9" s="29"/>
      <c r="C9" s="29"/>
      <c r="D9" s="29"/>
      <c r="E9" s="29"/>
      <c r="F9" s="29"/>
      <c r="G9" s="29"/>
      <c r="H9" s="29"/>
      <c r="I9" s="29"/>
      <c r="J9" s="29"/>
    </row>
    <row r="10" ht="21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</row>
    <row r="11" ht="21.7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0"/>
    <col customWidth="1" min="4" max="10" width="23.25"/>
  </cols>
  <sheetData>
    <row r="1">
      <c r="A1" s="57" t="s">
        <v>5</v>
      </c>
      <c r="B1" s="58" t="s">
        <v>235</v>
      </c>
      <c r="C1" s="2"/>
    </row>
    <row r="2">
      <c r="A2" s="59" t="s">
        <v>236</v>
      </c>
      <c r="B2" s="59" t="s">
        <v>237</v>
      </c>
      <c r="C2" s="59" t="s">
        <v>238</v>
      </c>
      <c r="D2" s="12" t="s">
        <v>239</v>
      </c>
      <c r="E2" s="12" t="s">
        <v>240</v>
      </c>
      <c r="F2" s="12" t="s">
        <v>241</v>
      </c>
    </row>
    <row r="3">
      <c r="A3" s="59">
        <v>3.0</v>
      </c>
      <c r="B3" s="60">
        <v>15.0</v>
      </c>
      <c r="C3" s="61">
        <v>4.0</v>
      </c>
      <c r="D3" s="12">
        <v>3.0</v>
      </c>
      <c r="E3" s="12">
        <v>7.0</v>
      </c>
      <c r="F3" s="12">
        <v>29.0</v>
      </c>
    </row>
    <row r="4">
      <c r="A4" s="59">
        <v>4.0</v>
      </c>
      <c r="B4" s="59">
        <v>30.0</v>
      </c>
      <c r="C4" s="59">
        <v>0.0</v>
      </c>
      <c r="D4" s="12">
        <v>3.0</v>
      </c>
      <c r="E4" s="12">
        <v>10.0</v>
      </c>
      <c r="F4" s="12">
        <v>43.0</v>
      </c>
    </row>
    <row r="5">
      <c r="A5" s="59">
        <v>5.0</v>
      </c>
      <c r="B5" s="59">
        <v>16.0</v>
      </c>
      <c r="C5" s="59">
        <v>0.0</v>
      </c>
      <c r="D5" s="12">
        <v>3.0</v>
      </c>
      <c r="E5" s="12">
        <v>6.0</v>
      </c>
      <c r="F5" s="12">
        <v>25.0</v>
      </c>
    </row>
    <row r="6">
      <c r="A6" s="62"/>
      <c r="B6" s="62"/>
      <c r="C6" s="62"/>
    </row>
    <row r="7">
      <c r="A7" s="62"/>
      <c r="B7" s="62"/>
      <c r="C7" s="62"/>
      <c r="D7" s="63"/>
      <c r="E7" s="63"/>
      <c r="F7" s="63"/>
      <c r="G7" s="63"/>
      <c r="H7" s="63"/>
      <c r="I7" s="63"/>
      <c r="J7" s="64" t="s">
        <v>242</v>
      </c>
    </row>
    <row r="8">
      <c r="A8" s="65" t="s">
        <v>243</v>
      </c>
      <c r="B8" s="2"/>
      <c r="C8" s="62"/>
      <c r="D8" s="63"/>
      <c r="E8" s="63"/>
      <c r="F8" s="63"/>
      <c r="G8" s="63"/>
      <c r="H8" s="63"/>
      <c r="I8" s="63"/>
      <c r="J8" s="66" t="s">
        <v>244</v>
      </c>
    </row>
    <row r="9">
      <c r="A9" s="59" t="s">
        <v>245</v>
      </c>
      <c r="B9" s="59" t="s">
        <v>246</v>
      </c>
      <c r="C9" s="12" t="s">
        <v>239</v>
      </c>
      <c r="D9" s="12" t="s">
        <v>240</v>
      </c>
      <c r="E9" s="12" t="s">
        <v>241</v>
      </c>
    </row>
    <row r="10">
      <c r="A10" s="59" t="s">
        <v>247</v>
      </c>
      <c r="B10" s="67">
        <v>6.0</v>
      </c>
      <c r="C10" s="12">
        <v>3.0</v>
      </c>
      <c r="D10" s="12">
        <v>3.0</v>
      </c>
      <c r="E10" s="12">
        <v>12.0</v>
      </c>
    </row>
    <row r="11">
      <c r="A11" s="59" t="s">
        <v>126</v>
      </c>
      <c r="B11" s="68">
        <v>32.0</v>
      </c>
      <c r="C11" s="12">
        <v>3.0</v>
      </c>
      <c r="D11" s="12">
        <v>11.0</v>
      </c>
      <c r="E11" s="12">
        <v>46.0</v>
      </c>
      <c r="F11" s="69"/>
      <c r="G11" s="69"/>
      <c r="H11" s="69"/>
      <c r="I11" s="69"/>
    </row>
    <row r="12">
      <c r="A12" s="59" t="s">
        <v>248</v>
      </c>
      <c r="B12" s="68">
        <v>5.0</v>
      </c>
      <c r="C12" s="12">
        <v>3.0</v>
      </c>
      <c r="D12" s="12">
        <v>3.0</v>
      </c>
      <c r="E12" s="12">
        <v>11.0</v>
      </c>
    </row>
    <row r="13">
      <c r="A13" s="62"/>
      <c r="B13" s="62"/>
      <c r="C13" s="62"/>
    </row>
    <row r="14">
      <c r="A14" s="70" t="s">
        <v>249</v>
      </c>
      <c r="B14" s="70" t="s">
        <v>246</v>
      </c>
      <c r="C14" s="62"/>
    </row>
    <row r="15">
      <c r="A15" s="70" t="s">
        <v>236</v>
      </c>
      <c r="B15" s="70" t="s">
        <v>237</v>
      </c>
      <c r="C15" s="62"/>
    </row>
    <row r="16">
      <c r="A16" s="71">
        <v>1.0</v>
      </c>
      <c r="B16" s="72">
        <v>28.0</v>
      </c>
      <c r="C16" s="62"/>
    </row>
    <row r="17">
      <c r="A17" s="71">
        <v>2.0</v>
      </c>
      <c r="B17" s="73">
        <v>0.0</v>
      </c>
      <c r="C17" s="62"/>
    </row>
    <row r="18">
      <c r="A18" s="71">
        <v>3.0</v>
      </c>
      <c r="B18" s="71">
        <v>0.0</v>
      </c>
    </row>
    <row r="19">
      <c r="A19" s="71">
        <v>4.0</v>
      </c>
      <c r="B19" s="71">
        <v>0.0</v>
      </c>
    </row>
    <row r="21">
      <c r="A21" s="59" t="s">
        <v>13</v>
      </c>
      <c r="B21" s="65" t="s">
        <v>246</v>
      </c>
      <c r="C21" s="2"/>
    </row>
    <row r="22">
      <c r="A22" s="59" t="s">
        <v>14</v>
      </c>
      <c r="B22" s="59" t="s">
        <v>237</v>
      </c>
      <c r="C22" s="59" t="s">
        <v>250</v>
      </c>
    </row>
    <row r="23">
      <c r="A23" s="59" t="s">
        <v>14</v>
      </c>
      <c r="B23" s="59">
        <v>25.0</v>
      </c>
      <c r="C23" s="59">
        <v>0.0</v>
      </c>
    </row>
    <row r="24">
      <c r="A24" s="59" t="s">
        <v>15</v>
      </c>
      <c r="B24" s="67">
        <v>3.0</v>
      </c>
      <c r="C24" s="74">
        <v>1.0</v>
      </c>
    </row>
    <row r="26">
      <c r="A26" s="59" t="s">
        <v>18</v>
      </c>
      <c r="B26" s="58" t="s">
        <v>246</v>
      </c>
      <c r="C26" s="2"/>
    </row>
    <row r="27">
      <c r="A27" s="59" t="s">
        <v>251</v>
      </c>
      <c r="B27" s="59" t="s">
        <v>237</v>
      </c>
      <c r="C27" s="59" t="s">
        <v>238</v>
      </c>
    </row>
    <row r="28">
      <c r="A28" s="59" t="s">
        <v>14</v>
      </c>
      <c r="B28" s="59">
        <v>25.0</v>
      </c>
      <c r="C28" s="59">
        <v>1.0</v>
      </c>
    </row>
    <row r="29">
      <c r="A29" s="59" t="s">
        <v>15</v>
      </c>
      <c r="B29" s="59">
        <v>5.0</v>
      </c>
      <c r="C29" s="59">
        <v>0.0</v>
      </c>
    </row>
  </sheetData>
  <mergeCells count="4">
    <mergeCell ref="B1:C1"/>
    <mergeCell ref="A8:B8"/>
    <mergeCell ref="B21:C21"/>
    <mergeCell ref="B26:C2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6.88"/>
    <col customWidth="1" min="3" max="3" width="22.75"/>
    <col customWidth="1" min="6" max="6" width="19.0"/>
    <col customWidth="1" min="7" max="7" width="17.75"/>
    <col customWidth="1" min="8" max="8" width="22.75"/>
  </cols>
  <sheetData>
    <row r="1">
      <c r="A1" s="9" t="s">
        <v>19</v>
      </c>
      <c r="B1" s="4"/>
      <c r="C1" s="2"/>
      <c r="F1" s="9" t="s">
        <v>20</v>
      </c>
      <c r="G1" s="4"/>
      <c r="H1" s="4"/>
      <c r="I1" s="4"/>
    </row>
    <row r="2">
      <c r="A2" s="10" t="s">
        <v>21</v>
      </c>
      <c r="B2" s="10" t="s">
        <v>22</v>
      </c>
      <c r="C2" s="10" t="s">
        <v>23</v>
      </c>
      <c r="F2" s="10" t="s">
        <v>21</v>
      </c>
      <c r="G2" s="10" t="s">
        <v>22</v>
      </c>
      <c r="H2" s="10" t="s">
        <v>23</v>
      </c>
      <c r="I2" s="10" t="s">
        <v>1</v>
      </c>
    </row>
    <row r="3">
      <c r="A3" s="11" t="s">
        <v>24</v>
      </c>
      <c r="B3" s="5" t="str">
        <f t="shared" ref="B3:B11" si="1">CONCATENATE("console",RIGHT(A3,LEN(A3) - (FIND("_",A3))))</f>
        <v>consoleCDMX</v>
      </c>
      <c r="C3" s="5" t="str">
        <f t="shared" ref="C3:C11" si="2">CONCATENATE("enable",RIGHT(A3,LEN(A3) - (FIND("_",A3))))</f>
        <v>enableCDMX</v>
      </c>
      <c r="F3" s="11" t="s">
        <v>25</v>
      </c>
      <c r="G3" s="5" t="s">
        <v>26</v>
      </c>
      <c r="H3" s="5" t="s">
        <v>27</v>
      </c>
      <c r="I3" s="12" t="s">
        <v>5</v>
      </c>
    </row>
    <row r="4">
      <c r="A4" s="11" t="s">
        <v>28</v>
      </c>
      <c r="B4" s="5" t="str">
        <f t="shared" si="1"/>
        <v>consoleMONTERREY</v>
      </c>
      <c r="C4" s="5" t="str">
        <f t="shared" si="2"/>
        <v>enableMONTERREY</v>
      </c>
      <c r="F4" s="11" t="s">
        <v>29</v>
      </c>
      <c r="G4" s="5" t="s">
        <v>26</v>
      </c>
      <c r="H4" s="5" t="s">
        <v>27</v>
      </c>
      <c r="I4" s="12" t="s">
        <v>5</v>
      </c>
    </row>
    <row r="5">
      <c r="A5" s="11" t="s">
        <v>30</v>
      </c>
      <c r="B5" s="13" t="str">
        <f t="shared" si="1"/>
        <v>consoleSALTILLO</v>
      </c>
      <c r="C5" s="13" t="str">
        <f t="shared" si="2"/>
        <v>enableSALTILLO</v>
      </c>
      <c r="F5" s="11" t="s">
        <v>31</v>
      </c>
      <c r="G5" s="5" t="s">
        <v>26</v>
      </c>
      <c r="H5" s="5" t="s">
        <v>27</v>
      </c>
      <c r="I5" s="12" t="s">
        <v>5</v>
      </c>
    </row>
    <row r="6">
      <c r="A6" s="11" t="s">
        <v>32</v>
      </c>
      <c r="B6" s="13" t="str">
        <f t="shared" si="1"/>
        <v>consoleQUERETARO</v>
      </c>
      <c r="C6" s="13" t="str">
        <f t="shared" si="2"/>
        <v>enableQUERETARO</v>
      </c>
      <c r="F6" s="11" t="s">
        <v>33</v>
      </c>
      <c r="G6" s="5" t="s">
        <v>26</v>
      </c>
      <c r="H6" s="5" t="s">
        <v>27</v>
      </c>
      <c r="I6" s="12" t="s">
        <v>5</v>
      </c>
    </row>
    <row r="7">
      <c r="A7" s="11" t="s">
        <v>34</v>
      </c>
      <c r="B7" s="13" t="str">
        <f t="shared" si="1"/>
        <v>consoleQUERETARO</v>
      </c>
      <c r="C7" s="13" t="str">
        <f t="shared" si="2"/>
        <v>enableQUERETARO</v>
      </c>
      <c r="F7" s="11" t="s">
        <v>35</v>
      </c>
      <c r="G7" s="5" t="s">
        <v>26</v>
      </c>
      <c r="H7" s="5" t="s">
        <v>27</v>
      </c>
      <c r="I7" s="12" t="s">
        <v>5</v>
      </c>
    </row>
    <row r="8">
      <c r="A8" s="11" t="s">
        <v>36</v>
      </c>
      <c r="B8" s="13" t="str">
        <f t="shared" si="1"/>
        <v>consoleGUADALAJARA</v>
      </c>
      <c r="C8" s="13" t="str">
        <f t="shared" si="2"/>
        <v>enableGUADALAJARA</v>
      </c>
      <c r="F8" s="11" t="s">
        <v>37</v>
      </c>
      <c r="G8" s="13" t="str">
        <f t="shared" ref="G8:G19" si="3">CONCATENATE("console",RIGHT(F8,LEN(F8) - (FIND("_",F8))))</f>
        <v>consoleMONTERREY</v>
      </c>
      <c r="H8" s="13" t="str">
        <f t="shared" ref="H8:H19" si="4">CONCATENATE("enable",RIGHT(F8,LEN(F8) - (FIND("_",F8))))</f>
        <v>enableMONTERREY</v>
      </c>
      <c r="I8" s="12" t="s">
        <v>38</v>
      </c>
    </row>
    <row r="9">
      <c r="A9" s="11" t="s">
        <v>39</v>
      </c>
      <c r="B9" s="13" t="str">
        <f t="shared" si="1"/>
        <v>consoleGUADALAJARA</v>
      </c>
      <c r="C9" s="13" t="str">
        <f t="shared" si="2"/>
        <v>enableGUADALAJARA</v>
      </c>
      <c r="F9" s="11" t="s">
        <v>40</v>
      </c>
      <c r="G9" s="13" t="str">
        <f t="shared" si="3"/>
        <v>consoleMONTERREY</v>
      </c>
      <c r="H9" s="13" t="str">
        <f t="shared" si="4"/>
        <v>enableMONTERREY</v>
      </c>
      <c r="I9" s="12" t="s">
        <v>38</v>
      </c>
    </row>
    <row r="10">
      <c r="A10" s="11" t="s">
        <v>41</v>
      </c>
      <c r="B10" s="13" t="str">
        <f t="shared" si="1"/>
        <v>consoleLEON</v>
      </c>
      <c r="C10" s="13" t="str">
        <f t="shared" si="2"/>
        <v>enableLEON</v>
      </c>
      <c r="F10" s="11" t="s">
        <v>42</v>
      </c>
      <c r="G10" s="13" t="str">
        <f t="shared" si="3"/>
        <v>consoleSALTILLO</v>
      </c>
      <c r="H10" s="13" t="str">
        <f t="shared" si="4"/>
        <v>enableSALTILLO</v>
      </c>
      <c r="I10" s="12" t="s">
        <v>43</v>
      </c>
    </row>
    <row r="11">
      <c r="A11" s="11" t="s">
        <v>44</v>
      </c>
      <c r="B11" s="13" t="str">
        <f t="shared" si="1"/>
        <v>consoleSILAO</v>
      </c>
      <c r="C11" s="13" t="str">
        <f t="shared" si="2"/>
        <v>enableSILAO</v>
      </c>
      <c r="F11" s="11" t="s">
        <v>45</v>
      </c>
      <c r="G11" s="13" t="str">
        <f t="shared" si="3"/>
        <v>consoleQUERETARO</v>
      </c>
      <c r="H11" s="13" t="str">
        <f t="shared" si="4"/>
        <v>enableQUERETARO</v>
      </c>
      <c r="I11" s="12" t="s">
        <v>46</v>
      </c>
    </row>
    <row r="12">
      <c r="F12" s="11" t="s">
        <v>47</v>
      </c>
      <c r="G12" s="13" t="str">
        <f t="shared" si="3"/>
        <v>consoleQUERETARO</v>
      </c>
      <c r="H12" s="13" t="str">
        <f t="shared" si="4"/>
        <v>enableQUERETARO</v>
      </c>
      <c r="I12" s="12" t="s">
        <v>46</v>
      </c>
    </row>
    <row r="13">
      <c r="F13" s="11" t="s">
        <v>48</v>
      </c>
      <c r="G13" s="13" t="str">
        <f t="shared" si="3"/>
        <v>consoleQUERETARO</v>
      </c>
      <c r="H13" s="13" t="str">
        <f t="shared" si="4"/>
        <v>enableQUERETARO</v>
      </c>
      <c r="I13" s="12" t="s">
        <v>46</v>
      </c>
    </row>
    <row r="14">
      <c r="F14" s="11" t="s">
        <v>49</v>
      </c>
      <c r="G14" s="13" t="str">
        <f t="shared" si="3"/>
        <v>consoleGUADALAJARA</v>
      </c>
      <c r="H14" s="13" t="str">
        <f t="shared" si="4"/>
        <v>enableGUADALAJARA</v>
      </c>
      <c r="I14" s="12" t="s">
        <v>50</v>
      </c>
    </row>
    <row r="15">
      <c r="F15" s="11" t="s">
        <v>51</v>
      </c>
      <c r="G15" s="13" t="str">
        <f t="shared" si="3"/>
        <v>consoleGUADALAJARA</v>
      </c>
      <c r="H15" s="13" t="str">
        <f t="shared" si="4"/>
        <v>enableGUADALAJARA</v>
      </c>
      <c r="I15" s="12" t="s">
        <v>50</v>
      </c>
    </row>
    <row r="16">
      <c r="F16" s="11" t="s">
        <v>52</v>
      </c>
      <c r="G16" s="13" t="str">
        <f t="shared" si="3"/>
        <v>consoleGUADALAJARA</v>
      </c>
      <c r="H16" s="13" t="str">
        <f t="shared" si="4"/>
        <v>enableGUADALAJARA</v>
      </c>
      <c r="I16" s="12" t="s">
        <v>50</v>
      </c>
    </row>
    <row r="17">
      <c r="F17" s="11" t="s">
        <v>53</v>
      </c>
      <c r="G17" s="13" t="str">
        <f t="shared" si="3"/>
        <v>consoleLEON</v>
      </c>
      <c r="H17" s="13" t="str">
        <f t="shared" si="4"/>
        <v>enableLEON</v>
      </c>
      <c r="I17" s="12" t="s">
        <v>54</v>
      </c>
    </row>
    <row r="18">
      <c r="F18" s="11" t="s">
        <v>55</v>
      </c>
      <c r="G18" s="13" t="str">
        <f t="shared" si="3"/>
        <v>consoleLEON</v>
      </c>
      <c r="H18" s="13" t="str">
        <f t="shared" si="4"/>
        <v>enableLEON</v>
      </c>
      <c r="I18" s="12" t="s">
        <v>54</v>
      </c>
    </row>
    <row r="19">
      <c r="F19" s="11" t="s">
        <v>56</v>
      </c>
      <c r="G19" s="13" t="str">
        <f t="shared" si="3"/>
        <v>consoleSILAO</v>
      </c>
      <c r="H19" s="13" t="str">
        <f t="shared" si="4"/>
        <v>enableSILAO</v>
      </c>
      <c r="I19" s="12" t="s">
        <v>57</v>
      </c>
    </row>
  </sheetData>
  <mergeCells count="2">
    <mergeCell ref="A1:C1"/>
    <mergeCell ref="F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6.25"/>
    <col customWidth="1" min="3" max="3" width="14.25"/>
    <col customWidth="1" min="4" max="4" width="25.38"/>
    <col customWidth="1" min="5" max="5" width="23.5"/>
    <col customWidth="1" min="6" max="6" width="24.0"/>
    <col customWidth="1" min="7" max="7" width="25.38"/>
    <col customWidth="1" min="8" max="8" width="24.13"/>
    <col customWidth="1" min="9" max="9" width="27.63"/>
    <col customWidth="1" min="10" max="10" width="20.63"/>
    <col customWidth="1" min="11" max="26" width="9.38"/>
  </cols>
  <sheetData>
    <row r="1" ht="14.25" customHeight="1">
      <c r="A1" s="14" t="s">
        <v>58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6" t="s">
        <v>59</v>
      </c>
      <c r="B2" s="17"/>
      <c r="C2" s="17"/>
      <c r="D2" s="17"/>
      <c r="E2" s="17"/>
      <c r="F2" s="17"/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63.0" customHeight="1">
      <c r="A3" s="19" t="s">
        <v>60</v>
      </c>
      <c r="B3" s="19" t="s">
        <v>61</v>
      </c>
      <c r="C3" s="20" t="s">
        <v>62</v>
      </c>
      <c r="D3" s="19" t="s">
        <v>63</v>
      </c>
      <c r="E3" s="19" t="s">
        <v>64</v>
      </c>
      <c r="F3" s="19" t="s">
        <v>65</v>
      </c>
      <c r="G3" s="19" t="s">
        <v>66</v>
      </c>
      <c r="H3" s="19" t="s">
        <v>67</v>
      </c>
      <c r="I3" s="20" t="s">
        <v>68</v>
      </c>
      <c r="J3" s="20" t="s">
        <v>69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21.75" customHeight="1">
      <c r="A4" s="22" t="s">
        <v>70</v>
      </c>
      <c r="B4" s="23">
        <v>64.0</v>
      </c>
      <c r="C4" s="23">
        <v>43.0</v>
      </c>
      <c r="D4" s="23">
        <v>26.0</v>
      </c>
      <c r="E4" s="23" t="s">
        <v>71</v>
      </c>
      <c r="F4" s="23" t="s">
        <v>72</v>
      </c>
      <c r="G4" s="23" t="s">
        <v>73</v>
      </c>
      <c r="H4" s="23" t="s">
        <v>74</v>
      </c>
      <c r="I4" s="23" t="s">
        <v>75</v>
      </c>
      <c r="J4" s="23" t="s">
        <v>76</v>
      </c>
    </row>
    <row r="5" ht="21.75" customHeight="1">
      <c r="A5" s="24" t="s">
        <v>77</v>
      </c>
      <c r="B5" s="25">
        <v>32.0</v>
      </c>
      <c r="C5" s="25">
        <v>29.0</v>
      </c>
      <c r="D5" s="25">
        <v>27.0</v>
      </c>
      <c r="E5" s="25" t="s">
        <v>78</v>
      </c>
      <c r="F5" s="25" t="s">
        <v>79</v>
      </c>
      <c r="G5" s="25" t="s">
        <v>80</v>
      </c>
      <c r="H5" s="25" t="s">
        <v>81</v>
      </c>
      <c r="I5" s="25" t="s">
        <v>82</v>
      </c>
      <c r="J5" s="25" t="s">
        <v>83</v>
      </c>
    </row>
    <row r="6" ht="21.75" customHeight="1">
      <c r="A6" s="22" t="s">
        <v>84</v>
      </c>
      <c r="B6" s="23">
        <v>32.0</v>
      </c>
      <c r="C6" s="23">
        <v>25.0</v>
      </c>
      <c r="D6" s="23">
        <v>27.0</v>
      </c>
      <c r="E6" s="25" t="s">
        <v>78</v>
      </c>
      <c r="F6" s="23" t="s">
        <v>85</v>
      </c>
      <c r="G6" s="23" t="s">
        <v>86</v>
      </c>
      <c r="H6" s="23" t="s">
        <v>87</v>
      </c>
      <c r="I6" s="23" t="s">
        <v>88</v>
      </c>
      <c r="J6" s="23" t="s">
        <v>89</v>
      </c>
    </row>
    <row r="7" ht="21.75" customHeight="1">
      <c r="A7" s="24" t="s">
        <v>90</v>
      </c>
      <c r="B7" s="25">
        <v>8.0</v>
      </c>
      <c r="C7" s="25">
        <v>5.0</v>
      </c>
      <c r="D7" s="25">
        <v>30.0</v>
      </c>
      <c r="E7" s="25" t="s">
        <v>91</v>
      </c>
      <c r="F7" s="25" t="s">
        <v>92</v>
      </c>
      <c r="G7" s="25" t="s">
        <v>93</v>
      </c>
      <c r="H7" s="25" t="s">
        <v>94</v>
      </c>
      <c r="I7" s="25" t="s">
        <v>95</v>
      </c>
      <c r="J7" s="25" t="s">
        <v>96</v>
      </c>
    </row>
    <row r="8" ht="21.75" customHeight="1">
      <c r="A8" s="26"/>
      <c r="B8" s="27"/>
      <c r="C8" s="27"/>
      <c r="D8" s="27"/>
      <c r="E8" s="27"/>
      <c r="F8" s="27"/>
      <c r="G8" s="23"/>
      <c r="H8" s="27"/>
      <c r="I8" s="27"/>
      <c r="J8" s="27"/>
    </row>
    <row r="9" ht="21.75" customHeight="1">
      <c r="A9" s="28"/>
      <c r="B9" s="29"/>
      <c r="C9" s="29"/>
      <c r="D9" s="29"/>
      <c r="E9" s="29"/>
      <c r="F9" s="29"/>
      <c r="G9" s="29"/>
      <c r="H9" s="29"/>
      <c r="I9" s="29"/>
      <c r="J9" s="29"/>
    </row>
    <row r="10" ht="21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</row>
    <row r="11" ht="21.7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5"/>
    <col customWidth="1" min="3" max="3" width="14.38"/>
    <col customWidth="1" min="7" max="7" width="19.75"/>
    <col customWidth="1" min="8" max="8" width="17.75"/>
    <col customWidth="1" min="9" max="9" width="22.75"/>
    <col customWidth="1" min="11" max="11" width="17.13"/>
    <col customWidth="1" min="12" max="12" width="15.75"/>
    <col customWidth="1" min="13" max="13" width="16.13"/>
  </cols>
  <sheetData>
    <row r="1">
      <c r="A1" s="30" t="s">
        <v>97</v>
      </c>
      <c r="B1" s="4"/>
      <c r="C1" s="4"/>
      <c r="D1" s="4"/>
      <c r="E1" s="4"/>
      <c r="F1" s="4"/>
      <c r="G1" s="4"/>
      <c r="H1" s="4"/>
      <c r="I1" s="4"/>
    </row>
    <row r="2">
      <c r="A2" s="31" t="s">
        <v>1</v>
      </c>
      <c r="B2" s="30" t="s">
        <v>98</v>
      </c>
      <c r="C2" s="4"/>
      <c r="D2" s="4"/>
      <c r="E2" s="2"/>
      <c r="F2" s="30" t="s">
        <v>99</v>
      </c>
      <c r="G2" s="4"/>
      <c r="H2" s="4"/>
      <c r="I2" s="2"/>
      <c r="M2" s="32" t="s">
        <v>100</v>
      </c>
    </row>
    <row r="3">
      <c r="A3" s="7"/>
      <c r="B3" s="33" t="s">
        <v>101</v>
      </c>
      <c r="C3" s="2"/>
      <c r="D3" s="33" t="s">
        <v>102</v>
      </c>
      <c r="E3" s="2"/>
      <c r="F3" s="33" t="s">
        <v>103</v>
      </c>
      <c r="G3" s="2"/>
      <c r="H3" s="33" t="s">
        <v>104</v>
      </c>
      <c r="I3" s="2"/>
      <c r="L3" s="11" t="s">
        <v>24</v>
      </c>
      <c r="M3" s="32" t="s">
        <v>105</v>
      </c>
    </row>
    <row r="4">
      <c r="A4" s="8"/>
      <c r="B4" s="34" t="s">
        <v>106</v>
      </c>
      <c r="C4" s="34" t="s">
        <v>107</v>
      </c>
      <c r="D4" s="34" t="s">
        <v>106</v>
      </c>
      <c r="E4" s="34" t="s">
        <v>107</v>
      </c>
      <c r="F4" s="35" t="s">
        <v>106</v>
      </c>
      <c r="G4" s="35" t="s">
        <v>107</v>
      </c>
      <c r="H4" s="35" t="s">
        <v>106</v>
      </c>
      <c r="I4" s="35" t="s">
        <v>107</v>
      </c>
      <c r="L4" s="11" t="s">
        <v>28</v>
      </c>
    </row>
    <row r="5">
      <c r="A5" s="36" t="s">
        <v>5</v>
      </c>
      <c r="B5" s="37"/>
      <c r="C5" s="37"/>
      <c r="D5" s="37"/>
      <c r="E5" s="37"/>
      <c r="F5" s="35" t="s">
        <v>108</v>
      </c>
      <c r="G5" s="35" t="s">
        <v>109</v>
      </c>
      <c r="H5" s="35" t="s">
        <v>110</v>
      </c>
      <c r="I5" s="35" t="s">
        <v>111</v>
      </c>
      <c r="L5" s="11" t="s">
        <v>30</v>
      </c>
    </row>
    <row r="6">
      <c r="A6" s="36" t="s">
        <v>38</v>
      </c>
      <c r="B6" s="34" t="s">
        <v>112</v>
      </c>
      <c r="C6" s="34" t="s">
        <v>113</v>
      </c>
      <c r="D6" s="34" t="s">
        <v>110</v>
      </c>
      <c r="E6" s="34" t="s">
        <v>114</v>
      </c>
      <c r="F6" s="35" t="s">
        <v>110</v>
      </c>
      <c r="G6" s="35" t="s">
        <v>115</v>
      </c>
      <c r="H6" s="35" t="s">
        <v>110</v>
      </c>
      <c r="I6" s="35" t="s">
        <v>116</v>
      </c>
      <c r="L6" s="11" t="s">
        <v>32</v>
      </c>
    </row>
    <row r="7">
      <c r="A7" s="36" t="s">
        <v>46</v>
      </c>
      <c r="B7" s="34" t="s">
        <v>112</v>
      </c>
      <c r="C7" s="34" t="s">
        <v>117</v>
      </c>
      <c r="D7" s="34" t="s">
        <v>110</v>
      </c>
      <c r="E7" s="34" t="s">
        <v>118</v>
      </c>
      <c r="F7" s="35" t="s">
        <v>119</v>
      </c>
      <c r="G7" s="35" t="s">
        <v>120</v>
      </c>
      <c r="H7" s="35" t="s">
        <v>110</v>
      </c>
      <c r="I7" s="35" t="s">
        <v>121</v>
      </c>
      <c r="L7" s="11" t="s">
        <v>34</v>
      </c>
    </row>
    <row r="8">
      <c r="A8" s="36" t="s">
        <v>50</v>
      </c>
      <c r="B8" s="34" t="s">
        <v>112</v>
      </c>
      <c r="C8" s="34" t="s">
        <v>122</v>
      </c>
      <c r="D8" s="34" t="s">
        <v>110</v>
      </c>
      <c r="E8" s="34" t="s">
        <v>123</v>
      </c>
      <c r="F8" s="35" t="s">
        <v>112</v>
      </c>
      <c r="G8" s="35" t="s">
        <v>124</v>
      </c>
      <c r="H8" s="35" t="s">
        <v>110</v>
      </c>
      <c r="I8" s="35" t="s">
        <v>125</v>
      </c>
      <c r="L8" s="11" t="s">
        <v>36</v>
      </c>
    </row>
    <row r="9">
      <c r="A9" s="36" t="s">
        <v>126</v>
      </c>
      <c r="B9" s="34" t="s">
        <v>112</v>
      </c>
      <c r="C9" s="34" t="s">
        <v>127</v>
      </c>
      <c r="D9" s="34" t="s">
        <v>110</v>
      </c>
      <c r="E9" s="34" t="s">
        <v>128</v>
      </c>
      <c r="F9" s="35" t="s">
        <v>129</v>
      </c>
      <c r="G9" s="35" t="s">
        <v>130</v>
      </c>
      <c r="H9" s="35" t="s">
        <v>110</v>
      </c>
      <c r="I9" s="35" t="s">
        <v>131</v>
      </c>
      <c r="L9" s="11" t="s">
        <v>39</v>
      </c>
    </row>
    <row r="10">
      <c r="L10" s="11" t="s">
        <v>41</v>
      </c>
    </row>
    <row r="11">
      <c r="L11" s="11" t="s">
        <v>44</v>
      </c>
    </row>
    <row r="14">
      <c r="A14" s="38" t="s">
        <v>16</v>
      </c>
      <c r="B14" s="38" t="s">
        <v>132</v>
      </c>
      <c r="C14" s="38" t="s">
        <v>133</v>
      </c>
      <c r="D14" s="38" t="s">
        <v>134</v>
      </c>
      <c r="E14" s="39"/>
      <c r="F14" s="40"/>
      <c r="G14" s="39"/>
      <c r="H14" s="39"/>
      <c r="I14" s="39"/>
      <c r="J14" s="39"/>
    </row>
    <row r="15">
      <c r="A15" s="41" t="s">
        <v>24</v>
      </c>
      <c r="B15" s="38" t="s">
        <v>135</v>
      </c>
      <c r="C15" s="38" t="s">
        <v>135</v>
      </c>
      <c r="D15" s="38" t="s">
        <v>94</v>
      </c>
      <c r="E15" s="39"/>
      <c r="F15" s="39"/>
      <c r="G15" s="39"/>
      <c r="H15" s="39"/>
      <c r="I15" s="39"/>
      <c r="J15" s="39"/>
    </row>
    <row r="16">
      <c r="A16" s="7"/>
      <c r="B16" s="38" t="s">
        <v>90</v>
      </c>
      <c r="C16" s="38" t="s">
        <v>136</v>
      </c>
      <c r="D16" s="38" t="s">
        <v>96</v>
      </c>
      <c r="E16" s="39"/>
      <c r="F16" s="39"/>
      <c r="G16" s="39"/>
      <c r="H16" s="39"/>
      <c r="I16" s="39"/>
      <c r="J16" s="39"/>
    </row>
    <row r="17">
      <c r="A17" s="7"/>
      <c r="B17" s="38" t="s">
        <v>8</v>
      </c>
      <c r="C17" s="38" t="s">
        <v>137</v>
      </c>
      <c r="D17" s="38" t="s">
        <v>83</v>
      </c>
      <c r="E17" s="39"/>
      <c r="F17" s="39"/>
      <c r="G17" s="39"/>
      <c r="H17" s="39"/>
      <c r="I17" s="39"/>
      <c r="J17" s="39"/>
    </row>
    <row r="18">
      <c r="A18" s="7"/>
      <c r="B18" s="38" t="s">
        <v>6</v>
      </c>
      <c r="C18" s="38" t="s">
        <v>138</v>
      </c>
      <c r="D18" s="38" t="s">
        <v>76</v>
      </c>
      <c r="E18" s="39"/>
      <c r="F18" s="39"/>
      <c r="G18" s="39"/>
      <c r="H18" s="39"/>
      <c r="I18" s="39"/>
      <c r="J18" s="39"/>
    </row>
    <row r="19">
      <c r="A19" s="8"/>
      <c r="B19" s="38" t="s">
        <v>10</v>
      </c>
      <c r="C19" s="38" t="s">
        <v>139</v>
      </c>
      <c r="D19" s="38" t="s">
        <v>89</v>
      </c>
      <c r="E19" s="39"/>
      <c r="F19" s="39"/>
      <c r="G19" s="39"/>
      <c r="H19" s="39"/>
      <c r="I19" s="39"/>
      <c r="J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</row>
    <row r="24">
      <c r="A24" s="34" t="s">
        <v>16</v>
      </c>
      <c r="B24" s="34" t="s">
        <v>132</v>
      </c>
      <c r="C24" s="34" t="s">
        <v>133</v>
      </c>
      <c r="D24" s="34" t="s">
        <v>134</v>
      </c>
      <c r="E24" s="39"/>
      <c r="F24" s="39"/>
      <c r="G24" s="39"/>
      <c r="H24" s="39"/>
      <c r="I24" s="39"/>
      <c r="J24" s="39"/>
    </row>
    <row r="25">
      <c r="A25" s="34" t="s">
        <v>28</v>
      </c>
      <c r="B25" s="34" t="s">
        <v>140</v>
      </c>
      <c r="C25" s="34" t="s">
        <v>136</v>
      </c>
      <c r="D25" s="34" t="s">
        <v>141</v>
      </c>
      <c r="E25" s="39"/>
      <c r="F25" s="39"/>
      <c r="G25" s="39"/>
      <c r="H25" s="39"/>
      <c r="I25" s="39"/>
      <c r="J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</row>
    <row r="27">
      <c r="A27" s="39"/>
      <c r="B27" s="39"/>
      <c r="C27" s="39"/>
      <c r="D27" s="39"/>
      <c r="E27" s="39"/>
      <c r="F27" s="39"/>
      <c r="G27" s="42" t="s">
        <v>16</v>
      </c>
      <c r="H27" s="42" t="s">
        <v>132</v>
      </c>
      <c r="I27" s="42" t="s">
        <v>142</v>
      </c>
      <c r="J27" s="42" t="s">
        <v>134</v>
      </c>
    </row>
    <row r="28">
      <c r="A28" s="39"/>
      <c r="B28" s="39"/>
      <c r="C28" s="39"/>
      <c r="D28" s="39"/>
      <c r="E28" s="39"/>
      <c r="F28" s="39"/>
      <c r="G28" s="42" t="s">
        <v>30</v>
      </c>
      <c r="H28" s="42" t="s">
        <v>143</v>
      </c>
      <c r="I28" s="42" t="s">
        <v>136</v>
      </c>
      <c r="J28" s="42" t="s">
        <v>144</v>
      </c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</row>
    <row r="31">
      <c r="A31" s="43" t="s">
        <v>16</v>
      </c>
      <c r="B31" s="43" t="s">
        <v>132</v>
      </c>
      <c r="C31" s="43" t="s">
        <v>142</v>
      </c>
      <c r="D31" s="43" t="s">
        <v>134</v>
      </c>
      <c r="E31" s="39"/>
      <c r="F31" s="39"/>
      <c r="G31" s="39"/>
      <c r="H31" s="39"/>
      <c r="I31" s="39"/>
      <c r="J31" s="39"/>
    </row>
    <row r="32">
      <c r="A32" s="43" t="s">
        <v>32</v>
      </c>
      <c r="B32" s="43" t="s">
        <v>14</v>
      </c>
      <c r="C32" s="43" t="s">
        <v>136</v>
      </c>
      <c r="D32" s="43" t="s">
        <v>145</v>
      </c>
      <c r="E32" s="39"/>
      <c r="F32" s="39"/>
      <c r="G32" s="39"/>
      <c r="H32" s="39"/>
      <c r="I32" s="39"/>
      <c r="J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</row>
    <row r="34">
      <c r="A34" s="39"/>
      <c r="B34" s="39"/>
      <c r="C34" s="39"/>
      <c r="D34" s="39"/>
      <c r="E34" s="39"/>
      <c r="F34" s="39"/>
      <c r="G34" s="44" t="s">
        <v>16</v>
      </c>
      <c r="H34" s="44" t="s">
        <v>132</v>
      </c>
      <c r="I34" s="44" t="s">
        <v>142</v>
      </c>
      <c r="J34" s="44" t="s">
        <v>134</v>
      </c>
    </row>
    <row r="35">
      <c r="A35" s="39"/>
      <c r="B35" s="39"/>
      <c r="C35" s="39"/>
      <c r="D35" s="39"/>
      <c r="E35" s="39"/>
      <c r="F35" s="39"/>
      <c r="G35" s="44" t="s">
        <v>34</v>
      </c>
      <c r="H35" s="44" t="s">
        <v>143</v>
      </c>
      <c r="I35" s="44" t="s">
        <v>146</v>
      </c>
      <c r="J35" s="44" t="s">
        <v>147</v>
      </c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</row>
    <row r="38">
      <c r="A38" s="45" t="s">
        <v>16</v>
      </c>
      <c r="B38" s="45" t="s">
        <v>132</v>
      </c>
      <c r="C38" s="45" t="s">
        <v>142</v>
      </c>
      <c r="D38" s="45" t="s">
        <v>134</v>
      </c>
      <c r="E38" s="39"/>
      <c r="F38" s="39"/>
      <c r="G38" s="39"/>
      <c r="H38" s="39"/>
      <c r="I38" s="39"/>
      <c r="J38" s="39"/>
    </row>
    <row r="39">
      <c r="A39" s="45" t="s">
        <v>36</v>
      </c>
      <c r="B39" s="45" t="s">
        <v>14</v>
      </c>
      <c r="C39" s="45" t="s">
        <v>137</v>
      </c>
      <c r="D39" s="45" t="s">
        <v>148</v>
      </c>
      <c r="E39" s="39"/>
      <c r="F39" s="39"/>
      <c r="G39" s="39"/>
      <c r="H39" s="39"/>
      <c r="I39" s="39"/>
      <c r="J39" s="39"/>
    </row>
    <row r="40">
      <c r="E40" s="39"/>
      <c r="F40" s="39"/>
      <c r="G40" s="39"/>
      <c r="H40" s="39"/>
      <c r="I40" s="39"/>
      <c r="J40" s="39"/>
    </row>
    <row r="41">
      <c r="E41" s="39"/>
      <c r="F41" s="39"/>
      <c r="G41" s="35" t="s">
        <v>16</v>
      </c>
      <c r="H41" s="35" t="s">
        <v>132</v>
      </c>
      <c r="I41" s="35" t="s">
        <v>142</v>
      </c>
      <c r="J41" s="35" t="s">
        <v>134</v>
      </c>
    </row>
    <row r="42">
      <c r="E42" s="39"/>
      <c r="F42" s="39"/>
      <c r="G42" s="35" t="s">
        <v>39</v>
      </c>
      <c r="H42" s="35" t="s">
        <v>143</v>
      </c>
      <c r="I42" s="35" t="s">
        <v>137</v>
      </c>
      <c r="J42" s="35" t="s">
        <v>149</v>
      </c>
    </row>
    <row r="45">
      <c r="A45" s="46" t="s">
        <v>16</v>
      </c>
      <c r="B45" s="46" t="s">
        <v>132</v>
      </c>
      <c r="C45" s="46" t="s">
        <v>142</v>
      </c>
      <c r="D45" s="46" t="s">
        <v>134</v>
      </c>
    </row>
    <row r="46">
      <c r="A46" s="46" t="s">
        <v>41</v>
      </c>
      <c r="B46" s="46" t="s">
        <v>14</v>
      </c>
      <c r="C46" s="46" t="s">
        <v>136</v>
      </c>
      <c r="D46" s="46" t="s">
        <v>150</v>
      </c>
    </row>
    <row r="48">
      <c r="G48" s="47" t="s">
        <v>16</v>
      </c>
      <c r="H48" s="47" t="s">
        <v>132</v>
      </c>
      <c r="I48" s="47" t="s">
        <v>142</v>
      </c>
      <c r="J48" s="47" t="s">
        <v>134</v>
      </c>
    </row>
    <row r="49">
      <c r="G49" s="47" t="s">
        <v>151</v>
      </c>
      <c r="H49" s="47" t="s">
        <v>143</v>
      </c>
      <c r="I49" s="47" t="s">
        <v>136</v>
      </c>
      <c r="J49" s="47" t="s">
        <v>149</v>
      </c>
    </row>
    <row r="53">
      <c r="A53" s="9" t="s">
        <v>20</v>
      </c>
      <c r="B53" s="4"/>
      <c r="C53" s="4"/>
      <c r="D53" s="4"/>
      <c r="E53" s="2"/>
      <c r="G53" s="9" t="s">
        <v>20</v>
      </c>
      <c r="H53" s="4"/>
      <c r="I53" s="4"/>
      <c r="J53" s="4"/>
      <c r="K53" s="4"/>
      <c r="L53" s="4"/>
      <c r="M53" s="4"/>
    </row>
    <row r="54">
      <c r="A54" s="10" t="s">
        <v>21</v>
      </c>
      <c r="B54" s="10" t="s">
        <v>142</v>
      </c>
      <c r="C54" s="10" t="s">
        <v>152</v>
      </c>
      <c r="D54" s="10" t="s">
        <v>153</v>
      </c>
      <c r="E54" s="10" t="s">
        <v>154</v>
      </c>
      <c r="G54" s="10" t="s">
        <v>21</v>
      </c>
      <c r="H54" s="10" t="s">
        <v>22</v>
      </c>
      <c r="I54" s="10" t="s">
        <v>23</v>
      </c>
      <c r="J54" s="10" t="s">
        <v>1</v>
      </c>
      <c r="K54" s="10" t="s">
        <v>155</v>
      </c>
      <c r="L54" s="10" t="s">
        <v>156</v>
      </c>
      <c r="M54" s="10" t="s">
        <v>157</v>
      </c>
    </row>
    <row r="55">
      <c r="A55" s="11" t="s">
        <v>25</v>
      </c>
      <c r="B55" s="5" t="s">
        <v>135</v>
      </c>
      <c r="C55" s="5" t="s">
        <v>79</v>
      </c>
      <c r="D55" s="12" t="s">
        <v>81</v>
      </c>
      <c r="E55" s="12" t="s">
        <v>83</v>
      </c>
      <c r="G55" s="11" t="s">
        <v>25</v>
      </c>
      <c r="H55" s="5" t="s">
        <v>26</v>
      </c>
      <c r="I55" s="5" t="s">
        <v>27</v>
      </c>
      <c r="J55" s="5" t="s">
        <v>5</v>
      </c>
      <c r="K55" s="48" t="s">
        <v>158</v>
      </c>
      <c r="L55" s="5" t="s">
        <v>25</v>
      </c>
      <c r="M55" s="5" t="str">
        <f t="shared" ref="M55:M71" si="1">CONCATENATE("VLAN",J55)</f>
        <v>VLANCDMX</v>
      </c>
    </row>
    <row r="56">
      <c r="A56" s="11" t="s">
        <v>29</v>
      </c>
      <c r="B56" s="5" t="s">
        <v>135</v>
      </c>
      <c r="C56" s="5" t="s">
        <v>72</v>
      </c>
      <c r="D56" s="12" t="s">
        <v>74</v>
      </c>
      <c r="E56" s="12" t="s">
        <v>76</v>
      </c>
      <c r="G56" s="11" t="s">
        <v>29</v>
      </c>
      <c r="H56" s="5" t="s">
        <v>26</v>
      </c>
      <c r="I56" s="5" t="s">
        <v>27</v>
      </c>
      <c r="J56" s="5" t="s">
        <v>5</v>
      </c>
      <c r="K56" s="48" t="s">
        <v>159</v>
      </c>
      <c r="L56" s="5" t="s">
        <v>29</v>
      </c>
      <c r="M56" s="5" t="str">
        <f t="shared" si="1"/>
        <v>VLANCDMX</v>
      </c>
    </row>
    <row r="57">
      <c r="A57" s="11" t="s">
        <v>31</v>
      </c>
      <c r="B57" s="5" t="s">
        <v>135</v>
      </c>
      <c r="C57" s="5" t="s">
        <v>72</v>
      </c>
      <c r="D57" s="12" t="s">
        <v>160</v>
      </c>
      <c r="E57" s="12" t="s">
        <v>76</v>
      </c>
      <c r="G57" s="11" t="s">
        <v>31</v>
      </c>
      <c r="H57" s="5" t="s">
        <v>26</v>
      </c>
      <c r="I57" s="5" t="s">
        <v>27</v>
      </c>
      <c r="J57" s="5" t="s">
        <v>5</v>
      </c>
      <c r="K57" s="48" t="s">
        <v>161</v>
      </c>
      <c r="L57" s="5" t="s">
        <v>31</v>
      </c>
      <c r="M57" s="5" t="str">
        <f t="shared" si="1"/>
        <v>VLANCDMX</v>
      </c>
    </row>
    <row r="58">
      <c r="A58" s="11" t="s">
        <v>33</v>
      </c>
      <c r="B58" s="5" t="s">
        <v>135</v>
      </c>
      <c r="C58" s="5" t="s">
        <v>85</v>
      </c>
      <c r="D58" s="12" t="s">
        <v>87</v>
      </c>
      <c r="E58" s="12" t="s">
        <v>89</v>
      </c>
      <c r="G58" s="11" t="s">
        <v>33</v>
      </c>
      <c r="H58" s="5" t="s">
        <v>26</v>
      </c>
      <c r="I58" s="5" t="s">
        <v>27</v>
      </c>
      <c r="J58" s="5" t="s">
        <v>5</v>
      </c>
      <c r="K58" s="48" t="s">
        <v>162</v>
      </c>
      <c r="L58" s="5" t="s">
        <v>33</v>
      </c>
      <c r="M58" s="5" t="str">
        <f t="shared" si="1"/>
        <v>VLANCDMX</v>
      </c>
    </row>
    <row r="59">
      <c r="A59" s="11" t="s">
        <v>35</v>
      </c>
      <c r="B59" s="5" t="s">
        <v>135</v>
      </c>
      <c r="C59" s="5" t="s">
        <v>92</v>
      </c>
      <c r="D59" s="12" t="s">
        <v>94</v>
      </c>
      <c r="E59" s="12" t="s">
        <v>96</v>
      </c>
      <c r="G59" s="11" t="s">
        <v>35</v>
      </c>
      <c r="H59" s="5" t="s">
        <v>26</v>
      </c>
      <c r="I59" s="5" t="s">
        <v>27</v>
      </c>
      <c r="J59" s="5" t="s">
        <v>5</v>
      </c>
      <c r="K59" s="48" t="s">
        <v>163</v>
      </c>
      <c r="L59" s="5" t="s">
        <v>35</v>
      </c>
      <c r="M59" s="5" t="str">
        <f t="shared" si="1"/>
        <v>VLANCDMX</v>
      </c>
    </row>
    <row r="60">
      <c r="A60" s="11" t="s">
        <v>37</v>
      </c>
      <c r="B60" s="5" t="s">
        <v>135</v>
      </c>
      <c r="C60" s="5" t="s">
        <v>164</v>
      </c>
      <c r="D60" s="12" t="s">
        <v>165</v>
      </c>
      <c r="E60" s="12" t="s">
        <v>141</v>
      </c>
      <c r="G60" s="11" t="s">
        <v>37</v>
      </c>
      <c r="H60" s="13" t="str">
        <f t="shared" ref="H60:H71" si="2">CONCATENATE("console",RIGHT(G60,LEN(G60) - (FIND("_",G60))))</f>
        <v>consoleMONTERREY</v>
      </c>
      <c r="I60" s="13" t="str">
        <f t="shared" ref="I60:I71" si="3">CONCATENATE("enable",RIGHT(G60,LEN(G60) - (FIND("_",G60))))</f>
        <v>enableMONTERREY</v>
      </c>
      <c r="J60" s="5" t="s">
        <v>38</v>
      </c>
      <c r="K60" s="48" t="s">
        <v>166</v>
      </c>
      <c r="L60" s="49" t="s">
        <v>37</v>
      </c>
      <c r="M60" s="5" t="str">
        <f t="shared" si="1"/>
        <v>VLANMONTERREY</v>
      </c>
    </row>
    <row r="61">
      <c r="A61" s="11" t="s">
        <v>40</v>
      </c>
      <c r="B61" s="5" t="s">
        <v>135</v>
      </c>
      <c r="C61" s="5" t="s">
        <v>164</v>
      </c>
      <c r="D61" s="12" t="s">
        <v>167</v>
      </c>
      <c r="E61" s="12" t="s">
        <v>141</v>
      </c>
      <c r="G61" s="11" t="s">
        <v>40</v>
      </c>
      <c r="H61" s="13" t="str">
        <f t="shared" si="2"/>
        <v>consoleMONTERREY</v>
      </c>
      <c r="I61" s="13" t="str">
        <f t="shared" si="3"/>
        <v>enableMONTERREY</v>
      </c>
      <c r="J61" s="5" t="s">
        <v>38</v>
      </c>
      <c r="K61" s="48" t="s">
        <v>168</v>
      </c>
      <c r="L61" s="49" t="s">
        <v>40</v>
      </c>
      <c r="M61" s="5" t="str">
        <f t="shared" si="1"/>
        <v>VLANMONTERREY</v>
      </c>
    </row>
    <row r="62">
      <c r="A62" s="11" t="s">
        <v>42</v>
      </c>
      <c r="B62" s="5" t="s">
        <v>135</v>
      </c>
      <c r="C62" s="5" t="s">
        <v>169</v>
      </c>
      <c r="D62" s="12" t="s">
        <v>170</v>
      </c>
      <c r="E62" s="12" t="s">
        <v>144</v>
      </c>
      <c r="G62" s="11" t="s">
        <v>42</v>
      </c>
      <c r="H62" s="13" t="str">
        <f t="shared" si="2"/>
        <v>consoleSALTILLO</v>
      </c>
      <c r="I62" s="13" t="str">
        <f t="shared" si="3"/>
        <v>enableSALTILLO</v>
      </c>
      <c r="J62" s="5" t="s">
        <v>43</v>
      </c>
      <c r="K62" s="48" t="s">
        <v>171</v>
      </c>
      <c r="L62" s="49" t="s">
        <v>42</v>
      </c>
      <c r="M62" s="13" t="str">
        <f t="shared" si="1"/>
        <v>VLANSALTILLO</v>
      </c>
    </row>
    <row r="63">
      <c r="A63" s="11" t="s">
        <v>45</v>
      </c>
      <c r="B63" s="5" t="s">
        <v>135</v>
      </c>
      <c r="C63" s="5" t="s">
        <v>172</v>
      </c>
      <c r="D63" s="12" t="s">
        <v>173</v>
      </c>
      <c r="E63" s="12" t="s">
        <v>145</v>
      </c>
      <c r="G63" s="11" t="s">
        <v>45</v>
      </c>
      <c r="H63" s="13" t="str">
        <f t="shared" si="2"/>
        <v>consoleQUERETARO</v>
      </c>
      <c r="I63" s="13" t="str">
        <f t="shared" si="3"/>
        <v>enableQUERETARO</v>
      </c>
      <c r="J63" s="5" t="s">
        <v>46</v>
      </c>
      <c r="K63" s="48" t="s">
        <v>174</v>
      </c>
      <c r="L63" s="49" t="s">
        <v>45</v>
      </c>
      <c r="M63" s="13" t="str">
        <f t="shared" si="1"/>
        <v>VLANQUERETARO</v>
      </c>
    </row>
    <row r="64">
      <c r="A64" s="11" t="s">
        <v>47</v>
      </c>
      <c r="B64" s="5" t="s">
        <v>135</v>
      </c>
      <c r="C64" s="5" t="s">
        <v>172</v>
      </c>
      <c r="D64" s="12" t="s">
        <v>175</v>
      </c>
      <c r="E64" s="12" t="s">
        <v>145</v>
      </c>
      <c r="G64" s="11" t="s">
        <v>47</v>
      </c>
      <c r="H64" s="13" t="str">
        <f t="shared" si="2"/>
        <v>consoleQUERETARO</v>
      </c>
      <c r="I64" s="13" t="str">
        <f t="shared" si="3"/>
        <v>enableQUERETARO</v>
      </c>
      <c r="J64" s="5" t="s">
        <v>46</v>
      </c>
      <c r="K64" s="48" t="s">
        <v>176</v>
      </c>
      <c r="L64" s="49" t="s">
        <v>47</v>
      </c>
      <c r="M64" s="13" t="str">
        <f t="shared" si="1"/>
        <v>VLANQUERETARO</v>
      </c>
    </row>
    <row r="65">
      <c r="A65" s="11" t="s">
        <v>48</v>
      </c>
      <c r="B65" s="5" t="s">
        <v>135</v>
      </c>
      <c r="C65" s="5" t="s">
        <v>177</v>
      </c>
      <c r="D65" s="12" t="s">
        <v>178</v>
      </c>
      <c r="E65" s="12" t="s">
        <v>147</v>
      </c>
      <c r="G65" s="11" t="s">
        <v>48</v>
      </c>
      <c r="H65" s="13" t="str">
        <f t="shared" si="2"/>
        <v>consoleQUERETARO</v>
      </c>
      <c r="I65" s="13" t="str">
        <f t="shared" si="3"/>
        <v>enableQUERETARO</v>
      </c>
      <c r="J65" s="5" t="s">
        <v>46</v>
      </c>
      <c r="K65" s="48" t="s">
        <v>179</v>
      </c>
      <c r="L65" s="49" t="s">
        <v>48</v>
      </c>
      <c r="M65" s="13" t="str">
        <f t="shared" si="1"/>
        <v>VLANQUERETARO</v>
      </c>
    </row>
    <row r="66">
      <c r="A66" s="11" t="s">
        <v>49</v>
      </c>
      <c r="B66" s="5" t="s">
        <v>135</v>
      </c>
      <c r="C66" s="5" t="s">
        <v>180</v>
      </c>
      <c r="D66" s="12" t="s">
        <v>181</v>
      </c>
      <c r="E66" s="12" t="s">
        <v>148</v>
      </c>
      <c r="G66" s="11" t="s">
        <v>49</v>
      </c>
      <c r="H66" s="13" t="str">
        <f t="shared" si="2"/>
        <v>consoleGUADALAJARA</v>
      </c>
      <c r="I66" s="13" t="str">
        <f t="shared" si="3"/>
        <v>enableGUADALAJARA</v>
      </c>
      <c r="J66" s="5" t="s">
        <v>50</v>
      </c>
      <c r="K66" s="48" t="s">
        <v>182</v>
      </c>
      <c r="L66" s="49" t="s">
        <v>49</v>
      </c>
      <c r="M66" s="13" t="str">
        <f t="shared" si="1"/>
        <v>VLANGUADALAJARA</v>
      </c>
    </row>
    <row r="67">
      <c r="A67" s="11" t="s">
        <v>51</v>
      </c>
      <c r="B67" s="5" t="s">
        <v>135</v>
      </c>
      <c r="C67" s="5" t="s">
        <v>180</v>
      </c>
      <c r="D67" s="12" t="s">
        <v>183</v>
      </c>
      <c r="E67" s="12" t="s">
        <v>148</v>
      </c>
      <c r="G67" s="11" t="s">
        <v>51</v>
      </c>
      <c r="H67" s="13" t="str">
        <f t="shared" si="2"/>
        <v>consoleGUADALAJARA</v>
      </c>
      <c r="I67" s="13" t="str">
        <f t="shared" si="3"/>
        <v>enableGUADALAJARA</v>
      </c>
      <c r="J67" s="5" t="s">
        <v>50</v>
      </c>
      <c r="K67" s="48" t="s">
        <v>184</v>
      </c>
      <c r="L67" s="49" t="s">
        <v>51</v>
      </c>
      <c r="M67" s="13" t="str">
        <f t="shared" si="1"/>
        <v>VLANGUADALAJARA</v>
      </c>
    </row>
    <row r="68">
      <c r="A68" s="11" t="s">
        <v>52</v>
      </c>
      <c r="B68" s="5" t="s">
        <v>135</v>
      </c>
      <c r="C68" s="5" t="s">
        <v>185</v>
      </c>
      <c r="D68" s="12" t="s">
        <v>186</v>
      </c>
      <c r="E68" s="12" t="s">
        <v>149</v>
      </c>
      <c r="G68" s="11" t="s">
        <v>52</v>
      </c>
      <c r="H68" s="13" t="str">
        <f t="shared" si="2"/>
        <v>consoleGUADALAJARA</v>
      </c>
      <c r="I68" s="13" t="str">
        <f t="shared" si="3"/>
        <v>enableGUADALAJARA</v>
      </c>
      <c r="J68" s="5" t="s">
        <v>50</v>
      </c>
      <c r="K68" s="48" t="s">
        <v>187</v>
      </c>
      <c r="L68" s="49" t="s">
        <v>52</v>
      </c>
      <c r="M68" s="13" t="str">
        <f t="shared" si="1"/>
        <v>VLANGUADALAJARA</v>
      </c>
    </row>
    <row r="69">
      <c r="A69" s="11" t="s">
        <v>53</v>
      </c>
      <c r="B69" s="5" t="s">
        <v>135</v>
      </c>
      <c r="C69" s="5" t="s">
        <v>188</v>
      </c>
      <c r="D69" s="12" t="s">
        <v>189</v>
      </c>
      <c r="E69" s="12" t="s">
        <v>150</v>
      </c>
      <c r="G69" s="11" t="s">
        <v>53</v>
      </c>
      <c r="H69" s="13" t="str">
        <f t="shared" si="2"/>
        <v>consoleLEON</v>
      </c>
      <c r="I69" s="13" t="str">
        <f t="shared" si="3"/>
        <v>enableLEON</v>
      </c>
      <c r="J69" s="5" t="s">
        <v>54</v>
      </c>
      <c r="K69" s="48" t="s">
        <v>190</v>
      </c>
      <c r="L69" s="49" t="s">
        <v>53</v>
      </c>
      <c r="M69" s="13" t="str">
        <f t="shared" si="1"/>
        <v>VLANLEON</v>
      </c>
    </row>
    <row r="70">
      <c r="A70" s="11" t="s">
        <v>55</v>
      </c>
      <c r="B70" s="5" t="s">
        <v>135</v>
      </c>
      <c r="C70" s="5" t="s">
        <v>188</v>
      </c>
      <c r="D70" s="12" t="s">
        <v>191</v>
      </c>
      <c r="E70" s="12" t="s">
        <v>150</v>
      </c>
      <c r="G70" s="11" t="s">
        <v>55</v>
      </c>
      <c r="H70" s="13" t="str">
        <f t="shared" si="2"/>
        <v>consoleLEON</v>
      </c>
      <c r="I70" s="13" t="str">
        <f t="shared" si="3"/>
        <v>enableLEON</v>
      </c>
      <c r="J70" s="5" t="s">
        <v>54</v>
      </c>
      <c r="K70" s="48" t="s">
        <v>192</v>
      </c>
      <c r="L70" s="49" t="s">
        <v>55</v>
      </c>
      <c r="M70" s="13" t="str">
        <f t="shared" si="1"/>
        <v>VLANLEON</v>
      </c>
    </row>
    <row r="71">
      <c r="A71" s="11" t="s">
        <v>56</v>
      </c>
      <c r="B71" s="5" t="s">
        <v>135</v>
      </c>
      <c r="C71" s="5" t="s">
        <v>193</v>
      </c>
      <c r="D71" s="12" t="s">
        <v>194</v>
      </c>
      <c r="E71" s="12" t="s">
        <v>195</v>
      </c>
      <c r="G71" s="11" t="s">
        <v>56</v>
      </c>
      <c r="H71" s="13" t="str">
        <f t="shared" si="2"/>
        <v>consoleSILAO</v>
      </c>
      <c r="I71" s="13" t="str">
        <f t="shared" si="3"/>
        <v>enableSILAO</v>
      </c>
      <c r="J71" s="5" t="s">
        <v>57</v>
      </c>
      <c r="K71" s="48" t="s">
        <v>196</v>
      </c>
      <c r="L71" s="49" t="s">
        <v>56</v>
      </c>
      <c r="M71" s="13" t="str">
        <f t="shared" si="1"/>
        <v>VLANSILAO</v>
      </c>
    </row>
  </sheetData>
  <mergeCells count="11">
    <mergeCell ref="F2:I2"/>
    <mergeCell ref="F3:G3"/>
    <mergeCell ref="H3:I3"/>
    <mergeCell ref="A2:A4"/>
    <mergeCell ref="A15:A19"/>
    <mergeCell ref="D3:E3"/>
    <mergeCell ref="A1:I1"/>
    <mergeCell ref="B2:E2"/>
    <mergeCell ref="B3:C3"/>
    <mergeCell ref="A53:E53"/>
    <mergeCell ref="G53:M53"/>
  </mergeCells>
  <hyperlinks>
    <hyperlink r:id="rId1" ref="K55"/>
    <hyperlink r:id="rId2" ref="K56"/>
    <hyperlink r:id="rId3" ref="K57"/>
    <hyperlink r:id="rId4" ref="K58"/>
    <hyperlink r:id="rId5" ref="K59"/>
    <hyperlink r:id="rId6" ref="K60"/>
    <hyperlink r:id="rId7" ref="K61"/>
    <hyperlink r:id="rId8" ref="K62"/>
    <hyperlink r:id="rId9" ref="K63"/>
    <hyperlink r:id="rId10" ref="K64"/>
    <hyperlink r:id="rId11" ref="K65"/>
    <hyperlink r:id="rId12" ref="K66"/>
    <hyperlink r:id="rId13" ref="K67"/>
    <hyperlink r:id="rId14" ref="K68"/>
    <hyperlink r:id="rId15" ref="K69"/>
    <hyperlink r:id="rId16" ref="K70"/>
    <hyperlink r:id="rId17" ref="K71"/>
  </hyperlinks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5"/>
    <col customWidth="1" min="2" max="2" width="16.25"/>
    <col customWidth="1" min="3" max="3" width="10.38"/>
    <col customWidth="1" min="4" max="4" width="25.38"/>
    <col customWidth="1" min="5" max="5" width="23.5"/>
    <col customWidth="1" min="6" max="6" width="24.0"/>
    <col customWidth="1" min="7" max="7" width="25.38"/>
    <col customWidth="1" min="8" max="8" width="17.0"/>
    <col customWidth="1" min="9" max="9" width="19.13"/>
    <col customWidth="1" min="10" max="10" width="18.0"/>
    <col customWidth="1" min="11" max="25" width="9.38"/>
  </cols>
  <sheetData>
    <row r="1" ht="14.25" customHeight="1">
      <c r="A1" s="14" t="s">
        <v>197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ht="14.25" customHeight="1">
      <c r="A2" s="16" t="s">
        <v>59</v>
      </c>
      <c r="B2" s="17"/>
      <c r="C2" s="17"/>
      <c r="D2" s="17"/>
      <c r="E2" s="17"/>
      <c r="F2" s="17"/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ht="63.0" customHeight="1">
      <c r="A3" s="19" t="s">
        <v>60</v>
      </c>
      <c r="B3" s="19" t="s">
        <v>61</v>
      </c>
      <c r="C3" s="20" t="s">
        <v>62</v>
      </c>
      <c r="D3" s="19" t="s">
        <v>63</v>
      </c>
      <c r="E3" s="19" t="s">
        <v>64</v>
      </c>
      <c r="F3" s="19" t="s">
        <v>65</v>
      </c>
      <c r="G3" s="19" t="s">
        <v>66</v>
      </c>
      <c r="H3" s="19" t="s">
        <v>67</v>
      </c>
      <c r="I3" s="20" t="s">
        <v>68</v>
      </c>
      <c r="J3" s="20" t="s">
        <v>69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ht="21.75" customHeight="1">
      <c r="A4" s="22" t="s">
        <v>14</v>
      </c>
      <c r="B4" s="23">
        <v>64.0</v>
      </c>
      <c r="C4" s="25">
        <v>41.0</v>
      </c>
      <c r="D4" s="23">
        <v>26.0</v>
      </c>
      <c r="E4" s="23" t="s">
        <v>71</v>
      </c>
      <c r="F4" s="23" t="s">
        <v>164</v>
      </c>
      <c r="G4" s="23" t="s">
        <v>198</v>
      </c>
      <c r="H4" s="23" t="s">
        <v>165</v>
      </c>
      <c r="I4" s="23" t="s">
        <v>199</v>
      </c>
      <c r="J4" s="23" t="s">
        <v>141</v>
      </c>
    </row>
    <row r="5" ht="21.75" customHeight="1">
      <c r="A5" s="24" t="s">
        <v>200</v>
      </c>
      <c r="B5" s="25">
        <v>16.0</v>
      </c>
      <c r="C5" s="25">
        <v>10.0</v>
      </c>
      <c r="D5" s="25">
        <v>28.0</v>
      </c>
      <c r="E5" s="25" t="s">
        <v>201</v>
      </c>
      <c r="F5" s="25" t="s">
        <v>169</v>
      </c>
      <c r="G5" s="25" t="s">
        <v>202</v>
      </c>
      <c r="H5" s="25" t="s">
        <v>170</v>
      </c>
      <c r="I5" s="23" t="s">
        <v>203</v>
      </c>
      <c r="J5" s="23" t="s">
        <v>144</v>
      </c>
    </row>
    <row r="6" ht="21.75" customHeight="1">
      <c r="A6" s="22" t="s">
        <v>204</v>
      </c>
      <c r="B6" s="23">
        <v>4.0</v>
      </c>
      <c r="C6" s="23">
        <v>4.0</v>
      </c>
      <c r="D6" s="23">
        <v>30.0</v>
      </c>
      <c r="E6" s="23" t="s">
        <v>205</v>
      </c>
      <c r="F6" s="23" t="s">
        <v>206</v>
      </c>
      <c r="G6" s="23" t="s">
        <v>113</v>
      </c>
      <c r="H6" s="23" t="s">
        <v>113</v>
      </c>
      <c r="I6" s="23" t="s">
        <v>207</v>
      </c>
      <c r="J6" s="23" t="s">
        <v>114</v>
      </c>
    </row>
    <row r="7" ht="21.75" customHeight="1">
      <c r="A7" s="28"/>
      <c r="B7" s="29"/>
      <c r="C7" s="29"/>
      <c r="D7" s="29"/>
      <c r="E7" s="29"/>
      <c r="F7" s="29"/>
      <c r="G7" s="29"/>
      <c r="H7" s="29"/>
      <c r="I7" s="29"/>
      <c r="J7" s="29"/>
    </row>
    <row r="8" ht="21.75" customHeight="1">
      <c r="A8" s="26"/>
      <c r="B8" s="27"/>
      <c r="C8" s="27"/>
      <c r="D8" s="27"/>
      <c r="E8" s="27"/>
      <c r="F8" s="27"/>
      <c r="G8" s="27"/>
      <c r="H8" s="27"/>
      <c r="I8" s="27"/>
      <c r="J8" s="27"/>
    </row>
    <row r="9" ht="21.75" customHeight="1">
      <c r="A9" s="28"/>
      <c r="B9" s="29"/>
      <c r="C9" s="29"/>
      <c r="D9" s="29"/>
      <c r="E9" s="29"/>
      <c r="F9" s="29"/>
      <c r="G9" s="29"/>
      <c r="H9" s="29"/>
      <c r="I9" s="29"/>
      <c r="J9" s="29"/>
    </row>
    <row r="10" ht="21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</row>
    <row r="11" ht="21.7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5"/>
    <col customWidth="1" min="2" max="2" width="16.25"/>
    <col customWidth="1" min="3" max="3" width="10.38"/>
    <col customWidth="1" min="4" max="4" width="25.38"/>
    <col customWidth="1" min="5" max="5" width="23.5"/>
    <col customWidth="1" min="6" max="6" width="24.0"/>
    <col customWidth="1" min="7" max="7" width="25.38"/>
    <col customWidth="1" min="8" max="8" width="27.13"/>
    <col customWidth="1" min="9" max="9" width="18.25"/>
    <col customWidth="1" min="10" max="10" width="19.88"/>
    <col customWidth="1" min="11" max="26" width="9.38"/>
  </cols>
  <sheetData>
    <row r="1" ht="14.25" customHeight="1">
      <c r="A1" s="14" t="s">
        <v>197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6" t="s">
        <v>59</v>
      </c>
      <c r="B2" s="17"/>
      <c r="C2" s="17"/>
      <c r="D2" s="17"/>
      <c r="E2" s="17"/>
      <c r="F2" s="17"/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63.0" customHeight="1">
      <c r="A3" s="19" t="s">
        <v>60</v>
      </c>
      <c r="B3" s="19" t="s">
        <v>61</v>
      </c>
      <c r="C3" s="20" t="s">
        <v>62</v>
      </c>
      <c r="D3" s="19" t="s">
        <v>63</v>
      </c>
      <c r="E3" s="19" t="s">
        <v>64</v>
      </c>
      <c r="F3" s="19" t="s">
        <v>65</v>
      </c>
      <c r="G3" s="19" t="s">
        <v>66</v>
      </c>
      <c r="H3" s="19" t="s">
        <v>67</v>
      </c>
      <c r="I3" s="20" t="s">
        <v>68</v>
      </c>
      <c r="J3" s="20" t="s">
        <v>69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21.75" customHeight="1">
      <c r="A4" s="24" t="s">
        <v>208</v>
      </c>
      <c r="B4" s="25">
        <v>16.0</v>
      </c>
      <c r="C4" s="25">
        <v>10.0</v>
      </c>
      <c r="D4" s="25">
        <v>28.0</v>
      </c>
      <c r="E4" s="25" t="s">
        <v>201</v>
      </c>
      <c r="F4" s="25" t="s">
        <v>169</v>
      </c>
      <c r="G4" s="25" t="s">
        <v>202</v>
      </c>
      <c r="H4" s="25" t="s">
        <v>170</v>
      </c>
      <c r="I4" s="23" t="s">
        <v>203</v>
      </c>
      <c r="J4" s="23" t="s">
        <v>144</v>
      </c>
    </row>
    <row r="5" ht="21.75" customHeight="1">
      <c r="A5" s="28"/>
      <c r="B5" s="29"/>
      <c r="C5" s="29"/>
      <c r="D5" s="29"/>
      <c r="E5" s="29"/>
      <c r="F5" s="29"/>
      <c r="G5" s="29"/>
      <c r="H5" s="29"/>
      <c r="I5" s="50"/>
      <c r="J5" s="50"/>
    </row>
    <row r="6" ht="21.75" customHeight="1">
      <c r="A6" s="26"/>
      <c r="B6" s="27"/>
      <c r="C6" s="27"/>
      <c r="D6" s="27"/>
      <c r="E6" s="27"/>
      <c r="F6" s="27"/>
      <c r="G6" s="27"/>
      <c r="H6" s="27"/>
      <c r="I6" s="51"/>
      <c r="J6" s="51"/>
    </row>
    <row r="7" ht="21.75" customHeight="1">
      <c r="A7" s="28"/>
      <c r="B7" s="29"/>
      <c r="C7" s="29"/>
      <c r="D7" s="29"/>
      <c r="E7" s="29"/>
      <c r="F7" s="29"/>
      <c r="G7" s="29"/>
      <c r="H7" s="29"/>
      <c r="I7" s="52"/>
      <c r="J7" s="52"/>
    </row>
    <row r="8" ht="21.75" customHeight="1">
      <c r="A8" s="26"/>
      <c r="B8" s="27"/>
      <c r="C8" s="27"/>
      <c r="D8" s="27"/>
      <c r="E8" s="27"/>
      <c r="F8" s="27"/>
      <c r="G8" s="27"/>
      <c r="H8" s="27"/>
      <c r="I8" s="51"/>
      <c r="J8" s="51"/>
    </row>
    <row r="9" ht="21.75" customHeight="1">
      <c r="A9" s="28"/>
      <c r="B9" s="29"/>
      <c r="C9" s="29"/>
      <c r="D9" s="29"/>
      <c r="E9" s="29"/>
      <c r="F9" s="29"/>
      <c r="G9" s="29"/>
      <c r="H9" s="29"/>
      <c r="I9" s="52"/>
      <c r="J9" s="52"/>
    </row>
    <row r="10" ht="21.75" customHeight="1">
      <c r="A10" s="26"/>
      <c r="B10" s="27"/>
      <c r="C10" s="27"/>
      <c r="D10" s="27"/>
      <c r="E10" s="27"/>
      <c r="F10" s="27"/>
      <c r="G10" s="27"/>
      <c r="H10" s="27"/>
      <c r="I10" s="51"/>
      <c r="J10" s="51"/>
    </row>
    <row r="11" ht="21.75" customHeight="1">
      <c r="A11" s="28"/>
      <c r="B11" s="29"/>
      <c r="C11" s="29"/>
      <c r="D11" s="29"/>
      <c r="E11" s="29"/>
      <c r="F11" s="29"/>
      <c r="G11" s="29"/>
      <c r="H11" s="29"/>
      <c r="I11" s="52"/>
      <c r="J11" s="52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5"/>
    <col customWidth="1" min="2" max="2" width="16.25"/>
    <col customWidth="1" min="3" max="3" width="10.38"/>
    <col customWidth="1" min="4" max="4" width="8.75"/>
    <col customWidth="1" min="5" max="5" width="23.5"/>
    <col customWidth="1" min="6" max="6" width="24.0"/>
    <col customWidth="1" min="7" max="7" width="25.38"/>
    <col customWidth="1" min="8" max="8" width="21.13"/>
    <col customWidth="1" min="9" max="9" width="21.38"/>
    <col customWidth="1" min="10" max="10" width="22.88"/>
    <col customWidth="1" min="11" max="26" width="9.38"/>
  </cols>
  <sheetData>
    <row r="1" ht="14.25" customHeight="1">
      <c r="A1" s="14" t="s">
        <v>209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6" t="s">
        <v>59</v>
      </c>
      <c r="B2" s="17"/>
      <c r="C2" s="17"/>
      <c r="D2" s="17"/>
      <c r="E2" s="17"/>
      <c r="F2" s="17"/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63.0" customHeight="1">
      <c r="A3" s="19" t="s">
        <v>60</v>
      </c>
      <c r="B3" s="19" t="s">
        <v>61</v>
      </c>
      <c r="C3" s="20" t="s">
        <v>62</v>
      </c>
      <c r="D3" s="19" t="s">
        <v>63</v>
      </c>
      <c r="E3" s="19" t="s">
        <v>64</v>
      </c>
      <c r="F3" s="19" t="s">
        <v>65</v>
      </c>
      <c r="G3" s="19" t="s">
        <v>66</v>
      </c>
      <c r="H3" s="19" t="s">
        <v>67</v>
      </c>
      <c r="I3" s="20" t="s">
        <v>68</v>
      </c>
      <c r="J3" s="20" t="s">
        <v>69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21.75" customHeight="1">
      <c r="A4" s="22" t="s">
        <v>14</v>
      </c>
      <c r="B4" s="23">
        <v>64.0</v>
      </c>
      <c r="C4" s="23">
        <v>46.0</v>
      </c>
      <c r="D4" s="23">
        <v>26.0</v>
      </c>
      <c r="E4" s="23" t="s">
        <v>71</v>
      </c>
      <c r="F4" s="23" t="s">
        <v>188</v>
      </c>
      <c r="G4" s="23" t="s">
        <v>210</v>
      </c>
      <c r="H4" s="23" t="s">
        <v>189</v>
      </c>
      <c r="I4" s="23" t="s">
        <v>211</v>
      </c>
      <c r="J4" s="23" t="s">
        <v>150</v>
      </c>
    </row>
    <row r="5" ht="21.75" customHeight="1">
      <c r="A5" s="24" t="s">
        <v>212</v>
      </c>
      <c r="B5" s="25">
        <v>16.0</v>
      </c>
      <c r="C5" s="25">
        <v>11.0</v>
      </c>
      <c r="D5" s="25">
        <v>28.0</v>
      </c>
      <c r="E5" s="25" t="s">
        <v>213</v>
      </c>
      <c r="F5" s="25" t="s">
        <v>193</v>
      </c>
      <c r="G5" s="25" t="s">
        <v>214</v>
      </c>
      <c r="H5" s="25" t="s">
        <v>194</v>
      </c>
      <c r="I5" s="25" t="s">
        <v>215</v>
      </c>
      <c r="J5" s="25" t="s">
        <v>149</v>
      </c>
      <c r="K5" s="53"/>
    </row>
    <row r="6" ht="21.75" customHeight="1">
      <c r="A6" s="22" t="s">
        <v>216</v>
      </c>
      <c r="B6" s="23">
        <v>4.0</v>
      </c>
      <c r="C6" s="23">
        <v>4.0</v>
      </c>
      <c r="D6" s="23">
        <v>30.0</v>
      </c>
      <c r="E6" s="23" t="s">
        <v>205</v>
      </c>
      <c r="F6" s="23" t="s">
        <v>217</v>
      </c>
      <c r="G6" s="23" t="s">
        <v>127</v>
      </c>
      <c r="H6" s="23" t="s">
        <v>127</v>
      </c>
      <c r="I6" s="54" t="s">
        <v>218</v>
      </c>
      <c r="J6" s="54" t="s">
        <v>128</v>
      </c>
    </row>
    <row r="7" ht="21.75" customHeight="1">
      <c r="A7" s="28"/>
      <c r="B7" s="29"/>
      <c r="C7" s="29"/>
      <c r="D7" s="29"/>
      <c r="E7" s="29"/>
      <c r="F7" s="29"/>
      <c r="G7" s="29"/>
      <c r="H7" s="29"/>
      <c r="I7" s="52"/>
      <c r="J7" s="52"/>
    </row>
    <row r="8" ht="21.75" customHeight="1">
      <c r="A8" s="26"/>
      <c r="B8" s="27"/>
      <c r="C8" s="27"/>
      <c r="D8" s="27"/>
      <c r="E8" s="27"/>
      <c r="F8" s="27"/>
      <c r="G8" s="27"/>
      <c r="H8" s="27"/>
      <c r="I8" s="51"/>
      <c r="J8" s="51"/>
    </row>
    <row r="9" ht="21.75" customHeight="1">
      <c r="A9" s="28"/>
      <c r="B9" s="29"/>
      <c r="C9" s="29"/>
      <c r="D9" s="29"/>
      <c r="E9" s="29"/>
      <c r="F9" s="29"/>
      <c r="G9" s="29"/>
      <c r="H9" s="29"/>
      <c r="I9" s="52"/>
      <c r="J9" s="52"/>
    </row>
    <row r="10" ht="21.75" customHeight="1">
      <c r="A10" s="26"/>
      <c r="B10" s="27"/>
      <c r="C10" s="27"/>
      <c r="D10" s="27"/>
      <c r="E10" s="27"/>
      <c r="F10" s="27"/>
      <c r="G10" s="27"/>
      <c r="H10" s="27"/>
      <c r="I10" s="51"/>
      <c r="J10" s="51"/>
    </row>
    <row r="11" ht="21.75" customHeight="1">
      <c r="A11" s="28"/>
      <c r="B11" s="29"/>
      <c r="C11" s="29"/>
      <c r="D11" s="29"/>
      <c r="E11" s="29"/>
      <c r="F11" s="29"/>
      <c r="G11" s="29"/>
      <c r="H11" s="29"/>
      <c r="I11" s="52"/>
      <c r="J11" s="52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5"/>
    <col customWidth="1" min="2" max="2" width="9.88"/>
    <col customWidth="1" min="3" max="5" width="10.38"/>
    <col customWidth="1" min="6" max="6" width="23.5"/>
    <col customWidth="1" min="7" max="7" width="15.88"/>
    <col customWidth="1" min="8" max="8" width="16.75"/>
    <col customWidth="1" min="9" max="27" width="9.38"/>
  </cols>
  <sheetData>
    <row r="1" ht="14.25" customHeight="1">
      <c r="A1" s="14" t="s">
        <v>209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4.25" customHeight="1">
      <c r="A2" s="16" t="s">
        <v>59</v>
      </c>
      <c r="B2" s="17"/>
      <c r="C2" s="17"/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ht="63.0" customHeight="1">
      <c r="A3" s="19" t="s">
        <v>60</v>
      </c>
      <c r="B3" s="19" t="s">
        <v>61</v>
      </c>
      <c r="C3" s="20" t="s">
        <v>219</v>
      </c>
      <c r="D3" s="19" t="s">
        <v>63</v>
      </c>
      <c r="E3" s="19" t="s">
        <v>64</v>
      </c>
      <c r="F3" s="19" t="s">
        <v>65</v>
      </c>
      <c r="G3" s="19" t="s">
        <v>66</v>
      </c>
      <c r="H3" s="19" t="s">
        <v>67</v>
      </c>
      <c r="I3" s="19" t="s">
        <v>67</v>
      </c>
      <c r="J3" s="20" t="s">
        <v>68</v>
      </c>
      <c r="K3" s="20" t="s">
        <v>69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21.75" customHeight="1">
      <c r="A4" s="24" t="s">
        <v>212</v>
      </c>
      <c r="B4" s="25">
        <v>16.0</v>
      </c>
      <c r="C4" s="25">
        <v>11.0</v>
      </c>
      <c r="D4" s="25">
        <v>11.0</v>
      </c>
      <c r="E4" s="25">
        <v>28.0</v>
      </c>
      <c r="F4" s="25" t="s">
        <v>201</v>
      </c>
      <c r="G4" s="25" t="s">
        <v>193</v>
      </c>
      <c r="H4" s="25" t="s">
        <v>214</v>
      </c>
      <c r="I4" s="25" t="s">
        <v>186</v>
      </c>
      <c r="J4" s="25" t="s">
        <v>215</v>
      </c>
      <c r="K4" s="53" t="s">
        <v>149</v>
      </c>
    </row>
    <row r="5" ht="21.7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</row>
    <row r="6" ht="21.7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</row>
    <row r="7" ht="21.7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</row>
    <row r="8" ht="21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ht="21.7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</row>
    <row r="10" ht="21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ht="21.7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6.25"/>
    <col customWidth="1" min="3" max="4" width="10.38"/>
    <col customWidth="1" min="5" max="5" width="25.38"/>
    <col customWidth="1" min="6" max="6" width="23.5"/>
    <col customWidth="1" min="7" max="7" width="24.0"/>
    <col customWidth="1" min="8" max="8" width="25.38"/>
    <col customWidth="1" min="9" max="9" width="13.5"/>
    <col customWidth="1" min="10" max="27" width="9.38"/>
  </cols>
  <sheetData>
    <row r="1" ht="14.25" customHeight="1">
      <c r="A1" s="14" t="s">
        <v>220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4.25" customHeight="1">
      <c r="A2" s="16" t="s">
        <v>59</v>
      </c>
      <c r="B2" s="17"/>
      <c r="C2" s="17"/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ht="63.0" customHeight="1">
      <c r="A3" s="19" t="s">
        <v>60</v>
      </c>
      <c r="B3" s="19" t="s">
        <v>61</v>
      </c>
      <c r="C3" s="20" t="s">
        <v>62</v>
      </c>
      <c r="D3" s="19" t="s">
        <v>63</v>
      </c>
      <c r="E3" s="19" t="s">
        <v>64</v>
      </c>
      <c r="F3" s="19" t="s">
        <v>65</v>
      </c>
      <c r="G3" s="19" t="s">
        <v>66</v>
      </c>
      <c r="H3" s="19" t="s">
        <v>67</v>
      </c>
      <c r="I3" s="20" t="s">
        <v>68</v>
      </c>
      <c r="J3" s="20" t="s">
        <v>69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21.75" customHeight="1">
      <c r="A4" s="22" t="s">
        <v>14</v>
      </c>
      <c r="B4" s="23">
        <v>64.0</v>
      </c>
      <c r="C4" s="23">
        <v>37.0</v>
      </c>
      <c r="D4" s="23">
        <v>26.0</v>
      </c>
      <c r="E4" s="23" t="s">
        <v>71</v>
      </c>
      <c r="F4" s="23" t="s">
        <v>180</v>
      </c>
      <c r="G4" s="23" t="s">
        <v>221</v>
      </c>
      <c r="H4" s="23" t="s">
        <v>181</v>
      </c>
      <c r="I4" s="23" t="s">
        <v>222</v>
      </c>
      <c r="J4" s="23" t="s">
        <v>148</v>
      </c>
    </row>
    <row r="5" ht="21.75" customHeight="1">
      <c r="A5" s="24" t="s">
        <v>15</v>
      </c>
      <c r="B5" s="25">
        <v>16.0</v>
      </c>
      <c r="C5" s="25">
        <v>11.0</v>
      </c>
      <c r="D5" s="25">
        <v>28.0</v>
      </c>
      <c r="E5" s="25" t="s">
        <v>201</v>
      </c>
      <c r="F5" s="25" t="s">
        <v>185</v>
      </c>
      <c r="G5" s="25" t="s">
        <v>223</v>
      </c>
      <c r="H5" s="25" t="s">
        <v>186</v>
      </c>
      <c r="I5" s="23" t="s">
        <v>215</v>
      </c>
      <c r="J5" s="23" t="s">
        <v>149</v>
      </c>
    </row>
    <row r="6" ht="21.75" customHeight="1">
      <c r="A6" s="22" t="s">
        <v>224</v>
      </c>
      <c r="B6" s="23">
        <v>4.0</v>
      </c>
      <c r="C6" s="23">
        <v>4.0</v>
      </c>
      <c r="D6" s="23">
        <v>30.0</v>
      </c>
      <c r="E6" s="23" t="s">
        <v>205</v>
      </c>
      <c r="F6" s="23" t="s">
        <v>225</v>
      </c>
      <c r="G6" s="23" t="s">
        <v>122</v>
      </c>
      <c r="H6" s="23" t="s">
        <v>122</v>
      </c>
      <c r="I6" s="23" t="s">
        <v>226</v>
      </c>
      <c r="J6" s="23" t="s">
        <v>123</v>
      </c>
    </row>
    <row r="7" ht="21.75" customHeight="1">
      <c r="A7" s="28"/>
      <c r="B7" s="29"/>
      <c r="C7" s="29"/>
      <c r="D7" s="29"/>
      <c r="E7" s="29"/>
      <c r="F7" s="29"/>
      <c r="G7" s="29"/>
      <c r="H7" s="29"/>
      <c r="I7" s="29"/>
      <c r="J7" s="29"/>
    </row>
    <row r="8" ht="21.75" customHeight="1">
      <c r="A8" s="26"/>
      <c r="B8" s="27"/>
      <c r="C8" s="27"/>
      <c r="D8" s="27"/>
      <c r="E8" s="27"/>
      <c r="F8" s="27"/>
      <c r="G8" s="27"/>
      <c r="H8" s="27"/>
      <c r="I8" s="27"/>
      <c r="J8" s="27"/>
    </row>
    <row r="9" ht="21.75" customHeight="1">
      <c r="A9" s="28"/>
      <c r="B9" s="29"/>
      <c r="C9" s="29"/>
      <c r="D9" s="29"/>
      <c r="E9" s="29"/>
      <c r="F9" s="29"/>
      <c r="G9" s="29"/>
      <c r="H9" s="29"/>
      <c r="I9" s="29"/>
      <c r="J9" s="29"/>
    </row>
    <row r="10" ht="21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</row>
    <row r="11" ht="21.7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2019-03-09T03:51:25Z</dcterms:created>
  <dc:creator>profesor</dc:creator>
</cp:coreProperties>
</file>