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niversidad\2025-1S\Simulación de sistemas\Simulacion-de-Sistemas\Práctica 5\"/>
    </mc:Choice>
  </mc:AlternateContent>
  <xr:revisionPtr revIDLastSave="0" documentId="8_{5933D8BB-B4CB-4774-8C60-E279DBE53C1C}" xr6:coauthVersionLast="47" xr6:coauthVersionMax="47" xr10:uidLastSave="{00000000-0000-0000-0000-000000000000}"/>
  <bookViews>
    <workbookView xWindow="-108" yWindow="-108" windowWidth="23256" windowHeight="12456" activeTab="1" xr2:uid="{CD01CBA9-42C3-4625-99DF-306DBB3F9326}"/>
  </bookViews>
  <sheets>
    <sheet name="datos" sheetId="1" r:id="rId1"/>
    <sheet name="Datos_usados (Copy datos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1" l="1"/>
  <c r="B40" i="1" s="1"/>
  <c r="J40" i="1"/>
  <c r="A41" i="1"/>
  <c r="B41" i="1" s="1"/>
  <c r="J41" i="1"/>
  <c r="A42" i="1"/>
  <c r="B42" i="1" s="1"/>
  <c r="J42" i="1"/>
  <c r="A43" i="1"/>
  <c r="B43" i="1" s="1"/>
  <c r="J43" i="1"/>
  <c r="A44" i="1"/>
  <c r="B44" i="1" s="1"/>
  <c r="J44" i="1"/>
  <c r="A45" i="1"/>
  <c r="B45" i="1" s="1"/>
  <c r="J45" i="1"/>
  <c r="A46" i="1"/>
  <c r="B46" i="1" s="1"/>
  <c r="J46" i="1"/>
  <c r="A47" i="1"/>
  <c r="B47" i="1" s="1"/>
  <c r="J47" i="1"/>
  <c r="A48" i="1"/>
  <c r="B48" i="1" s="1"/>
  <c r="J48" i="1"/>
  <c r="A49" i="1"/>
  <c r="B49" i="1" s="1"/>
  <c r="J49" i="1"/>
  <c r="A50" i="1"/>
  <c r="B50" i="1" s="1"/>
  <c r="J50" i="1"/>
  <c r="A51" i="1"/>
  <c r="B51" i="1" s="1"/>
  <c r="J51" i="1"/>
  <c r="A52" i="1"/>
  <c r="B52" i="1" s="1"/>
  <c r="J52" i="1"/>
  <c r="A53" i="1"/>
  <c r="B53" i="1" s="1"/>
  <c r="J53" i="1"/>
  <c r="A54" i="1"/>
  <c r="B54" i="1" s="1"/>
  <c r="J54" i="1"/>
  <c r="A55" i="1"/>
  <c r="B55" i="1" s="1"/>
  <c r="J55" i="1"/>
  <c r="A56" i="1"/>
  <c r="B56" i="1" s="1"/>
  <c r="J56" i="1"/>
  <c r="A57" i="1"/>
  <c r="B57" i="1" s="1"/>
  <c r="J57" i="1"/>
  <c r="A58" i="1"/>
  <c r="B58" i="1" s="1"/>
  <c r="J58" i="1"/>
  <c r="A59" i="1"/>
  <c r="B59" i="1" s="1"/>
  <c r="J59" i="1"/>
  <c r="A60" i="1"/>
  <c r="B60" i="1" s="1"/>
  <c r="J60" i="1"/>
  <c r="A61" i="1"/>
  <c r="B61" i="1" s="1"/>
  <c r="J61" i="1"/>
  <c r="A62" i="1"/>
  <c r="B62" i="1" s="1"/>
  <c r="J62" i="1"/>
  <c r="A63" i="1"/>
  <c r="B63" i="1" s="1"/>
  <c r="J63" i="1"/>
  <c r="A64" i="1"/>
  <c r="B64" i="1" s="1"/>
  <c r="J64" i="1"/>
  <c r="A65" i="1"/>
  <c r="B65" i="1" s="1"/>
  <c r="J65" i="1"/>
  <c r="A66" i="1"/>
  <c r="B66" i="1" s="1"/>
  <c r="J66" i="1"/>
  <c r="A67" i="1"/>
  <c r="B67" i="1" s="1"/>
  <c r="J67" i="1"/>
  <c r="A68" i="1"/>
  <c r="B68" i="1" s="1"/>
  <c r="J68" i="1"/>
  <c r="A69" i="1"/>
  <c r="B69" i="1" s="1"/>
  <c r="J69" i="1"/>
  <c r="A70" i="1"/>
  <c r="B70" i="1" s="1"/>
  <c r="J70" i="1"/>
  <c r="A71" i="1"/>
  <c r="B71" i="1" s="1"/>
  <c r="J71" i="1"/>
  <c r="A72" i="1"/>
  <c r="B72" i="1" s="1"/>
  <c r="J72" i="1"/>
  <c r="A73" i="1"/>
  <c r="B73" i="1" s="1"/>
  <c r="J73" i="1"/>
  <c r="A74" i="1"/>
  <c r="B74" i="1" s="1"/>
  <c r="J74" i="1"/>
  <c r="A75" i="1"/>
  <c r="B75" i="1" s="1"/>
  <c r="J75" i="1"/>
  <c r="A76" i="1"/>
  <c r="B76" i="1" s="1"/>
  <c r="J76" i="1"/>
  <c r="A77" i="1"/>
  <c r="B77" i="1" s="1"/>
  <c r="J77" i="1"/>
  <c r="A78" i="1"/>
  <c r="B78" i="1" s="1"/>
  <c r="J78" i="1"/>
  <c r="A79" i="1"/>
  <c r="B79" i="1" s="1"/>
  <c r="J79" i="1"/>
  <c r="A80" i="1"/>
  <c r="B80" i="1" s="1"/>
  <c r="J80" i="1"/>
  <c r="A81" i="1"/>
  <c r="B81" i="1" s="1"/>
  <c r="J81" i="1"/>
  <c r="A82" i="1"/>
  <c r="B82" i="1" s="1"/>
  <c r="J82" i="1"/>
  <c r="A83" i="1"/>
  <c r="B83" i="1" s="1"/>
  <c r="J83" i="1"/>
  <c r="A84" i="1"/>
  <c r="B84" i="1" s="1"/>
  <c r="J84" i="1"/>
  <c r="A85" i="1"/>
  <c r="B85" i="1" s="1"/>
  <c r="J85" i="1"/>
  <c r="A86" i="1"/>
  <c r="B86" i="1" s="1"/>
  <c r="J86" i="1"/>
  <c r="A87" i="1"/>
  <c r="B87" i="1" s="1"/>
  <c r="J87" i="1"/>
  <c r="A88" i="1"/>
  <c r="B88" i="1" s="1"/>
  <c r="J88" i="1"/>
  <c r="A89" i="1"/>
  <c r="B89" i="1" s="1"/>
  <c r="J89" i="1"/>
  <c r="A90" i="1"/>
  <c r="B90" i="1" s="1"/>
  <c r="J90" i="1"/>
  <c r="A91" i="1"/>
  <c r="B91" i="1" s="1"/>
  <c r="J91" i="1"/>
  <c r="A92" i="1"/>
  <c r="B92" i="1" s="1"/>
  <c r="J92" i="1"/>
  <c r="A93" i="1"/>
  <c r="B93" i="1" s="1"/>
  <c r="J93" i="1"/>
  <c r="A94" i="1"/>
  <c r="B94" i="1" s="1"/>
  <c r="J94" i="1"/>
  <c r="A95" i="1"/>
  <c r="B95" i="1" s="1"/>
  <c r="J95" i="1"/>
  <c r="A96" i="1"/>
  <c r="B96" i="1" s="1"/>
  <c r="J96" i="1"/>
  <c r="A97" i="1"/>
  <c r="B97" i="1" s="1"/>
  <c r="J97" i="1"/>
  <c r="A98" i="1"/>
  <c r="B98" i="1" s="1"/>
  <c r="J98" i="1"/>
  <c r="A99" i="1"/>
  <c r="B99" i="1" s="1"/>
  <c r="J99" i="1"/>
  <c r="A100" i="1"/>
  <c r="B100" i="1" s="1"/>
  <c r="J100" i="1"/>
  <c r="A101" i="1"/>
  <c r="B101" i="1" s="1"/>
  <c r="J101" i="1"/>
  <c r="A102" i="1"/>
  <c r="B102" i="1" s="1"/>
  <c r="J102" i="1"/>
  <c r="A103" i="1"/>
  <c r="B103" i="1" s="1"/>
  <c r="J103" i="1"/>
  <c r="A104" i="1"/>
  <c r="B104" i="1" s="1"/>
  <c r="J104" i="1"/>
  <c r="A105" i="1"/>
  <c r="B105" i="1" s="1"/>
  <c r="J105" i="1"/>
  <c r="G3" i="1"/>
  <c r="A39" i="1"/>
  <c r="B39" i="1" s="1"/>
  <c r="J31" i="1"/>
  <c r="J32" i="1"/>
  <c r="J33" i="1"/>
  <c r="J34" i="1"/>
  <c r="J35" i="1"/>
  <c r="J36" i="1"/>
  <c r="J37" i="1"/>
  <c r="J38" i="1"/>
  <c r="J39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7" i="1"/>
  <c r="J6" i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6" i="1"/>
  <c r="B6" i="1" s="1"/>
  <c r="C6" i="1" s="1"/>
  <c r="K104" i="1" l="1"/>
  <c r="L104" i="1" s="1"/>
  <c r="K100" i="1"/>
  <c r="L100" i="1" s="1"/>
  <c r="K96" i="1"/>
  <c r="L96" i="1" s="1"/>
  <c r="K92" i="1"/>
  <c r="L92" i="1" s="1"/>
  <c r="K88" i="1"/>
  <c r="L88" i="1" s="1"/>
  <c r="K84" i="1"/>
  <c r="L84" i="1" s="1"/>
  <c r="K80" i="1"/>
  <c r="L80" i="1" s="1"/>
  <c r="K76" i="1"/>
  <c r="L76" i="1" s="1"/>
  <c r="K72" i="1"/>
  <c r="L72" i="1" s="1"/>
  <c r="K68" i="1"/>
  <c r="L68" i="1" s="1"/>
  <c r="K64" i="1"/>
  <c r="L64" i="1" s="1"/>
  <c r="K60" i="1"/>
  <c r="L60" i="1" s="1"/>
  <c r="K56" i="1"/>
  <c r="L56" i="1" s="1"/>
  <c r="K52" i="1"/>
  <c r="L52" i="1" s="1"/>
  <c r="K48" i="1"/>
  <c r="L48" i="1" s="1"/>
  <c r="K44" i="1"/>
  <c r="L44" i="1" s="1"/>
  <c r="K90" i="1"/>
  <c r="L90" i="1" s="1"/>
  <c r="K86" i="1"/>
  <c r="L86" i="1" s="1"/>
  <c r="K78" i="1"/>
  <c r="L78" i="1" s="1"/>
  <c r="K66" i="1"/>
  <c r="L66" i="1" s="1"/>
  <c r="K62" i="1"/>
  <c r="L62" i="1" s="1"/>
  <c r="K58" i="1"/>
  <c r="L58" i="1" s="1"/>
  <c r="K54" i="1"/>
  <c r="L54" i="1" s="1"/>
  <c r="K50" i="1"/>
  <c r="L50" i="1" s="1"/>
  <c r="K46" i="1"/>
  <c r="L46" i="1" s="1"/>
  <c r="K42" i="1"/>
  <c r="L42" i="1" s="1"/>
  <c r="K94" i="1"/>
  <c r="L94" i="1" s="1"/>
  <c r="K82" i="1"/>
  <c r="L82" i="1" s="1"/>
  <c r="K98" i="1"/>
  <c r="L98" i="1" s="1"/>
  <c r="K74" i="1"/>
  <c r="L74" i="1" s="1"/>
  <c r="K102" i="1"/>
  <c r="L102" i="1" s="1"/>
  <c r="K70" i="1"/>
  <c r="L70" i="1" s="1"/>
  <c r="K40" i="1"/>
  <c r="L40" i="1" s="1"/>
  <c r="K105" i="1"/>
  <c r="L105" i="1" s="1"/>
  <c r="K103" i="1"/>
  <c r="L103" i="1" s="1"/>
  <c r="K101" i="1"/>
  <c r="L101" i="1" s="1"/>
  <c r="K99" i="1"/>
  <c r="L99" i="1" s="1"/>
  <c r="K97" i="1"/>
  <c r="L97" i="1" s="1"/>
  <c r="K95" i="1"/>
  <c r="L95" i="1" s="1"/>
  <c r="K93" i="1"/>
  <c r="L93" i="1" s="1"/>
  <c r="K91" i="1"/>
  <c r="L91" i="1" s="1"/>
  <c r="K89" i="1"/>
  <c r="L89" i="1" s="1"/>
  <c r="K87" i="1"/>
  <c r="L87" i="1" s="1"/>
  <c r="K85" i="1"/>
  <c r="L85" i="1" s="1"/>
  <c r="K83" i="1"/>
  <c r="L83" i="1" s="1"/>
  <c r="K81" i="1"/>
  <c r="L81" i="1" s="1"/>
  <c r="K79" i="1"/>
  <c r="L79" i="1" s="1"/>
  <c r="K77" i="1"/>
  <c r="L77" i="1" s="1"/>
  <c r="K75" i="1"/>
  <c r="L75" i="1" s="1"/>
  <c r="K73" i="1"/>
  <c r="L73" i="1" s="1"/>
  <c r="K71" i="1"/>
  <c r="L71" i="1" s="1"/>
  <c r="K69" i="1"/>
  <c r="L69" i="1" s="1"/>
  <c r="K67" i="1"/>
  <c r="L67" i="1" s="1"/>
  <c r="K65" i="1"/>
  <c r="L65" i="1" s="1"/>
  <c r="K63" i="1"/>
  <c r="L63" i="1" s="1"/>
  <c r="K61" i="1"/>
  <c r="L61" i="1" s="1"/>
  <c r="K59" i="1"/>
  <c r="L59" i="1" s="1"/>
  <c r="K57" i="1"/>
  <c r="L57" i="1" s="1"/>
  <c r="K55" i="1"/>
  <c r="L55" i="1" s="1"/>
  <c r="K53" i="1"/>
  <c r="L53" i="1" s="1"/>
  <c r="K51" i="1"/>
  <c r="L51" i="1" s="1"/>
  <c r="K49" i="1"/>
  <c r="L49" i="1" s="1"/>
  <c r="K47" i="1"/>
  <c r="L47" i="1" s="1"/>
  <c r="K45" i="1"/>
  <c r="L45" i="1" s="1"/>
  <c r="K43" i="1"/>
  <c r="L43" i="1" s="1"/>
  <c r="K41" i="1"/>
  <c r="L41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K33" i="1"/>
  <c r="L33" i="1" s="1"/>
  <c r="K37" i="1"/>
  <c r="L37" i="1" s="1"/>
  <c r="K32" i="1"/>
  <c r="L32" i="1" s="1"/>
  <c r="K39" i="1"/>
  <c r="L39" i="1" s="1"/>
  <c r="K31" i="1"/>
  <c r="L31" i="1" s="1"/>
  <c r="K36" i="1"/>
  <c r="L36" i="1" s="1"/>
  <c r="K38" i="1"/>
  <c r="L38" i="1" s="1"/>
  <c r="K35" i="1"/>
  <c r="L35" i="1" s="1"/>
  <c r="K34" i="1"/>
  <c r="L34" i="1" s="1"/>
  <c r="K19" i="1"/>
  <c r="L19" i="1" s="1"/>
  <c r="K30" i="1"/>
  <c r="L30" i="1" s="1"/>
  <c r="K26" i="1"/>
  <c r="L26" i="1" s="1"/>
  <c r="K27" i="1"/>
  <c r="L27" i="1" s="1"/>
  <c r="K29" i="1"/>
  <c r="L29" i="1" s="1"/>
  <c r="K23" i="1"/>
  <c r="L23" i="1" s="1"/>
  <c r="K22" i="1"/>
  <c r="L22" i="1" s="1"/>
  <c r="K28" i="1"/>
  <c r="L28" i="1" s="1"/>
  <c r="K25" i="1"/>
  <c r="L25" i="1" s="1"/>
  <c r="K24" i="1"/>
  <c r="L24" i="1" s="1"/>
  <c r="K21" i="1"/>
  <c r="L21" i="1" s="1"/>
  <c r="K14" i="1"/>
  <c r="L14" i="1" s="1"/>
  <c r="K12" i="1"/>
  <c r="L12" i="1" s="1"/>
  <c r="K20" i="1"/>
  <c r="L20" i="1" s="1"/>
  <c r="K18" i="1"/>
  <c r="L18" i="1" s="1"/>
  <c r="K17" i="1"/>
  <c r="L17" i="1" s="1"/>
  <c r="K11" i="1"/>
  <c r="L11" i="1" s="1"/>
  <c r="K10" i="1"/>
  <c r="L10" i="1" s="1"/>
  <c r="K16" i="1"/>
  <c r="L16" i="1" s="1"/>
  <c r="K15" i="1"/>
  <c r="L15" i="1" s="1"/>
  <c r="K13" i="1"/>
  <c r="L13" i="1" s="1"/>
  <c r="K8" i="1"/>
  <c r="L8" i="1" s="1"/>
  <c r="K6" i="1"/>
  <c r="L6" i="1" s="1"/>
  <c r="K9" i="1"/>
  <c r="L9" i="1" s="1"/>
  <c r="K7" i="1"/>
  <c r="L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tc={C3002F3E-0405-4907-B840-ED0F608B2677}</author>
  </authors>
  <commentList>
    <comment ref="C6" authorId="0" shapeId="0" xr:uid="{C3002F3E-0405-4907-B840-ED0F608B267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Los datos son diferentes a los de la hoja "datos" porque al actualizar o editar algo se cambia todo, pero estos fueron los que usé desde el principio. Porque si se guarda el archivo y se abre nuevamente, también se cambian.</t>
      </text>
    </comment>
  </commentList>
</comments>
</file>

<file path=xl/sharedStrings.xml><?xml version="1.0" encoding="utf-8"?>
<sst xmlns="http://schemas.openxmlformats.org/spreadsheetml/2006/main" count="27" uniqueCount="14">
  <si>
    <t xml:space="preserve">llegadas </t>
  </si>
  <si>
    <t>tiempo entre llegadas exponencial, 1/lambda=</t>
  </si>
  <si>
    <t>→</t>
  </si>
  <si>
    <t>1 persona/4.5 minutos</t>
  </si>
  <si>
    <t>r</t>
  </si>
  <si>
    <t>x = (-1/lambda)*ln(1-r)</t>
  </si>
  <si>
    <t>tiempo de servicio</t>
  </si>
  <si>
    <t>tiempo de srevicio promedio (media, mu)=</t>
  </si>
  <si>
    <t xml:space="preserve">desviación estándar = </t>
  </si>
  <si>
    <t>U</t>
  </si>
  <si>
    <t>X</t>
  </si>
  <si>
    <t>acumulada</t>
  </si>
  <si>
    <t>Observación (X)</t>
  </si>
  <si>
    <t>Los cálculos (fórmulas de excel) está en la hoja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</si>
</sst>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2" fontId="0" fillId="0" borderId="0" xfId="0" applyNumberFormat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s Miguel Doria Rodriguez" id="{1BCE65B1-6BBB-4F89-9ABF-F9B0C46B045D}" userId="Luis Miguel Doria Rodriguez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5-05-23T06:46:14.48" personId="{1BCE65B1-6BBB-4F89-9ABF-F9B0C46B045D}" id="{C3002F3E-0405-4907-B840-ED0F608B2677}">
    <text>Los datos son diferentes a los de la hoja "datos" porque al actualizar o editar algo se cambia todo, pero estos fueron los que usé desde el principio. Porque si se guarda el archivo y se abre nuevamente, también se cambian.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FBF6-3925-46D3-9ABD-AF3818098B89}">
  <sheetPr codeName="Hoja1"/>
  <dimension ref="A1:N205"/>
  <sheetViews>
    <sheetView zoomScaleNormal="100" workbookViewId="0"/>
  </sheetViews>
  <sheetFormatPr baseColWidth="10" defaultRowHeight="14.4" x14ac:dyDescent="0.3"/>
  <cols>
    <col min="2" max="2" width="21.33203125" bestFit="1" customWidth="1"/>
    <col min="3" max="3" width="12.44140625" bestFit="1" customWidth="1"/>
    <col min="10" max="10" width="11.88671875" bestFit="1" customWidth="1"/>
    <col min="12" max="12" width="15" bestFit="1" customWidth="1"/>
  </cols>
  <sheetData>
    <row r="1" spans="1:14" x14ac:dyDescent="0.3">
      <c r="A1" s="1" t="s">
        <v>0</v>
      </c>
      <c r="J1" s="1" t="s">
        <v>6</v>
      </c>
    </row>
    <row r="2" spans="1:14" x14ac:dyDescent="0.3">
      <c r="A2" s="1" t="s">
        <v>1</v>
      </c>
      <c r="E2">
        <v>4.5</v>
      </c>
      <c r="F2" t="s">
        <v>2</v>
      </c>
      <c r="G2" t="s">
        <v>3</v>
      </c>
      <c r="J2" s="1" t="s">
        <v>7</v>
      </c>
      <c r="N2">
        <v>3.2</v>
      </c>
    </row>
    <row r="3" spans="1:14" x14ac:dyDescent="0.3">
      <c r="G3">
        <f>1/E2</f>
        <v>0.22222222222222221</v>
      </c>
      <c r="J3" s="1" t="s">
        <v>8</v>
      </c>
      <c r="L3">
        <v>0.6</v>
      </c>
    </row>
    <row r="5" spans="1:14" x14ac:dyDescent="0.3">
      <c r="A5" t="s">
        <v>4</v>
      </c>
      <c r="B5" s="2" t="s">
        <v>5</v>
      </c>
      <c r="C5" s="2" t="s">
        <v>11</v>
      </c>
      <c r="J5" s="1" t="s">
        <v>9</v>
      </c>
      <c r="K5" s="1" t="s">
        <v>10</v>
      </c>
      <c r="L5" s="3" t="s">
        <v>12</v>
      </c>
    </row>
    <row r="6" spans="1:14" x14ac:dyDescent="0.3">
      <c r="A6">
        <f ca="1">RAND()</f>
        <v>0.70390933785682974</v>
      </c>
      <c r="B6">
        <f ca="1">+(-1/$G$3)*LN(1-A6)</f>
        <v>5.4769031123911764</v>
      </c>
      <c r="C6" s="4">
        <f ca="1">+B6</f>
        <v>5.4769031123911764</v>
      </c>
      <c r="I6" s="1">
        <v>1</v>
      </c>
      <c r="J6">
        <f ca="1">+RAND()</f>
        <v>0.17824114399327273</v>
      </c>
      <c r="K6">
        <f ca="1">+SQRT(-2*LN(J6))*COS(2*PI()*J7)</f>
        <v>-1.09393008605871</v>
      </c>
      <c r="L6" s="4">
        <f ca="1">+$N$2+$L$3*K6</f>
        <v>2.5436419483647743</v>
      </c>
    </row>
    <row r="7" spans="1:14" x14ac:dyDescent="0.3">
      <c r="A7">
        <f t="shared" ref="A7:A70" ca="1" si="0">RAND()</f>
        <v>0.14329636030428661</v>
      </c>
      <c r="B7">
        <f t="shared" ref="B7:B70" ca="1" si="1">+(-1/$G$3)*LN(1-A7)</f>
        <v>0.69598454181496305</v>
      </c>
      <c r="C7" s="4">
        <f ca="1">+C6+B7</f>
        <v>6.1728876542061393</v>
      </c>
      <c r="I7" s="1">
        <v>2</v>
      </c>
      <c r="J7">
        <f ca="1">+RAND()</f>
        <v>0.64975746991132488</v>
      </c>
      <c r="K7">
        <f ca="1">+SQRT(-2*LN(J6))*SIN(2*PI()*J7)</f>
        <v>-1.5008506837103825</v>
      </c>
      <c r="L7" s="4">
        <f t="shared" ref="L7:L70" ca="1" si="2">+$N$2+$L$3*K7</f>
        <v>2.2994895897737706</v>
      </c>
    </row>
    <row r="8" spans="1:14" x14ac:dyDescent="0.3">
      <c r="A8">
        <f t="shared" ca="1" si="0"/>
        <v>0.79311021840617846</v>
      </c>
      <c r="B8">
        <f t="shared" ca="1" si="1"/>
        <v>7.090060876156504</v>
      </c>
      <c r="C8" s="4">
        <f t="shared" ref="C8:C39" ca="1" si="3">+C7+B8</f>
        <v>13.262948530362642</v>
      </c>
      <c r="I8" s="1">
        <v>3</v>
      </c>
      <c r="J8">
        <f t="shared" ref="J8:J71" ca="1" si="4">+RAND()</f>
        <v>0.25668715175710621</v>
      </c>
      <c r="K8">
        <f ca="1">+SQRT(-2*LN(J8))*COS(2*PI()*J9)</f>
        <v>-1.6394043511595311</v>
      </c>
      <c r="L8" s="4">
        <f t="shared" ca="1" si="2"/>
        <v>2.2163573893042816</v>
      </c>
    </row>
    <row r="9" spans="1:14" x14ac:dyDescent="0.3">
      <c r="A9">
        <f t="shared" ca="1" si="0"/>
        <v>0.41142522998852238</v>
      </c>
      <c r="B9">
        <f t="shared" ca="1" si="1"/>
        <v>2.3852308882771198</v>
      </c>
      <c r="C9" s="4">
        <f t="shared" ca="1" si="3"/>
        <v>15.648179418639762</v>
      </c>
      <c r="I9" s="1">
        <v>4</v>
      </c>
      <c r="J9">
        <f t="shared" ca="1" si="4"/>
        <v>0.51733753774012059</v>
      </c>
      <c r="K9">
        <f ca="1">+SQRT(-2*LN(J8))*SIN(2*PI()*J9)</f>
        <v>-0.17929824676361739</v>
      </c>
      <c r="L9" s="4">
        <f t="shared" ca="1" si="2"/>
        <v>3.0924210519418298</v>
      </c>
    </row>
    <row r="10" spans="1:14" x14ac:dyDescent="0.3">
      <c r="A10">
        <f t="shared" ca="1" si="0"/>
        <v>0.52267528511357908</v>
      </c>
      <c r="B10">
        <f t="shared" ca="1" si="1"/>
        <v>3.3280122406418973</v>
      </c>
      <c r="C10" s="4">
        <f t="shared" ca="1" si="3"/>
        <v>18.97619165928166</v>
      </c>
      <c r="I10" s="1">
        <v>5</v>
      </c>
      <c r="J10">
        <f t="shared" ca="1" si="4"/>
        <v>0.56189073728626981</v>
      </c>
      <c r="K10">
        <f ca="1">+SQRT(-2*LN(J10))*COS(2*PI()*J11)</f>
        <v>1.0704796991444558</v>
      </c>
      <c r="L10" s="4">
        <f t="shared" ca="1" si="2"/>
        <v>3.8422878194866739</v>
      </c>
    </row>
    <row r="11" spans="1:14" x14ac:dyDescent="0.3">
      <c r="A11">
        <f t="shared" ca="1" si="0"/>
        <v>0.28081882613987252</v>
      </c>
      <c r="B11">
        <f t="shared" ca="1" si="1"/>
        <v>1.4833888770097277</v>
      </c>
      <c r="C11" s="4">
        <f t="shared" ca="1" si="3"/>
        <v>20.459580536291387</v>
      </c>
      <c r="I11" s="1">
        <v>6</v>
      </c>
      <c r="J11">
        <f t="shared" ca="1" si="4"/>
        <v>1.2386458136675715E-2</v>
      </c>
      <c r="K11">
        <f ca="1">+SQRT(-2*LN(J10))*SIN(2*PI()*J11)</f>
        <v>8.3480207113928367E-2</v>
      </c>
      <c r="L11" s="4">
        <f t="shared" ca="1" si="2"/>
        <v>3.2500881242683572</v>
      </c>
    </row>
    <row r="12" spans="1:14" x14ac:dyDescent="0.3">
      <c r="A12">
        <f t="shared" ca="1" si="0"/>
        <v>0.29407382942108995</v>
      </c>
      <c r="B12">
        <f t="shared" ca="1" si="1"/>
        <v>1.5671007954359948</v>
      </c>
      <c r="C12" s="4">
        <f t="shared" ca="1" si="3"/>
        <v>22.026681331727382</v>
      </c>
      <c r="I12" s="1">
        <v>7</v>
      </c>
      <c r="J12">
        <f t="shared" ca="1" si="4"/>
        <v>7.6350645132998829E-2</v>
      </c>
      <c r="K12">
        <f ca="1">+SQRT(-2*LN(J12))*COS(2*PI()*J13)</f>
        <v>1.6801752370092016</v>
      </c>
      <c r="L12" s="4">
        <f t="shared" ca="1" si="2"/>
        <v>4.2081051422055209</v>
      </c>
    </row>
    <row r="13" spans="1:14" x14ac:dyDescent="0.3">
      <c r="A13">
        <f t="shared" ca="1" si="0"/>
        <v>0.70165992644992192</v>
      </c>
      <c r="B13">
        <f t="shared" ca="1" si="1"/>
        <v>5.4428456552639286</v>
      </c>
      <c r="C13" s="4">
        <f t="shared" ca="1" si="3"/>
        <v>27.469526986991312</v>
      </c>
      <c r="I13" s="1">
        <v>8</v>
      </c>
      <c r="J13">
        <f t="shared" ca="1" si="4"/>
        <v>0.88276366436456533</v>
      </c>
      <c r="K13">
        <f ca="1">+SQRT(-2*LN(J12))*SIN(2*PI()*J13)</f>
        <v>-1.5237613882394034</v>
      </c>
      <c r="L13" s="4">
        <f t="shared" ca="1" si="2"/>
        <v>2.2857431670563582</v>
      </c>
    </row>
    <row r="14" spans="1:14" x14ac:dyDescent="0.3">
      <c r="A14">
        <f t="shared" ca="1" si="0"/>
        <v>9.2690081084158549E-2</v>
      </c>
      <c r="B14">
        <f t="shared" ca="1" si="1"/>
        <v>0.43772035734975556</v>
      </c>
      <c r="C14" s="4">
        <f t="shared" ca="1" si="3"/>
        <v>27.907247344341066</v>
      </c>
      <c r="I14" s="1">
        <v>9</v>
      </c>
      <c r="J14">
        <f t="shared" ca="1" si="4"/>
        <v>0.5182275928569936</v>
      </c>
      <c r="K14">
        <f ca="1">+SQRT(-2*LN(J14))*COS(2*PI()*J15)</f>
        <v>0.7361290737852566</v>
      </c>
      <c r="L14" s="4">
        <f t="shared" ca="1" si="2"/>
        <v>3.6416774442711541</v>
      </c>
    </row>
    <row r="15" spans="1:14" x14ac:dyDescent="0.3">
      <c r="A15">
        <f t="shared" ca="1" si="0"/>
        <v>0.89637705732714812</v>
      </c>
      <c r="B15">
        <f t="shared" ca="1" si="1"/>
        <v>10.201484336863485</v>
      </c>
      <c r="C15" s="4">
        <f t="shared" ca="1" si="3"/>
        <v>38.108731681204553</v>
      </c>
      <c r="I15" s="1">
        <v>10</v>
      </c>
      <c r="J15">
        <f t="shared" ca="1" si="4"/>
        <v>0.13904979570012477</v>
      </c>
      <c r="K15">
        <f ca="1">+SQRT(-2*LN(J14))*SIN(2*PI()*J15)</f>
        <v>0.87908788881538302</v>
      </c>
      <c r="L15" s="4">
        <f t="shared" ca="1" si="2"/>
        <v>3.7274527332892298</v>
      </c>
    </row>
    <row r="16" spans="1:14" x14ac:dyDescent="0.3">
      <c r="A16">
        <f t="shared" ca="1" si="0"/>
        <v>3.4582837965036028E-2</v>
      </c>
      <c r="B16">
        <f t="shared" ca="1" si="1"/>
        <v>0.15837740455644403</v>
      </c>
      <c r="C16" s="4">
        <f t="shared" ca="1" si="3"/>
        <v>38.267109085761</v>
      </c>
      <c r="I16" s="1">
        <v>11</v>
      </c>
      <c r="J16">
        <f t="shared" ca="1" si="4"/>
        <v>0.15672901901620728</v>
      </c>
      <c r="K16">
        <f ca="1">+SQRT(-2*LN(J16))*COS(2*PI()*J17)</f>
        <v>0.48250993022650401</v>
      </c>
      <c r="L16" s="4">
        <f t="shared" ca="1" si="2"/>
        <v>3.4895059581359025</v>
      </c>
    </row>
    <row r="17" spans="1:12" x14ac:dyDescent="0.3">
      <c r="A17">
        <f t="shared" ca="1" si="0"/>
        <v>3.5796094904739117E-2</v>
      </c>
      <c r="B17">
        <f t="shared" ca="1" si="1"/>
        <v>0.1640361911867558</v>
      </c>
      <c r="C17" s="4">
        <f t="shared" ca="1" si="3"/>
        <v>38.431145276947753</v>
      </c>
      <c r="I17" s="1">
        <v>12</v>
      </c>
      <c r="J17">
        <f t="shared" ca="1" si="4"/>
        <v>0.79031818629976391</v>
      </c>
      <c r="K17">
        <f ca="1">+SQRT(-2*LN(J16))*SIN(2*PI()*J17)</f>
        <v>-1.8637752235828065</v>
      </c>
      <c r="L17" s="4">
        <f t="shared" ca="1" si="2"/>
        <v>2.0817348658503163</v>
      </c>
    </row>
    <row r="18" spans="1:12" x14ac:dyDescent="0.3">
      <c r="A18">
        <f t="shared" ca="1" si="0"/>
        <v>0.56978022044252552</v>
      </c>
      <c r="B18">
        <f t="shared" ca="1" si="1"/>
        <v>3.7955658852877363</v>
      </c>
      <c r="C18" s="4">
        <f t="shared" ca="1" si="3"/>
        <v>42.226711162235489</v>
      </c>
      <c r="I18" s="1">
        <v>13</v>
      </c>
      <c r="J18">
        <f t="shared" ca="1" si="4"/>
        <v>0.23649325696199286</v>
      </c>
      <c r="K18">
        <f ca="1">+SQRT(-2*LN(J18))*COS(2*PI()*J19)</f>
        <v>0.55694298376864493</v>
      </c>
      <c r="L18" s="4">
        <f t="shared" ca="1" si="2"/>
        <v>3.5341657902611869</v>
      </c>
    </row>
    <row r="19" spans="1:12" x14ac:dyDescent="0.3">
      <c r="A19">
        <f t="shared" ca="1" si="0"/>
        <v>0.9833146797314718</v>
      </c>
      <c r="B19">
        <f t="shared" ca="1" si="1"/>
        <v>18.41951687384622</v>
      </c>
      <c r="C19" s="4">
        <f t="shared" ca="1" si="3"/>
        <v>60.646228036081709</v>
      </c>
      <c r="I19" s="1">
        <v>14</v>
      </c>
      <c r="J19">
        <f t="shared" ca="1" si="4"/>
        <v>0.19681727573889995</v>
      </c>
      <c r="K19">
        <f ca="1">+SQRT(-2*LN(J18))*SIN(2*PI()*J19)</f>
        <v>1.6042087393233284</v>
      </c>
      <c r="L19" s="4">
        <f t="shared" ca="1" si="2"/>
        <v>4.162525243593997</v>
      </c>
    </row>
    <row r="20" spans="1:12" x14ac:dyDescent="0.3">
      <c r="A20">
        <f t="shared" ca="1" si="0"/>
        <v>9.4159854549554778E-2</v>
      </c>
      <c r="B20">
        <f t="shared" ca="1" si="1"/>
        <v>0.44501592783005506</v>
      </c>
      <c r="C20" s="4">
        <f t="shared" ca="1" si="3"/>
        <v>61.091243963911765</v>
      </c>
      <c r="I20" s="1">
        <v>15</v>
      </c>
      <c r="J20">
        <f t="shared" ca="1" si="4"/>
        <v>6.421223505794682E-2</v>
      </c>
      <c r="K20">
        <f ca="1">+SQRT(-2*LN(J20))*COS(2*PI()*J21)</f>
        <v>-1.4565331235618892</v>
      </c>
      <c r="L20" s="4">
        <f t="shared" ca="1" si="2"/>
        <v>2.3260801258628665</v>
      </c>
    </row>
    <row r="21" spans="1:12" x14ac:dyDescent="0.3">
      <c r="A21">
        <f t="shared" ca="1" si="0"/>
        <v>0.83402781809785653</v>
      </c>
      <c r="B21">
        <f t="shared" ca="1" si="1"/>
        <v>8.0817078760706575</v>
      </c>
      <c r="C21" s="4">
        <f t="shared" ca="1" si="3"/>
        <v>69.172951839982417</v>
      </c>
      <c r="I21" s="1">
        <v>16</v>
      </c>
      <c r="J21">
        <f t="shared" ca="1" si="4"/>
        <v>0.6432476467313214</v>
      </c>
      <c r="K21">
        <f ca="1">+SQRT(-2*LN(J20))*SIN(2*PI()*J21)</f>
        <v>-1.8356563617413209</v>
      </c>
      <c r="L21" s="4">
        <f t="shared" ca="1" si="2"/>
        <v>2.0986061829552076</v>
      </c>
    </row>
    <row r="22" spans="1:12" x14ac:dyDescent="0.3">
      <c r="A22">
        <f t="shared" ca="1" si="0"/>
        <v>1.5944351898664277E-2</v>
      </c>
      <c r="B22">
        <f t="shared" ca="1" si="1"/>
        <v>7.2327737611932383E-2</v>
      </c>
      <c r="C22" s="4">
        <f t="shared" ca="1" si="3"/>
        <v>69.245279577594346</v>
      </c>
      <c r="I22" s="1">
        <v>17</v>
      </c>
      <c r="J22">
        <f t="shared" ca="1" si="4"/>
        <v>0.16623602846711039</v>
      </c>
      <c r="K22">
        <f ca="1">+SQRT(-2*LN(J22))*COS(2*PI()*J23)</f>
        <v>0.8557214694587123</v>
      </c>
      <c r="L22" s="4">
        <f t="shared" ca="1" si="2"/>
        <v>3.7134328816752276</v>
      </c>
    </row>
    <row r="23" spans="1:12" x14ac:dyDescent="0.3">
      <c r="A23">
        <f t="shared" ca="1" si="0"/>
        <v>0.4190835494579378</v>
      </c>
      <c r="B23">
        <f t="shared" ca="1" si="1"/>
        <v>2.4441675089599841</v>
      </c>
      <c r="C23" s="4">
        <f t="shared" ca="1" si="3"/>
        <v>71.689447086554324</v>
      </c>
      <c r="I23" s="1">
        <v>18</v>
      </c>
      <c r="J23">
        <f t="shared" ca="1" si="4"/>
        <v>0.17540624199377985</v>
      </c>
      <c r="K23">
        <f ca="1">+SQRT(-2*LN(J22))*SIN(2*PI()*J23)</f>
        <v>1.6900988288422432</v>
      </c>
      <c r="L23" s="4">
        <f t="shared" ca="1" si="2"/>
        <v>4.2140592973053463</v>
      </c>
    </row>
    <row r="24" spans="1:12" x14ac:dyDescent="0.3">
      <c r="A24">
        <f t="shared" ca="1" si="0"/>
        <v>0.19291771834331906</v>
      </c>
      <c r="B24">
        <f t="shared" ca="1" si="1"/>
        <v>0.96448345194694518</v>
      </c>
      <c r="C24" s="4">
        <f t="shared" ca="1" si="3"/>
        <v>72.653930538501271</v>
      </c>
      <c r="I24" s="1">
        <v>19</v>
      </c>
      <c r="J24">
        <f t="shared" ca="1" si="4"/>
        <v>0.91480863387641687</v>
      </c>
      <c r="K24">
        <f ca="1">+SQRT(-2*LN(J24))*COS(2*PI()*J25)</f>
        <v>0.13449107413300629</v>
      </c>
      <c r="L24" s="4">
        <f t="shared" ca="1" si="2"/>
        <v>3.2806946444798037</v>
      </c>
    </row>
    <row r="25" spans="1:12" x14ac:dyDescent="0.3">
      <c r="A25">
        <f t="shared" ca="1" si="0"/>
        <v>0.18248145981872765</v>
      </c>
      <c r="B25">
        <f t="shared" ca="1" si="1"/>
        <v>0.90666763806183082</v>
      </c>
      <c r="C25" s="4">
        <f t="shared" ca="1" si="3"/>
        <v>73.560598176563104</v>
      </c>
      <c r="I25" s="1">
        <v>20</v>
      </c>
      <c r="J25">
        <f t="shared" ca="1" si="4"/>
        <v>0.801623481381874</v>
      </c>
      <c r="K25">
        <f ca="1">+SQRT(-2*LN(J24))*SIN(2*PI()*J25)</f>
        <v>-0.39999113583644336</v>
      </c>
      <c r="L25" s="4">
        <f t="shared" ca="1" si="2"/>
        <v>2.9600053184981343</v>
      </c>
    </row>
    <row r="26" spans="1:12" x14ac:dyDescent="0.3">
      <c r="A26">
        <f t="shared" ca="1" si="0"/>
        <v>0.43312486685227924</v>
      </c>
      <c r="B26">
        <f t="shared" ca="1" si="1"/>
        <v>2.5542730045464777</v>
      </c>
      <c r="C26" s="4">
        <f t="shared" ca="1" si="3"/>
        <v>76.114871181109578</v>
      </c>
      <c r="I26" s="1">
        <v>21</v>
      </c>
      <c r="J26">
        <f t="shared" ca="1" si="4"/>
        <v>0.15223403857236117</v>
      </c>
      <c r="K26">
        <f ca="1">+SQRT(-2*LN(J26))*COS(2*PI()*J27)</f>
        <v>1.0658981161387031</v>
      </c>
      <c r="L26" s="4">
        <f t="shared" ca="1" si="2"/>
        <v>3.839538869683222</v>
      </c>
    </row>
    <row r="27" spans="1:12" x14ac:dyDescent="0.3">
      <c r="A27">
        <f t="shared" ca="1" si="0"/>
        <v>0.42370931824096947</v>
      </c>
      <c r="B27">
        <f t="shared" ca="1" si="1"/>
        <v>2.4801439038773605</v>
      </c>
      <c r="C27" s="4">
        <f t="shared" ca="1" si="3"/>
        <v>78.59501508498694</v>
      </c>
      <c r="I27" s="1">
        <v>22</v>
      </c>
      <c r="J27">
        <f t="shared" ca="1" si="4"/>
        <v>0.15743697445923688</v>
      </c>
      <c r="K27">
        <f ca="1">+SQRT(-2*LN(J26))*SIN(2*PI()*J27)</f>
        <v>1.6212753115106859</v>
      </c>
      <c r="L27" s="4">
        <f t="shared" ca="1" si="2"/>
        <v>4.1727651869064122</v>
      </c>
    </row>
    <row r="28" spans="1:12" x14ac:dyDescent="0.3">
      <c r="A28">
        <f t="shared" ca="1" si="0"/>
        <v>0.44531753860504919</v>
      </c>
      <c r="B28">
        <f t="shared" ca="1" si="1"/>
        <v>2.6521176177085537</v>
      </c>
      <c r="C28" s="4">
        <f t="shared" ca="1" si="3"/>
        <v>81.247132702695495</v>
      </c>
      <c r="I28" s="1">
        <v>23</v>
      </c>
      <c r="J28">
        <f t="shared" ca="1" si="4"/>
        <v>0.11817450677128616</v>
      </c>
      <c r="K28">
        <f ca="1">+SQRT(-2*LN(J28))*COS(2*PI()*J29)</f>
        <v>1.7445853112869296</v>
      </c>
      <c r="L28" s="4">
        <f t="shared" ca="1" si="2"/>
        <v>4.2467511867721583</v>
      </c>
    </row>
    <row r="29" spans="1:12" x14ac:dyDescent="0.3">
      <c r="A29">
        <f t="shared" ca="1" si="0"/>
        <v>0.29567663542659239</v>
      </c>
      <c r="B29">
        <f t="shared" ca="1" si="1"/>
        <v>1.5773296662146128</v>
      </c>
      <c r="C29" s="4">
        <f t="shared" ca="1" si="3"/>
        <v>82.824462368910105</v>
      </c>
      <c r="I29" s="1">
        <v>24</v>
      </c>
      <c r="J29">
        <f t="shared" ca="1" si="4"/>
        <v>9.0053782781709835E-2</v>
      </c>
      <c r="K29">
        <f ca="1">+SQRT(-2*LN(J28))*SIN(2*PI()*J29)</f>
        <v>1.1079746584168917</v>
      </c>
      <c r="L29" s="4">
        <f t="shared" ca="1" si="2"/>
        <v>3.8647847950501353</v>
      </c>
    </row>
    <row r="30" spans="1:12" x14ac:dyDescent="0.3">
      <c r="A30">
        <f t="shared" ca="1" si="0"/>
        <v>0.94602577922926256</v>
      </c>
      <c r="B30">
        <f t="shared" ca="1" si="1"/>
        <v>13.136619327933316</v>
      </c>
      <c r="C30" s="4">
        <f t="shared" ca="1" si="3"/>
        <v>95.961081696843422</v>
      </c>
      <c r="I30" s="1">
        <v>25</v>
      </c>
      <c r="J30">
        <f t="shared" ca="1" si="4"/>
        <v>0.51974362888039516</v>
      </c>
      <c r="K30">
        <f ca="1">+SQRT(-2*LN(J30))*COS(2*PI()*J31)</f>
        <v>0.98508152986859598</v>
      </c>
      <c r="L30" s="4">
        <f t="shared" ca="1" si="2"/>
        <v>3.7910489179211577</v>
      </c>
    </row>
    <row r="31" spans="1:12" x14ac:dyDescent="0.3">
      <c r="A31">
        <f t="shared" ca="1" si="0"/>
        <v>0.2256514355720729</v>
      </c>
      <c r="B31">
        <f t="shared" ca="1" si="1"/>
        <v>1.1507992430743026</v>
      </c>
      <c r="C31" s="4">
        <f t="shared" ca="1" si="3"/>
        <v>97.111880939917725</v>
      </c>
      <c r="I31" s="1">
        <v>26</v>
      </c>
      <c r="J31">
        <f t="shared" ca="1" si="4"/>
        <v>0.91509674529298191</v>
      </c>
      <c r="K31">
        <f ca="1">+SQRT(-2*LN(J30))*SIN(2*PI()*J31)</f>
        <v>-0.58176765142348053</v>
      </c>
      <c r="L31" s="4">
        <f t="shared" ca="1" si="2"/>
        <v>2.8509394091459117</v>
      </c>
    </row>
    <row r="32" spans="1:12" x14ac:dyDescent="0.3">
      <c r="A32">
        <f t="shared" ca="1" si="0"/>
        <v>0.11543826662710177</v>
      </c>
      <c r="B32">
        <f t="shared" ca="1" si="1"/>
        <v>0.55198337922993645</v>
      </c>
      <c r="C32" s="4">
        <f t="shared" ca="1" si="3"/>
        <v>97.663864319147663</v>
      </c>
      <c r="I32" s="1">
        <v>27</v>
      </c>
      <c r="J32">
        <f t="shared" ca="1" si="4"/>
        <v>0.4251098665891142</v>
      </c>
      <c r="K32">
        <f ca="1">+SQRT(-2*LN(J32))*COS(2*PI()*J33)</f>
        <v>0.4780460106820576</v>
      </c>
      <c r="L32" s="4">
        <f t="shared" ca="1" si="2"/>
        <v>3.4868276064092347</v>
      </c>
    </row>
    <row r="33" spans="1:12" x14ac:dyDescent="0.3">
      <c r="A33">
        <f t="shared" ca="1" si="0"/>
        <v>0.95998809678277863</v>
      </c>
      <c r="B33">
        <f t="shared" ca="1" si="1"/>
        <v>14.483602299176734</v>
      </c>
      <c r="C33" s="4">
        <f t="shared" ca="1" si="3"/>
        <v>112.1474666183244</v>
      </c>
      <c r="I33" s="1">
        <v>28</v>
      </c>
      <c r="J33">
        <f t="shared" ca="1" si="4"/>
        <v>0.80954822228526535</v>
      </c>
      <c r="K33">
        <f ca="1">+SQRT(-2*LN(J32))*SIN(2*PI()*J33)</f>
        <v>-1.2174922091575082</v>
      </c>
      <c r="L33" s="4">
        <f t="shared" ca="1" si="2"/>
        <v>2.4695046745054952</v>
      </c>
    </row>
    <row r="34" spans="1:12" x14ac:dyDescent="0.3">
      <c r="A34">
        <f t="shared" ca="1" si="0"/>
        <v>0.62312168169461746</v>
      </c>
      <c r="B34">
        <f t="shared" ca="1" si="1"/>
        <v>4.3912480803707146</v>
      </c>
      <c r="C34" s="4">
        <f t="shared" ca="1" si="3"/>
        <v>116.53871469869512</v>
      </c>
      <c r="I34" s="1">
        <v>29</v>
      </c>
      <c r="J34">
        <f t="shared" ca="1" si="4"/>
        <v>0.89722884159118144</v>
      </c>
      <c r="K34">
        <f ca="1">+SQRT(-2*LN(J34))*COS(2*PI()*J35)</f>
        <v>0.45891259079251429</v>
      </c>
      <c r="L34" s="4">
        <f t="shared" ca="1" si="2"/>
        <v>3.4753475544755088</v>
      </c>
    </row>
    <row r="35" spans="1:12" x14ac:dyDescent="0.3">
      <c r="A35">
        <f t="shared" ca="1" si="0"/>
        <v>0.63282644229264573</v>
      </c>
      <c r="B35">
        <f t="shared" ca="1" si="1"/>
        <v>4.5086428504330947</v>
      </c>
      <c r="C35" s="4">
        <f t="shared" ca="1" si="3"/>
        <v>121.04735754912821</v>
      </c>
      <c r="I35" s="1">
        <v>30</v>
      </c>
      <c r="J35">
        <f t="shared" ca="1" si="4"/>
        <v>0.97276825373796127</v>
      </c>
      <c r="K35">
        <f ca="1">+SQRT(-2*LN(J34))*SIN(2*PI()*J35)</f>
        <v>-7.9296250049023881E-2</v>
      </c>
      <c r="L35" s="4">
        <f t="shared" ca="1" si="2"/>
        <v>3.1524222499705861</v>
      </c>
    </row>
    <row r="36" spans="1:12" x14ac:dyDescent="0.3">
      <c r="A36">
        <f t="shared" ca="1" si="0"/>
        <v>0.51876866585609327</v>
      </c>
      <c r="B36">
        <f t="shared" ca="1" si="1"/>
        <v>3.2913323114707191</v>
      </c>
      <c r="C36" s="4">
        <f t="shared" ca="1" si="3"/>
        <v>124.33868986059893</v>
      </c>
      <c r="I36" s="1">
        <v>31</v>
      </c>
      <c r="J36">
        <f t="shared" ca="1" si="4"/>
        <v>0.91301677405517689</v>
      </c>
      <c r="K36">
        <f ca="1">+SQRT(-2*LN(J36))*COS(2*PI()*J37)</f>
        <v>-0.30004496242046441</v>
      </c>
      <c r="L36" s="4">
        <f t="shared" ca="1" si="2"/>
        <v>3.0199730225477217</v>
      </c>
    </row>
    <row r="37" spans="1:12" x14ac:dyDescent="0.3">
      <c r="A37">
        <f t="shared" ca="1" si="0"/>
        <v>0.24888301006746139</v>
      </c>
      <c r="B37">
        <f t="shared" ca="1" si="1"/>
        <v>1.2878723721542162</v>
      </c>
      <c r="C37" s="4">
        <f t="shared" ca="1" si="3"/>
        <v>125.62656223275314</v>
      </c>
      <c r="I37" s="1">
        <v>32</v>
      </c>
      <c r="J37">
        <f t="shared" ca="1" si="4"/>
        <v>0.62585178872043745</v>
      </c>
      <c r="K37">
        <f ca="1">+SQRT(-2*LN(J36))*SIN(2*PI()*J37)</f>
        <v>-0.30327392357362615</v>
      </c>
      <c r="L37" s="4">
        <f t="shared" ca="1" si="2"/>
        <v>3.0180356458558246</v>
      </c>
    </row>
    <row r="38" spans="1:12" x14ac:dyDescent="0.3">
      <c r="A38">
        <f t="shared" ca="1" si="0"/>
        <v>0.95166616967735695</v>
      </c>
      <c r="B38">
        <f t="shared" ca="1" si="1"/>
        <v>13.633305942352928</v>
      </c>
      <c r="C38" s="4">
        <f t="shared" ca="1" si="3"/>
        <v>139.25986817510608</v>
      </c>
      <c r="I38" s="1">
        <v>33</v>
      </c>
      <c r="J38">
        <f t="shared" ca="1" si="4"/>
        <v>0.86447293614114973</v>
      </c>
      <c r="K38">
        <f ca="1">+SQRT(-2*LN(J38))*COS(2*PI()*J39)</f>
        <v>4.2431655178043433E-2</v>
      </c>
      <c r="L38" s="4">
        <f t="shared" ca="1" si="2"/>
        <v>3.2254589931068263</v>
      </c>
    </row>
    <row r="39" spans="1:12" x14ac:dyDescent="0.3">
      <c r="A39">
        <f t="shared" ca="1" si="0"/>
        <v>0.99763901073870698</v>
      </c>
      <c r="B39">
        <f t="shared" ca="1" si="1"/>
        <v>27.219035561676279</v>
      </c>
      <c r="C39" s="4">
        <f t="shared" ca="1" si="3"/>
        <v>166.47890373678234</v>
      </c>
      <c r="I39" s="1">
        <v>34</v>
      </c>
      <c r="J39">
        <f t="shared" ca="1" si="4"/>
        <v>0.76252593771165367</v>
      </c>
      <c r="K39">
        <f ca="1">+SQRT(-2*LN(J38))*SIN(2*PI()*J39)</f>
        <v>-0.53802426982838181</v>
      </c>
      <c r="L39" s="4">
        <f t="shared" ca="1" si="2"/>
        <v>2.8771854381029711</v>
      </c>
    </row>
    <row r="40" spans="1:12" x14ac:dyDescent="0.3">
      <c r="A40">
        <f t="shared" ca="1" si="0"/>
        <v>0.95562008752427341</v>
      </c>
      <c r="B40">
        <f t="shared" ca="1" si="1"/>
        <v>14.017357501359351</v>
      </c>
      <c r="C40" s="4">
        <f t="shared" ref="C40:C103" ca="1" si="5">+C39+B40</f>
        <v>180.4962612381417</v>
      </c>
      <c r="I40" s="1">
        <v>35</v>
      </c>
      <c r="J40">
        <f t="shared" ca="1" si="4"/>
        <v>0.99345890221969368</v>
      </c>
      <c r="K40">
        <f t="shared" ref="K40" ca="1" si="6">+SQRT(-2*LN(J40))*COS(2*PI()*J41)</f>
        <v>7.6028269377043114E-2</v>
      </c>
      <c r="L40" s="4">
        <f t="shared" ca="1" si="2"/>
        <v>3.2456169616262263</v>
      </c>
    </row>
    <row r="41" spans="1:12" x14ac:dyDescent="0.3">
      <c r="A41">
        <f t="shared" ca="1" si="0"/>
        <v>0.41034991758099271</v>
      </c>
      <c r="B41">
        <f t="shared" ca="1" si="1"/>
        <v>2.3770169940150767</v>
      </c>
      <c r="C41" s="4">
        <f t="shared" ca="1" si="5"/>
        <v>182.87327823215676</v>
      </c>
      <c r="I41" s="1">
        <v>36</v>
      </c>
      <c r="J41">
        <f t="shared" ca="1" si="4"/>
        <v>0.13450856843902892</v>
      </c>
      <c r="K41">
        <f t="shared" ref="K41" ca="1" si="7">+SQRT(-2*LN(J40))*SIN(2*PI()*J41)</f>
        <v>8.5702224443421141E-2</v>
      </c>
      <c r="L41" s="4">
        <f t="shared" ca="1" si="2"/>
        <v>3.2514213346660528</v>
      </c>
    </row>
    <row r="42" spans="1:12" x14ac:dyDescent="0.3">
      <c r="A42">
        <f t="shared" ca="1" si="0"/>
        <v>0.99571828742868673</v>
      </c>
      <c r="B42">
        <f t="shared" ca="1" si="1"/>
        <v>24.54030997171235</v>
      </c>
      <c r="C42" s="4">
        <f t="shared" ca="1" si="5"/>
        <v>207.41358820386912</v>
      </c>
      <c r="I42" s="1">
        <v>37</v>
      </c>
      <c r="J42">
        <f t="shared" ca="1" si="4"/>
        <v>2.945993942608871E-2</v>
      </c>
      <c r="K42">
        <f t="shared" ref="K42" ca="1" si="8">+SQRT(-2*LN(J42))*COS(2*PI()*J43)</f>
        <v>2.3151219429454386</v>
      </c>
      <c r="L42" s="4">
        <f t="shared" ca="1" si="2"/>
        <v>4.589073165767263</v>
      </c>
    </row>
    <row r="43" spans="1:12" x14ac:dyDescent="0.3">
      <c r="A43">
        <f t="shared" ca="1" si="0"/>
        <v>0.1636403285392759</v>
      </c>
      <c r="B43">
        <f t="shared" ca="1" si="1"/>
        <v>0.8041343822972965</v>
      </c>
      <c r="C43" s="4">
        <f t="shared" ca="1" si="5"/>
        <v>208.21772258616642</v>
      </c>
      <c r="I43" s="1">
        <v>38</v>
      </c>
      <c r="J43">
        <f t="shared" ca="1" si="4"/>
        <v>0.91857542281935078</v>
      </c>
      <c r="K43">
        <f t="shared" ref="K43" ca="1" si="9">+SQRT(-2*LN(J42))*SIN(2*PI()*J43)</f>
        <v>-1.2998685462283852</v>
      </c>
      <c r="L43" s="4">
        <f t="shared" ca="1" si="2"/>
        <v>2.4200788722629691</v>
      </c>
    </row>
    <row r="44" spans="1:12" x14ac:dyDescent="0.3">
      <c r="A44">
        <f t="shared" ca="1" si="0"/>
        <v>0.25093353187838596</v>
      </c>
      <c r="B44">
        <f t="shared" ca="1" si="1"/>
        <v>1.3001740061257483</v>
      </c>
      <c r="C44" s="4">
        <f t="shared" ca="1" si="5"/>
        <v>209.51789659229217</v>
      </c>
      <c r="I44" s="1">
        <v>39</v>
      </c>
      <c r="J44">
        <f t="shared" ca="1" si="4"/>
        <v>0.6142088456859236</v>
      </c>
      <c r="K44">
        <f t="shared" ref="K44" ca="1" si="10">+SQRT(-2*LN(J44))*COS(2*PI()*J45)</f>
        <v>0.97916625417274472</v>
      </c>
      <c r="L44" s="4">
        <f t="shared" ca="1" si="2"/>
        <v>3.7874997525036469</v>
      </c>
    </row>
    <row r="45" spans="1:12" x14ac:dyDescent="0.3">
      <c r="A45">
        <f t="shared" ca="1" si="0"/>
        <v>0.66595722191079498</v>
      </c>
      <c r="B45">
        <f t="shared" ca="1" si="1"/>
        <v>4.9341879724290543</v>
      </c>
      <c r="C45" s="4">
        <f t="shared" ca="1" si="5"/>
        <v>214.45208456472122</v>
      </c>
      <c r="I45" s="1">
        <v>40</v>
      </c>
      <c r="J45">
        <f t="shared" ca="1" si="4"/>
        <v>2.0493489015773969E-2</v>
      </c>
      <c r="K45">
        <f t="shared" ref="K45" ca="1" si="11">+SQRT(-2*LN(J44))*SIN(2*PI()*J45)</f>
        <v>0.12678322018607124</v>
      </c>
      <c r="L45" s="4">
        <f t="shared" ca="1" si="2"/>
        <v>3.2760699321116431</v>
      </c>
    </row>
    <row r="46" spans="1:12" x14ac:dyDescent="0.3">
      <c r="A46">
        <f t="shared" ca="1" si="0"/>
        <v>0.87358895464289665</v>
      </c>
      <c r="B46">
        <f t="shared" ca="1" si="1"/>
        <v>9.3069738761978442</v>
      </c>
      <c r="C46" s="4">
        <f t="shared" ca="1" si="5"/>
        <v>223.75905844091906</v>
      </c>
      <c r="I46" s="1">
        <v>41</v>
      </c>
      <c r="J46">
        <f t="shared" ca="1" si="4"/>
        <v>0.68526795635575022</v>
      </c>
      <c r="K46">
        <f t="shared" ref="K46" ca="1" si="12">+SQRT(-2*LN(J46))*COS(2*PI()*J47)</f>
        <v>-0.49386199951832022</v>
      </c>
      <c r="L46" s="4">
        <f t="shared" ca="1" si="2"/>
        <v>2.9036828002890083</v>
      </c>
    </row>
    <row r="47" spans="1:12" x14ac:dyDescent="0.3">
      <c r="A47">
        <f t="shared" ca="1" si="0"/>
        <v>0.83384520962845587</v>
      </c>
      <c r="B47">
        <f t="shared" ca="1" si="1"/>
        <v>8.076759538454592</v>
      </c>
      <c r="C47" s="4">
        <f t="shared" ca="1" si="5"/>
        <v>231.83581797937364</v>
      </c>
      <c r="I47" s="1">
        <v>42</v>
      </c>
      <c r="J47">
        <f t="shared" ca="1" si="4"/>
        <v>0.34614835134139055</v>
      </c>
      <c r="K47">
        <f t="shared" ref="K47" ca="1" si="13">+SQRT(-2*LN(J46))*SIN(2*PI()*J47)</f>
        <v>0.71553546769388743</v>
      </c>
      <c r="L47" s="4">
        <f t="shared" ca="1" si="2"/>
        <v>3.6293212806163329</v>
      </c>
    </row>
    <row r="48" spans="1:12" x14ac:dyDescent="0.3">
      <c r="A48">
        <f t="shared" ca="1" si="0"/>
        <v>0.73930831725428914</v>
      </c>
      <c r="B48">
        <f t="shared" ca="1" si="1"/>
        <v>6.0498758794366019</v>
      </c>
      <c r="C48" s="4">
        <f t="shared" ca="1" si="5"/>
        <v>237.88569385881024</v>
      </c>
      <c r="I48" s="1">
        <v>43</v>
      </c>
      <c r="J48">
        <f t="shared" ca="1" si="4"/>
        <v>0.59712301565791248</v>
      </c>
      <c r="K48">
        <f t="shared" ref="K48" ca="1" si="14">+SQRT(-2*LN(J48))*COS(2*PI()*J49)</f>
        <v>0.65418080171474702</v>
      </c>
      <c r="L48" s="4">
        <f t="shared" ca="1" si="2"/>
        <v>3.5925084810288483</v>
      </c>
    </row>
    <row r="49" spans="1:12" x14ac:dyDescent="0.3">
      <c r="A49">
        <f t="shared" ca="1" si="0"/>
        <v>0.81715760679542515</v>
      </c>
      <c r="B49">
        <f t="shared" ca="1" si="1"/>
        <v>7.6460883144283622</v>
      </c>
      <c r="C49" s="4">
        <f t="shared" ca="1" si="5"/>
        <v>245.53178217323861</v>
      </c>
      <c r="I49" s="1">
        <v>44</v>
      </c>
      <c r="J49">
        <f t="shared" ca="1" si="4"/>
        <v>0.86140233843213254</v>
      </c>
      <c r="K49">
        <f t="shared" ref="K49" ca="1" si="15">+SQRT(-2*LN(J48))*SIN(2*PI()*J49)</f>
        <v>-0.77673144621773493</v>
      </c>
      <c r="L49" s="4">
        <f t="shared" ca="1" si="2"/>
        <v>2.7339611322693593</v>
      </c>
    </row>
    <row r="50" spans="1:12" x14ac:dyDescent="0.3">
      <c r="A50">
        <f t="shared" ca="1" si="0"/>
        <v>0.62693053151317035</v>
      </c>
      <c r="B50">
        <f t="shared" ca="1" si="1"/>
        <v>4.4369578533927756</v>
      </c>
      <c r="C50" s="4">
        <f t="shared" ca="1" si="5"/>
        <v>249.96874002663139</v>
      </c>
      <c r="I50" s="1">
        <v>45</v>
      </c>
      <c r="J50">
        <f t="shared" ca="1" si="4"/>
        <v>0.16597893512858752</v>
      </c>
      <c r="K50">
        <f t="shared" ref="K50" ca="1" si="16">+SQRT(-2*LN(J50))*COS(2*PI()*J51)</f>
        <v>-1.8893249615925418</v>
      </c>
      <c r="L50" s="4">
        <f t="shared" ca="1" si="2"/>
        <v>2.0664050230444753</v>
      </c>
    </row>
    <row r="51" spans="1:12" x14ac:dyDescent="0.3">
      <c r="A51">
        <f t="shared" ca="1" si="0"/>
        <v>0.69948511676612546</v>
      </c>
      <c r="B51">
        <f t="shared" ca="1" si="1"/>
        <v>5.4101609910037336</v>
      </c>
      <c r="C51" s="4">
        <f t="shared" ca="1" si="5"/>
        <v>255.37890101763512</v>
      </c>
      <c r="I51" s="1">
        <v>46</v>
      </c>
      <c r="J51">
        <f t="shared" ca="1" si="4"/>
        <v>0.51253663964354201</v>
      </c>
      <c r="K51">
        <f t="shared" ref="K51" ca="1" si="17">+SQRT(-2*LN(J50))*SIN(2*PI()*J51)</f>
        <v>-0.149130749646638</v>
      </c>
      <c r="L51" s="4">
        <f t="shared" ca="1" si="2"/>
        <v>3.1105215502120176</v>
      </c>
    </row>
    <row r="52" spans="1:12" x14ac:dyDescent="0.3">
      <c r="A52">
        <f t="shared" ca="1" si="0"/>
        <v>0.94770120542170244</v>
      </c>
      <c r="B52">
        <f t="shared" ca="1" si="1"/>
        <v>13.278518803768417</v>
      </c>
      <c r="C52" s="4">
        <f t="shared" ca="1" si="5"/>
        <v>268.65741982140355</v>
      </c>
      <c r="I52" s="1">
        <v>47</v>
      </c>
      <c r="J52">
        <f t="shared" ca="1" si="4"/>
        <v>0.66182880093176422</v>
      </c>
      <c r="K52">
        <f t="shared" ref="K52" ca="1" si="18">+SQRT(-2*LN(J52))*COS(2*PI()*J53)</f>
        <v>0.57852870666987233</v>
      </c>
      <c r="L52" s="4">
        <f t="shared" ca="1" si="2"/>
        <v>3.5471172240019238</v>
      </c>
    </row>
    <row r="53" spans="1:12" x14ac:dyDescent="0.3">
      <c r="A53">
        <f t="shared" ca="1" si="0"/>
        <v>0.6752889794334056</v>
      </c>
      <c r="B53">
        <f t="shared" ca="1" si="1"/>
        <v>5.0616884685766452</v>
      </c>
      <c r="C53" s="4">
        <f t="shared" ca="1" si="5"/>
        <v>273.71910828998017</v>
      </c>
      <c r="I53" s="1">
        <v>48</v>
      </c>
      <c r="J53">
        <f t="shared" ca="1" si="4"/>
        <v>0.85986031280187114</v>
      </c>
      <c r="K53">
        <f t="shared" ref="K53" ca="1" si="19">+SQRT(-2*LN(J52))*SIN(2*PI()*J53)</f>
        <v>-0.7005720992646145</v>
      </c>
      <c r="L53" s="4">
        <f t="shared" ca="1" si="2"/>
        <v>2.7796567404412316</v>
      </c>
    </row>
    <row r="54" spans="1:12" x14ac:dyDescent="0.3">
      <c r="A54">
        <f t="shared" ca="1" si="0"/>
        <v>0.11222233251424618</v>
      </c>
      <c r="B54">
        <f t="shared" ca="1" si="1"/>
        <v>0.53565273806338365</v>
      </c>
      <c r="C54" s="4">
        <f t="shared" ca="1" si="5"/>
        <v>274.25476102804356</v>
      </c>
      <c r="I54" s="1">
        <v>49</v>
      </c>
      <c r="J54">
        <f t="shared" ca="1" si="4"/>
        <v>0.35050231930468967</v>
      </c>
      <c r="K54">
        <f t="shared" ref="K54" ca="1" si="20">+SQRT(-2*LN(J54))*COS(2*PI()*J55)</f>
        <v>-1.0732689719463819</v>
      </c>
      <c r="L54" s="4">
        <f t="shared" ca="1" si="2"/>
        <v>2.5560386168321712</v>
      </c>
    </row>
    <row r="55" spans="1:12" x14ac:dyDescent="0.3">
      <c r="A55">
        <f t="shared" ca="1" si="0"/>
        <v>0.83758762344967397</v>
      </c>
      <c r="B55">
        <f t="shared" ca="1" si="1"/>
        <v>8.179274897429206</v>
      </c>
      <c r="C55" s="4">
        <f t="shared" ca="1" si="5"/>
        <v>282.43403592547276</v>
      </c>
      <c r="I55" s="1">
        <v>50</v>
      </c>
      <c r="J55">
        <f t="shared" ca="1" si="4"/>
        <v>0.38287034219453819</v>
      </c>
      <c r="K55">
        <f t="shared" ref="K55" ca="1" si="21">+SQRT(-2*LN(J54))*SIN(2*PI()*J55)</f>
        <v>0.97204404460516247</v>
      </c>
      <c r="L55" s="4">
        <f t="shared" ca="1" si="2"/>
        <v>3.7832264267630977</v>
      </c>
    </row>
    <row r="56" spans="1:12" x14ac:dyDescent="0.3">
      <c r="A56">
        <f t="shared" ca="1" si="0"/>
        <v>0.46924062754503104</v>
      </c>
      <c r="B56">
        <f t="shared" ca="1" si="1"/>
        <v>2.8505093384987141</v>
      </c>
      <c r="C56" s="4">
        <f t="shared" ca="1" si="5"/>
        <v>285.28454526397149</v>
      </c>
      <c r="I56" s="1">
        <v>51</v>
      </c>
      <c r="J56">
        <f t="shared" ca="1" si="4"/>
        <v>0.37777144614487945</v>
      </c>
      <c r="K56">
        <f t="shared" ref="K56" ca="1" si="22">+SQRT(-2*LN(J56))*COS(2*PI()*J57)</f>
        <v>1.3918441621811719</v>
      </c>
      <c r="L56" s="4">
        <f t="shared" ca="1" si="2"/>
        <v>4.0351064973087034</v>
      </c>
    </row>
    <row r="57" spans="1:12" x14ac:dyDescent="0.3">
      <c r="A57">
        <f t="shared" ca="1" si="0"/>
        <v>0.20968506505029527</v>
      </c>
      <c r="B57">
        <f t="shared" ca="1" si="1"/>
        <v>1.0589569250693911</v>
      </c>
      <c r="C57" s="4">
        <f t="shared" ca="1" si="5"/>
        <v>286.34350218904086</v>
      </c>
      <c r="I57" s="1">
        <v>52</v>
      </c>
      <c r="J57">
        <f t="shared" ca="1" si="4"/>
        <v>1.1244203346979842E-2</v>
      </c>
      <c r="K57">
        <f t="shared" ref="K57" ca="1" si="23">+SQRT(-2*LN(J56))*SIN(2*PI()*J57)</f>
        <v>9.8496905132943333E-2</v>
      </c>
      <c r="L57" s="4">
        <f t="shared" ca="1" si="2"/>
        <v>3.2590981430797661</v>
      </c>
    </row>
    <row r="58" spans="1:12" x14ac:dyDescent="0.3">
      <c r="A58">
        <f t="shared" ca="1" si="0"/>
        <v>9.7473206893217257E-2</v>
      </c>
      <c r="B58">
        <f t="shared" ca="1" si="1"/>
        <v>0.4615060570327163</v>
      </c>
      <c r="C58" s="4">
        <f t="shared" ca="1" si="5"/>
        <v>286.80500824607356</v>
      </c>
      <c r="I58" s="1">
        <v>53</v>
      </c>
      <c r="J58">
        <f t="shared" ca="1" si="4"/>
        <v>0.56622871566453581</v>
      </c>
      <c r="K58">
        <f t="shared" ref="K58" ca="1" si="24">+SQRT(-2*LN(J58))*COS(2*PI()*J59)</f>
        <v>-0.86571147990932396</v>
      </c>
      <c r="L58" s="4">
        <f t="shared" ca="1" si="2"/>
        <v>2.6805731120544056</v>
      </c>
    </row>
    <row r="59" spans="1:12" x14ac:dyDescent="0.3">
      <c r="A59">
        <f t="shared" ca="1" si="0"/>
        <v>0.70161458698242452</v>
      </c>
      <c r="B59">
        <f t="shared" ca="1" si="1"/>
        <v>5.4421618312653788</v>
      </c>
      <c r="C59" s="4">
        <f t="shared" ca="1" si="5"/>
        <v>292.24717007733892</v>
      </c>
      <c r="I59" s="1">
        <v>54</v>
      </c>
      <c r="J59">
        <f t="shared" ca="1" si="4"/>
        <v>0.40072836167168802</v>
      </c>
      <c r="K59">
        <f t="shared" ref="K59" ca="1" si="25">+SQRT(-2*LN(J58))*SIN(2*PI()*J59)</f>
        <v>0.62294302772942711</v>
      </c>
      <c r="L59" s="4">
        <f t="shared" ca="1" si="2"/>
        <v>3.5737658166376565</v>
      </c>
    </row>
    <row r="60" spans="1:12" x14ac:dyDescent="0.3">
      <c r="A60">
        <f t="shared" ca="1" si="0"/>
        <v>0.83106056772935022</v>
      </c>
      <c r="B60">
        <f t="shared" ca="1" si="1"/>
        <v>8.0019675775205599</v>
      </c>
      <c r="C60" s="4">
        <f t="shared" ca="1" si="5"/>
        <v>300.24913765485951</v>
      </c>
      <c r="I60" s="1">
        <v>55</v>
      </c>
      <c r="J60">
        <f t="shared" ca="1" si="4"/>
        <v>0.85076876687172953</v>
      </c>
      <c r="K60">
        <f t="shared" ref="K60" ca="1" si="26">+SQRT(-2*LN(J60))*COS(2*PI()*J61)</f>
        <v>0.4176835518303359</v>
      </c>
      <c r="L60" s="4">
        <f t="shared" ca="1" si="2"/>
        <v>3.4506101310982018</v>
      </c>
    </row>
    <row r="61" spans="1:12" x14ac:dyDescent="0.3">
      <c r="A61">
        <f t="shared" ca="1" si="0"/>
        <v>0.79115163552131484</v>
      </c>
      <c r="B61">
        <f t="shared" ca="1" si="1"/>
        <v>7.0476606861788049</v>
      </c>
      <c r="C61" s="4">
        <f t="shared" ca="1" si="5"/>
        <v>307.29679834103831</v>
      </c>
      <c r="I61" s="1">
        <v>56</v>
      </c>
      <c r="J61">
        <f t="shared" ca="1" si="4"/>
        <v>0.88133124360370407</v>
      </c>
      <c r="K61">
        <f t="shared" ref="K61" ca="1" si="27">+SQRT(-2*LN(J60))*SIN(2*PI()*J61)</f>
        <v>-0.38570748476275363</v>
      </c>
      <c r="L61" s="4">
        <f t="shared" ca="1" si="2"/>
        <v>2.9685755091423482</v>
      </c>
    </row>
    <row r="62" spans="1:12" x14ac:dyDescent="0.3">
      <c r="A62">
        <f t="shared" ca="1" si="0"/>
        <v>0.72319766295450005</v>
      </c>
      <c r="B62">
        <f t="shared" ca="1" si="1"/>
        <v>5.7800322548586518</v>
      </c>
      <c r="C62" s="4">
        <f t="shared" ca="1" si="5"/>
        <v>313.07683059589698</v>
      </c>
      <c r="I62" s="1">
        <v>57</v>
      </c>
      <c r="J62">
        <f t="shared" ca="1" si="4"/>
        <v>0.81101169906369153</v>
      </c>
      <c r="K62">
        <f t="shared" ref="K62" ca="1" si="28">+SQRT(-2*LN(J62))*COS(2*PI()*J63)</f>
        <v>-0.59236991952279749</v>
      </c>
      <c r="L62" s="4">
        <f t="shared" ca="1" si="2"/>
        <v>2.8445780482863219</v>
      </c>
    </row>
    <row r="63" spans="1:12" x14ac:dyDescent="0.3">
      <c r="A63">
        <f t="shared" ca="1" si="0"/>
        <v>0.97253171029123842</v>
      </c>
      <c r="B63">
        <f t="shared" ca="1" si="1"/>
        <v>16.176253685140068</v>
      </c>
      <c r="C63" s="4">
        <f t="shared" ca="1" si="5"/>
        <v>329.25308428103705</v>
      </c>
      <c r="I63" s="1">
        <v>58</v>
      </c>
      <c r="J63">
        <f t="shared" ca="1" si="4"/>
        <v>0.43398221441904961</v>
      </c>
      <c r="K63">
        <f t="shared" ref="K63" ca="1" si="29">+SQRT(-2*LN(J62))*SIN(2*PI()*J63)</f>
        <v>0.26085144704897911</v>
      </c>
      <c r="L63" s="4">
        <f t="shared" ca="1" si="2"/>
        <v>3.3565108682293876</v>
      </c>
    </row>
    <row r="64" spans="1:12" x14ac:dyDescent="0.3">
      <c r="A64">
        <f t="shared" ca="1" si="0"/>
        <v>0.40522379323964297</v>
      </c>
      <c r="B64">
        <f t="shared" ca="1" si="1"/>
        <v>2.3380653027616916</v>
      </c>
      <c r="C64" s="4">
        <f t="shared" ca="1" si="5"/>
        <v>331.59114958379871</v>
      </c>
      <c r="I64" s="1">
        <v>59</v>
      </c>
      <c r="J64">
        <f t="shared" ca="1" si="4"/>
        <v>0.65748138108583865</v>
      </c>
      <c r="K64">
        <f t="shared" ref="K64" ca="1" si="30">+SQRT(-2*LN(J64))*COS(2*PI()*J65)</f>
        <v>0.90869521251848207</v>
      </c>
      <c r="L64" s="4">
        <f t="shared" ca="1" si="2"/>
        <v>3.7452171275110895</v>
      </c>
    </row>
    <row r="65" spans="1:12" x14ac:dyDescent="0.3">
      <c r="A65">
        <f t="shared" ca="1" si="0"/>
        <v>0.1722485708514222</v>
      </c>
      <c r="B65">
        <f t="shared" ca="1" si="1"/>
        <v>0.85069069204553682</v>
      </c>
      <c r="C65" s="4">
        <f t="shared" ca="1" si="5"/>
        <v>332.44184027584424</v>
      </c>
      <c r="I65" s="1">
        <v>60</v>
      </c>
      <c r="J65">
        <f t="shared" ca="1" si="4"/>
        <v>0.98017136022762819</v>
      </c>
      <c r="K65">
        <f t="shared" ref="K65" ca="1" si="31">+SQRT(-2*LN(J64))*SIN(2*PI()*J65)</f>
        <v>-0.11380104080663618</v>
      </c>
      <c r="L65" s="4">
        <f t="shared" ca="1" si="2"/>
        <v>3.1317193755160186</v>
      </c>
    </row>
    <row r="66" spans="1:12" x14ac:dyDescent="0.3">
      <c r="A66">
        <f t="shared" ca="1" si="0"/>
        <v>0.40403728877458589</v>
      </c>
      <c r="B66">
        <f t="shared" ca="1" si="1"/>
        <v>2.329097305194415</v>
      </c>
      <c r="C66" s="4">
        <f t="shared" ca="1" si="5"/>
        <v>334.77093758103865</v>
      </c>
      <c r="I66" s="1">
        <v>61</v>
      </c>
      <c r="J66">
        <f t="shared" ca="1" si="4"/>
        <v>0.10551716809530209</v>
      </c>
      <c r="K66">
        <f t="shared" ref="K66" ca="1" si="32">+SQRT(-2*LN(J66))*COS(2*PI()*J67)</f>
        <v>-0.11235426627206214</v>
      </c>
      <c r="L66" s="4">
        <f t="shared" ca="1" si="2"/>
        <v>3.1325874402367631</v>
      </c>
    </row>
    <row r="67" spans="1:12" x14ac:dyDescent="0.3">
      <c r="A67">
        <f t="shared" ca="1" si="0"/>
        <v>0.21964124133235474</v>
      </c>
      <c r="B67">
        <f t="shared" ca="1" si="1"/>
        <v>1.1160068311435545</v>
      </c>
      <c r="C67" s="4">
        <f t="shared" ca="1" si="5"/>
        <v>335.88694441218223</v>
      </c>
      <c r="I67" s="1">
        <v>62</v>
      </c>
      <c r="J67">
        <f t="shared" ca="1" si="4"/>
        <v>0.74156442357998364</v>
      </c>
      <c r="K67">
        <f t="shared" ref="K67" ca="1" si="33">+SQRT(-2*LN(J66))*SIN(2*PI()*J67)</f>
        <v>-2.1178148493054372</v>
      </c>
      <c r="L67" s="4">
        <f t="shared" ca="1" si="2"/>
        <v>1.9293110904167379</v>
      </c>
    </row>
    <row r="68" spans="1:12" x14ac:dyDescent="0.3">
      <c r="A68">
        <f t="shared" ca="1" si="0"/>
        <v>0.12734748631282611</v>
      </c>
      <c r="B68">
        <f t="shared" ca="1" si="1"/>
        <v>0.61298027727228233</v>
      </c>
      <c r="C68" s="4">
        <f t="shared" ca="1" si="5"/>
        <v>336.49992468945453</v>
      </c>
      <c r="I68" s="1">
        <v>63</v>
      </c>
      <c r="J68">
        <f t="shared" ca="1" si="4"/>
        <v>0.39072520411688294</v>
      </c>
      <c r="K68">
        <f t="shared" ref="K68" ca="1" si="34">+SQRT(-2*LN(J68))*COS(2*PI()*J69)</f>
        <v>0.20487438770703736</v>
      </c>
      <c r="L68" s="4">
        <f t="shared" ca="1" si="2"/>
        <v>3.3229246326242228</v>
      </c>
    </row>
    <row r="69" spans="1:12" x14ac:dyDescent="0.3">
      <c r="A69">
        <f t="shared" ca="1" si="0"/>
        <v>0.71233420356990385</v>
      </c>
      <c r="B69">
        <f t="shared" ca="1" si="1"/>
        <v>5.6068015577737116</v>
      </c>
      <c r="C69" s="4">
        <f t="shared" ca="1" si="5"/>
        <v>342.10672624722827</v>
      </c>
      <c r="I69" s="1">
        <v>64</v>
      </c>
      <c r="J69">
        <f t="shared" ca="1" si="4"/>
        <v>0.77387351254791614</v>
      </c>
      <c r="K69">
        <f t="shared" ref="K69" ca="1" si="35">+SQRT(-2*LN(J68))*SIN(2*PI()*J69)</f>
        <v>-1.3555545075572322</v>
      </c>
      <c r="L69" s="4">
        <f t="shared" ca="1" si="2"/>
        <v>2.3866672954656609</v>
      </c>
    </row>
    <row r="70" spans="1:12" x14ac:dyDescent="0.3">
      <c r="A70">
        <f t="shared" ca="1" si="0"/>
        <v>0.19509709749446258</v>
      </c>
      <c r="B70">
        <f t="shared" ca="1" si="1"/>
        <v>0.97665132079824246</v>
      </c>
      <c r="C70" s="4">
        <f t="shared" ca="1" si="5"/>
        <v>343.08337756802649</v>
      </c>
      <c r="I70" s="1">
        <v>65</v>
      </c>
      <c r="J70">
        <f t="shared" ca="1" si="4"/>
        <v>0.74962298687565854</v>
      </c>
      <c r="K70">
        <f t="shared" ref="K70" ca="1" si="36">+SQRT(-2*LN(J70))*COS(2*PI()*J71)</f>
        <v>0.6537283179735528</v>
      </c>
      <c r="L70" s="4">
        <f t="shared" ca="1" si="2"/>
        <v>3.5922369907841318</v>
      </c>
    </row>
    <row r="71" spans="1:12" x14ac:dyDescent="0.3">
      <c r="A71">
        <f t="shared" ref="A71:A105" ca="1" si="37">RAND()</f>
        <v>0.49666340026967426</v>
      </c>
      <c r="B71">
        <f t="shared" ref="B71:B105" ca="1" si="38">+(-1/$G$3)*LN(1-A71)</f>
        <v>3.0892326674934831</v>
      </c>
      <c r="C71" s="4">
        <f t="shared" ca="1" si="5"/>
        <v>346.17261023551998</v>
      </c>
      <c r="I71" s="1">
        <v>66</v>
      </c>
      <c r="J71">
        <f t="shared" ca="1" si="4"/>
        <v>8.4892285225985686E-2</v>
      </c>
      <c r="K71">
        <f t="shared" ref="K71" ca="1" si="39">+SQRT(-2*LN(J70))*SIN(2*PI()*J71)</f>
        <v>0.38601690674204109</v>
      </c>
      <c r="L71" s="4">
        <f t="shared" ref="L71:L105" ca="1" si="40">+$N$2+$L$3*K71</f>
        <v>3.4316101440452247</v>
      </c>
    </row>
    <row r="72" spans="1:12" x14ac:dyDescent="0.3">
      <c r="A72">
        <f t="shared" ca="1" si="37"/>
        <v>0.46869801262891608</v>
      </c>
      <c r="B72">
        <f t="shared" ca="1" si="38"/>
        <v>2.8459111722771833</v>
      </c>
      <c r="C72" s="4">
        <f t="shared" ca="1" si="5"/>
        <v>349.01852140779715</v>
      </c>
      <c r="I72" s="1">
        <v>67</v>
      </c>
      <c r="J72">
        <f t="shared" ref="J72:J105" ca="1" si="41">+RAND()</f>
        <v>3.9161778297033156E-2</v>
      </c>
      <c r="K72">
        <f t="shared" ref="K72" ca="1" si="42">+SQRT(-2*LN(J72))*COS(2*PI()*J73)</f>
        <v>-1.4352242249503291</v>
      </c>
      <c r="L72" s="4">
        <f t="shared" ca="1" si="40"/>
        <v>2.3388654650298029</v>
      </c>
    </row>
    <row r="73" spans="1:12" x14ac:dyDescent="0.3">
      <c r="A73">
        <f t="shared" ca="1" si="37"/>
        <v>5.8225332374758909E-2</v>
      </c>
      <c r="B73">
        <f t="shared" ca="1" si="38"/>
        <v>0.26995157713262685</v>
      </c>
      <c r="C73" s="4">
        <f t="shared" ca="1" si="5"/>
        <v>349.2884729849298</v>
      </c>
      <c r="I73" s="1">
        <v>68</v>
      </c>
      <c r="J73">
        <f t="shared" ca="1" si="41"/>
        <v>0.34533145316296276</v>
      </c>
      <c r="K73">
        <f t="shared" ref="K73" ca="1" si="43">+SQRT(-2*LN(J72))*SIN(2*PI()*J73)</f>
        <v>2.1024365690078235</v>
      </c>
      <c r="L73" s="4">
        <f t="shared" ca="1" si="40"/>
        <v>4.4614619414046945</v>
      </c>
    </row>
    <row r="74" spans="1:12" x14ac:dyDescent="0.3">
      <c r="A74">
        <f t="shared" ca="1" si="37"/>
        <v>0.29978087077520543</v>
      </c>
      <c r="B74">
        <f t="shared" ca="1" si="38"/>
        <v>1.6036287802936706</v>
      </c>
      <c r="C74" s="4">
        <f t="shared" ca="1" si="5"/>
        <v>350.89210176522346</v>
      </c>
      <c r="I74" s="1">
        <v>69</v>
      </c>
      <c r="J74">
        <f t="shared" ca="1" si="41"/>
        <v>0.10813130433179952</v>
      </c>
      <c r="K74">
        <f t="shared" ref="K74" ca="1" si="44">+SQRT(-2*LN(J74))*COS(2*PI()*J75)</f>
        <v>2.1054475487456941</v>
      </c>
      <c r="L74" s="4">
        <f t="shared" ca="1" si="40"/>
        <v>4.4632685292474168</v>
      </c>
    </row>
    <row r="75" spans="1:12" x14ac:dyDescent="0.3">
      <c r="A75">
        <f t="shared" ca="1" si="37"/>
        <v>0.54026312416138811</v>
      </c>
      <c r="B75">
        <f t="shared" ca="1" si="38"/>
        <v>3.4969543299228589</v>
      </c>
      <c r="C75" s="4">
        <f t="shared" ca="1" si="5"/>
        <v>354.38905609514632</v>
      </c>
      <c r="I75" s="1">
        <v>70</v>
      </c>
      <c r="J75">
        <f t="shared" ca="1" si="41"/>
        <v>9.5229935632622498E-3</v>
      </c>
      <c r="K75">
        <f t="shared" ref="K75" ca="1" si="45">+SQRT(-2*LN(J74))*SIN(2*PI()*J75)</f>
        <v>0.12612945105212089</v>
      </c>
      <c r="L75" s="4">
        <f t="shared" ca="1" si="40"/>
        <v>3.2756776706312727</v>
      </c>
    </row>
    <row r="76" spans="1:12" x14ac:dyDescent="0.3">
      <c r="A76">
        <f t="shared" ca="1" si="37"/>
        <v>7.2436813427149693E-2</v>
      </c>
      <c r="B76">
        <f t="shared" ca="1" si="38"/>
        <v>0.33837462511191957</v>
      </c>
      <c r="C76" s="4">
        <f t="shared" ca="1" si="5"/>
        <v>354.72743072025821</v>
      </c>
      <c r="I76" s="1">
        <v>71</v>
      </c>
      <c r="J76">
        <f t="shared" ca="1" si="41"/>
        <v>0.59346490793862838</v>
      </c>
      <c r="K76">
        <f t="shared" ref="K76" ca="1" si="46">+SQRT(-2*LN(J76))*COS(2*PI()*J77)</f>
        <v>0.52712309406544</v>
      </c>
      <c r="L76" s="4">
        <f t="shared" ca="1" si="40"/>
        <v>3.5162738564392644</v>
      </c>
    </row>
    <row r="77" spans="1:12" x14ac:dyDescent="0.3">
      <c r="A77">
        <f t="shared" ca="1" si="37"/>
        <v>0.61525017560089934</v>
      </c>
      <c r="B77">
        <f t="shared" ca="1" si="38"/>
        <v>4.2982288319963251</v>
      </c>
      <c r="C77" s="4">
        <f t="shared" ca="1" si="5"/>
        <v>359.02565955225452</v>
      </c>
      <c r="I77" s="1">
        <v>72</v>
      </c>
      <c r="J77">
        <f t="shared" ca="1" si="41"/>
        <v>0.16370916354041576</v>
      </c>
      <c r="K77">
        <f t="shared" ref="K77" ca="1" si="47">+SQRT(-2*LN(J76))*SIN(2*PI()*J77)</f>
        <v>0.87504036003695873</v>
      </c>
      <c r="L77" s="4">
        <f t="shared" ca="1" si="40"/>
        <v>3.7250242160221756</v>
      </c>
    </row>
    <row r="78" spans="1:12" x14ac:dyDescent="0.3">
      <c r="A78">
        <f t="shared" ca="1" si="37"/>
        <v>0.13113027614014328</v>
      </c>
      <c r="B78">
        <f t="shared" ca="1" si="38"/>
        <v>0.63252935982468605</v>
      </c>
      <c r="C78" s="4">
        <f t="shared" ca="1" si="5"/>
        <v>359.6581889120792</v>
      </c>
      <c r="I78" s="1">
        <v>73</v>
      </c>
      <c r="J78">
        <f t="shared" ca="1" si="41"/>
        <v>0.25349618771264593</v>
      </c>
      <c r="K78">
        <f t="shared" ref="K78" ca="1" si="48">+SQRT(-2*LN(J78))*COS(2*PI()*J79)</f>
        <v>0.14633397055674885</v>
      </c>
      <c r="L78" s="4">
        <f t="shared" ca="1" si="40"/>
        <v>3.2878003823340496</v>
      </c>
    </row>
    <row r="79" spans="1:12" x14ac:dyDescent="0.3">
      <c r="A79">
        <f t="shared" ca="1" si="37"/>
        <v>0.73887729462860452</v>
      </c>
      <c r="B79">
        <f t="shared" ca="1" si="38"/>
        <v>6.0424418097717076</v>
      </c>
      <c r="C79" s="4">
        <f t="shared" ca="1" si="5"/>
        <v>365.70063072185093</v>
      </c>
      <c r="I79" s="1">
        <v>74</v>
      </c>
      <c r="J79">
        <f t="shared" ca="1" si="41"/>
        <v>0.76407586915720249</v>
      </c>
      <c r="K79">
        <f t="shared" ref="K79" ca="1" si="49">+SQRT(-2*LN(J78))*SIN(2*PI()*J79)</f>
        <v>-1.6502725103469551</v>
      </c>
      <c r="L79" s="4">
        <f t="shared" ca="1" si="40"/>
        <v>2.2098364937918271</v>
      </c>
    </row>
    <row r="80" spans="1:12" x14ac:dyDescent="0.3">
      <c r="A80">
        <f t="shared" ca="1" si="37"/>
        <v>0.9129019138095481</v>
      </c>
      <c r="B80">
        <f t="shared" ca="1" si="38"/>
        <v>10.983241655640754</v>
      </c>
      <c r="C80" s="4">
        <f t="shared" ca="1" si="5"/>
        <v>376.6838723774917</v>
      </c>
      <c r="I80" s="1">
        <v>75</v>
      </c>
      <c r="J80">
        <f t="shared" ca="1" si="41"/>
        <v>0.63676603266893117</v>
      </c>
      <c r="K80">
        <f t="shared" ref="K80" ca="1" si="50">+SQRT(-2*LN(J80))*COS(2*PI()*J81)</f>
        <v>0.63659855794255626</v>
      </c>
      <c r="L80" s="4">
        <f t="shared" ca="1" si="40"/>
        <v>3.5819591347655337</v>
      </c>
    </row>
    <row r="81" spans="1:12" x14ac:dyDescent="0.3">
      <c r="A81">
        <f t="shared" ca="1" si="37"/>
        <v>0.4143018261953656</v>
      </c>
      <c r="B81">
        <f t="shared" ca="1" si="38"/>
        <v>2.4072780773782623</v>
      </c>
      <c r="C81" s="4">
        <f t="shared" ca="1" si="5"/>
        <v>379.09115045486993</v>
      </c>
      <c r="I81" s="1">
        <v>76</v>
      </c>
      <c r="J81">
        <f t="shared" ca="1" si="41"/>
        <v>0.13314119117939138</v>
      </c>
      <c r="K81">
        <f t="shared" ref="K81" ca="1" si="51">+SQRT(-2*LN(J80))*SIN(2*PI()*J81)</f>
        <v>0.70530011278241234</v>
      </c>
      <c r="L81" s="4">
        <f t="shared" ca="1" si="40"/>
        <v>3.6231800676694474</v>
      </c>
    </row>
    <row r="82" spans="1:12" x14ac:dyDescent="0.3">
      <c r="A82">
        <f t="shared" ca="1" si="37"/>
        <v>4.9634650348412523E-2</v>
      </c>
      <c r="B82">
        <f t="shared" ca="1" si="38"/>
        <v>0.22908955382244059</v>
      </c>
      <c r="C82" s="4">
        <f t="shared" ca="1" si="5"/>
        <v>379.32024000869239</v>
      </c>
      <c r="I82" s="1">
        <v>77</v>
      </c>
      <c r="J82">
        <f t="shared" ca="1" si="41"/>
        <v>0.24260294097881085</v>
      </c>
      <c r="K82">
        <f t="shared" ref="K82" ca="1" si="52">+SQRT(-2*LN(J82))*COS(2*PI()*J83)</f>
        <v>1.406535705301025</v>
      </c>
      <c r="L82" s="4">
        <f t="shared" ca="1" si="40"/>
        <v>4.0439214231806151</v>
      </c>
    </row>
    <row r="83" spans="1:12" x14ac:dyDescent="0.3">
      <c r="A83">
        <f t="shared" ca="1" si="37"/>
        <v>0.5963988048101807</v>
      </c>
      <c r="B83">
        <f t="shared" ca="1" si="38"/>
        <v>4.0829761313299056</v>
      </c>
      <c r="C83" s="4">
        <f t="shared" ca="1" si="5"/>
        <v>383.40321614002232</v>
      </c>
      <c r="I83" s="1">
        <v>78</v>
      </c>
      <c r="J83">
        <f t="shared" ca="1" si="41"/>
        <v>0.90747070155876675</v>
      </c>
      <c r="K83">
        <f t="shared" ref="K83" ca="1" si="53">+SQRT(-2*LN(J82))*SIN(2*PI()*J83)</f>
        <v>-0.92429196107478839</v>
      </c>
      <c r="L83" s="4">
        <f t="shared" ca="1" si="40"/>
        <v>2.6454248233551274</v>
      </c>
    </row>
    <row r="84" spans="1:12" x14ac:dyDescent="0.3">
      <c r="A84">
        <f t="shared" ca="1" si="37"/>
        <v>0.97879020272457884</v>
      </c>
      <c r="B84">
        <f t="shared" ca="1" si="38"/>
        <v>17.339814307902962</v>
      </c>
      <c r="C84" s="4">
        <f t="shared" ca="1" si="5"/>
        <v>400.74303044792526</v>
      </c>
      <c r="I84" s="1">
        <v>79</v>
      </c>
      <c r="J84">
        <f t="shared" ca="1" si="41"/>
        <v>0.99148616134653533</v>
      </c>
      <c r="K84">
        <f t="shared" ref="K84" ca="1" si="54">+SQRT(-2*LN(J84))*COS(2*PI()*J85)</f>
        <v>3.9768955416660784E-2</v>
      </c>
      <c r="L84" s="4">
        <f t="shared" ca="1" si="40"/>
        <v>3.2238613732499966</v>
      </c>
    </row>
    <row r="85" spans="1:12" x14ac:dyDescent="0.3">
      <c r="A85">
        <f t="shared" ca="1" si="37"/>
        <v>0.97244392230007548</v>
      </c>
      <c r="B85">
        <f t="shared" ca="1" si="38"/>
        <v>16.161894726953928</v>
      </c>
      <c r="C85" s="4">
        <f t="shared" ca="1" si="5"/>
        <v>416.90492517487917</v>
      </c>
      <c r="I85" s="1">
        <v>80</v>
      </c>
      <c r="J85">
        <f t="shared" ca="1" si="41"/>
        <v>0.79918046846438073</v>
      </c>
      <c r="K85">
        <f t="shared" ref="K85" ca="1" si="55">+SQRT(-2*LN(J84))*SIN(2*PI()*J85)</f>
        <v>-0.12457530656319848</v>
      </c>
      <c r="L85" s="4">
        <f t="shared" ca="1" si="40"/>
        <v>3.125254816062081</v>
      </c>
    </row>
    <row r="86" spans="1:12" x14ac:dyDescent="0.3">
      <c r="A86">
        <f t="shared" ca="1" si="37"/>
        <v>5.4228759467900289E-4</v>
      </c>
      <c r="B86">
        <f t="shared" ca="1" si="38"/>
        <v>2.4409560859928832E-3</v>
      </c>
      <c r="C86" s="4">
        <f t="shared" ca="1" si="5"/>
        <v>416.90736613096516</v>
      </c>
      <c r="I86" s="1">
        <v>81</v>
      </c>
      <c r="J86">
        <f t="shared" ca="1" si="41"/>
        <v>0.73038988326678222</v>
      </c>
      <c r="K86">
        <f t="shared" ref="K86" ca="1" si="56">+SQRT(-2*LN(J86))*COS(2*PI()*J87)</f>
        <v>-0.24174603358971022</v>
      </c>
      <c r="L86" s="4">
        <f t="shared" ca="1" si="40"/>
        <v>3.0549523798461742</v>
      </c>
    </row>
    <row r="87" spans="1:12" x14ac:dyDescent="0.3">
      <c r="A87">
        <f t="shared" ca="1" si="37"/>
        <v>0.33038734858938135</v>
      </c>
      <c r="B87">
        <f t="shared" ca="1" si="38"/>
        <v>1.804751397013298</v>
      </c>
      <c r="C87" s="4">
        <f t="shared" ca="1" si="5"/>
        <v>418.71211752797848</v>
      </c>
      <c r="I87" s="1">
        <v>82</v>
      </c>
      <c r="J87">
        <f t="shared" ca="1" si="41"/>
        <v>0.70067675894288417</v>
      </c>
      <c r="K87">
        <f t="shared" ref="K87" ca="1" si="57">+SQRT(-2*LN(J86))*SIN(2*PI()*J87)</f>
        <v>-0.75492546435819519</v>
      </c>
      <c r="L87" s="4">
        <f t="shared" ca="1" si="40"/>
        <v>2.747044721385083</v>
      </c>
    </row>
    <row r="88" spans="1:12" x14ac:dyDescent="0.3">
      <c r="A88">
        <f t="shared" ca="1" si="37"/>
        <v>0.18798383203204405</v>
      </c>
      <c r="B88">
        <f t="shared" ca="1" si="38"/>
        <v>0.93705762477645027</v>
      </c>
      <c r="C88" s="4">
        <f t="shared" ca="1" si="5"/>
        <v>419.64917515275494</v>
      </c>
      <c r="I88" s="1">
        <v>83</v>
      </c>
      <c r="J88">
        <f t="shared" ca="1" si="41"/>
        <v>0.80075019363546918</v>
      </c>
      <c r="K88">
        <f t="shared" ref="K88" ca="1" si="58">+SQRT(-2*LN(J88))*COS(2*PI()*J89)</f>
        <v>0.66555869655479216</v>
      </c>
      <c r="L88" s="4">
        <f t="shared" ca="1" si="40"/>
        <v>3.5993352179328753</v>
      </c>
    </row>
    <row r="89" spans="1:12" x14ac:dyDescent="0.3">
      <c r="A89">
        <f t="shared" ca="1" si="37"/>
        <v>0.95937440664353502</v>
      </c>
      <c r="B89">
        <f t="shared" ca="1" si="38"/>
        <v>14.415106647335842</v>
      </c>
      <c r="C89" s="4">
        <f t="shared" ca="1" si="5"/>
        <v>434.06428180009078</v>
      </c>
      <c r="I89" s="1">
        <v>84</v>
      </c>
      <c r="J89">
        <f t="shared" ca="1" si="41"/>
        <v>9.0774517048939352E-3</v>
      </c>
      <c r="K89">
        <f t="shared" ref="K89" ca="1" si="59">+SQRT(-2*LN(J88))*SIN(2*PI()*J89)</f>
        <v>3.800156300494454E-2</v>
      </c>
      <c r="L89" s="4">
        <f t="shared" ca="1" si="40"/>
        <v>3.2228009378029667</v>
      </c>
    </row>
    <row r="90" spans="1:12" x14ac:dyDescent="0.3">
      <c r="A90">
        <f t="shared" ca="1" si="37"/>
        <v>0.24175924717640829</v>
      </c>
      <c r="B90">
        <f t="shared" ca="1" si="38"/>
        <v>1.2453944755803632</v>
      </c>
      <c r="C90" s="4">
        <f t="shared" ca="1" si="5"/>
        <v>435.30967627567117</v>
      </c>
      <c r="I90" s="1">
        <v>85</v>
      </c>
      <c r="J90">
        <f t="shared" ca="1" si="41"/>
        <v>0.69089990179549909</v>
      </c>
      <c r="K90">
        <f t="shared" ref="K90" ca="1" si="60">+SQRT(-2*LN(J90))*COS(2*PI()*J91)</f>
        <v>-0.55024802890630087</v>
      </c>
      <c r="L90" s="4">
        <f t="shared" ca="1" si="40"/>
        <v>2.8698511826562196</v>
      </c>
    </row>
    <row r="91" spans="1:12" x14ac:dyDescent="0.3">
      <c r="A91">
        <f t="shared" ca="1" si="37"/>
        <v>1.2320749649059493E-2</v>
      </c>
      <c r="B91">
        <f t="shared" ca="1" si="38"/>
        <v>5.578775701550133E-2</v>
      </c>
      <c r="C91" s="4">
        <f t="shared" ca="1" si="5"/>
        <v>435.36546403268665</v>
      </c>
      <c r="I91" s="1">
        <v>86</v>
      </c>
      <c r="J91">
        <f t="shared" ca="1" si="41"/>
        <v>0.36050334158730712</v>
      </c>
      <c r="K91">
        <f t="shared" ref="K91" ca="1" si="61">+SQRT(-2*LN(J90))*SIN(2*PI()*J91)</f>
        <v>0.66086894157575138</v>
      </c>
      <c r="L91" s="4">
        <f t="shared" ca="1" si="40"/>
        <v>3.5965213649454508</v>
      </c>
    </row>
    <row r="92" spans="1:12" x14ac:dyDescent="0.3">
      <c r="A92">
        <f t="shared" ca="1" si="37"/>
        <v>0.50790018671330051</v>
      </c>
      <c r="B92">
        <f t="shared" ca="1" si="38"/>
        <v>3.1908316973928148</v>
      </c>
      <c r="C92" s="4">
        <f t="shared" ca="1" si="5"/>
        <v>438.55629573007946</v>
      </c>
      <c r="I92" s="1">
        <v>87</v>
      </c>
      <c r="J92">
        <f t="shared" ca="1" si="41"/>
        <v>0.5895464906051272</v>
      </c>
      <c r="K92">
        <f t="shared" ref="K92" ca="1" si="62">+SQRT(-2*LN(J92))*COS(2*PI()*J93)</f>
        <v>0.67647529023266972</v>
      </c>
      <c r="L92" s="4">
        <f t="shared" ca="1" si="40"/>
        <v>3.6058851741396021</v>
      </c>
    </row>
    <row r="93" spans="1:12" x14ac:dyDescent="0.3">
      <c r="A93">
        <f t="shared" ca="1" si="37"/>
        <v>0.15248519456851639</v>
      </c>
      <c r="B93">
        <f t="shared" ca="1" si="38"/>
        <v>0.74451136655001782</v>
      </c>
      <c r="C93" s="4">
        <f t="shared" ca="1" si="5"/>
        <v>439.30080709662946</v>
      </c>
      <c r="I93" s="1">
        <v>88</v>
      </c>
      <c r="J93">
        <f t="shared" ca="1" si="41"/>
        <v>0.86430793366105296</v>
      </c>
      <c r="K93">
        <f t="shared" ref="K93" ca="1" si="63">+SQRT(-2*LN(J92))*SIN(2*PI()*J93)</f>
        <v>-0.77407013699865379</v>
      </c>
      <c r="L93" s="4">
        <f t="shared" ca="1" si="40"/>
        <v>2.7355579178008078</v>
      </c>
    </row>
    <row r="94" spans="1:12" x14ac:dyDescent="0.3">
      <c r="A94">
        <f t="shared" ca="1" si="37"/>
        <v>0.13432830018107089</v>
      </c>
      <c r="B94">
        <f t="shared" ca="1" si="38"/>
        <v>0.64912293815551991</v>
      </c>
      <c r="C94" s="4">
        <f t="shared" ca="1" si="5"/>
        <v>439.94993003478498</v>
      </c>
      <c r="I94" s="1">
        <v>89</v>
      </c>
      <c r="J94">
        <f t="shared" ca="1" si="41"/>
        <v>0.55918797154790201</v>
      </c>
      <c r="K94">
        <f t="shared" ref="K94" ca="1" si="64">+SQRT(-2*LN(J94))*COS(2*PI()*J95)</f>
        <v>1.0386032619882279</v>
      </c>
      <c r="L94" s="4">
        <f t="shared" ca="1" si="40"/>
        <v>3.8231619571929372</v>
      </c>
    </row>
    <row r="95" spans="1:12" x14ac:dyDescent="0.3">
      <c r="A95">
        <f t="shared" ca="1" si="37"/>
        <v>0.67183723030271303</v>
      </c>
      <c r="B95">
        <f t="shared" ca="1" si="38"/>
        <v>5.0141049507528814</v>
      </c>
      <c r="C95" s="4">
        <f t="shared" ca="1" si="5"/>
        <v>444.96403498553786</v>
      </c>
      <c r="I95" s="1">
        <v>90</v>
      </c>
      <c r="J95">
        <f t="shared" ca="1" si="41"/>
        <v>4.3272538275574646E-2</v>
      </c>
      <c r="K95">
        <f t="shared" ref="K95" ca="1" si="65">+SQRT(-2*LN(J94))*SIN(2*PI()*J95)</f>
        <v>0.28955562676301061</v>
      </c>
      <c r="L95" s="4">
        <f t="shared" ca="1" si="40"/>
        <v>3.3737333760578068</v>
      </c>
    </row>
    <row r="96" spans="1:12" x14ac:dyDescent="0.3">
      <c r="A96">
        <f t="shared" ca="1" si="37"/>
        <v>8.8015468819034881E-2</v>
      </c>
      <c r="B96">
        <f t="shared" ca="1" si="38"/>
        <v>0.41459512714214669</v>
      </c>
      <c r="C96" s="4">
        <f t="shared" ca="1" si="5"/>
        <v>445.37863011268001</v>
      </c>
      <c r="I96" s="1">
        <v>91</v>
      </c>
      <c r="J96">
        <f t="shared" ca="1" si="41"/>
        <v>0.21357497499525657</v>
      </c>
      <c r="K96">
        <f t="shared" ref="K96" ca="1" si="66">+SQRT(-2*LN(J96))*COS(2*PI()*J97)</f>
        <v>0.21881088171871796</v>
      </c>
      <c r="L96" s="4">
        <f t="shared" ca="1" si="40"/>
        <v>3.3312865290312308</v>
      </c>
    </row>
    <row r="97" spans="1:12" x14ac:dyDescent="0.3">
      <c r="A97">
        <f t="shared" ca="1" si="37"/>
        <v>0.58561699791866906</v>
      </c>
      <c r="B97">
        <f t="shared" ca="1" si="38"/>
        <v>3.9643407315973676</v>
      </c>
      <c r="C97" s="4">
        <f t="shared" ca="1" si="5"/>
        <v>449.34297084427737</v>
      </c>
      <c r="I97" s="1">
        <v>92</v>
      </c>
      <c r="J97">
        <f t="shared" ca="1" si="41"/>
        <v>0.2301293537161494</v>
      </c>
      <c r="K97">
        <f t="shared" ref="K97" ca="1" si="67">+SQRT(-2*LN(J96))*SIN(2*PI()*J97)</f>
        <v>1.7434610612470292</v>
      </c>
      <c r="L97" s="4">
        <f t="shared" ca="1" si="40"/>
        <v>4.2460766367482172</v>
      </c>
    </row>
    <row r="98" spans="1:12" x14ac:dyDescent="0.3">
      <c r="A98">
        <f t="shared" ca="1" si="37"/>
        <v>0.16461516764386019</v>
      </c>
      <c r="B98">
        <f t="shared" ca="1" si="38"/>
        <v>0.80938252453175352</v>
      </c>
      <c r="C98" s="4">
        <f t="shared" ca="1" si="5"/>
        <v>450.15235336880914</v>
      </c>
      <c r="I98" s="1">
        <v>93</v>
      </c>
      <c r="J98">
        <f t="shared" ca="1" si="41"/>
        <v>0.99339516891670798</v>
      </c>
      <c r="K98">
        <f t="shared" ref="K98" ca="1" si="68">+SQRT(-2*LN(J98))*COS(2*PI()*J99)</f>
        <v>-9.3906764438204671E-2</v>
      </c>
      <c r="L98" s="4">
        <f t="shared" ca="1" si="40"/>
        <v>3.1436559413370775</v>
      </c>
    </row>
    <row r="99" spans="1:12" x14ac:dyDescent="0.3">
      <c r="A99">
        <f t="shared" ca="1" si="37"/>
        <v>0.16292181032007536</v>
      </c>
      <c r="B99">
        <f t="shared" ca="1" si="38"/>
        <v>0.80027008322748472</v>
      </c>
      <c r="C99" s="4">
        <f t="shared" ca="1" si="5"/>
        <v>450.95262345203662</v>
      </c>
      <c r="I99" s="1">
        <v>94</v>
      </c>
      <c r="J99">
        <f t="shared" ca="1" si="41"/>
        <v>0.59817525487015288</v>
      </c>
      <c r="K99">
        <f t="shared" ref="K99" ca="1" si="69">+SQRT(-2*LN(J98))*SIN(2*PI()*J99)</f>
        <v>-6.6595785112390768E-2</v>
      </c>
      <c r="L99" s="4">
        <f t="shared" ca="1" si="40"/>
        <v>3.1600425289325655</v>
      </c>
    </row>
    <row r="100" spans="1:12" x14ac:dyDescent="0.3">
      <c r="A100">
        <f t="shared" ca="1" si="37"/>
        <v>7.1045406842130343E-2</v>
      </c>
      <c r="B100">
        <f t="shared" ca="1" si="38"/>
        <v>0.33162938316132534</v>
      </c>
      <c r="C100" s="4">
        <f t="shared" ca="1" si="5"/>
        <v>451.28425283519795</v>
      </c>
      <c r="I100" s="1">
        <v>95</v>
      </c>
      <c r="J100">
        <f t="shared" ca="1" si="41"/>
        <v>0.57004702551510478</v>
      </c>
      <c r="K100">
        <f t="shared" ref="K100" ca="1" si="70">+SQRT(-2*LN(J100))*COS(2*PI()*J101)</f>
        <v>-1.0527250341999286</v>
      </c>
      <c r="L100" s="4">
        <f t="shared" ca="1" si="40"/>
        <v>2.5683649794800432</v>
      </c>
    </row>
    <row r="101" spans="1:12" x14ac:dyDescent="0.3">
      <c r="A101">
        <f t="shared" ca="1" si="37"/>
        <v>0.38732869618704413</v>
      </c>
      <c r="B101">
        <f t="shared" ca="1" si="38"/>
        <v>2.2046701318726871</v>
      </c>
      <c r="C101" s="4">
        <f t="shared" ca="1" si="5"/>
        <v>453.48892296707061</v>
      </c>
      <c r="I101" s="1">
        <v>96</v>
      </c>
      <c r="J101">
        <f t="shared" ca="1" si="41"/>
        <v>0.5189393449522639</v>
      </c>
      <c r="K101">
        <f t="shared" ref="K101" ca="1" si="71">+SQRT(-2*LN(J100))*SIN(2*PI()*J101)</f>
        <v>-0.12586835851190339</v>
      </c>
      <c r="L101" s="4">
        <f t="shared" ca="1" si="40"/>
        <v>3.1244789848928582</v>
      </c>
    </row>
    <row r="102" spans="1:12" x14ac:dyDescent="0.3">
      <c r="A102">
        <f t="shared" ca="1" si="37"/>
        <v>6.6797520204585625E-3</v>
      </c>
      <c r="B102">
        <f t="shared" ca="1" si="38"/>
        <v>3.015972635634866E-2</v>
      </c>
      <c r="C102" s="4">
        <f t="shared" ca="1" si="5"/>
        <v>453.51908269342698</v>
      </c>
      <c r="I102" s="1">
        <v>97</v>
      </c>
      <c r="J102">
        <f t="shared" ca="1" si="41"/>
        <v>0.31486996667798506</v>
      </c>
      <c r="K102">
        <f t="shared" ref="K102" ca="1" si="72">+SQRT(-2*LN(J102))*COS(2*PI()*J103)</f>
        <v>-1.1382602160026374</v>
      </c>
      <c r="L102" s="4">
        <f t="shared" ca="1" si="40"/>
        <v>2.5170438703984179</v>
      </c>
    </row>
    <row r="103" spans="1:12" x14ac:dyDescent="0.3">
      <c r="A103">
        <f t="shared" ca="1" si="37"/>
        <v>0.3473449221702829</v>
      </c>
      <c r="B103">
        <f t="shared" ca="1" si="38"/>
        <v>1.9201792538325444</v>
      </c>
      <c r="C103" s="4">
        <f t="shared" ca="1" si="5"/>
        <v>455.43926194725952</v>
      </c>
      <c r="I103" s="1">
        <v>98</v>
      </c>
      <c r="J103">
        <f t="shared" ca="1" si="41"/>
        <v>0.38466735346907122</v>
      </c>
      <c r="K103">
        <f t="shared" ref="K103" ca="1" si="73">+SQRT(-2*LN(J102))*SIN(2*PI()*J103)</f>
        <v>1.0077473591265818</v>
      </c>
      <c r="L103" s="4">
        <f t="shared" ca="1" si="40"/>
        <v>3.804648415475949</v>
      </c>
    </row>
    <row r="104" spans="1:12" x14ac:dyDescent="0.3">
      <c r="A104">
        <f t="shared" ca="1" si="37"/>
        <v>0.29335714976232385</v>
      </c>
      <c r="B104">
        <f t="shared" ca="1" si="38"/>
        <v>1.5625345637069323</v>
      </c>
      <c r="C104" s="4">
        <f t="shared" ref="C104:C105" ca="1" si="74">+C103+B104</f>
        <v>457.00179651096647</v>
      </c>
      <c r="I104" s="1">
        <v>99</v>
      </c>
      <c r="J104">
        <f t="shared" ca="1" si="41"/>
        <v>0.34626617009300209</v>
      </c>
      <c r="K104">
        <f t="shared" ref="K104" ca="1" si="75">+SQRT(-2*LN(J104))*COS(2*PI()*J105)</f>
        <v>-0.90569327806666733</v>
      </c>
      <c r="L104" s="4">
        <f t="shared" ca="1" si="40"/>
        <v>2.6565840331599997</v>
      </c>
    </row>
    <row r="105" spans="1:12" x14ac:dyDescent="0.3">
      <c r="A105">
        <f t="shared" ca="1" si="37"/>
        <v>0.36397662514151219</v>
      </c>
      <c r="B105">
        <f t="shared" ca="1" si="38"/>
        <v>2.0363398352785635</v>
      </c>
      <c r="C105" s="4">
        <f t="shared" ca="1" si="74"/>
        <v>459.03813634624504</v>
      </c>
      <c r="I105" s="1">
        <v>100</v>
      </c>
      <c r="J105">
        <f t="shared" ca="1" si="41"/>
        <v>0.3568138197927474</v>
      </c>
      <c r="K105">
        <f t="shared" ref="K105" ca="1" si="76">+SQRT(-2*LN(J104))*SIN(2*PI()*J105)</f>
        <v>1.1405326518551302</v>
      </c>
      <c r="L105" s="4">
        <f t="shared" ca="1" si="40"/>
        <v>3.8843195911130781</v>
      </c>
    </row>
    <row r="106" spans="1:12" x14ac:dyDescent="0.3">
      <c r="I106" s="1"/>
    </row>
    <row r="107" spans="1:12" x14ac:dyDescent="0.3">
      <c r="I107" s="1"/>
    </row>
    <row r="108" spans="1:12" x14ac:dyDescent="0.3">
      <c r="I108" s="1"/>
    </row>
    <row r="109" spans="1:12" x14ac:dyDescent="0.3">
      <c r="I109" s="1"/>
    </row>
    <row r="110" spans="1:12" x14ac:dyDescent="0.3">
      <c r="I110" s="1"/>
    </row>
    <row r="111" spans="1:12" x14ac:dyDescent="0.3">
      <c r="I111" s="1"/>
    </row>
    <row r="112" spans="1:12" x14ac:dyDescent="0.3">
      <c r="I112" s="1"/>
    </row>
    <row r="113" spans="9:9" x14ac:dyDescent="0.3">
      <c r="I113" s="1"/>
    </row>
    <row r="114" spans="9:9" x14ac:dyDescent="0.3">
      <c r="I114" s="1"/>
    </row>
    <row r="115" spans="9:9" x14ac:dyDescent="0.3">
      <c r="I115" s="1"/>
    </row>
    <row r="116" spans="9:9" x14ac:dyDescent="0.3">
      <c r="I116" s="1"/>
    </row>
    <row r="117" spans="9:9" x14ac:dyDescent="0.3">
      <c r="I117" s="1"/>
    </row>
    <row r="118" spans="9:9" x14ac:dyDescent="0.3">
      <c r="I118" s="1"/>
    </row>
    <row r="119" spans="9:9" x14ac:dyDescent="0.3">
      <c r="I119" s="1"/>
    </row>
    <row r="120" spans="9:9" x14ac:dyDescent="0.3">
      <c r="I120" s="1"/>
    </row>
    <row r="121" spans="9:9" x14ac:dyDescent="0.3">
      <c r="I121" s="1"/>
    </row>
    <row r="122" spans="9:9" x14ac:dyDescent="0.3">
      <c r="I122" s="1"/>
    </row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9281-8934-4729-9E6F-1E875B68A4B8}">
  <dimension ref="A1:O205"/>
  <sheetViews>
    <sheetView tabSelected="1" zoomScale="91" workbookViewId="0">
      <selection activeCell="O6" sqref="O6:R8"/>
    </sheetView>
  </sheetViews>
  <sheetFormatPr baseColWidth="10" defaultRowHeight="14.4" x14ac:dyDescent="0.3"/>
  <cols>
    <col min="2" max="2" width="21.33203125" bestFit="1" customWidth="1"/>
    <col min="3" max="3" width="12.44140625" bestFit="1" customWidth="1"/>
    <col min="10" max="10" width="11.88671875" bestFit="1" customWidth="1"/>
    <col min="12" max="12" width="15" bestFit="1" customWidth="1"/>
  </cols>
  <sheetData>
    <row r="1" spans="1:15" x14ac:dyDescent="0.3">
      <c r="A1" s="1" t="s">
        <v>0</v>
      </c>
      <c r="J1" s="1" t="s">
        <v>6</v>
      </c>
    </row>
    <row r="2" spans="1:15" x14ac:dyDescent="0.3">
      <c r="A2" s="1" t="s">
        <v>1</v>
      </c>
      <c r="E2">
        <v>4.5</v>
      </c>
      <c r="F2" t="s">
        <v>2</v>
      </c>
      <c r="G2" t="s">
        <v>3</v>
      </c>
      <c r="J2" s="1" t="s">
        <v>7</v>
      </c>
      <c r="N2">
        <v>3.2</v>
      </c>
    </row>
    <row r="3" spans="1:15" x14ac:dyDescent="0.3">
      <c r="G3">
        <v>0.22222222222222221</v>
      </c>
      <c r="J3" s="1" t="s">
        <v>8</v>
      </c>
      <c r="L3">
        <v>0.6</v>
      </c>
    </row>
    <row r="5" spans="1:15" x14ac:dyDescent="0.3">
      <c r="A5" t="s">
        <v>4</v>
      </c>
      <c r="B5" s="2" t="s">
        <v>5</v>
      </c>
      <c r="C5" s="2" t="s">
        <v>11</v>
      </c>
      <c r="J5" s="1" t="s">
        <v>9</v>
      </c>
      <c r="K5" s="1" t="s">
        <v>10</v>
      </c>
      <c r="L5" s="3" t="s">
        <v>12</v>
      </c>
    </row>
    <row r="6" spans="1:15" x14ac:dyDescent="0.3">
      <c r="A6">
        <v>0.8687634761438574</v>
      </c>
      <c r="B6">
        <v>9.1383932617364358</v>
      </c>
      <c r="C6" s="4">
        <v>9.1383932617364358</v>
      </c>
      <c r="D6" s="1">
        <v>1</v>
      </c>
      <c r="I6" s="1">
        <v>1</v>
      </c>
      <c r="J6">
        <v>0.96624430744658818</v>
      </c>
      <c r="K6">
        <v>2.7483030404735726E-2</v>
      </c>
      <c r="L6" s="4">
        <v>3.2164898182428416</v>
      </c>
    </row>
    <row r="7" spans="1:15" x14ac:dyDescent="0.3">
      <c r="A7">
        <v>0.10473829157654235</v>
      </c>
      <c r="B7">
        <v>0.49787636312211025</v>
      </c>
      <c r="C7" s="4">
        <v>9.6362696248585458</v>
      </c>
      <c r="D7" s="1">
        <v>2</v>
      </c>
      <c r="I7" s="1">
        <v>2</v>
      </c>
      <c r="J7">
        <v>0.23327839562267899</v>
      </c>
      <c r="K7">
        <v>0.26061815748521489</v>
      </c>
      <c r="L7" s="4">
        <v>3.3563708944911292</v>
      </c>
      <c r="O7" s="5" t="s">
        <v>13</v>
      </c>
    </row>
    <row r="8" spans="1:15" x14ac:dyDescent="0.3">
      <c r="A8">
        <v>0.38717259364864587</v>
      </c>
      <c r="B8">
        <v>2.2035237227891602</v>
      </c>
      <c r="C8" s="4">
        <v>11.839793347647706</v>
      </c>
      <c r="D8" s="1">
        <v>3</v>
      </c>
      <c r="I8" s="1">
        <v>3</v>
      </c>
      <c r="J8">
        <v>0.44517477309943787</v>
      </c>
      <c r="K8">
        <v>0.47111532670936695</v>
      </c>
      <c r="L8" s="4">
        <v>3.4826691960256202</v>
      </c>
    </row>
    <row r="9" spans="1:15" x14ac:dyDescent="0.3">
      <c r="A9">
        <v>0.6076022195954035</v>
      </c>
      <c r="B9">
        <v>4.2096564349568988</v>
      </c>
      <c r="C9" s="4">
        <v>16.049449782604604</v>
      </c>
      <c r="D9" s="1">
        <v>4</v>
      </c>
      <c r="I9" s="1">
        <v>4</v>
      </c>
      <c r="J9">
        <v>0.81037356216743062</v>
      </c>
      <c r="K9">
        <v>-1.1817897442888194</v>
      </c>
      <c r="L9" s="4">
        <v>2.4909261534267086</v>
      </c>
    </row>
    <row r="10" spans="1:15" x14ac:dyDescent="0.3">
      <c r="A10">
        <v>0.82554361738499216</v>
      </c>
      <c r="B10">
        <v>7.8573623622522284</v>
      </c>
      <c r="C10" s="4">
        <v>23.906812144856833</v>
      </c>
      <c r="D10" s="1">
        <v>5</v>
      </c>
      <c r="I10" s="1">
        <v>5</v>
      </c>
      <c r="J10">
        <v>0.21206822311156259</v>
      </c>
      <c r="K10">
        <v>-1.2750470273088794</v>
      </c>
      <c r="L10" s="4">
        <v>2.4349717836146727</v>
      </c>
    </row>
    <row r="11" spans="1:15" x14ac:dyDescent="0.3">
      <c r="A11">
        <v>0.99880204491296543</v>
      </c>
      <c r="B11">
        <v>30.272126714757409</v>
      </c>
      <c r="C11" s="4">
        <v>54.178938859614242</v>
      </c>
      <c r="D11" s="1">
        <v>6</v>
      </c>
      <c r="I11" s="1">
        <v>6</v>
      </c>
      <c r="J11">
        <v>0.6211553358879478</v>
      </c>
      <c r="K11">
        <v>-1.2148866515229439</v>
      </c>
      <c r="L11" s="4">
        <v>2.4710680090862338</v>
      </c>
    </row>
    <row r="12" spans="1:15" x14ac:dyDescent="0.3">
      <c r="A12">
        <v>0.26048278364671229</v>
      </c>
      <c r="B12">
        <v>1.357909722132963</v>
      </c>
      <c r="C12" s="4">
        <v>55.536848581747208</v>
      </c>
      <c r="D12" s="1">
        <v>7</v>
      </c>
      <c r="I12" s="1">
        <v>7</v>
      </c>
      <c r="J12">
        <v>0.88183046883073957</v>
      </c>
      <c r="K12">
        <v>0.14467998669956239</v>
      </c>
      <c r="L12" s="4">
        <v>3.2868079920197375</v>
      </c>
    </row>
    <row r="13" spans="1:15" x14ac:dyDescent="0.3">
      <c r="A13">
        <v>1.3934813975863936E-2</v>
      </c>
      <c r="B13">
        <v>6.3147667402941088E-2</v>
      </c>
      <c r="C13" s="4">
        <v>55.599996249150152</v>
      </c>
      <c r="D13" s="1">
        <v>8</v>
      </c>
      <c r="I13" s="1">
        <v>8</v>
      </c>
      <c r="J13">
        <v>0.20342347871514932</v>
      </c>
      <c r="K13">
        <v>0.48018601475851658</v>
      </c>
      <c r="L13" s="4">
        <v>3.4881116088551103</v>
      </c>
    </row>
    <row r="14" spans="1:15" x14ac:dyDescent="0.3">
      <c r="A14">
        <v>0.78411381364184363</v>
      </c>
      <c r="B14">
        <v>6.8985176632875174</v>
      </c>
      <c r="C14" s="4">
        <v>62.498513912437673</v>
      </c>
      <c r="D14" s="1">
        <v>9</v>
      </c>
      <c r="I14" s="1">
        <v>9</v>
      </c>
      <c r="J14">
        <v>0.51908962141988302</v>
      </c>
      <c r="K14">
        <v>-0.54464442239304489</v>
      </c>
      <c r="L14" s="4">
        <v>2.8732133465641732</v>
      </c>
    </row>
    <row r="15" spans="1:15" x14ac:dyDescent="0.3">
      <c r="A15">
        <v>0.33394636485240992</v>
      </c>
      <c r="B15">
        <v>1.8287328529338147</v>
      </c>
      <c r="C15" s="4">
        <v>64.327246765371484</v>
      </c>
      <c r="D15" s="1">
        <v>10</v>
      </c>
      <c r="I15" s="1">
        <v>10</v>
      </c>
      <c r="J15">
        <v>0.32888662270987701</v>
      </c>
      <c r="K15">
        <v>1.0073330693854912</v>
      </c>
      <c r="L15" s="4">
        <v>3.804399841631295</v>
      </c>
    </row>
    <row r="16" spans="1:15" x14ac:dyDescent="0.3">
      <c r="A16">
        <v>8.1093554521244782E-2</v>
      </c>
      <c r="B16">
        <v>0.3805693297110736</v>
      </c>
      <c r="C16" s="4">
        <v>64.707816095082563</v>
      </c>
      <c r="D16" s="1">
        <v>11</v>
      </c>
      <c r="I16" s="1">
        <v>11</v>
      </c>
      <c r="J16">
        <v>0.58492642604605793</v>
      </c>
      <c r="K16">
        <v>1.0089077080041595</v>
      </c>
      <c r="L16" s="4">
        <v>3.8053446248024958</v>
      </c>
    </row>
    <row r="17" spans="1:12" x14ac:dyDescent="0.3">
      <c r="A17">
        <v>0.30597330302652248</v>
      </c>
      <c r="B17">
        <v>1.6436018292917498</v>
      </c>
      <c r="C17" s="4">
        <v>66.351417924374317</v>
      </c>
      <c r="D17" s="1">
        <v>12</v>
      </c>
      <c r="I17" s="1">
        <v>12</v>
      </c>
      <c r="J17">
        <v>3.623616149827813E-2</v>
      </c>
      <c r="K17">
        <v>0.23375981462689946</v>
      </c>
      <c r="L17" s="4">
        <v>3.3402558887761398</v>
      </c>
    </row>
    <row r="18" spans="1:12" x14ac:dyDescent="0.3">
      <c r="A18">
        <v>0.19627130302393159</v>
      </c>
      <c r="B18">
        <v>0.98322078744649444</v>
      </c>
      <c r="C18" s="4">
        <v>67.334638711820816</v>
      </c>
      <c r="D18" s="1">
        <v>13</v>
      </c>
      <c r="I18" s="1">
        <v>13</v>
      </c>
      <c r="J18">
        <v>0.22227749591667267</v>
      </c>
      <c r="K18">
        <v>0.95084954539343702</v>
      </c>
      <c r="L18" s="4">
        <v>3.7705097272360621</v>
      </c>
    </row>
    <row r="19" spans="1:12" x14ac:dyDescent="0.3">
      <c r="A19">
        <v>0.89080331571090199</v>
      </c>
      <c r="B19">
        <v>9.9657206090336974</v>
      </c>
      <c r="C19" s="4">
        <v>77.300359320854511</v>
      </c>
      <c r="D19" s="1">
        <v>14</v>
      </c>
      <c r="I19" s="1">
        <v>14</v>
      </c>
      <c r="J19">
        <v>0.15764255566706431</v>
      </c>
      <c r="K19">
        <v>1.4503594499932604</v>
      </c>
      <c r="L19" s="4">
        <v>4.0702156699959566</v>
      </c>
    </row>
    <row r="20" spans="1:12" x14ac:dyDescent="0.3">
      <c r="A20">
        <v>9.5021196215647863E-2</v>
      </c>
      <c r="B20">
        <v>0.44929690555163559</v>
      </c>
      <c r="C20" s="4">
        <v>77.749656226406145</v>
      </c>
      <c r="D20" s="1">
        <v>15</v>
      </c>
      <c r="I20" s="1">
        <v>15</v>
      </c>
      <c r="J20">
        <v>0.26016052452274452</v>
      </c>
      <c r="K20">
        <v>-0.85212260526499595</v>
      </c>
      <c r="L20" s="4">
        <v>2.6887264368410024</v>
      </c>
    </row>
    <row r="21" spans="1:12" x14ac:dyDescent="0.3">
      <c r="A21">
        <v>0.77546916761589235</v>
      </c>
      <c r="B21">
        <v>6.7218400944719425</v>
      </c>
      <c r="C21" s="4">
        <v>84.471496320878089</v>
      </c>
      <c r="D21" s="1">
        <v>16</v>
      </c>
      <c r="I21" s="1">
        <v>16</v>
      </c>
      <c r="J21">
        <v>0.3368975364286575</v>
      </c>
      <c r="K21">
        <v>1.4024264467475367</v>
      </c>
      <c r="L21" s="4">
        <v>4.041455868048522</v>
      </c>
    </row>
    <row r="22" spans="1:12" x14ac:dyDescent="0.3">
      <c r="A22">
        <v>0.22553284045812938</v>
      </c>
      <c r="B22">
        <v>1.1501100997430083</v>
      </c>
      <c r="C22" s="4">
        <v>85.621606420621092</v>
      </c>
      <c r="D22" s="1">
        <v>17</v>
      </c>
      <c r="I22" s="1">
        <v>17</v>
      </c>
      <c r="J22">
        <v>0.71897767450576278</v>
      </c>
      <c r="K22">
        <v>0.13352569572473916</v>
      </c>
      <c r="L22" s="4">
        <v>3.2801154174348435</v>
      </c>
    </row>
    <row r="23" spans="1:12" x14ac:dyDescent="0.3">
      <c r="A23">
        <v>9.3786614558102888E-2</v>
      </c>
      <c r="B23">
        <v>0.44316214155205347</v>
      </c>
      <c r="C23" s="4">
        <v>86.064768562173143</v>
      </c>
      <c r="D23" s="1">
        <v>18</v>
      </c>
      <c r="I23" s="1">
        <v>18</v>
      </c>
      <c r="J23">
        <v>0.22371924557904732</v>
      </c>
      <c r="K23">
        <v>0.80126202554560599</v>
      </c>
      <c r="L23" s="4">
        <v>3.6807572153273638</v>
      </c>
    </row>
    <row r="24" spans="1:12" x14ac:dyDescent="0.3">
      <c r="A24">
        <v>0.75333444118509441</v>
      </c>
      <c r="B24">
        <v>6.2987484273886825</v>
      </c>
      <c r="C24" s="4">
        <v>92.36351698956183</v>
      </c>
      <c r="D24" s="1">
        <v>19</v>
      </c>
      <c r="I24" s="1">
        <v>19</v>
      </c>
      <c r="J24">
        <v>0.87378990019935265</v>
      </c>
      <c r="K24">
        <v>-0.51943188302265553</v>
      </c>
      <c r="L24" s="4">
        <v>2.8883408701864068</v>
      </c>
    </row>
    <row r="25" spans="1:12" x14ac:dyDescent="0.3">
      <c r="A25">
        <v>0.14034203622911112</v>
      </c>
      <c r="B25">
        <v>0.68049308425618482</v>
      </c>
      <c r="C25" s="4">
        <v>93.044010073818015</v>
      </c>
      <c r="D25" s="1">
        <v>20</v>
      </c>
      <c r="I25" s="1">
        <v>20</v>
      </c>
      <c r="J25">
        <v>0.49859055707146183</v>
      </c>
      <c r="K25">
        <v>4.6001005016539868E-3</v>
      </c>
      <c r="L25" s="4">
        <v>3.2027600603009927</v>
      </c>
    </row>
    <row r="26" spans="1:12" x14ac:dyDescent="0.3">
      <c r="A26">
        <v>0.65757468733271685</v>
      </c>
      <c r="B26">
        <v>4.8226576961904462</v>
      </c>
      <c r="C26" s="4">
        <v>97.866667770008462</v>
      </c>
      <c r="D26" s="1">
        <v>21</v>
      </c>
      <c r="I26" s="1">
        <v>21</v>
      </c>
      <c r="J26">
        <v>4.0138769519247219E-2</v>
      </c>
      <c r="K26">
        <v>-0.77438374624103967</v>
      </c>
      <c r="L26" s="4">
        <v>2.7353697522553766</v>
      </c>
    </row>
    <row r="27" spans="1:12" x14ac:dyDescent="0.3">
      <c r="A27">
        <v>0.53547902654567903</v>
      </c>
      <c r="B27">
        <v>3.4503685604703422</v>
      </c>
      <c r="C27" s="4">
        <v>101.3170363304788</v>
      </c>
      <c r="D27" s="1">
        <v>22</v>
      </c>
      <c r="I27" s="1">
        <v>22</v>
      </c>
      <c r="J27">
        <v>0.29938966008304302</v>
      </c>
      <c r="K27">
        <v>2.4147784567491617</v>
      </c>
      <c r="L27" s="4">
        <v>4.6488670740494973</v>
      </c>
    </row>
    <row r="28" spans="1:12" x14ac:dyDescent="0.3">
      <c r="A28">
        <v>0.31967280688350685</v>
      </c>
      <c r="B28">
        <v>1.7333164358442348</v>
      </c>
      <c r="C28" s="4">
        <v>103.05035276632303</v>
      </c>
      <c r="D28" s="1">
        <v>23</v>
      </c>
      <c r="I28" s="1">
        <v>23</v>
      </c>
      <c r="J28">
        <v>0.16383495111152691</v>
      </c>
      <c r="K28">
        <v>-1.7886522349820322</v>
      </c>
      <c r="L28" s="4">
        <v>2.1268086590107806</v>
      </c>
    </row>
    <row r="29" spans="1:12" x14ac:dyDescent="0.3">
      <c r="A29">
        <v>0.70770306562014729</v>
      </c>
      <c r="B29">
        <v>5.5349329267971257</v>
      </c>
      <c r="C29" s="4">
        <v>108.58528569312016</v>
      </c>
      <c r="D29" s="1">
        <v>24</v>
      </c>
      <c r="I29" s="1">
        <v>24</v>
      </c>
      <c r="J29">
        <v>0.55523403557629802</v>
      </c>
      <c r="K29">
        <v>-0.64692711293064653</v>
      </c>
      <c r="L29" s="4">
        <v>2.8118437322416123</v>
      </c>
    </row>
    <row r="30" spans="1:12" x14ac:dyDescent="0.3">
      <c r="A30">
        <v>0.26148869152958598</v>
      </c>
      <c r="B30">
        <v>1.3640348896730792</v>
      </c>
      <c r="C30" s="4">
        <v>109.94932058279323</v>
      </c>
      <c r="D30" s="1">
        <v>25</v>
      </c>
      <c r="I30" s="1">
        <v>25</v>
      </c>
      <c r="J30">
        <v>0.10374739601672878</v>
      </c>
      <c r="K30">
        <v>-1.0580110795684798</v>
      </c>
      <c r="L30" s="4">
        <v>2.5651933522589125</v>
      </c>
    </row>
    <row r="31" spans="1:12" x14ac:dyDescent="0.3">
      <c r="A31">
        <v>0.55023398709491922</v>
      </c>
      <c r="B31">
        <v>3.5956251124730194</v>
      </c>
      <c r="C31" s="4">
        <v>113.54494569526625</v>
      </c>
      <c r="D31" s="1">
        <v>26</v>
      </c>
      <c r="I31" s="1">
        <v>26</v>
      </c>
      <c r="J31">
        <v>0.66721568220393657</v>
      </c>
      <c r="K31">
        <v>-1.8472154701471157</v>
      </c>
      <c r="L31" s="4">
        <v>2.0916707179117306</v>
      </c>
    </row>
    <row r="32" spans="1:12" x14ac:dyDescent="0.3">
      <c r="A32">
        <v>0.35460277214009028</v>
      </c>
      <c r="B32">
        <v>1.9705018257063258</v>
      </c>
      <c r="C32" s="4">
        <v>115.51544752097257</v>
      </c>
      <c r="D32" s="1">
        <v>27</v>
      </c>
      <c r="I32" s="1">
        <v>27</v>
      </c>
      <c r="J32">
        <v>0.34557651081713769</v>
      </c>
      <c r="K32">
        <v>-0.54400349558781136</v>
      </c>
      <c r="L32" s="4">
        <v>2.8735979026473135</v>
      </c>
    </row>
    <row r="33" spans="1:12" x14ac:dyDescent="0.3">
      <c r="A33">
        <v>0.98832100639386677</v>
      </c>
      <c r="B33">
        <v>20.024835611187743</v>
      </c>
      <c r="C33" s="4">
        <v>135.54028313216031</v>
      </c>
      <c r="D33" s="1">
        <v>28</v>
      </c>
      <c r="I33" s="1">
        <v>28</v>
      </c>
      <c r="J33">
        <v>0.3108656343299212</v>
      </c>
      <c r="K33">
        <v>1.3524579913193415</v>
      </c>
      <c r="L33" s="4">
        <v>4.0114747947916047</v>
      </c>
    </row>
    <row r="34" spans="1:12" x14ac:dyDescent="0.3">
      <c r="A34">
        <v>0.72362312437373622</v>
      </c>
      <c r="B34">
        <v>5.7869543398547094</v>
      </c>
      <c r="C34" s="4">
        <v>141.32723747201501</v>
      </c>
      <c r="D34" s="1">
        <v>29</v>
      </c>
      <c r="I34" s="1">
        <v>29</v>
      </c>
      <c r="J34">
        <v>0.18214718296153254</v>
      </c>
      <c r="K34">
        <v>0.367390632666585</v>
      </c>
      <c r="L34" s="4">
        <v>3.4204343795999512</v>
      </c>
    </row>
    <row r="35" spans="1:12" x14ac:dyDescent="0.3">
      <c r="A35">
        <v>0.26649434570108221</v>
      </c>
      <c r="B35">
        <v>1.3946398774792388</v>
      </c>
      <c r="C35" s="4">
        <v>142.72187734949426</v>
      </c>
      <c r="D35" s="1">
        <v>30</v>
      </c>
      <c r="I35" s="1">
        <v>30</v>
      </c>
      <c r="J35">
        <v>0.21810338019702302</v>
      </c>
      <c r="K35">
        <v>1.8085642275842109</v>
      </c>
      <c r="L35" s="4">
        <v>4.2851385365505266</v>
      </c>
    </row>
    <row r="36" spans="1:12" x14ac:dyDescent="0.3">
      <c r="A36">
        <v>0.95978699594495598</v>
      </c>
      <c r="B36">
        <v>14.461041832697237</v>
      </c>
      <c r="C36" s="4">
        <v>157.18291918219151</v>
      </c>
      <c r="D36" s="1">
        <v>31</v>
      </c>
      <c r="I36" s="1">
        <v>31</v>
      </c>
      <c r="J36">
        <v>0.3803134964194862</v>
      </c>
      <c r="K36">
        <v>-1.0704564967935684</v>
      </c>
      <c r="L36" s="4">
        <v>2.5577261019238593</v>
      </c>
    </row>
    <row r="37" spans="1:12" x14ac:dyDescent="0.3">
      <c r="A37">
        <v>0.35240384728417407</v>
      </c>
      <c r="B37">
        <v>1.955195991136893</v>
      </c>
      <c r="C37" s="4">
        <v>159.1381151733284</v>
      </c>
      <c r="D37" s="1">
        <v>32</v>
      </c>
      <c r="I37" s="1">
        <v>32</v>
      </c>
      <c r="J37">
        <v>0.6101704862658619</v>
      </c>
      <c r="K37">
        <v>-0.88749176901874183</v>
      </c>
      <c r="L37" s="4">
        <v>2.6675049385887553</v>
      </c>
    </row>
    <row r="38" spans="1:12" x14ac:dyDescent="0.3">
      <c r="A38">
        <v>0.17555467668823577</v>
      </c>
      <c r="B38">
        <v>0.86870004365666087</v>
      </c>
      <c r="C38" s="4">
        <v>160.00681521698507</v>
      </c>
      <c r="D38" s="1">
        <v>33</v>
      </c>
      <c r="I38" s="1">
        <v>33</v>
      </c>
      <c r="J38">
        <v>0.45605252997396584</v>
      </c>
      <c r="K38">
        <v>-1.2455672080512536</v>
      </c>
      <c r="L38" s="4">
        <v>2.4526596751692482</v>
      </c>
    </row>
    <row r="39" spans="1:12" x14ac:dyDescent="0.3">
      <c r="A39">
        <v>8.0003798368808332E-2</v>
      </c>
      <c r="B39">
        <v>0.37523581924194988</v>
      </c>
      <c r="C39" s="4">
        <v>160.38205103622701</v>
      </c>
      <c r="D39" s="1">
        <v>34</v>
      </c>
      <c r="I39" s="1">
        <v>34</v>
      </c>
      <c r="J39">
        <v>0.48252417710796136</v>
      </c>
      <c r="K39">
        <v>0.13732038380972808</v>
      </c>
      <c r="L39" s="4">
        <v>3.2823922302858368</v>
      </c>
    </row>
    <row r="40" spans="1:12" x14ac:dyDescent="0.3">
      <c r="A40">
        <v>0.11155980433257107</v>
      </c>
      <c r="B40">
        <v>0.53229574338649155</v>
      </c>
      <c r="C40" s="4">
        <v>160.91434677961351</v>
      </c>
      <c r="D40" s="1">
        <v>35</v>
      </c>
      <c r="I40" s="1">
        <v>35</v>
      </c>
      <c r="J40">
        <v>0.23547183538300143</v>
      </c>
      <c r="K40">
        <v>1.5129086743017393</v>
      </c>
      <c r="L40" s="4">
        <v>4.1077452045810432</v>
      </c>
    </row>
    <row r="41" spans="1:12" x14ac:dyDescent="0.3">
      <c r="A41">
        <v>0.21213607177826355</v>
      </c>
      <c r="B41">
        <v>1.0729344778056289</v>
      </c>
      <c r="C41" s="4">
        <v>161.98728125741914</v>
      </c>
      <c r="D41" s="1">
        <v>36</v>
      </c>
      <c r="I41" s="1">
        <v>36</v>
      </c>
      <c r="J41">
        <v>7.5495753684576172E-2</v>
      </c>
      <c r="K41">
        <v>0.77681096705135477</v>
      </c>
      <c r="L41" s="4">
        <v>3.6660865802308131</v>
      </c>
    </row>
    <row r="42" spans="1:12" x14ac:dyDescent="0.3">
      <c r="A42">
        <v>7.0065405977382755E-2</v>
      </c>
      <c r="B42">
        <v>0.3268846094218853</v>
      </c>
      <c r="C42" s="4">
        <v>162.31416586684102</v>
      </c>
      <c r="D42" s="1">
        <v>37</v>
      </c>
      <c r="I42" s="1">
        <v>37</v>
      </c>
      <c r="J42">
        <v>0.56643510298183863</v>
      </c>
      <c r="K42">
        <v>0.86179613608704198</v>
      </c>
      <c r="L42" s="4">
        <v>3.7170776816522251</v>
      </c>
    </row>
    <row r="43" spans="1:12" x14ac:dyDescent="0.3">
      <c r="A43">
        <v>0.49660286712409907</v>
      </c>
      <c r="B43">
        <v>3.0886915131711552</v>
      </c>
      <c r="C43" s="4">
        <v>165.40285738001216</v>
      </c>
      <c r="D43" s="1">
        <v>38</v>
      </c>
      <c r="I43" s="1">
        <v>38</v>
      </c>
      <c r="J43">
        <v>0.10019765286819815</v>
      </c>
      <c r="K43">
        <v>0.62776822607110183</v>
      </c>
      <c r="L43" s="4">
        <v>3.5766609356426611</v>
      </c>
    </row>
    <row r="44" spans="1:12" x14ac:dyDescent="0.3">
      <c r="A44">
        <v>0.61495193733267506</v>
      </c>
      <c r="B44">
        <v>4.2947420147506428</v>
      </c>
      <c r="C44" s="4">
        <v>169.69759939476282</v>
      </c>
      <c r="D44" s="1">
        <v>39</v>
      </c>
      <c r="I44" s="1">
        <v>39</v>
      </c>
      <c r="J44">
        <v>0.72806656363341349</v>
      </c>
      <c r="K44">
        <v>-0.76010209665883388</v>
      </c>
      <c r="L44" s="4">
        <v>2.7439387420046999</v>
      </c>
    </row>
    <row r="45" spans="1:12" x14ac:dyDescent="0.3">
      <c r="A45">
        <v>0.88094384050857977</v>
      </c>
      <c r="B45">
        <v>9.5767198591252907</v>
      </c>
      <c r="C45" s="4">
        <v>179.27431925388811</v>
      </c>
      <c r="D45" s="1">
        <v>40</v>
      </c>
      <c r="I45" s="1">
        <v>40</v>
      </c>
      <c r="J45">
        <v>0.45157455892901488</v>
      </c>
      <c r="K45">
        <v>0.23868474073675375</v>
      </c>
      <c r="L45" s="4">
        <v>3.3432108444420523</v>
      </c>
    </row>
    <row r="46" spans="1:12" x14ac:dyDescent="0.3">
      <c r="A46">
        <v>0.93430546662003244</v>
      </c>
      <c r="B46">
        <v>12.252328032319765</v>
      </c>
      <c r="C46" s="4">
        <v>191.52664728620786</v>
      </c>
      <c r="D46" s="1">
        <v>41</v>
      </c>
      <c r="I46" s="1">
        <v>41</v>
      </c>
      <c r="J46">
        <v>8.488002672192474E-2</v>
      </c>
      <c r="K46">
        <v>-2.1121501694805302</v>
      </c>
      <c r="L46" s="4">
        <v>1.9327098983116822</v>
      </c>
    </row>
    <row r="47" spans="1:12" x14ac:dyDescent="0.3">
      <c r="A47">
        <v>0.41091102801684887</v>
      </c>
      <c r="B47">
        <v>2.3813012283291002</v>
      </c>
      <c r="C47" s="4">
        <v>193.90794851453697</v>
      </c>
      <c r="D47" s="1">
        <v>42</v>
      </c>
      <c r="I47" s="1">
        <v>42</v>
      </c>
      <c r="J47">
        <v>0.5500434489739584</v>
      </c>
      <c r="K47">
        <v>-0.68691673532984487</v>
      </c>
      <c r="L47" s="4">
        <v>2.7878499588020933</v>
      </c>
    </row>
    <row r="48" spans="1:12" x14ac:dyDescent="0.3">
      <c r="A48">
        <v>6.0505344777211145E-2</v>
      </c>
      <c r="B48">
        <v>0.28085917096820129</v>
      </c>
      <c r="C48" s="4">
        <v>194.18880768550517</v>
      </c>
      <c r="D48" s="1">
        <v>43</v>
      </c>
      <c r="I48" s="1">
        <v>43</v>
      </c>
      <c r="J48">
        <v>4.3069154257250664E-2</v>
      </c>
      <c r="K48">
        <v>0.65408454739125932</v>
      </c>
      <c r="L48" s="4">
        <v>3.5924507284347555</v>
      </c>
    </row>
    <row r="49" spans="1:12" x14ac:dyDescent="0.3">
      <c r="A49">
        <v>0.86578234490093753</v>
      </c>
      <c r="B49">
        <v>9.0373162724205578</v>
      </c>
      <c r="C49" s="4">
        <v>203.22612395792572</v>
      </c>
      <c r="D49" s="1">
        <v>44</v>
      </c>
      <c r="I49" s="1">
        <v>44</v>
      </c>
      <c r="J49">
        <v>0.20800639184825931</v>
      </c>
      <c r="K49">
        <v>2.4211711707397257</v>
      </c>
      <c r="L49" s="4">
        <v>4.6527027024438352</v>
      </c>
    </row>
    <row r="50" spans="1:12" x14ac:dyDescent="0.3">
      <c r="A50">
        <v>0.2579702531751088</v>
      </c>
      <c r="B50">
        <v>1.342646759510286</v>
      </c>
      <c r="C50" s="4">
        <v>204.568770717436</v>
      </c>
      <c r="D50" s="1">
        <v>45</v>
      </c>
      <c r="I50" s="1">
        <v>45</v>
      </c>
      <c r="J50">
        <v>0.78926013923072458</v>
      </c>
      <c r="K50">
        <v>0.22615077770847561</v>
      </c>
      <c r="L50" s="4">
        <v>3.3356904666250857</v>
      </c>
    </row>
    <row r="51" spans="1:12" x14ac:dyDescent="0.3">
      <c r="A51">
        <v>0.51776783946119997</v>
      </c>
      <c r="B51">
        <v>3.2819832901080845</v>
      </c>
      <c r="C51" s="4">
        <v>207.85075400754408</v>
      </c>
      <c r="D51" s="1">
        <v>46</v>
      </c>
      <c r="I51" s="1">
        <v>46</v>
      </c>
      <c r="J51">
        <v>0.80330800330540664</v>
      </c>
      <c r="K51">
        <v>-0.64974951763276678</v>
      </c>
      <c r="L51" s="4">
        <v>2.8101502894203403</v>
      </c>
    </row>
    <row r="52" spans="1:12" x14ac:dyDescent="0.3">
      <c r="A52">
        <v>0.26665888177748398</v>
      </c>
      <c r="B52">
        <v>1.3956494067099445</v>
      </c>
      <c r="C52" s="4">
        <v>209.24640341425402</v>
      </c>
      <c r="D52" s="1">
        <v>47</v>
      </c>
      <c r="I52" s="1">
        <v>47</v>
      </c>
      <c r="J52">
        <v>0.10345071843469078</v>
      </c>
      <c r="K52">
        <v>-0.8341952486249361</v>
      </c>
      <c r="L52" s="4">
        <v>2.6994828508250386</v>
      </c>
    </row>
    <row r="53" spans="1:12" x14ac:dyDescent="0.3">
      <c r="A53">
        <v>0.82137272299600006</v>
      </c>
      <c r="B53">
        <v>7.7510425293682772</v>
      </c>
      <c r="C53" s="4">
        <v>216.9974459436223</v>
      </c>
      <c r="D53" s="1">
        <v>48</v>
      </c>
      <c r="I53" s="1">
        <v>48</v>
      </c>
      <c r="J53">
        <v>0.31404309741043623</v>
      </c>
      <c r="K53">
        <v>1.9599587106097709</v>
      </c>
      <c r="L53" s="4">
        <v>4.3759752263658624</v>
      </c>
    </row>
    <row r="54" spans="1:12" x14ac:dyDescent="0.3">
      <c r="A54">
        <v>0.91247018537317814</v>
      </c>
      <c r="B54">
        <v>10.960991122790382</v>
      </c>
      <c r="C54" s="4">
        <v>227.95843706641267</v>
      </c>
      <c r="D54" s="1">
        <v>49</v>
      </c>
      <c r="I54" s="1">
        <v>49</v>
      </c>
      <c r="J54">
        <v>0.60303560423677505</v>
      </c>
      <c r="K54">
        <v>1.0042730529115851</v>
      </c>
      <c r="L54" s="4">
        <v>3.8025638317469515</v>
      </c>
    </row>
    <row r="55" spans="1:12" x14ac:dyDescent="0.3">
      <c r="A55">
        <v>0.10089059198535699</v>
      </c>
      <c r="B55">
        <v>0.47857748504732273</v>
      </c>
      <c r="C55" s="4">
        <v>228.43701455145998</v>
      </c>
      <c r="D55" s="1">
        <v>50</v>
      </c>
      <c r="I55" s="1">
        <v>50</v>
      </c>
      <c r="J55">
        <v>8.6625198049941066E-3</v>
      </c>
      <c r="K55">
        <v>5.4714832122381589E-2</v>
      </c>
      <c r="L55" s="4">
        <v>3.2328288992734291</v>
      </c>
    </row>
    <row r="56" spans="1:12" x14ac:dyDescent="0.3">
      <c r="A56">
        <v>3.2182844757703499E-2</v>
      </c>
      <c r="B56">
        <v>0.14720444441944983</v>
      </c>
      <c r="C56" s="4">
        <v>228.58421899587944</v>
      </c>
      <c r="D56" s="1">
        <v>51</v>
      </c>
      <c r="I56" s="1">
        <v>51</v>
      </c>
      <c r="J56">
        <v>0.92754197328079624</v>
      </c>
      <c r="K56">
        <v>-0.13472237684073299</v>
      </c>
      <c r="L56" s="4">
        <v>3.1191665738955603</v>
      </c>
    </row>
    <row r="57" spans="1:12" x14ac:dyDescent="0.3">
      <c r="A57">
        <v>0.13233293070400798</v>
      </c>
      <c r="B57">
        <v>0.63876239378512978</v>
      </c>
      <c r="C57" s="4">
        <v>229.22298138966457</v>
      </c>
      <c r="D57" s="1">
        <v>52</v>
      </c>
      <c r="I57" s="1">
        <v>52</v>
      </c>
      <c r="J57">
        <v>0.69354096040000479</v>
      </c>
      <c r="K57">
        <v>-0.36370914726626952</v>
      </c>
      <c r="L57" s="4">
        <v>2.9817745116402383</v>
      </c>
    </row>
    <row r="58" spans="1:12" x14ac:dyDescent="0.3">
      <c r="A58">
        <v>0.74067268920827856</v>
      </c>
      <c r="B58">
        <v>6.0734892010935884</v>
      </c>
      <c r="C58" s="4">
        <v>235.29647059075816</v>
      </c>
      <c r="D58" s="1">
        <v>53</v>
      </c>
      <c r="I58" s="1">
        <v>53</v>
      </c>
      <c r="J58">
        <v>8.5446429911761768E-2</v>
      </c>
      <c r="K58">
        <v>1.9746677000295159</v>
      </c>
      <c r="L58" s="4">
        <v>4.3848006200177094</v>
      </c>
    </row>
    <row r="59" spans="1:12" x14ac:dyDescent="0.3">
      <c r="A59">
        <v>0.28210261132136116</v>
      </c>
      <c r="B59">
        <v>1.4914288478283841</v>
      </c>
      <c r="C59" s="4">
        <v>236.78789943858655</v>
      </c>
      <c r="D59" s="1">
        <v>54</v>
      </c>
      <c r="I59" s="1">
        <v>54</v>
      </c>
      <c r="J59">
        <v>7.525665261417458E-2</v>
      </c>
      <c r="K59">
        <v>1.0101577969545781</v>
      </c>
      <c r="L59" s="4">
        <v>3.8060946781727472</v>
      </c>
    </row>
    <row r="60" spans="1:12" x14ac:dyDescent="0.3">
      <c r="A60">
        <v>0.10714129142943762</v>
      </c>
      <c r="B60">
        <v>0.50997119269279889</v>
      </c>
      <c r="C60" s="4">
        <v>237.29787063127935</v>
      </c>
      <c r="D60" s="1">
        <v>55</v>
      </c>
      <c r="I60" s="1">
        <v>55</v>
      </c>
      <c r="J60">
        <v>0.78440039493099345</v>
      </c>
      <c r="K60">
        <v>-0.62406080344578185</v>
      </c>
      <c r="L60" s="4">
        <v>2.8255635179325309</v>
      </c>
    </row>
    <row r="61" spans="1:12" x14ac:dyDescent="0.3">
      <c r="A61">
        <v>0.34386179852854981</v>
      </c>
      <c r="B61">
        <v>1.8962272766327006</v>
      </c>
      <c r="C61" s="4">
        <v>239.19409790791207</v>
      </c>
      <c r="D61" s="1">
        <v>56</v>
      </c>
      <c r="I61" s="1">
        <v>56</v>
      </c>
      <c r="J61">
        <v>0.57341641882379657</v>
      </c>
      <c r="K61">
        <v>-0.31019264330329172</v>
      </c>
      <c r="L61" s="4">
        <v>3.0138844140180252</v>
      </c>
    </row>
    <row r="62" spans="1:12" x14ac:dyDescent="0.3">
      <c r="A62">
        <v>9.2432071924644865E-2</v>
      </c>
      <c r="B62">
        <v>0.43644088696825512</v>
      </c>
      <c r="C62" s="4">
        <v>239.63053879488032</v>
      </c>
      <c r="D62" s="1">
        <v>57</v>
      </c>
      <c r="I62" s="1">
        <v>57</v>
      </c>
      <c r="J62">
        <v>0.27716252182072332</v>
      </c>
      <c r="K62">
        <v>1.5516970725816737</v>
      </c>
      <c r="L62" s="4">
        <v>4.1310182435490042</v>
      </c>
    </row>
    <row r="63" spans="1:12" x14ac:dyDescent="0.3">
      <c r="A63">
        <v>0.24351419187085488</v>
      </c>
      <c r="B63">
        <v>1.2558217762723247</v>
      </c>
      <c r="C63" s="4">
        <v>240.88636057115264</v>
      </c>
      <c r="D63" s="1">
        <v>58</v>
      </c>
      <c r="I63" s="1">
        <v>58</v>
      </c>
      <c r="J63">
        <v>3.997700328882603E-2</v>
      </c>
      <c r="K63">
        <v>0.39816911217413437</v>
      </c>
      <c r="L63" s="4">
        <v>3.4389014673044809</v>
      </c>
    </row>
    <row r="64" spans="1:12" x14ac:dyDescent="0.3">
      <c r="A64">
        <v>0.22734551815351867</v>
      </c>
      <c r="B64">
        <v>1.1606549116615745</v>
      </c>
      <c r="C64" s="4">
        <v>242.0470154828142</v>
      </c>
      <c r="D64" s="1">
        <v>59</v>
      </c>
      <c r="I64" s="1">
        <v>59</v>
      </c>
      <c r="J64">
        <v>0.78342643893068897</v>
      </c>
      <c r="K64">
        <v>0.10845892642166373</v>
      </c>
      <c r="L64" s="4">
        <v>3.2650753558529986</v>
      </c>
    </row>
    <row r="65" spans="1:12" x14ac:dyDescent="0.3">
      <c r="A65">
        <v>0.75058858214047719</v>
      </c>
      <c r="B65">
        <v>6.2489315946190063</v>
      </c>
      <c r="C65" s="4">
        <v>248.2959470774332</v>
      </c>
      <c r="D65" s="1">
        <v>60</v>
      </c>
      <c r="I65" s="1">
        <v>60</v>
      </c>
      <c r="J65">
        <v>0.22519347825752989</v>
      </c>
      <c r="K65">
        <v>0.69021219926260258</v>
      </c>
      <c r="L65" s="4">
        <v>3.6141273195575616</v>
      </c>
    </row>
    <row r="66" spans="1:12" x14ac:dyDescent="0.3">
      <c r="A66">
        <v>0.32408274108120005</v>
      </c>
      <c r="B66">
        <v>1.7625807381579208</v>
      </c>
      <c r="C66" s="4">
        <v>250.05852781559111</v>
      </c>
      <c r="D66" s="1">
        <v>61</v>
      </c>
      <c r="I66" s="1">
        <v>61</v>
      </c>
      <c r="J66">
        <v>0.70771166556896226</v>
      </c>
      <c r="K66">
        <v>-0.18537430199547558</v>
      </c>
      <c r="L66" s="4">
        <v>3.0887754188027148</v>
      </c>
    </row>
    <row r="67" spans="1:12" x14ac:dyDescent="0.3">
      <c r="A67">
        <v>0.78383519580337813</v>
      </c>
      <c r="B67">
        <v>6.8927138092318456</v>
      </c>
      <c r="C67" s="4">
        <v>256.95124162482296</v>
      </c>
      <c r="D67" s="1">
        <v>62</v>
      </c>
      <c r="I67" s="1">
        <v>62</v>
      </c>
      <c r="J67">
        <v>0.28578146132273763</v>
      </c>
      <c r="K67">
        <v>0.81060064685284849</v>
      </c>
      <c r="L67" s="4">
        <v>3.6863603881117091</v>
      </c>
    </row>
    <row r="68" spans="1:12" x14ac:dyDescent="0.3">
      <c r="A68">
        <v>0.49630687548043961</v>
      </c>
      <c r="B68">
        <v>3.0860463432372014</v>
      </c>
      <c r="C68" s="4">
        <v>260.03728796806018</v>
      </c>
      <c r="D68" s="1">
        <v>63</v>
      </c>
      <c r="I68" s="1">
        <v>63</v>
      </c>
      <c r="J68">
        <v>0.47539232347322558</v>
      </c>
      <c r="K68">
        <v>-0.67604856128642488</v>
      </c>
      <c r="L68" s="4">
        <v>2.7943708632281452</v>
      </c>
    </row>
    <row r="69" spans="1:12" x14ac:dyDescent="0.3">
      <c r="A69">
        <v>0.44538731632146233</v>
      </c>
      <c r="B69">
        <v>2.6526837424692502</v>
      </c>
      <c r="C69" s="4">
        <v>262.68997171052945</v>
      </c>
      <c r="D69" s="1">
        <v>64</v>
      </c>
      <c r="I69" s="1">
        <v>64</v>
      </c>
      <c r="J69">
        <v>0.65648228134966224</v>
      </c>
      <c r="K69">
        <v>-1.0149818156881316</v>
      </c>
      <c r="L69" s="4">
        <v>2.5910109105871211</v>
      </c>
    </row>
    <row r="70" spans="1:12" x14ac:dyDescent="0.3">
      <c r="A70">
        <v>0.89476468289130839</v>
      </c>
      <c r="B70">
        <v>10.132003444756066</v>
      </c>
      <c r="C70" s="4">
        <v>272.82197515528549</v>
      </c>
      <c r="D70" s="1">
        <v>65</v>
      </c>
      <c r="I70" s="1">
        <v>65</v>
      </c>
      <c r="J70">
        <v>0.85201281068319989</v>
      </c>
      <c r="K70">
        <v>2.983257297489781E-2</v>
      </c>
      <c r="L70" s="4">
        <v>3.2178995437849389</v>
      </c>
    </row>
    <row r="71" spans="1:12" x14ac:dyDescent="0.3">
      <c r="A71">
        <v>0.27767426474185197</v>
      </c>
      <c r="B71">
        <v>1.4637558823322838</v>
      </c>
      <c r="C71" s="4">
        <v>274.28573103761778</v>
      </c>
      <c r="D71" s="1">
        <v>66</v>
      </c>
      <c r="I71" s="1">
        <v>66</v>
      </c>
      <c r="J71">
        <v>0.24160677903518823</v>
      </c>
      <c r="K71">
        <v>0.56517028415790649</v>
      </c>
      <c r="L71" s="4">
        <v>3.5391021704947443</v>
      </c>
    </row>
    <row r="72" spans="1:12" x14ac:dyDescent="0.3">
      <c r="A72">
        <v>0.20628167136894615</v>
      </c>
      <c r="B72">
        <v>1.0396198372884939</v>
      </c>
      <c r="C72" s="4">
        <v>275.32535087490629</v>
      </c>
      <c r="D72" s="1">
        <v>67</v>
      </c>
      <c r="I72" s="1">
        <v>67</v>
      </c>
      <c r="J72">
        <v>0.86675334259043535</v>
      </c>
      <c r="K72">
        <v>-0.28471096880765195</v>
      </c>
      <c r="L72" s="4">
        <v>3.0291734187154091</v>
      </c>
    </row>
    <row r="73" spans="1:12" x14ac:dyDescent="0.3">
      <c r="A73">
        <v>0.62859754824535852</v>
      </c>
      <c r="B73">
        <v>4.4571106291483833</v>
      </c>
      <c r="C73" s="4">
        <v>279.78246150405465</v>
      </c>
      <c r="D73" s="1">
        <v>68</v>
      </c>
      <c r="I73" s="1">
        <v>68</v>
      </c>
      <c r="J73">
        <v>0.33935070047183113</v>
      </c>
      <c r="K73">
        <v>0.45270447331662333</v>
      </c>
      <c r="L73" s="4">
        <v>3.471622683989974</v>
      </c>
    </row>
    <row r="74" spans="1:12" x14ac:dyDescent="0.3">
      <c r="A74">
        <v>0.38277039418218972</v>
      </c>
      <c r="B74">
        <v>2.171313862627783</v>
      </c>
      <c r="C74" s="4">
        <v>281.95377536668241</v>
      </c>
      <c r="D74" s="1">
        <v>69</v>
      </c>
      <c r="I74" s="1">
        <v>69</v>
      </c>
      <c r="J74">
        <v>0.48010062652372532</v>
      </c>
      <c r="K74">
        <v>-0.25738795370073242</v>
      </c>
      <c r="L74" s="4">
        <v>3.0455672277795607</v>
      </c>
    </row>
    <row r="75" spans="1:12" x14ac:dyDescent="0.3">
      <c r="A75">
        <v>0.48407240787257566</v>
      </c>
      <c r="B75">
        <v>2.9780498190669489</v>
      </c>
      <c r="C75" s="4">
        <v>284.93182518574935</v>
      </c>
      <c r="D75" s="1">
        <v>70</v>
      </c>
      <c r="I75" s="1">
        <v>70</v>
      </c>
      <c r="J75">
        <v>0.71592471358728482</v>
      </c>
      <c r="K75">
        <v>-1.1837527436969932</v>
      </c>
      <c r="L75" s="4">
        <v>2.4897483537818044</v>
      </c>
    </row>
    <row r="76" spans="1:12" x14ac:dyDescent="0.3">
      <c r="A76">
        <v>0.20880410193747745</v>
      </c>
      <c r="B76">
        <v>1.0539435741204586</v>
      </c>
      <c r="C76" s="4">
        <v>285.98576875986981</v>
      </c>
      <c r="D76" s="1">
        <v>71</v>
      </c>
      <c r="I76" s="1">
        <v>71</v>
      </c>
      <c r="J76">
        <v>0.15048492171078032</v>
      </c>
      <c r="K76">
        <v>-0.7434889565581746</v>
      </c>
      <c r="L76" s="4">
        <v>2.7539066260650955</v>
      </c>
    </row>
    <row r="77" spans="1:12" x14ac:dyDescent="0.3">
      <c r="A77">
        <v>0.65740933436938975</v>
      </c>
      <c r="B77">
        <v>4.8204852261371993</v>
      </c>
      <c r="C77" s="4">
        <v>290.80625398600699</v>
      </c>
      <c r="D77" s="1">
        <v>72</v>
      </c>
      <c r="I77" s="1">
        <v>72</v>
      </c>
      <c r="J77">
        <v>0.68761491129525476</v>
      </c>
      <c r="K77">
        <v>-1.7986130620667757</v>
      </c>
      <c r="L77" s="4">
        <v>2.1208321627599345</v>
      </c>
    </row>
    <row r="78" spans="1:12" x14ac:dyDescent="0.3">
      <c r="A78">
        <v>0.2256038317948198</v>
      </c>
      <c r="B78">
        <v>1.1505226100137438</v>
      </c>
      <c r="C78" s="4">
        <v>291.95677659602075</v>
      </c>
      <c r="D78" s="1">
        <v>73</v>
      </c>
      <c r="I78" s="1">
        <v>73</v>
      </c>
      <c r="J78">
        <v>0.89695091640235247</v>
      </c>
      <c r="K78">
        <v>0.21073601027494193</v>
      </c>
      <c r="L78" s="4">
        <v>3.3264416061649653</v>
      </c>
    </row>
    <row r="79" spans="1:12" x14ac:dyDescent="0.3">
      <c r="A79">
        <v>0.79614094308617112</v>
      </c>
      <c r="B79">
        <v>7.1564688962946192</v>
      </c>
      <c r="C79" s="4">
        <v>299.11324549231534</v>
      </c>
      <c r="D79" s="1">
        <v>74</v>
      </c>
      <c r="I79" s="1">
        <v>74</v>
      </c>
      <c r="J79">
        <v>0.82461910941078154</v>
      </c>
      <c r="K79">
        <v>-0.41605121111958948</v>
      </c>
      <c r="L79" s="4">
        <v>2.9503692733282465</v>
      </c>
    </row>
    <row r="80" spans="1:12" x14ac:dyDescent="0.3">
      <c r="A80">
        <v>0.99404719536502761</v>
      </c>
      <c r="B80">
        <v>23.05751761467441</v>
      </c>
      <c r="C80" s="4">
        <v>322.17076310698974</v>
      </c>
      <c r="D80" s="1">
        <v>75</v>
      </c>
      <c r="I80" s="1">
        <v>75</v>
      </c>
      <c r="J80">
        <v>0.66862836833721273</v>
      </c>
      <c r="K80">
        <v>-0.50383513897996057</v>
      </c>
      <c r="L80" s="4">
        <v>2.8976989166120237</v>
      </c>
    </row>
    <row r="81" spans="1:12" x14ac:dyDescent="0.3">
      <c r="A81">
        <v>9.1707147371036468E-2</v>
      </c>
      <c r="B81">
        <v>0.43284792356576896</v>
      </c>
      <c r="C81" s="4">
        <v>322.6036110305555</v>
      </c>
      <c r="D81" s="1">
        <v>76</v>
      </c>
      <c r="I81" s="1">
        <v>76</v>
      </c>
      <c r="J81">
        <v>0.34489429636980351</v>
      </c>
      <c r="K81">
        <v>0.74243107801381925</v>
      </c>
      <c r="L81" s="4">
        <v>3.6454586468082919</v>
      </c>
    </row>
    <row r="82" spans="1:12" x14ac:dyDescent="0.3">
      <c r="A82">
        <v>0.77004259233321914</v>
      </c>
      <c r="B82">
        <v>6.6143752706929542</v>
      </c>
      <c r="C82" s="4">
        <v>329.21798630124846</v>
      </c>
      <c r="D82" s="1">
        <v>77</v>
      </c>
      <c r="I82" s="1">
        <v>77</v>
      </c>
      <c r="J82">
        <v>0.18677976838832988</v>
      </c>
      <c r="K82">
        <v>-1.500683972552723</v>
      </c>
      <c r="L82" s="4">
        <v>2.2995896164683662</v>
      </c>
    </row>
    <row r="83" spans="1:12" x14ac:dyDescent="0.3">
      <c r="A83">
        <v>0.4052651368263237</v>
      </c>
      <c r="B83">
        <v>2.3383781138734845</v>
      </c>
      <c r="C83" s="4">
        <v>331.55636441512195</v>
      </c>
      <c r="D83" s="1">
        <v>78</v>
      </c>
      <c r="I83" s="1">
        <v>78</v>
      </c>
      <c r="J83">
        <v>0.40279682457141586</v>
      </c>
      <c r="K83">
        <v>1.0505226057415</v>
      </c>
      <c r="L83" s="4">
        <v>3.8303135634448999</v>
      </c>
    </row>
    <row r="84" spans="1:12" x14ac:dyDescent="0.3">
      <c r="A84">
        <v>0.28592196686306104</v>
      </c>
      <c r="B84">
        <v>1.5154336462793567</v>
      </c>
      <c r="C84" s="4">
        <v>333.0717980614013</v>
      </c>
      <c r="D84" s="1">
        <v>79</v>
      </c>
      <c r="I84" s="1">
        <v>79</v>
      </c>
      <c r="J84">
        <v>0.75791389062107772</v>
      </c>
      <c r="K84">
        <v>-0.12319045234579039</v>
      </c>
      <c r="L84" s="4">
        <v>3.1260857285925261</v>
      </c>
    </row>
    <row r="85" spans="1:12" x14ac:dyDescent="0.3">
      <c r="A85">
        <v>0.98557992990779686</v>
      </c>
      <c r="B85">
        <v>19.076104288683453</v>
      </c>
      <c r="C85" s="4">
        <v>352.14790235008473</v>
      </c>
      <c r="D85" s="1">
        <v>80</v>
      </c>
      <c r="I85" s="1">
        <v>80</v>
      </c>
      <c r="J85">
        <v>0.72354555893992711</v>
      </c>
      <c r="K85">
        <v>-0.73429906275575541</v>
      </c>
      <c r="L85" s="4">
        <v>2.7594205623465471</v>
      </c>
    </row>
    <row r="86" spans="1:12" x14ac:dyDescent="0.3">
      <c r="A86">
        <v>0.67188599877264932</v>
      </c>
      <c r="B86">
        <v>5.0147737482018844</v>
      </c>
      <c r="C86" s="4">
        <v>357.16267609828662</v>
      </c>
      <c r="D86" s="1">
        <v>81</v>
      </c>
      <c r="I86" s="1">
        <v>81</v>
      </c>
      <c r="J86">
        <v>1.8121499166563693E-2</v>
      </c>
      <c r="K86">
        <v>-2.3062825297697311</v>
      </c>
      <c r="L86" s="4">
        <v>1.8162304821381616</v>
      </c>
    </row>
    <row r="87" spans="1:12" x14ac:dyDescent="0.3">
      <c r="A87">
        <v>0.67289447501983879</v>
      </c>
      <c r="B87">
        <v>5.0286260420191482</v>
      </c>
      <c r="C87" s="4">
        <v>362.19130214030577</v>
      </c>
      <c r="D87" s="1">
        <v>82</v>
      </c>
      <c r="I87" s="1">
        <v>82</v>
      </c>
      <c r="J87">
        <v>0.5985577845228599</v>
      </c>
      <c r="K87">
        <v>-1.6438897120960305</v>
      </c>
      <c r="L87" s="4">
        <v>2.2136661727423821</v>
      </c>
    </row>
    <row r="88" spans="1:12" x14ac:dyDescent="0.3">
      <c r="A88">
        <v>0.21227730106924869</v>
      </c>
      <c r="B88">
        <v>1.0737412018539076</v>
      </c>
      <c r="C88" s="4">
        <v>363.26504334215969</v>
      </c>
      <c r="D88" s="1">
        <v>83</v>
      </c>
      <c r="I88" s="1">
        <v>83</v>
      </c>
      <c r="J88">
        <v>0.40005994009229906</v>
      </c>
      <c r="K88">
        <v>-1.3314810553196113</v>
      </c>
      <c r="L88" s="4">
        <v>2.4011113668082333</v>
      </c>
    </row>
    <row r="89" spans="1:12" x14ac:dyDescent="0.3">
      <c r="A89">
        <v>0.73621382650150446</v>
      </c>
      <c r="B89">
        <v>5.9967740380093311</v>
      </c>
      <c r="C89" s="4">
        <v>369.26181738016902</v>
      </c>
      <c r="D89" s="1">
        <v>84</v>
      </c>
      <c r="I89" s="1">
        <v>84</v>
      </c>
      <c r="J89">
        <v>0.47117695222221079</v>
      </c>
      <c r="K89">
        <v>0.2438031686927741</v>
      </c>
      <c r="L89" s="4">
        <v>3.3462819012156646</v>
      </c>
    </row>
    <row r="90" spans="1:12" x14ac:dyDescent="0.3">
      <c r="A90">
        <v>0.41060410406668513</v>
      </c>
      <c r="B90">
        <v>2.3789572732312192</v>
      </c>
      <c r="C90" s="4">
        <v>371.64077465340023</v>
      </c>
      <c r="D90" s="1">
        <v>85</v>
      </c>
      <c r="I90" s="1">
        <v>85</v>
      </c>
      <c r="J90">
        <v>0.92803477902796183</v>
      </c>
      <c r="K90">
        <v>-0.36444588936890215</v>
      </c>
      <c r="L90" s="4">
        <v>2.9813324663786589</v>
      </c>
    </row>
    <row r="91" spans="1:12" x14ac:dyDescent="0.3">
      <c r="A91">
        <v>0.38350167331097207</v>
      </c>
      <c r="B91">
        <v>2.1766485176650985</v>
      </c>
      <c r="C91" s="4">
        <v>373.81742317106534</v>
      </c>
      <c r="D91" s="1">
        <v>86</v>
      </c>
      <c r="I91" s="1">
        <v>86</v>
      </c>
      <c r="J91">
        <v>0.44599057497319738</v>
      </c>
      <c r="K91">
        <v>0.12865198294958943</v>
      </c>
      <c r="L91" s="4">
        <v>3.2771911897697539</v>
      </c>
    </row>
    <row r="92" spans="1:12" x14ac:dyDescent="0.3">
      <c r="A92">
        <v>0.86881348259974567</v>
      </c>
      <c r="B92">
        <v>9.1401082716162367</v>
      </c>
      <c r="C92" s="4">
        <v>382.95753144268156</v>
      </c>
      <c r="D92" s="1">
        <v>87</v>
      </c>
      <c r="I92" s="1">
        <v>87</v>
      </c>
      <c r="J92">
        <v>0.51430447406415536</v>
      </c>
      <c r="K92">
        <v>-0.10638962005665939</v>
      </c>
      <c r="L92" s="4">
        <v>3.1361662279660045</v>
      </c>
    </row>
    <row r="93" spans="1:12" x14ac:dyDescent="0.3">
      <c r="A93">
        <v>0.97675533993525554</v>
      </c>
      <c r="B93">
        <v>16.927559315832045</v>
      </c>
      <c r="C93" s="4">
        <v>399.88509075851363</v>
      </c>
      <c r="D93" s="1">
        <v>88</v>
      </c>
      <c r="I93" s="1">
        <v>88</v>
      </c>
      <c r="J93">
        <v>0.26470385478505098</v>
      </c>
      <c r="K93">
        <v>1.1482860717466379</v>
      </c>
      <c r="L93" s="4">
        <v>3.888971643047983</v>
      </c>
    </row>
    <row r="94" spans="1:12" x14ac:dyDescent="0.3">
      <c r="A94">
        <v>0.73083593483192766</v>
      </c>
      <c r="B94">
        <v>5.9059537992467961</v>
      </c>
      <c r="C94" s="4">
        <v>405.79104455776042</v>
      </c>
      <c r="D94" s="1">
        <v>89</v>
      </c>
      <c r="I94" s="1">
        <v>89</v>
      </c>
      <c r="J94">
        <v>4.1023635897803445E-2</v>
      </c>
      <c r="K94">
        <v>-2.4677115702329866</v>
      </c>
      <c r="L94" s="4">
        <v>1.7193730578602082</v>
      </c>
    </row>
    <row r="95" spans="1:12" x14ac:dyDescent="0.3">
      <c r="A95">
        <v>3.4444120455736305E-2</v>
      </c>
      <c r="B95">
        <v>0.1577308613065061</v>
      </c>
      <c r="C95" s="4">
        <v>405.94877541906692</v>
      </c>
      <c r="D95" s="1">
        <v>90</v>
      </c>
      <c r="I95" s="1">
        <v>90</v>
      </c>
      <c r="J95">
        <v>0.53462760545336996</v>
      </c>
      <c r="K95">
        <v>-0.54553954235875113</v>
      </c>
      <c r="L95" s="4">
        <v>2.8726762745847494</v>
      </c>
    </row>
    <row r="96" spans="1:12" x14ac:dyDescent="0.3">
      <c r="A96">
        <v>0.52377767542781117</v>
      </c>
      <c r="B96">
        <v>3.3384170941391491</v>
      </c>
      <c r="C96" s="4">
        <v>409.28719251320609</v>
      </c>
      <c r="D96" s="1">
        <v>91</v>
      </c>
      <c r="I96" s="1">
        <v>91</v>
      </c>
      <c r="J96">
        <v>0.8712582352410897</v>
      </c>
      <c r="K96">
        <v>0.2732561595803264</v>
      </c>
      <c r="L96" s="4">
        <v>3.3639536957481959</v>
      </c>
    </row>
    <row r="97" spans="1:12" x14ac:dyDescent="0.3">
      <c r="A97">
        <v>0.71360849208409283</v>
      </c>
      <c r="B97">
        <v>5.6267797296008659</v>
      </c>
      <c r="C97" s="4">
        <v>414.91397224280695</v>
      </c>
      <c r="D97" s="1">
        <v>92</v>
      </c>
      <c r="I97" s="1">
        <v>92</v>
      </c>
      <c r="J97">
        <v>0.83712342512009008</v>
      </c>
      <c r="K97">
        <v>-0.44829097774590909</v>
      </c>
      <c r="L97" s="4">
        <v>2.9310254133524549</v>
      </c>
    </row>
    <row r="98" spans="1:12" x14ac:dyDescent="0.3">
      <c r="A98">
        <v>0.33135940637666583</v>
      </c>
      <c r="B98">
        <v>1.8112886661412515</v>
      </c>
      <c r="C98" s="4">
        <v>416.7252609089482</v>
      </c>
      <c r="D98" s="1">
        <v>93</v>
      </c>
      <c r="I98" s="1">
        <v>93</v>
      </c>
      <c r="J98">
        <v>0.17470262645949797</v>
      </c>
      <c r="K98">
        <v>-1.3650759184848886</v>
      </c>
      <c r="L98" s="4">
        <v>2.3809544489090673</v>
      </c>
    </row>
    <row r="99" spans="1:12" x14ac:dyDescent="0.3">
      <c r="A99">
        <v>0.36157282108078781</v>
      </c>
      <c r="B99">
        <v>2.0193644711599066</v>
      </c>
      <c r="C99" s="4">
        <v>418.74462538010812</v>
      </c>
      <c r="D99" s="1">
        <v>94</v>
      </c>
      <c r="I99" s="1">
        <v>94</v>
      </c>
      <c r="J99">
        <v>0.6195788531649612</v>
      </c>
      <c r="K99">
        <v>-1.2751108941803475</v>
      </c>
      <c r="L99" s="4">
        <v>2.4349334634917916</v>
      </c>
    </row>
    <row r="100" spans="1:12" x14ac:dyDescent="0.3">
      <c r="A100">
        <v>0.54437106118835488</v>
      </c>
      <c r="B100">
        <v>3.5373443913112061</v>
      </c>
      <c r="C100" s="4">
        <v>422.28196977141931</v>
      </c>
      <c r="D100" s="1">
        <v>95</v>
      </c>
      <c r="I100" s="1">
        <v>95</v>
      </c>
      <c r="J100">
        <v>0.97533998982656278</v>
      </c>
      <c r="K100">
        <v>-0.10411579029154239</v>
      </c>
      <c r="L100" s="4">
        <v>3.137530525825075</v>
      </c>
    </row>
    <row r="101" spans="1:12" x14ac:dyDescent="0.3">
      <c r="A101">
        <v>0.60210287122067441</v>
      </c>
      <c r="B101">
        <v>4.1470279987978609</v>
      </c>
      <c r="C101" s="4">
        <v>426.42899777021717</v>
      </c>
      <c r="D101" s="1">
        <v>96</v>
      </c>
      <c r="I101" s="1">
        <v>96</v>
      </c>
      <c r="J101">
        <v>0.32713601221764432</v>
      </c>
      <c r="K101">
        <v>0.19773271029440415</v>
      </c>
      <c r="L101" s="4">
        <v>3.3186396261766427</v>
      </c>
    </row>
    <row r="102" spans="1:12" x14ac:dyDescent="0.3">
      <c r="A102">
        <v>0.51885079237723009</v>
      </c>
      <c r="B102">
        <v>3.2921003430964091</v>
      </c>
      <c r="C102" s="4">
        <v>429.72109811331359</v>
      </c>
      <c r="D102" s="1">
        <v>97</v>
      </c>
      <c r="I102" s="1">
        <v>97</v>
      </c>
      <c r="J102">
        <v>0.13377652053006717</v>
      </c>
      <c r="K102">
        <v>1.0973964000818142</v>
      </c>
      <c r="L102" s="4">
        <v>3.8584378400490884</v>
      </c>
    </row>
    <row r="103" spans="1:12" x14ac:dyDescent="0.3">
      <c r="A103">
        <v>0.7374510025433989</v>
      </c>
      <c r="B103">
        <v>6.0179290082602961</v>
      </c>
      <c r="C103" s="4">
        <v>435.73902712157388</v>
      </c>
      <c r="D103" s="1">
        <v>98</v>
      </c>
      <c r="I103" s="1">
        <v>98</v>
      </c>
      <c r="J103">
        <v>0.84213716520020754</v>
      </c>
      <c r="K103">
        <v>-1.6789551507223466</v>
      </c>
      <c r="L103" s="4">
        <v>2.1926269095665925</v>
      </c>
    </row>
    <row r="104" spans="1:12" x14ac:dyDescent="0.3">
      <c r="A104">
        <v>0.11343395217225372</v>
      </c>
      <c r="B104">
        <v>0.54179843493308177</v>
      </c>
      <c r="C104" s="4">
        <v>436.28082555650695</v>
      </c>
      <c r="D104" s="1">
        <v>99</v>
      </c>
      <c r="I104" s="1">
        <v>99</v>
      </c>
      <c r="J104">
        <v>0.53977422758876048</v>
      </c>
      <c r="K104">
        <v>-0.95467986564179041</v>
      </c>
      <c r="L104" s="4">
        <v>2.6271920806149258</v>
      </c>
    </row>
    <row r="105" spans="1:12" x14ac:dyDescent="0.3">
      <c r="A105">
        <v>0.78553211427569891</v>
      </c>
      <c r="B105">
        <v>6.9281787092660325</v>
      </c>
      <c r="C105" s="4">
        <v>443.20900426577299</v>
      </c>
      <c r="D105" s="1">
        <v>100</v>
      </c>
      <c r="I105" s="1">
        <v>100</v>
      </c>
      <c r="J105">
        <v>0.58532982579924153</v>
      </c>
      <c r="K105">
        <v>-0.56726977881374718</v>
      </c>
      <c r="L105" s="4">
        <v>2.8596381327117517</v>
      </c>
    </row>
    <row r="106" spans="1:12" x14ac:dyDescent="0.3">
      <c r="I106" s="1"/>
    </row>
    <row r="107" spans="1:12" x14ac:dyDescent="0.3">
      <c r="I107" s="1"/>
    </row>
    <row r="108" spans="1:12" x14ac:dyDescent="0.3">
      <c r="I108" s="1"/>
    </row>
    <row r="109" spans="1:12" x14ac:dyDescent="0.3">
      <c r="I109" s="1"/>
    </row>
    <row r="110" spans="1:12" x14ac:dyDescent="0.3">
      <c r="I110" s="1"/>
    </row>
    <row r="111" spans="1:12" x14ac:dyDescent="0.3">
      <c r="I111" s="1"/>
    </row>
    <row r="112" spans="1:12" x14ac:dyDescent="0.3">
      <c r="I112" s="1"/>
    </row>
    <row r="113" spans="9:9" x14ac:dyDescent="0.3">
      <c r="I113" s="1"/>
    </row>
    <row r="114" spans="9:9" x14ac:dyDescent="0.3">
      <c r="I114" s="1"/>
    </row>
    <row r="115" spans="9:9" x14ac:dyDescent="0.3">
      <c r="I115" s="1"/>
    </row>
    <row r="116" spans="9:9" x14ac:dyDescent="0.3">
      <c r="I116" s="1"/>
    </row>
    <row r="117" spans="9:9" x14ac:dyDescent="0.3">
      <c r="I117" s="1"/>
    </row>
    <row r="118" spans="9:9" x14ac:dyDescent="0.3">
      <c r="I118" s="1"/>
    </row>
    <row r="119" spans="9:9" x14ac:dyDescent="0.3">
      <c r="I119" s="1"/>
    </row>
    <row r="120" spans="9:9" x14ac:dyDescent="0.3">
      <c r="I120" s="1"/>
    </row>
    <row r="121" spans="9:9" x14ac:dyDescent="0.3">
      <c r="I121" s="1"/>
    </row>
    <row r="122" spans="9:9" x14ac:dyDescent="0.3">
      <c r="I122" s="1"/>
    </row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</sheetData>
  <hyperlinks>
    <hyperlink ref="O7" location="datos!A1" display="Los cálculos (fórmulas de excel) está en la hoja datos" xr:uid="{672FE22B-FB82-47D6-9D5F-9473F48575A7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Datos_usados (Copy datos)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Luis Miguel Doria Rodriguez</cp:lastModifiedBy>
  <dcterms:created xsi:type="dcterms:W3CDTF">2025-05-14T19:19:47Z</dcterms:created>
  <dcterms:modified xsi:type="dcterms:W3CDTF">2025-05-24T02:48:35Z</dcterms:modified>
</cp:coreProperties>
</file>