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si_formato" sheetId="1" r:id="rId1"/>
    <sheet name="si_anidado" sheetId="2" r:id="rId2"/>
  </sheets>
  <calcPr calcId="145621"/>
</workbook>
</file>

<file path=xl/calcChain.xml><?xml version="1.0" encoding="utf-8"?>
<calcChain xmlns="http://schemas.openxmlformats.org/spreadsheetml/2006/main">
  <c r="D12" i="2" l="1"/>
  <c r="C19" i="2"/>
  <c r="C18" i="2"/>
  <c r="D17" i="2"/>
  <c r="C17" i="2"/>
  <c r="D16" i="2"/>
  <c r="C16" i="2"/>
  <c r="C15" i="2"/>
  <c r="D14" i="2"/>
  <c r="C14" i="2"/>
  <c r="D13" i="2"/>
  <c r="C13" i="2"/>
  <c r="C12" i="2"/>
  <c r="D8" i="2"/>
  <c r="D15" i="2" s="1"/>
  <c r="D7" i="2"/>
  <c r="D19" i="2" s="1"/>
  <c r="D6" i="2"/>
  <c r="D18" i="2" s="1"/>
  <c r="K18" i="1"/>
  <c r="J18" i="1"/>
  <c r="I18" i="1"/>
  <c r="D18" i="1"/>
  <c r="C18" i="1"/>
  <c r="B18" i="1"/>
  <c r="L16" i="1"/>
  <c r="M16" i="1" s="1"/>
  <c r="E16" i="1"/>
  <c r="F16" i="1" s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E18" i="1" l="1"/>
  <c r="F18" i="1" s="1"/>
  <c r="L18" i="1"/>
  <c r="M18" i="1" s="1"/>
</calcChain>
</file>

<file path=xl/sharedStrings.xml><?xml version="1.0" encoding="utf-8"?>
<sst xmlns="http://schemas.openxmlformats.org/spreadsheetml/2006/main" count="53" uniqueCount="30">
  <si>
    <t xml:space="preserve">Semestre I </t>
  </si>
  <si>
    <t>Semestre II</t>
  </si>
  <si>
    <t>Ingesos Madrid</t>
  </si>
  <si>
    <t>Enero</t>
  </si>
  <si>
    <t>Febrero</t>
  </si>
  <si>
    <t>Marzo</t>
  </si>
  <si>
    <t>Abril</t>
  </si>
  <si>
    <t>Total</t>
  </si>
  <si>
    <t>Mayo</t>
  </si>
  <si>
    <t>Junio</t>
  </si>
  <si>
    <t>Julio</t>
  </si>
  <si>
    <t>Agosto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</si>
  <si>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</si>
  <si>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</si>
  <si>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</si>
  <si>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</si>
  <si>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</si>
  <si>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</si>
  <si>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</si>
  <si>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</si>
  <si>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</si>
  <si>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Mejor semestre</t>
  </si>
  <si>
    <t>Precio ramos centro mesa</t>
  </si>
  <si>
    <t>Precio/uni</t>
  </si>
  <si>
    <t>Cantidad</t>
  </si>
  <si>
    <t>Descuento</t>
  </si>
  <si>
    <t>Más de 100</t>
  </si>
  <si>
    <t>Listado Ordenes</t>
  </si>
  <si>
    <t>id_orden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</si>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</sst>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indexed="9"/>
      <name val="Verdana"/>
      <family val="2"/>
    </font>
    <font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3" borderId="0" xfId="2" applyNumberFormat="1" applyFont="1" applyFill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8" fontId="0" fillId="0" borderId="0" xfId="0" applyNumberFormat="1"/>
    <xf numFmtId="0" fontId="6" fillId="0" borderId="0" xfId="0" applyFont="1"/>
    <xf numFmtId="164" fontId="1" fillId="0" borderId="0" xfId="1" applyNumberFormat="1" applyAlignment="1">
      <alignment vertical="top"/>
    </xf>
    <xf numFmtId="164" fontId="1" fillId="4" borderId="0" xfId="2" applyNumberFormat="1" applyFill="1" applyAlignment="1">
      <alignment vertical="top"/>
    </xf>
    <xf numFmtId="16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/>
    <xf numFmtId="44" fontId="8" fillId="0" borderId="0" xfId="2" applyFont="1" applyFill="1" applyAlignment="1">
      <alignment horizontal="left"/>
    </xf>
    <xf numFmtId="0" fontId="8" fillId="0" borderId="0" xfId="2" applyNumberFormat="1" applyFont="1"/>
    <xf numFmtId="9" fontId="8" fillId="0" borderId="0" xfId="0" applyNumberFormat="1" applyFont="1" applyFill="1" applyAlignment="1">
      <alignment horizontal="right" vertical="center"/>
    </xf>
    <xf numFmtId="9" fontId="0" fillId="0" borderId="0" xfId="3" applyFont="1"/>
    <xf numFmtId="44" fontId="0" fillId="0" borderId="0" xfId="2" applyFont="1"/>
    <xf numFmtId="0" fontId="0" fillId="0" borderId="0" xfId="0" applyAlignment="1">
      <alignment horizontal="right"/>
    </xf>
    <xf numFmtId="0" fontId="8" fillId="6" borderId="0" xfId="0" applyFont="1" applyFill="1"/>
    <xf numFmtId="0" fontId="2" fillId="6" borderId="0" xfId="0" applyFont="1" applyFill="1" applyAlignment="1">
      <alignment vertical="center"/>
    </xf>
    <xf numFmtId="0" fontId="8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55468</xdr:colOff>
      <xdr:row>0</xdr:row>
      <xdr:rowOff>1790700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474568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C23" sqref="C23"/>
    </sheetView>
  </sheetViews>
  <sheetFormatPr baseColWidth="10" defaultRowHeight="15" x14ac:dyDescent="0.25"/>
  <cols>
    <col min="1" max="1" width="18.85546875" bestFit="1" customWidth="1"/>
    <col min="2" max="2" width="18.140625" bestFit="1" customWidth="1"/>
    <col min="3" max="3" width="14.42578125" customWidth="1"/>
    <col min="8" max="8" width="18.140625" bestFit="1" customWidth="1"/>
  </cols>
  <sheetData>
    <row r="1" spans="1:14" ht="143.25" customHeight="1" x14ac:dyDescent="0.25">
      <c r="A1" s="28"/>
      <c r="B1" s="28"/>
      <c r="C1" s="28"/>
      <c r="D1" s="28"/>
      <c r="E1" s="28"/>
      <c r="F1" s="28"/>
      <c r="G1" s="28"/>
      <c r="H1" s="28"/>
    </row>
    <row r="4" spans="1:14" ht="23.25" x14ac:dyDescent="0.35">
      <c r="A4" s="29" t="s">
        <v>0</v>
      </c>
      <c r="B4" s="29"/>
      <c r="C4" s="29"/>
      <c r="D4" s="29"/>
      <c r="E4" s="29"/>
      <c r="F4" s="29"/>
      <c r="G4" s="29"/>
      <c r="H4" s="29" t="s">
        <v>1</v>
      </c>
      <c r="I4" s="29"/>
      <c r="J4" s="29"/>
      <c r="K4" s="29"/>
      <c r="L4" s="29"/>
      <c r="M4" s="29"/>
      <c r="N4" s="29"/>
    </row>
    <row r="5" spans="1:14" ht="18.75" x14ac:dyDescent="0.3">
      <c r="A5" s="1" t="s">
        <v>2</v>
      </c>
      <c r="H5" s="1"/>
    </row>
    <row r="7" spans="1:14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7</v>
      </c>
    </row>
    <row r="8" spans="1:14" x14ac:dyDescent="0.25">
      <c r="A8" s="3" t="s">
        <v>12</v>
      </c>
      <c r="B8" s="4">
        <v>1100</v>
      </c>
      <c r="C8" s="4">
        <v>1250</v>
      </c>
      <c r="D8" s="4">
        <v>500</v>
      </c>
      <c r="E8" s="4">
        <v>780</v>
      </c>
      <c r="F8" s="5">
        <f>SUM(B8:E8)</f>
        <v>3630</v>
      </c>
      <c r="G8" s="6"/>
      <c r="H8" s="3" t="s">
        <v>12</v>
      </c>
      <c r="I8" s="4">
        <v>1100</v>
      </c>
      <c r="J8" s="4">
        <v>1250</v>
      </c>
      <c r="K8" s="4">
        <v>4152</v>
      </c>
      <c r="L8" s="4">
        <v>780</v>
      </c>
      <c r="M8" s="5">
        <f t="shared" ref="M8:M16" si="0">SUM(I8:L8)</f>
        <v>7282</v>
      </c>
      <c r="N8" s="6"/>
    </row>
    <row r="9" spans="1:14" x14ac:dyDescent="0.25">
      <c r="A9" s="3" t="s">
        <v>13</v>
      </c>
      <c r="B9" s="4">
        <v>1100</v>
      </c>
      <c r="C9" s="4">
        <v>550</v>
      </c>
      <c r="D9" s="4">
        <v>520</v>
      </c>
      <c r="E9" s="4">
        <v>350</v>
      </c>
      <c r="F9" s="5">
        <f t="shared" ref="F9:F16" si="1">SUM(B9:E9)</f>
        <v>2520</v>
      </c>
      <c r="G9" s="6"/>
      <c r="H9" s="3" t="s">
        <v>13</v>
      </c>
      <c r="I9" s="4">
        <v>1100</v>
      </c>
      <c r="J9" s="4">
        <v>550</v>
      </c>
      <c r="K9" s="4">
        <v>520</v>
      </c>
      <c r="L9" s="4">
        <v>214</v>
      </c>
      <c r="M9" s="5">
        <f t="shared" si="0"/>
        <v>2384</v>
      </c>
      <c r="N9" s="6"/>
    </row>
    <row r="10" spans="1:14" x14ac:dyDescent="0.25">
      <c r="A10" s="7" t="s">
        <v>14</v>
      </c>
      <c r="B10" s="4">
        <v>1100</v>
      </c>
      <c r="C10" s="4">
        <v>1190</v>
      </c>
      <c r="D10" s="4">
        <v>1253</v>
      </c>
      <c r="E10" s="4">
        <v>980</v>
      </c>
      <c r="F10" s="5">
        <f t="shared" si="1"/>
        <v>4523</v>
      </c>
      <c r="G10" s="6"/>
      <c r="H10" s="7" t="s">
        <v>14</v>
      </c>
      <c r="I10" s="4">
        <v>7584</v>
      </c>
      <c r="J10" s="4">
        <v>23000</v>
      </c>
      <c r="K10" s="4">
        <v>1253</v>
      </c>
      <c r="L10" s="4">
        <v>980</v>
      </c>
      <c r="M10" s="5">
        <f t="shared" si="0"/>
        <v>32817</v>
      </c>
      <c r="N10" s="6"/>
    </row>
    <row r="11" spans="1:14" x14ac:dyDescent="0.25">
      <c r="A11" s="7" t="s">
        <v>15</v>
      </c>
      <c r="B11" s="4">
        <v>350</v>
      </c>
      <c r="C11" s="4">
        <v>3578</v>
      </c>
      <c r="D11" s="4">
        <v>2569</v>
      </c>
      <c r="E11" s="4">
        <v>1100</v>
      </c>
      <c r="F11" s="5">
        <f t="shared" si="1"/>
        <v>7597</v>
      </c>
      <c r="H11" s="7" t="s">
        <v>15</v>
      </c>
      <c r="I11" s="4">
        <v>1205</v>
      </c>
      <c r="J11" s="4">
        <v>589</v>
      </c>
      <c r="K11" s="4">
        <v>2569</v>
      </c>
      <c r="L11" s="4">
        <v>1100</v>
      </c>
      <c r="M11" s="5">
        <f t="shared" si="0"/>
        <v>5463</v>
      </c>
    </row>
    <row r="12" spans="1:14" x14ac:dyDescent="0.25">
      <c r="A12" s="7" t="s">
        <v>16</v>
      </c>
      <c r="B12" s="4">
        <v>780</v>
      </c>
      <c r="C12" s="4">
        <v>4127</v>
      </c>
      <c r="D12" s="4">
        <v>6289</v>
      </c>
      <c r="E12" s="4">
        <v>1254</v>
      </c>
      <c r="F12" s="5">
        <f t="shared" si="1"/>
        <v>12450</v>
      </c>
      <c r="H12" s="7" t="s">
        <v>16</v>
      </c>
      <c r="I12" s="4">
        <v>1528</v>
      </c>
      <c r="J12" s="4">
        <v>4127</v>
      </c>
      <c r="K12" s="4">
        <v>6289</v>
      </c>
      <c r="L12" s="4">
        <v>10254</v>
      </c>
      <c r="M12" s="5">
        <f t="shared" si="0"/>
        <v>22198</v>
      </c>
    </row>
    <row r="13" spans="1:14" x14ac:dyDescent="0.25">
      <c r="A13" s="7" t="s">
        <v>17</v>
      </c>
      <c r="B13" s="4">
        <v>1124</v>
      </c>
      <c r="C13" s="4">
        <v>6541</v>
      </c>
      <c r="D13" s="4">
        <v>8523</v>
      </c>
      <c r="E13" s="4">
        <v>2000</v>
      </c>
      <c r="F13" s="5">
        <f t="shared" si="1"/>
        <v>18188</v>
      </c>
      <c r="G13" s="8"/>
      <c r="H13" s="7" t="s">
        <v>17</v>
      </c>
      <c r="I13" s="4">
        <v>1124</v>
      </c>
      <c r="J13" s="4">
        <v>6541</v>
      </c>
      <c r="K13" s="4">
        <v>8523</v>
      </c>
      <c r="L13" s="4">
        <v>212121</v>
      </c>
      <c r="M13" s="5">
        <f t="shared" si="0"/>
        <v>228309</v>
      </c>
      <c r="N13" s="8"/>
    </row>
    <row r="14" spans="1:14" x14ac:dyDescent="0.25">
      <c r="A14" s="7" t="s">
        <v>18</v>
      </c>
      <c r="B14" s="4">
        <v>2410</v>
      </c>
      <c r="C14" s="4">
        <v>350</v>
      </c>
      <c r="D14" s="4">
        <v>1254</v>
      </c>
      <c r="E14" s="4">
        <v>1250</v>
      </c>
      <c r="F14" s="5">
        <f t="shared" si="1"/>
        <v>5264</v>
      </c>
      <c r="H14" s="7" t="s">
        <v>18</v>
      </c>
      <c r="I14" s="4">
        <v>2410</v>
      </c>
      <c r="J14" s="4">
        <v>350</v>
      </c>
      <c r="K14" s="4">
        <v>1254</v>
      </c>
      <c r="L14" s="4">
        <v>1250</v>
      </c>
      <c r="M14" s="5">
        <f t="shared" si="0"/>
        <v>5264</v>
      </c>
    </row>
    <row r="15" spans="1:14" x14ac:dyDescent="0.25">
      <c r="A15" s="7" t="s">
        <v>19</v>
      </c>
      <c r="B15" s="4">
        <v>1100</v>
      </c>
      <c r="C15" s="4">
        <v>750</v>
      </c>
      <c r="D15" s="4">
        <v>5000</v>
      </c>
      <c r="E15" s="4">
        <v>3500</v>
      </c>
      <c r="F15" s="5">
        <f t="shared" si="1"/>
        <v>10350</v>
      </c>
      <c r="H15" s="7" t="s">
        <v>19</v>
      </c>
      <c r="I15" s="4">
        <v>1100</v>
      </c>
      <c r="J15" s="4">
        <v>750</v>
      </c>
      <c r="K15" s="4">
        <v>5000</v>
      </c>
      <c r="L15" s="4">
        <v>3500</v>
      </c>
      <c r="M15" s="5">
        <f t="shared" si="0"/>
        <v>10350</v>
      </c>
    </row>
    <row r="16" spans="1:14" x14ac:dyDescent="0.25">
      <c r="A16" s="7" t="s">
        <v>20</v>
      </c>
      <c r="B16" s="4">
        <v>2589</v>
      </c>
      <c r="C16" s="4">
        <v>2080</v>
      </c>
      <c r="D16" s="4">
        <v>3874</v>
      </c>
      <c r="E16" s="4">
        <f t="shared" ref="E16" si="2">SUM(B16:D16)</f>
        <v>8543</v>
      </c>
      <c r="F16" s="5">
        <f t="shared" si="1"/>
        <v>17086</v>
      </c>
      <c r="G16" s="9"/>
      <c r="H16" s="7" t="s">
        <v>20</v>
      </c>
      <c r="I16" s="4">
        <v>2589</v>
      </c>
      <c r="J16" s="4">
        <v>2080</v>
      </c>
      <c r="K16" s="4">
        <v>3874</v>
      </c>
      <c r="L16" s="4">
        <f t="shared" ref="L16" si="3">SUM(I16:K16)</f>
        <v>8543</v>
      </c>
      <c r="M16" s="5">
        <f t="shared" si="0"/>
        <v>17086</v>
      </c>
      <c r="N16" s="9"/>
    </row>
    <row r="17" spans="1:13" x14ac:dyDescent="0.25">
      <c r="A17" s="7"/>
      <c r="B17" s="10"/>
      <c r="C17" s="10"/>
      <c r="D17" s="10"/>
      <c r="E17" s="10"/>
      <c r="H17" s="7"/>
      <c r="I17" s="10"/>
      <c r="J17" s="10"/>
      <c r="K17" s="10"/>
      <c r="L17" s="10"/>
    </row>
    <row r="18" spans="1:13" x14ac:dyDescent="0.25">
      <c r="A18" s="7" t="s">
        <v>7</v>
      </c>
      <c r="B18" s="11">
        <f>SUM(B8:B17)</f>
        <v>11653</v>
      </c>
      <c r="C18" s="11">
        <f>SUM(C8:C17)</f>
        <v>20416</v>
      </c>
      <c r="D18" s="11">
        <f>SUM(D8:D17)</f>
        <v>29782</v>
      </c>
      <c r="E18" s="11">
        <f>SUM(B18:D18)</f>
        <v>61851</v>
      </c>
      <c r="F18" s="12">
        <f>SUM(B18:E18)</f>
        <v>123702</v>
      </c>
      <c r="H18" s="7" t="s">
        <v>7</v>
      </c>
      <c r="I18" s="11">
        <f>SUM(I8:I17)</f>
        <v>19740</v>
      </c>
      <c r="J18" s="11">
        <f>SUM(J8:J17)</f>
        <v>39237</v>
      </c>
      <c r="K18" s="11">
        <f>SUM(K8:K17)</f>
        <v>33434</v>
      </c>
      <c r="L18" s="11">
        <f>SUM(I18:K18)</f>
        <v>92411</v>
      </c>
      <c r="M18" s="12">
        <f>SUM(I18:L18)</f>
        <v>184822</v>
      </c>
    </row>
    <row r="22" spans="1:13" ht="15.75" x14ac:dyDescent="0.25">
      <c r="C22" s="13" t="s">
        <v>21</v>
      </c>
      <c r="D22" s="13"/>
    </row>
    <row r="23" spans="1:13" x14ac:dyDescent="0.25">
      <c r="B23" s="3" t="s">
        <v>12</v>
      </c>
    </row>
    <row r="24" spans="1:13" x14ac:dyDescent="0.25">
      <c r="B24" s="3" t="s">
        <v>13</v>
      </c>
    </row>
    <row r="25" spans="1:13" x14ac:dyDescent="0.25">
      <c r="B25" s="7" t="s">
        <v>14</v>
      </c>
    </row>
    <row r="26" spans="1:13" x14ac:dyDescent="0.25">
      <c r="B26" s="7" t="s">
        <v>15</v>
      </c>
    </row>
    <row r="27" spans="1:13" x14ac:dyDescent="0.25">
      <c r="B27" s="7" t="s">
        <v>16</v>
      </c>
    </row>
    <row r="28" spans="1:13" x14ac:dyDescent="0.25">
      <c r="B28" s="7" t="s">
        <v>17</v>
      </c>
    </row>
    <row r="29" spans="1:13" x14ac:dyDescent="0.25">
      <c r="B29" s="7" t="s">
        <v>18</v>
      </c>
    </row>
    <row r="30" spans="1:13" x14ac:dyDescent="0.25">
      <c r="B30" s="7" t="s">
        <v>19</v>
      </c>
    </row>
    <row r="31" spans="1:13" x14ac:dyDescent="0.25">
      <c r="B31" s="7" t="s">
        <v>20</v>
      </c>
    </row>
  </sheetData>
  <mergeCells count="3">
    <mergeCell ref="A1:H1"/>
    <mergeCell ref="A4:G4"/>
    <mergeCell ref="H4:N4"/>
  </mergeCells>
  <conditionalFormatting sqref="H4">
    <cfRule type="containsText" dxfId="1" priority="4" operator="containsText" text="SemestreII">
      <formula>NOT(ISERROR(SEARCH("SemestreII",H4)))</formula>
    </cfRule>
  </conditionalFormatting>
  <conditionalFormatting sqref="A4">
    <cfRule type="containsText" dxfId="0" priority="3" operator="containsText" text="SemestreI">
      <formula>NOT(ISERROR(SEARCH("SemestreI",A4)))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1" sqref="D21"/>
    </sheetView>
  </sheetViews>
  <sheetFormatPr baseColWidth="10" defaultRowHeight="15" x14ac:dyDescent="0.25"/>
  <cols>
    <col min="2" max="2" width="15.5703125" customWidth="1"/>
    <col min="3" max="3" width="13.28515625" customWidth="1"/>
    <col min="4" max="4" width="16.28515625" customWidth="1"/>
  </cols>
  <sheetData>
    <row r="1" spans="1:7" ht="143.25" customHeight="1" x14ac:dyDescent="0.25">
      <c r="A1" s="28"/>
      <c r="B1" s="28"/>
      <c r="C1" s="28"/>
      <c r="D1" s="28"/>
      <c r="E1" s="28"/>
      <c r="F1" s="28"/>
      <c r="G1" s="28"/>
    </row>
    <row r="3" spans="1:7" x14ac:dyDescent="0.25">
      <c r="A3" s="14"/>
      <c r="B3" s="30" t="s">
        <v>22</v>
      </c>
      <c r="C3" s="30"/>
      <c r="D3" s="30"/>
    </row>
    <row r="4" spans="1:7" x14ac:dyDescent="0.25">
      <c r="A4" s="14"/>
      <c r="B4" s="15" t="s">
        <v>23</v>
      </c>
      <c r="C4" s="16" t="s">
        <v>24</v>
      </c>
      <c r="D4" s="16" t="s">
        <v>25</v>
      </c>
    </row>
    <row r="5" spans="1:7" x14ac:dyDescent="0.25">
      <c r="A5" s="17"/>
      <c r="B5" s="18">
        <v>4</v>
      </c>
      <c r="C5" s="19">
        <v>300</v>
      </c>
      <c r="D5" s="20">
        <v>0</v>
      </c>
    </row>
    <row r="6" spans="1:7" x14ac:dyDescent="0.25">
      <c r="A6" s="17"/>
      <c r="B6" s="8">
        <v>3.8</v>
      </c>
      <c r="C6">
        <v>500</v>
      </c>
      <c r="D6" s="21">
        <f>($B$5-B6)/$B$5</f>
        <v>5.0000000000000044E-2</v>
      </c>
    </row>
    <row r="7" spans="1:7" x14ac:dyDescent="0.25">
      <c r="A7" s="17"/>
      <c r="B7" s="8">
        <v>3.1</v>
      </c>
      <c r="C7">
        <v>1000</v>
      </c>
      <c r="D7" s="21">
        <f>($B$5-B7)/$B$5</f>
        <v>0.22499999999999998</v>
      </c>
    </row>
    <row r="8" spans="1:7" x14ac:dyDescent="0.25">
      <c r="A8" s="17"/>
      <c r="B8" s="22">
        <v>2.9</v>
      </c>
      <c r="C8" s="23" t="s">
        <v>26</v>
      </c>
      <c r="D8" s="21">
        <f>($B$5-B8)/$B$5</f>
        <v>0.27500000000000002</v>
      </c>
    </row>
    <row r="9" spans="1:7" x14ac:dyDescent="0.25">
      <c r="A9" s="17"/>
    </row>
    <row r="10" spans="1:7" x14ac:dyDescent="0.25">
      <c r="A10" s="24"/>
      <c r="B10" s="25" t="s">
        <v>27</v>
      </c>
      <c r="C10" s="25"/>
      <c r="D10" s="25"/>
    </row>
    <row r="11" spans="1:7" x14ac:dyDescent="0.25">
      <c r="A11" s="26" t="s">
        <v>28</v>
      </c>
      <c r="B11" s="27" t="s">
        <v>24</v>
      </c>
      <c r="C11" s="27" t="s">
        <v>29</v>
      </c>
      <c r="D11" s="27" t="s">
        <v>25</v>
      </c>
    </row>
    <row r="12" spans="1:7" x14ac:dyDescent="0.25">
      <c r="A12" s="17">
        <v>1</v>
      </c>
      <c r="B12">
        <v>99</v>
      </c>
      <c r="C12" s="22">
        <f>IF(B12&lt;300,(B12*$B$5), IF(AND(B12&gt;=300,B12&lt;500),(B12*$B$6), IF(AND(B12&gt;=500,B12&lt;1000),(B12*$B$7), IF(B12&gt;=1000,(B12*$B$6), "error") )))</f>
        <v>396</v>
      </c>
      <c r="D12" s="21">
        <f>IF(B12&lt;300,$D$5, IF(AND(B12&gt;=300,B12&lt;500),$D$6, IF(AND(B12&gt;=500,B12&lt;1000),$D$7, IF(B12&gt;=1000,$D$8, "error") )))</f>
        <v>0</v>
      </c>
    </row>
    <row r="13" spans="1:7" x14ac:dyDescent="0.25">
      <c r="A13" s="17">
        <v>2</v>
      </c>
      <c r="B13">
        <v>200</v>
      </c>
      <c r="C13" s="22">
        <f t="shared" ref="C13:C19" si="0">IF(B13&lt;300,(B13*$B$5), IF(AND(B13&gt;=300,B13&lt;500),(B13*$B$6), IF(AND(B13&gt;=500,B13&lt;1000),(B13*$B$7), IF(B13&gt;=1000,(B13*$B$6), "error") )))</f>
        <v>800</v>
      </c>
      <c r="D13" s="21">
        <f t="shared" ref="D13:D19" si="1">IF(B13&lt;300,$D$5, IF(AND(B13&gt;=300,B13&lt;500),$D$6, IF(AND(B13&gt;=500,B13&lt;1000),$D$7, IF(B13&gt;=1000,$D$8, "error") )))</f>
        <v>0</v>
      </c>
    </row>
    <row r="14" spans="1:7" x14ac:dyDescent="0.25">
      <c r="A14" s="17">
        <v>3</v>
      </c>
      <c r="B14">
        <v>500</v>
      </c>
      <c r="C14" s="22">
        <f t="shared" si="0"/>
        <v>1550</v>
      </c>
      <c r="D14" s="21">
        <f t="shared" si="1"/>
        <v>0.22499999999999998</v>
      </c>
    </row>
    <row r="15" spans="1:7" x14ac:dyDescent="0.25">
      <c r="A15" s="17">
        <v>4</v>
      </c>
      <c r="B15">
        <v>1254</v>
      </c>
      <c r="C15" s="22">
        <f t="shared" si="0"/>
        <v>4765.2</v>
      </c>
      <c r="D15" s="21">
        <f t="shared" si="1"/>
        <v>0.27500000000000002</v>
      </c>
    </row>
    <row r="16" spans="1:7" x14ac:dyDescent="0.25">
      <c r="A16" s="17">
        <v>5</v>
      </c>
      <c r="B16">
        <v>320</v>
      </c>
      <c r="C16" s="22">
        <f t="shared" si="0"/>
        <v>1216</v>
      </c>
      <c r="D16" s="21">
        <f t="shared" si="1"/>
        <v>5.0000000000000044E-2</v>
      </c>
    </row>
    <row r="17" spans="1:4" x14ac:dyDescent="0.25">
      <c r="A17" s="17">
        <v>6</v>
      </c>
      <c r="B17">
        <v>65</v>
      </c>
      <c r="C17" s="22">
        <f t="shared" si="0"/>
        <v>260</v>
      </c>
      <c r="D17" s="21">
        <f t="shared" si="1"/>
        <v>0</v>
      </c>
    </row>
    <row r="18" spans="1:4" x14ac:dyDescent="0.25">
      <c r="A18" s="17">
        <v>7</v>
      </c>
      <c r="B18">
        <v>358</v>
      </c>
      <c r="C18" s="22">
        <f t="shared" si="0"/>
        <v>1360.3999999999999</v>
      </c>
      <c r="D18" s="21">
        <f t="shared" si="1"/>
        <v>5.0000000000000044E-2</v>
      </c>
    </row>
    <row r="19" spans="1:4" x14ac:dyDescent="0.25">
      <c r="A19" s="17">
        <v>8</v>
      </c>
      <c r="B19">
        <v>790</v>
      </c>
      <c r="C19" s="22">
        <f t="shared" si="0"/>
        <v>2449</v>
      </c>
      <c r="D19" s="21">
        <f t="shared" si="1"/>
        <v>0.22499999999999998</v>
      </c>
    </row>
  </sheetData>
  <mergeCells count="2">
    <mergeCell ref="B3:D3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si_formato</vt:lpstr>
      <vt:lpstr>si_anidado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2012-10-04T09:15:35Z</dcterms:created>
  <dcterms:modified xsi:type="dcterms:W3CDTF">2012-10-21T16:43:15Z</dcterms:modified>
</cp:coreProperties>
</file>