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6db1b7193d397d8/Documentos/KiCad/6.0/projects/PicoBot/"/>
    </mc:Choice>
  </mc:AlternateContent>
  <xr:revisionPtr revIDLastSave="198" documentId="8_{CF1C5607-1AF2-4214-B2F0-40A9FB85A5E3}" xr6:coauthVersionLast="47" xr6:coauthVersionMax="47" xr10:uidLastSave="{6C6C8EE9-2C80-4980-9925-51FFE39948F2}"/>
  <bookViews>
    <workbookView xWindow="-120" yWindow="-120" windowWidth="29040" windowHeight="15720" xr2:uid="{80737A5A-9C2A-42A4-9E34-8FF224996D56}"/>
  </bookViews>
  <sheets>
    <sheet name="PicoBot" sheetId="2" r:id="rId1"/>
  </sheets>
  <definedNames>
    <definedName name="ExternalData_1" localSheetId="0" hidden="1">PicoBot!$A$1:$H$61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2" l="1"/>
  <c r="D15" i="2"/>
  <c r="D51" i="2"/>
  <c r="D54" i="2"/>
  <c r="D60" i="2"/>
  <c r="D48" i="2"/>
  <c r="D61" i="2"/>
  <c r="D58" i="2"/>
  <c r="D59" i="2"/>
  <c r="D56" i="2"/>
  <c r="D55" i="2"/>
  <c r="D53" i="2"/>
  <c r="D57" i="2"/>
  <c r="D50" i="2"/>
  <c r="D47" i="2"/>
  <c r="D46" i="2"/>
  <c r="D45" i="2"/>
  <c r="D44" i="2"/>
  <c r="D43" i="2"/>
  <c r="D38" i="2"/>
  <c r="D35" i="2"/>
  <c r="D34" i="2"/>
  <c r="D31" i="2"/>
  <c r="D30" i="2"/>
  <c r="D29" i="2"/>
  <c r="D16" i="2"/>
  <c r="D14" i="2"/>
  <c r="D13" i="2"/>
  <c r="D4" i="2"/>
  <c r="D3" i="2"/>
  <c r="D2" i="2"/>
  <c r="D32" i="2"/>
  <c r="D52" i="2"/>
  <c r="D33" i="2"/>
  <c r="D39" i="2"/>
  <c r="D12" i="2"/>
  <c r="D37" i="2"/>
  <c r="D28" i="2"/>
  <c r="D36" i="2"/>
  <c r="D49" i="2"/>
  <c r="D6" i="2"/>
  <c r="D20" i="2"/>
  <c r="D26" i="2"/>
  <c r="D19" i="2"/>
  <c r="D8" i="2"/>
  <c r="D40" i="2"/>
  <c r="D17" i="2"/>
  <c r="D21" i="2"/>
  <c r="D25" i="2"/>
  <c r="D22" i="2"/>
  <c r="D41" i="2"/>
  <c r="D18" i="2"/>
  <c r="D27" i="2"/>
  <c r="D23" i="2"/>
  <c r="D24" i="2"/>
  <c r="D10" i="2"/>
  <c r="D9" i="2"/>
  <c r="D42" i="2"/>
  <c r="D11" i="2"/>
  <c r="D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5603F3-CF1C-4ED8-8412-2B56F3EE48F6}" keepAlive="1" name="Query - PicoBot" description="Connection to the 'PicoBot' query in the workbook." type="5" refreshedVersion="7" background="1" saveData="1">
    <dbPr connection="Provider=Microsoft.Mashup.OleDb.1;Data Source=$Workbook$;Location=PicoBot;Extended Properties=&quot;&quot;" command="SELECT * FROM [PicoBot]"/>
  </connection>
</connections>
</file>

<file path=xl/sharedStrings.xml><?xml version="1.0" encoding="utf-8"?>
<sst xmlns="http://schemas.openxmlformats.org/spreadsheetml/2006/main" count="424" uniqueCount="252">
  <si>
    <t/>
  </si>
  <si>
    <t>Value</t>
  </si>
  <si>
    <t>Cmp name</t>
  </si>
  <si>
    <t>Footprint</t>
  </si>
  <si>
    <t>Description</t>
  </si>
  <si>
    <t xml:space="preserve">C201, C202, </t>
  </si>
  <si>
    <t>2</t>
  </si>
  <si>
    <t>10uF 25V</t>
  </si>
  <si>
    <t>C_Polarized_US</t>
  </si>
  <si>
    <t>Capacitor_SMD:CP_Elec_4x5.4</t>
  </si>
  <si>
    <t>Polarized capacitor, US symbol</t>
  </si>
  <si>
    <t xml:space="preserve">C203, </t>
  </si>
  <si>
    <t>1</t>
  </si>
  <si>
    <t>22uF 10V</t>
  </si>
  <si>
    <t xml:space="preserve">C301, C302, C304, C305, C306, C307, C308, C309, C310, C312, C314, C401, C402, C502, C601, C602, C603, C604, C605, C606, C607, C608, C609, C610, C611, C612, C613, C614, C615, C616, C617, C618, C619, C620, C621, C622, C623, C624, C625, C701, C704, C705, C706, C708, C801, C804, C805, C806, C808, C901, C904, C905, C906, C908, C1001, C1004, C1005, C1006, C1008, C1101, C1102, C1105, C1108, C1201, C1202, C1205, C1208, C1401, </t>
  </si>
  <si>
    <t>68</t>
  </si>
  <si>
    <t>0.1uF</t>
  </si>
  <si>
    <t>C</t>
  </si>
  <si>
    <t>Capacitor_SMD:C_0402_1005Metric_Pad0.74x0.62mm_HandSolder</t>
  </si>
  <si>
    <t>Unpolarized capacitor</t>
  </si>
  <si>
    <t xml:space="preserve">C303, C311, C313, C315, </t>
  </si>
  <si>
    <t>4</t>
  </si>
  <si>
    <t>2.2uF</t>
  </si>
  <si>
    <t xml:space="preserve">C316, C317, </t>
  </si>
  <si>
    <t>15pF</t>
  </si>
  <si>
    <t xml:space="preserve">C501, </t>
  </si>
  <si>
    <t>10uF</t>
  </si>
  <si>
    <t xml:space="preserve">C503, C504, </t>
  </si>
  <si>
    <t>220pF</t>
  </si>
  <si>
    <t xml:space="preserve">C702, C802, C902, C1002, </t>
  </si>
  <si>
    <t>10nF</t>
  </si>
  <si>
    <t xml:space="preserve">C707, C807, C907, C1007, C1103, C1104, C1106, C1107, C1203, C1204, C1206, C1207, </t>
  </si>
  <si>
    <t>12</t>
  </si>
  <si>
    <t>NP</t>
  </si>
  <si>
    <t>Capacitor_SMD:C_0603_1608Metric_Pad1.08x0.95mm_HandSolder</t>
  </si>
  <si>
    <t xml:space="preserve">C709, C809, C909, C1009, </t>
  </si>
  <si>
    <t>1000pF</t>
  </si>
  <si>
    <t xml:space="preserve">D201, D305, </t>
  </si>
  <si>
    <t>LED</t>
  </si>
  <si>
    <t>LED_SMD:LED_0805_2012Metric</t>
  </si>
  <si>
    <t>Light emitting diode</t>
  </si>
  <si>
    <t xml:space="preserve">D301, D302, D303, D304, D701, D702, D703, D704, D801, D802, D803, D804, D901, D902, D903, D904, D1001, D1002, D1003, D1004, </t>
  </si>
  <si>
    <t>20</t>
  </si>
  <si>
    <t>PESD3V3L1BA</t>
  </si>
  <si>
    <t>D_TVS</t>
  </si>
  <si>
    <t>Diode_SMD:D_SOD-323</t>
  </si>
  <si>
    <t>Bidirectional transient-voltage-suppression diode</t>
  </si>
  <si>
    <t xml:space="preserve">D601, D602, D603, D604, D605, D606, D607, D608, D609, D610, D611, D612, D613, D614, D615, D616, D617, D618, D619, D620, D621, D622, D623, D624, D625, </t>
  </si>
  <si>
    <t>25</t>
  </si>
  <si>
    <t>WS2812B</t>
  </si>
  <si>
    <t>LED_SMD:LED_WS2812B_PLCC4_5.0x5.0mm_P3.2mm</t>
  </si>
  <si>
    <t>RGB LED with integrated controller</t>
  </si>
  <si>
    <t>5</t>
  </si>
  <si>
    <t>Polyfuse</t>
  </si>
  <si>
    <t>Fuse:Fuse_1812_4532Metric</t>
  </si>
  <si>
    <t>Resettable fuse, polymeric positive temperature coefficient</t>
  </si>
  <si>
    <t xml:space="preserve">FB201, </t>
  </si>
  <si>
    <t>FerriteBead (742792510)</t>
  </si>
  <si>
    <t>FerriteBead</t>
  </si>
  <si>
    <t>Inductor_SMD:L_1812_4532Metric</t>
  </si>
  <si>
    <t>Ferrite bead</t>
  </si>
  <si>
    <t xml:space="preserve">FB202, </t>
  </si>
  <si>
    <t>FerriteBead (7427932)</t>
  </si>
  <si>
    <t xml:space="preserve">FB501, FB502, FB701, FB801, FB901, FB1001, FB1101, FB1102, FB1103, FB1104, FB1201, FB1202, FB1203, FB1204, </t>
  </si>
  <si>
    <t>14</t>
  </si>
  <si>
    <t>Inductor_SMD:L_0805_2012Metric</t>
  </si>
  <si>
    <t xml:space="preserve">J101, </t>
  </si>
  <si>
    <t>Conn_01x03_Male</t>
  </si>
  <si>
    <t>Connector_PinHeader_2.54mm:PinHeader_1x03_P2.54mm_Vertical</t>
  </si>
  <si>
    <t>Generic connector, single row, 01x03, script generated (kicad-library-utils/schlib/autogen/connector/)</t>
  </si>
  <si>
    <t xml:space="preserve">J102, </t>
  </si>
  <si>
    <t>Conn_01x03_Female</t>
  </si>
  <si>
    <t>Connector_PinSocket_2.54mm:PinSocket_1x03_P2.54mm_Vertical</t>
  </si>
  <si>
    <t xml:space="preserve">J201, </t>
  </si>
  <si>
    <t>Barrel_Jack_Switch</t>
  </si>
  <si>
    <t>Connector_BarrelJack:BarrelJack_CLIFF_FC681465S_SMT_Horizontal</t>
  </si>
  <si>
    <t>DC Barrel Jack with an internal switch</t>
  </si>
  <si>
    <t xml:space="preserve">J202, </t>
  </si>
  <si>
    <t>XT60-M</t>
  </si>
  <si>
    <t>SnapEDA Library:AMASS_XT60-M</t>
  </si>
  <si>
    <t xml:space="preserve">J301, </t>
  </si>
  <si>
    <t>USB_C_Receptacle_USB2.0</t>
  </si>
  <si>
    <t>Connector_USB:USB_C_Receptacle_XKB_U262-16XN-4BVC11</t>
  </si>
  <si>
    <t>USB 2.0-only Type-C Receptacle connector</t>
  </si>
  <si>
    <t xml:space="preserve">J501, </t>
  </si>
  <si>
    <t>Conn_01x02_Male</t>
  </si>
  <si>
    <t>Connector_JST:JST_XH_B2B-XH-A_1x02_P2.50mm_Vertical</t>
  </si>
  <si>
    <t>Generic connector, single row, 01x02, script generated (kicad-library-utils/schlib/autogen/connector/)</t>
  </si>
  <si>
    <t xml:space="preserve">J1301, J1302, J1303, J1304, J1305, J1306, J1307, J1308, J1309, J1310, J1311, J1312, J1313, J1314, J1315, J1316, </t>
  </si>
  <si>
    <t>16</t>
  </si>
  <si>
    <t>114020164</t>
  </si>
  <si>
    <t>114020164:114020164</t>
  </si>
  <si>
    <t xml:space="preserve">J1317, J1318, J1319, J1320, </t>
  </si>
  <si>
    <t>691402910002B</t>
  </si>
  <si>
    <t>SnapEDA Library:691402910002B</t>
  </si>
  <si>
    <t xml:space="preserve">J1401, </t>
  </si>
  <si>
    <t>Raspberry_Pi_2_3</t>
  </si>
  <si>
    <t>Connector_PinHeader_2.54mm:PinHeader_2x20_P2.54mm_Vertical_SMD</t>
  </si>
  <si>
    <t>expansion header for Raspberry Pi 2 &amp; 3</t>
  </si>
  <si>
    <t xml:space="preserve">L301, </t>
  </si>
  <si>
    <t>EMTEK CMF3216F-900M-2P-T</t>
  </si>
  <si>
    <t>L_Iron_Coupled</t>
  </si>
  <si>
    <t>SnapEDA Library:FIL_SRF3216-222Y</t>
  </si>
  <si>
    <t>Coupled inductor with iron core</t>
  </si>
  <si>
    <t xml:space="preserve">Q201, Q202, </t>
  </si>
  <si>
    <t>SI4925BDY</t>
  </si>
  <si>
    <t>SnapEDA Library:SO-8</t>
  </si>
  <si>
    <t xml:space="preserve">R201, R312, R314, R315, R1403, </t>
  </si>
  <si>
    <t>1k</t>
  </si>
  <si>
    <t>R_US</t>
  </si>
  <si>
    <t>Resistor_SMD:R_0402_1005Metric_Pad0.72x0.64mm_HandSolder</t>
  </si>
  <si>
    <t>Resistor, US symbol</t>
  </si>
  <si>
    <t xml:space="preserve">R202, R203, </t>
  </si>
  <si>
    <t>470k</t>
  </si>
  <si>
    <t>Resistor_SMD:R_0603_1608Metric_Pad0.98x0.95mm_HandSolder</t>
  </si>
  <si>
    <t xml:space="preserve">R205, </t>
  </si>
  <si>
    <t>R_UP</t>
  </si>
  <si>
    <t xml:space="preserve">R207, </t>
  </si>
  <si>
    <t>R_DOWN</t>
  </si>
  <si>
    <t xml:space="preserve">R301, R302, </t>
  </si>
  <si>
    <t>5k1</t>
  </si>
  <si>
    <t xml:space="preserve">R303, </t>
  </si>
  <si>
    <t>200E</t>
  </si>
  <si>
    <t xml:space="preserve">R304, R313, R401, R402, R403, R703, R704, R709, R710, R711, R712, R713, R716, R719, R720, R803, R804, R809, R810, R811, R812, R813, R816, R819, R820, R904, R905, R909, R910, R911, R912, R913, R916, R919, R920, R1004, R1005, R1009, R1010, R1011, R1012, R1013, R1016, R1019, R1020, </t>
  </si>
  <si>
    <t>45</t>
  </si>
  <si>
    <t>10k</t>
  </si>
  <si>
    <t xml:space="preserve">R305, </t>
  </si>
  <si>
    <t>1E</t>
  </si>
  <si>
    <t xml:space="preserve">R306, R307, </t>
  </si>
  <si>
    <t>27E</t>
  </si>
  <si>
    <t xml:space="preserve">R308, R309, R310, R701, R702, R705, R801, R802, R805, R901, R902, R903, R1001, R1002, R1003, </t>
  </si>
  <si>
    <t>15</t>
  </si>
  <si>
    <t>50E</t>
  </si>
  <si>
    <t xml:space="preserve">R404, R405, R503, R504, R505, R707, R708, R715, R807, R808, R815, R907, R908, R915, R1007, R1008, R1015, R1101, R1102, R1103, R1104, R1201, R1202, R1203, R1204, </t>
  </si>
  <si>
    <t>0E</t>
  </si>
  <si>
    <t xml:space="preserve">R501, </t>
  </si>
  <si>
    <t>1M</t>
  </si>
  <si>
    <t xml:space="preserve">R502, R506, R714, R718, R814, R818, R914, R918, R1014, R1018, </t>
  </si>
  <si>
    <t>10</t>
  </si>
  <si>
    <t>100k</t>
  </si>
  <si>
    <t xml:space="preserve">R706, R806, R906, R1006, </t>
  </si>
  <si>
    <t>330E</t>
  </si>
  <si>
    <t xml:space="preserve">R717, R817, R917, R1017, </t>
  </si>
  <si>
    <t>33k</t>
  </si>
  <si>
    <t xml:space="preserve">R721, R821, R921, R1021, </t>
  </si>
  <si>
    <t>0.2E</t>
  </si>
  <si>
    <t xml:space="preserve">R1401, R1402, </t>
  </si>
  <si>
    <t>3k9</t>
  </si>
  <si>
    <t xml:space="preserve">S201, </t>
  </si>
  <si>
    <t>EG1213</t>
  </si>
  <si>
    <t>SnapEDA Library:SW_EG1213</t>
  </si>
  <si>
    <t xml:space="preserve">SW301, SW302, </t>
  </si>
  <si>
    <t>SW_SPST</t>
  </si>
  <si>
    <t>Button_Switch_SMD:SW_SPST_TL3342</t>
  </si>
  <si>
    <t>Single Pole Single Throw (SPST) switch</t>
  </si>
  <si>
    <t xml:space="preserve">U201, U202, </t>
  </si>
  <si>
    <t>LTC4412xS6</t>
  </si>
  <si>
    <t>Package_TO_SOT_SMD:TSOT-23-6</t>
  </si>
  <si>
    <t>Low Loss PowerPath Controller, TSOT-23-6</t>
  </si>
  <si>
    <t xml:space="preserve">U203, </t>
  </si>
  <si>
    <t>RPM3.3-2.0</t>
  </si>
  <si>
    <t>Converter_DCDC:Converter_DCDC_RECOM_RPMx.x-x.0</t>
  </si>
  <si>
    <t>2A non-isolated switching regulator power module, 3-17V input voltage, 3.3V output voltage, DOSA</t>
  </si>
  <si>
    <t xml:space="preserve">U301, </t>
  </si>
  <si>
    <t>USBLC6-2P6</t>
  </si>
  <si>
    <t>Package_TO_SOT_SMD:SOT-666</t>
  </si>
  <si>
    <t>Very low capacitance ESD protection diode, 2 data-line, SOT-666</t>
  </si>
  <si>
    <t xml:space="preserve">U302, </t>
  </si>
  <si>
    <t>RP2040</t>
  </si>
  <si>
    <t>SnapEDA Library:QFN40P700X700X90-57N</t>
  </si>
  <si>
    <t xml:space="preserve">U303, </t>
  </si>
  <si>
    <t>W25Q128JVS</t>
  </si>
  <si>
    <t>Package_SO:SOIC-8_5.23x5.23mm_P1.27mm</t>
  </si>
  <si>
    <t>128Mb Serial Flash Memory, Standard/Dual/Quad SPI, SOIC-8</t>
  </si>
  <si>
    <t xml:space="preserve">U401, </t>
  </si>
  <si>
    <t>LSM6DS3</t>
  </si>
  <si>
    <t>Package_LGA:LGA-14_3x2.5mm_P0.5mm_LayoutBorder3x4y</t>
  </si>
  <si>
    <t>I2C/SPI, iNEMO inertial module: always-on 3D accelerometer and 3D gyroscope</t>
  </si>
  <si>
    <t xml:space="preserve">U501, </t>
  </si>
  <si>
    <t>MAX98357AETE+</t>
  </si>
  <si>
    <t>SnapEDA Library:QFN50P300X300X80-17N</t>
  </si>
  <si>
    <t xml:space="preserve">U701, U801, U901, U1001, </t>
  </si>
  <si>
    <t>ATtiny1627</t>
  </si>
  <si>
    <t>Package_DFN_QFN:QFN-24-1EP_4x4mm_P0.5mm_EP2.7x2.7mm</t>
  </si>
  <si>
    <t xml:space="preserve">U702, U802, U902, U1002, </t>
  </si>
  <si>
    <t>DRV8801PWP</t>
  </si>
  <si>
    <t>Package_SO:HTSSOP-16-1EP_4.4x5mm_P0.65mm_EP3.4x5mm_Mask3x3mm_ThermalVias</t>
  </si>
  <si>
    <t>H-Bridge Motor Driver, TSSOP-16</t>
  </si>
  <si>
    <t xml:space="preserve">U703, U803, U903, U1003, U1101, U1102, U1103, U1104, U1201, U1202, U1203, U1204, </t>
  </si>
  <si>
    <t>MCP6001x-LT</t>
  </si>
  <si>
    <t>Package_TO_SOT_SMD:SOT-23-5_HandSoldering</t>
  </si>
  <si>
    <t>1 MHz, Low-Power Op Amp, SC-70-5</t>
  </si>
  <si>
    <t xml:space="preserve">U1401, </t>
  </si>
  <si>
    <t>24LC32</t>
  </si>
  <si>
    <t>Package_SO:TSSOP-8_4.4x3mm_P0.65mm</t>
  </si>
  <si>
    <t>I2C Serial EEPROM, 32Kb, DIP-8/SOIC-8/TSSOP-8/DFN-8</t>
  </si>
  <si>
    <t xml:space="preserve">Y301, </t>
  </si>
  <si>
    <t>Crystal 12MHz</t>
  </si>
  <si>
    <t>Crystal</t>
  </si>
  <si>
    <t>Crystal:Crystal_SMD_5032-2Pin_5.0x3.2mm_HandSoldering</t>
  </si>
  <si>
    <t>Two pin crystal</t>
  </si>
  <si>
    <t>Manufacture Part Number</t>
  </si>
  <si>
    <t>Customer Part Number(optional)</t>
  </si>
  <si>
    <t>X503212MSB2GI</t>
  </si>
  <si>
    <t>MCP6001T-I/OT</t>
  </si>
  <si>
    <t>-</t>
  </si>
  <si>
    <t>LTC4412ES6#TRPBF</t>
  </si>
  <si>
    <t>AO4805</t>
  </si>
  <si>
    <t>CMF3216F-900M-2P-T</t>
  </si>
  <si>
    <t>XT60</t>
  </si>
  <si>
    <t>0402B104J160CT</t>
  </si>
  <si>
    <t>0402B102J500CT</t>
  </si>
  <si>
    <t>0402B103J500CT</t>
  </si>
  <si>
    <t>CL05A106MP5NUNC</t>
  </si>
  <si>
    <t>0402N150F500CT</t>
  </si>
  <si>
    <t>GRM155R61E225KE11D</t>
  </si>
  <si>
    <t>0402N221J500CT</t>
  </si>
  <si>
    <t>EEE1VA100WAR</t>
  </si>
  <si>
    <t>EEEFC1E220AP</t>
  </si>
  <si>
    <t>KF141R-2.54-2P</t>
  </si>
  <si>
    <t>Qty TT</t>
  </si>
  <si>
    <t>Qty</t>
  </si>
  <si>
    <t>PESD3V3L1BA,115</t>
  </si>
  <si>
    <t>DC-050-25A</t>
  </si>
  <si>
    <t>CS-1165SDIG-1*3</t>
  </si>
  <si>
    <t>12251103CNG0S115001</t>
  </si>
  <si>
    <t>PH-00650</t>
  </si>
  <si>
    <t>TYPEC-304A-ACP16L</t>
  </si>
  <si>
    <t>FRC0402F0000TS</t>
  </si>
  <si>
    <t>FRC0402F3901TS</t>
  </si>
  <si>
    <t>FRC0402F1001TS</t>
  </si>
  <si>
    <t>FRC0402F4703TS</t>
  </si>
  <si>
    <t>FRC0402F5101TS</t>
  </si>
  <si>
    <t>FRC0402F2000TS</t>
  </si>
  <si>
    <t>FRC0402F1002TS</t>
  </si>
  <si>
    <t>FRC0402F1R00TS</t>
  </si>
  <si>
    <t>0402WGF270JTCE</t>
  </si>
  <si>
    <t>FRC0402F49R9TS</t>
  </si>
  <si>
    <t>FRC0402F1004TS</t>
  </si>
  <si>
    <t>FRC0402F1003TS</t>
  </si>
  <si>
    <t>RC-02W3300FT</t>
  </si>
  <si>
    <t>RC-02W3302FT</t>
  </si>
  <si>
    <t>0402WGF200LTCE</t>
  </si>
  <si>
    <t>BCMS453215A7006A</t>
  </si>
  <si>
    <t>FBMA-11-453215-900A60T</t>
  </si>
  <si>
    <t>CBW201209U101T</t>
  </si>
  <si>
    <t>SMD1812-300C-16V</t>
  </si>
  <si>
    <t>F201</t>
  </si>
  <si>
    <t xml:space="preserve">F202, F203, F204, F205, </t>
  </si>
  <si>
    <t>SMD1812-110C-16V</t>
  </si>
  <si>
    <t>RC0603FR-071M91L</t>
  </si>
  <si>
    <t>0603WAF3404T5E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</si>
</sst>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vertical="center" wrapText="1"/>
    </xf>
    <xf numFmtId="0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609B623-A8E3-4D2D-9D20-491F1A1C4582}" autoFormatId="16" applyNumberFormats="0" applyBorderFormats="0" applyFontFormats="0" applyPatternFormats="0" applyAlignmentFormats="0" applyWidthHeightFormats="0">
  <queryTableRefresh nextId="17">
    <queryTableFields count="8">
      <queryTableField id="1" name="Column1" tableColumnId="1"/>
      <queryTableField id="15" dataBound="0" tableColumnId="15"/>
      <queryTableField id="2" name="Column2" tableColumnId="2"/>
      <queryTableField id="16" dataBound="0" tableColumnId="16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  <queryTableDeletedFields count="1">
      <deletedField name="Column7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560C82-4234-4622-B3B0-B88906F5A8A9}" name="PicoBot" displayName="PicoBot" ref="A1:H61" tableType="queryTable" totalsRowShown="0" headerRowDxfId="9" dataDxfId="8">
  <autoFilter ref="A1:H61" xr:uid="{8C560C82-4234-4622-B3B0-B88906F5A8A9}"/>
  <sortState xmlns:xlrd2="http://schemas.microsoft.com/office/spreadsheetml/2017/richdata2" ref="A2:H61">
    <sortCondition descending="1" ref="B1:B61"/>
  </sortState>
  <tableColumns count="8">
    <tableColumn id="1" xr3:uid="{E950C3FE-B4DB-40B6-86B4-F7DB1292EDCD}" uniqueName="1" name="Customer Part Number(optional)" queryTableFieldId="1" dataDxfId="7"/>
    <tableColumn id="15" xr3:uid="{5B36775D-3D8A-4632-83DD-687BDB3717BE}" uniqueName="15" name="Manufacture Part Number" queryTableFieldId="15" dataDxfId="6"/>
    <tableColumn id="2" xr3:uid="{D1C8CF4C-533A-481A-95FE-41157112E188}" uniqueName="2" name="Qty" queryTableFieldId="2" dataDxfId="5"/>
    <tableColumn id="16" xr3:uid="{A05AA28B-3D92-41A2-83E3-A5CF99CEBF0B}" uniqueName="16" name="Qty TT" queryTableFieldId="16" dataDxfId="4">
      <calculatedColumnFormula>IF(PicoBot[[#This Row],[Manufacture Part Number]]="-",0,PicoBot[[#This Row],[Qty]]*5)</calculatedColumnFormula>
    </tableColumn>
    <tableColumn id="3" xr3:uid="{647EC50F-3DE7-427A-B374-39F31C8F4627}" uniqueName="3" name="Value" queryTableFieldId="3" dataDxfId="3"/>
    <tableColumn id="4" xr3:uid="{C7553141-0AD2-4879-96EE-352087A8AE21}" uniqueName="4" name="Cmp name" queryTableFieldId="4" dataDxfId="2"/>
    <tableColumn id="5" xr3:uid="{426A4E72-5678-4E06-BFF5-AFEA96161178}" uniqueName="5" name="Footprint" queryTableFieldId="5" dataDxfId="1"/>
    <tableColumn id="6" xr3:uid="{09E1BD57-DE46-4C23-BF73-953FD1B9D8F4}" uniqueName="6" name="Description" queryTableFieldId="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4F409-A127-477D-880D-C9E1D61D9825}">
  <dimension ref="A1:H61"/>
  <sheetViews>
    <sheetView tabSelected="1" workbookViewId="0">
      <selection activeCell="E2" sqref="E2"/>
    </sheetView>
  </sheetViews>
  <sheetFormatPr defaultRowHeight="12.75" x14ac:dyDescent="0.25"/>
  <cols>
    <col min="1" max="1" width="62.7109375" style="7" customWidth="1"/>
    <col min="2" max="2" width="23.140625" style="3" customWidth="1"/>
    <col min="3" max="3" width="9" style="6" bestFit="1" customWidth="1"/>
    <col min="4" max="4" width="12.42578125" style="6" bestFit="1" customWidth="1"/>
    <col min="5" max="5" width="27.28515625" style="6" bestFit="1" customWidth="1"/>
    <col min="6" max="6" width="25.28515625" style="6" bestFit="1" customWidth="1"/>
    <col min="7" max="7" width="81.28515625" style="6" bestFit="1" customWidth="1"/>
    <col min="8" max="8" width="151.85546875" style="6" bestFit="1" customWidth="1"/>
    <col min="9" max="16384" width="9.140625" style="6"/>
  </cols>
  <sheetData>
    <row r="1" spans="1:8" s="1" customFormat="1" ht="28.5" customHeight="1" x14ac:dyDescent="0.25">
      <c r="A1" s="1" t="s">
        <v>202</v>
      </c>
      <c r="B1" s="1" t="s">
        <v>201</v>
      </c>
      <c r="C1" s="1" t="s">
        <v>221</v>
      </c>
      <c r="D1" s="1" t="s">
        <v>220</v>
      </c>
      <c r="E1" s="1" t="s">
        <v>1</v>
      </c>
      <c r="F1" s="1" t="s">
        <v>2</v>
      </c>
      <c r="G1" s="1" t="s">
        <v>3</v>
      </c>
      <c r="H1" s="1" t="s">
        <v>4</v>
      </c>
    </row>
    <row r="2" spans="1:8" x14ac:dyDescent="0.25">
      <c r="A2" s="4" t="s">
        <v>77</v>
      </c>
      <c r="B2" s="2" t="s">
        <v>209</v>
      </c>
      <c r="C2" s="2" t="s">
        <v>12</v>
      </c>
      <c r="D2" s="2">
        <f>IF(PicoBot[[#This Row],[Manufacture Part Number]]="-",0,PicoBot[[#This Row],[Qty]]*5)</f>
        <v>5</v>
      </c>
      <c r="E2" s="5" t="s">
        <v>78</v>
      </c>
      <c r="F2" s="5" t="s">
        <v>78</v>
      </c>
      <c r="G2" s="5" t="s">
        <v>79</v>
      </c>
      <c r="H2" s="5" t="s">
        <v>0</v>
      </c>
    </row>
    <row r="3" spans="1:8" x14ac:dyDescent="0.25">
      <c r="A3" s="4" t="s">
        <v>196</v>
      </c>
      <c r="B3" s="2" t="s">
        <v>203</v>
      </c>
      <c r="C3" s="2" t="s">
        <v>12</v>
      </c>
      <c r="D3" s="2">
        <f>IF(PicoBot[[#This Row],[Manufacture Part Number]]="-",0,PicoBot[[#This Row],[Qty]]*5)</f>
        <v>5</v>
      </c>
      <c r="E3" s="5" t="s">
        <v>197</v>
      </c>
      <c r="F3" s="5" t="s">
        <v>198</v>
      </c>
      <c r="G3" s="5" t="s">
        <v>199</v>
      </c>
      <c r="H3" s="5" t="s">
        <v>200</v>
      </c>
    </row>
    <row r="4" spans="1:8" x14ac:dyDescent="0.25">
      <c r="A4" s="4" t="s">
        <v>163</v>
      </c>
      <c r="B4" s="2" t="s">
        <v>164</v>
      </c>
      <c r="C4" s="2" t="s">
        <v>12</v>
      </c>
      <c r="D4" s="2">
        <f>IF(PicoBot[[#This Row],[Manufacture Part Number]]="-",0,PicoBot[[#This Row],[Qty]]*5)</f>
        <v>5</v>
      </c>
      <c r="E4" s="5" t="s">
        <v>164</v>
      </c>
      <c r="F4" s="5" t="s">
        <v>164</v>
      </c>
      <c r="G4" s="5" t="s">
        <v>165</v>
      </c>
      <c r="H4" s="5" t="s">
        <v>166</v>
      </c>
    </row>
    <row r="5" spans="1:8" x14ac:dyDescent="0.25">
      <c r="A5" s="4" t="s">
        <v>80</v>
      </c>
      <c r="B5" s="2" t="s">
        <v>227</v>
      </c>
      <c r="C5" s="2" t="s">
        <v>12</v>
      </c>
      <c r="D5" s="2">
        <f>IF(PicoBot[[#This Row],[Manufacture Part Number]]="-",0,PicoBot[[#This Row],[Qty]]*5)</f>
        <v>5</v>
      </c>
      <c r="E5" s="5" t="s">
        <v>81</v>
      </c>
      <c r="F5" s="5" t="s">
        <v>81</v>
      </c>
      <c r="G5" s="5" t="s">
        <v>82</v>
      </c>
      <c r="H5" s="5" t="s">
        <v>83</v>
      </c>
    </row>
    <row r="6" spans="1:8" x14ac:dyDescent="0.25">
      <c r="A6" s="4" t="s">
        <v>248</v>
      </c>
      <c r="B6" s="2" t="s">
        <v>246</v>
      </c>
      <c r="C6" s="2">
        <v>4</v>
      </c>
      <c r="D6" s="2">
        <f>IF(PicoBot[[#This Row],[Manufacture Part Number]]="-",0,PicoBot[[#This Row],[Qty]]*5)</f>
        <v>20</v>
      </c>
      <c r="E6" s="5" t="s">
        <v>53</v>
      </c>
      <c r="F6" s="5" t="s">
        <v>53</v>
      </c>
      <c r="G6" s="5" t="s">
        <v>54</v>
      </c>
      <c r="H6" s="5" t="s">
        <v>55</v>
      </c>
    </row>
    <row r="7" spans="1:8" x14ac:dyDescent="0.25">
      <c r="A7" s="4" t="s">
        <v>247</v>
      </c>
      <c r="B7" s="2" t="s">
        <v>249</v>
      </c>
      <c r="C7" s="2">
        <v>1</v>
      </c>
      <c r="D7" s="2">
        <f>IF(PicoBot[[#This Row],[Manufacture Part Number]]="-",0,PicoBot[[#This Row],[Qty]]*5)</f>
        <v>5</v>
      </c>
      <c r="E7" s="5" t="s">
        <v>53</v>
      </c>
      <c r="F7" s="5" t="s">
        <v>53</v>
      </c>
      <c r="G7" s="5" t="s">
        <v>54</v>
      </c>
      <c r="H7" s="5" t="s">
        <v>55</v>
      </c>
    </row>
    <row r="8" spans="1:8" x14ac:dyDescent="0.25">
      <c r="A8" s="4" t="s">
        <v>115</v>
      </c>
      <c r="B8" s="2" t="s">
        <v>250</v>
      </c>
      <c r="C8" s="2" t="s">
        <v>12</v>
      </c>
      <c r="D8" s="2">
        <f>IF(PicoBot[[#This Row],[Manufacture Part Number]]="-",0,PicoBot[[#This Row],[Qty]]*5)</f>
        <v>5</v>
      </c>
      <c r="E8" s="5" t="s">
        <v>116</v>
      </c>
      <c r="F8" s="5" t="s">
        <v>109</v>
      </c>
      <c r="G8" s="5" t="s">
        <v>114</v>
      </c>
      <c r="H8" s="5" t="s">
        <v>111</v>
      </c>
    </row>
    <row r="9" spans="1:8" x14ac:dyDescent="0.25">
      <c r="A9" s="4" t="s">
        <v>142</v>
      </c>
      <c r="B9" s="2" t="s">
        <v>241</v>
      </c>
      <c r="C9" s="2" t="s">
        <v>21</v>
      </c>
      <c r="D9" s="2">
        <f>IF(PicoBot[[#This Row],[Manufacture Part Number]]="-",0,PicoBot[[#This Row],[Qty]]*5)</f>
        <v>20</v>
      </c>
      <c r="E9" s="5" t="s">
        <v>143</v>
      </c>
      <c r="F9" s="5" t="s">
        <v>109</v>
      </c>
      <c r="G9" s="5" t="s">
        <v>110</v>
      </c>
      <c r="H9" s="5" t="s">
        <v>111</v>
      </c>
    </row>
    <row r="10" spans="1:8" x14ac:dyDescent="0.25">
      <c r="A10" s="4" t="s">
        <v>140</v>
      </c>
      <c r="B10" s="2" t="s">
        <v>240</v>
      </c>
      <c r="C10" s="2" t="s">
        <v>21</v>
      </c>
      <c r="D10" s="2">
        <f>IF(PicoBot[[#This Row],[Manufacture Part Number]]="-",0,PicoBot[[#This Row],[Qty]]*5)</f>
        <v>20</v>
      </c>
      <c r="E10" s="5" t="s">
        <v>141</v>
      </c>
      <c r="F10" s="5" t="s">
        <v>109</v>
      </c>
      <c r="G10" s="5" t="s">
        <v>110</v>
      </c>
      <c r="H10" s="5" t="s">
        <v>111</v>
      </c>
    </row>
    <row r="11" spans="1:8" x14ac:dyDescent="0.25">
      <c r="A11" s="4" t="s">
        <v>95</v>
      </c>
      <c r="B11" s="2" t="s">
        <v>226</v>
      </c>
      <c r="C11" s="2" t="s">
        <v>12</v>
      </c>
      <c r="D11" s="2">
        <f>IF(PicoBot[[#This Row],[Manufacture Part Number]]="-",0,PicoBot[[#This Row],[Qty]]*5)</f>
        <v>5</v>
      </c>
      <c r="E11" s="5" t="s">
        <v>96</v>
      </c>
      <c r="F11" s="5" t="s">
        <v>96</v>
      </c>
      <c r="G11" s="5" t="s">
        <v>97</v>
      </c>
      <c r="H11" s="5" t="s">
        <v>98</v>
      </c>
    </row>
    <row r="12" spans="1:8" ht="25.5" x14ac:dyDescent="0.25">
      <c r="A12" s="4" t="s">
        <v>41</v>
      </c>
      <c r="B12" s="2" t="s">
        <v>222</v>
      </c>
      <c r="C12" s="2" t="s">
        <v>42</v>
      </c>
      <c r="D12" s="2">
        <f>IF(PicoBot[[#This Row],[Manufacture Part Number]]="-",0,PicoBot[[#This Row],[Qty]]*5)</f>
        <v>100</v>
      </c>
      <c r="E12" s="5" t="s">
        <v>43</v>
      </c>
      <c r="F12" s="5" t="s">
        <v>44</v>
      </c>
      <c r="G12" s="5" t="s">
        <v>45</v>
      </c>
      <c r="H12" s="5" t="s">
        <v>46</v>
      </c>
    </row>
    <row r="13" spans="1:8" ht="25.5" x14ac:dyDescent="0.25">
      <c r="A13" s="4" t="s">
        <v>188</v>
      </c>
      <c r="B13" s="2" t="s">
        <v>204</v>
      </c>
      <c r="C13" s="2" t="s">
        <v>32</v>
      </c>
      <c r="D13" s="2">
        <f>IF(PicoBot[[#This Row],[Manufacture Part Number]]="-",0,PicoBot[[#This Row],[Qty]]*5)</f>
        <v>60</v>
      </c>
      <c r="E13" s="5" t="s">
        <v>189</v>
      </c>
      <c r="F13" s="5" t="s">
        <v>189</v>
      </c>
      <c r="G13" s="5" t="s">
        <v>190</v>
      </c>
      <c r="H13" s="5" t="s">
        <v>191</v>
      </c>
    </row>
    <row r="14" spans="1:8" x14ac:dyDescent="0.25">
      <c r="A14" s="4" t="s">
        <v>155</v>
      </c>
      <c r="B14" s="2" t="s">
        <v>206</v>
      </c>
      <c r="C14" s="2" t="s">
        <v>6</v>
      </c>
      <c r="D14" s="2">
        <f>IF(PicoBot[[#This Row],[Manufacture Part Number]]="-",0,PicoBot[[#This Row],[Qty]]*5)</f>
        <v>10</v>
      </c>
      <c r="E14" s="5" t="s">
        <v>156</v>
      </c>
      <c r="F14" s="5" t="s">
        <v>156</v>
      </c>
      <c r="G14" s="5" t="s">
        <v>157</v>
      </c>
      <c r="H14" s="5" t="s">
        <v>158</v>
      </c>
    </row>
    <row r="15" spans="1:8" x14ac:dyDescent="0.25">
      <c r="A15" s="4" t="s">
        <v>92</v>
      </c>
      <c r="B15" s="2" t="s">
        <v>219</v>
      </c>
      <c r="C15" s="2" t="s">
        <v>21</v>
      </c>
      <c r="D15" s="2">
        <f>IF(PicoBot[[#This Row],[Manufacture Part Number]]="-",0,PicoBot[[#This Row],[Qty]]*5)-12</f>
        <v>8</v>
      </c>
      <c r="E15" s="5" t="s">
        <v>93</v>
      </c>
      <c r="F15" s="5" t="s">
        <v>93</v>
      </c>
      <c r="G15" s="5" t="s">
        <v>94</v>
      </c>
      <c r="H15" s="5" t="s">
        <v>0</v>
      </c>
    </row>
    <row r="16" spans="1:8" x14ac:dyDescent="0.25">
      <c r="A16" s="4" t="s">
        <v>20</v>
      </c>
      <c r="B16" s="2" t="s">
        <v>215</v>
      </c>
      <c r="C16" s="2" t="s">
        <v>21</v>
      </c>
      <c r="D16" s="2">
        <f>IF(PicoBot[[#This Row],[Manufacture Part Number]]="-",0,PicoBot[[#This Row],[Qty]]*5)</f>
        <v>20</v>
      </c>
      <c r="E16" s="5" t="s">
        <v>22</v>
      </c>
      <c r="F16" s="5" t="s">
        <v>17</v>
      </c>
      <c r="G16" s="5" t="s">
        <v>18</v>
      </c>
      <c r="H16" s="5" t="s">
        <v>19</v>
      </c>
    </row>
    <row r="17" spans="1:8" x14ac:dyDescent="0.25">
      <c r="A17" s="4" t="s">
        <v>119</v>
      </c>
      <c r="B17" s="2" t="s">
        <v>232</v>
      </c>
      <c r="C17" s="2" t="s">
        <v>6</v>
      </c>
      <c r="D17" s="2">
        <f>IF(PicoBot[[#This Row],[Manufacture Part Number]]="-",0,PicoBot[[#This Row],[Qty]]*5)</f>
        <v>10</v>
      </c>
      <c r="E17" s="5" t="s">
        <v>120</v>
      </c>
      <c r="F17" s="5" t="s">
        <v>109</v>
      </c>
      <c r="G17" s="5" t="s">
        <v>110</v>
      </c>
      <c r="H17" s="5" t="s">
        <v>111</v>
      </c>
    </row>
    <row r="18" spans="1:8" ht="25.5" x14ac:dyDescent="0.25">
      <c r="A18" s="4" t="s">
        <v>130</v>
      </c>
      <c r="B18" s="2" t="s">
        <v>237</v>
      </c>
      <c r="C18" s="2" t="s">
        <v>131</v>
      </c>
      <c r="D18" s="2">
        <f>IF(PicoBot[[#This Row],[Manufacture Part Number]]="-",0,PicoBot[[#This Row],[Qty]]*5)</f>
        <v>75</v>
      </c>
      <c r="E18" s="5" t="s">
        <v>132</v>
      </c>
      <c r="F18" s="5" t="s">
        <v>109</v>
      </c>
      <c r="G18" s="5" t="s">
        <v>110</v>
      </c>
      <c r="H18" s="5" t="s">
        <v>111</v>
      </c>
    </row>
    <row r="19" spans="1:8" x14ac:dyDescent="0.25">
      <c r="A19" s="4" t="s">
        <v>112</v>
      </c>
      <c r="B19" s="2" t="s">
        <v>231</v>
      </c>
      <c r="C19" s="2" t="s">
        <v>6</v>
      </c>
      <c r="D19" s="2">
        <f>IF(PicoBot[[#This Row],[Manufacture Part Number]]="-",0,PicoBot[[#This Row],[Qty]]*5)</f>
        <v>10</v>
      </c>
      <c r="E19" s="5" t="s">
        <v>113</v>
      </c>
      <c r="F19" s="5" t="s">
        <v>109</v>
      </c>
      <c r="G19" s="5" t="s">
        <v>110</v>
      </c>
      <c r="H19" s="5" t="s">
        <v>111</v>
      </c>
    </row>
    <row r="20" spans="1:8" x14ac:dyDescent="0.25">
      <c r="A20" s="4" t="s">
        <v>146</v>
      </c>
      <c r="B20" s="2" t="s">
        <v>229</v>
      </c>
      <c r="C20" s="2" t="s">
        <v>6</v>
      </c>
      <c r="D20" s="2">
        <f>IF(PicoBot[[#This Row],[Manufacture Part Number]]="-",0,PicoBot[[#This Row],[Qty]]*5)</f>
        <v>10</v>
      </c>
      <c r="E20" s="5" t="s">
        <v>147</v>
      </c>
      <c r="F20" s="5" t="s">
        <v>109</v>
      </c>
      <c r="G20" s="5" t="s">
        <v>110</v>
      </c>
      <c r="H20" s="5" t="s">
        <v>111</v>
      </c>
    </row>
    <row r="21" spans="1:8" x14ac:dyDescent="0.25">
      <c r="A21" s="4" t="s">
        <v>121</v>
      </c>
      <c r="B21" s="2" t="s">
        <v>233</v>
      </c>
      <c r="C21" s="2" t="s">
        <v>12</v>
      </c>
      <c r="D21" s="2">
        <f>IF(PicoBot[[#This Row],[Manufacture Part Number]]="-",0,PicoBot[[#This Row],[Qty]]*5)</f>
        <v>5</v>
      </c>
      <c r="E21" s="5" t="s">
        <v>122</v>
      </c>
      <c r="F21" s="5" t="s">
        <v>109</v>
      </c>
      <c r="G21" s="5" t="s">
        <v>110</v>
      </c>
      <c r="H21" s="5" t="s">
        <v>111</v>
      </c>
    </row>
    <row r="22" spans="1:8" x14ac:dyDescent="0.25">
      <c r="A22" s="4" t="s">
        <v>126</v>
      </c>
      <c r="B22" s="2" t="s">
        <v>235</v>
      </c>
      <c r="C22" s="2" t="s">
        <v>12</v>
      </c>
      <c r="D22" s="2">
        <f>IF(PicoBot[[#This Row],[Manufacture Part Number]]="-",0,PicoBot[[#This Row],[Qty]]*5)</f>
        <v>5</v>
      </c>
      <c r="E22" s="5" t="s">
        <v>127</v>
      </c>
      <c r="F22" s="5" t="s">
        <v>109</v>
      </c>
      <c r="G22" s="5" t="s">
        <v>110</v>
      </c>
      <c r="H22" s="5" t="s">
        <v>111</v>
      </c>
    </row>
    <row r="23" spans="1:8" x14ac:dyDescent="0.25">
      <c r="A23" s="4" t="s">
        <v>135</v>
      </c>
      <c r="B23" s="2" t="s">
        <v>238</v>
      </c>
      <c r="C23" s="2" t="s">
        <v>12</v>
      </c>
      <c r="D23" s="2">
        <f>IF(PicoBot[[#This Row],[Manufacture Part Number]]="-",0,PicoBot[[#This Row],[Qty]]*5)</f>
        <v>5</v>
      </c>
      <c r="E23" s="5" t="s">
        <v>136</v>
      </c>
      <c r="F23" s="5" t="s">
        <v>109</v>
      </c>
      <c r="G23" s="5" t="s">
        <v>110</v>
      </c>
      <c r="H23" s="5" t="s">
        <v>111</v>
      </c>
    </row>
    <row r="24" spans="1:8" x14ac:dyDescent="0.25">
      <c r="A24" s="4" t="s">
        <v>137</v>
      </c>
      <c r="B24" s="2" t="s">
        <v>239</v>
      </c>
      <c r="C24" s="2" t="s">
        <v>138</v>
      </c>
      <c r="D24" s="2">
        <f>IF(PicoBot[[#This Row],[Manufacture Part Number]]="-",0,PicoBot[[#This Row],[Qty]]*5)</f>
        <v>50</v>
      </c>
      <c r="E24" s="5" t="s">
        <v>139</v>
      </c>
      <c r="F24" s="5" t="s">
        <v>109</v>
      </c>
      <c r="G24" s="5" t="s">
        <v>110</v>
      </c>
      <c r="H24" s="5" t="s">
        <v>111</v>
      </c>
    </row>
    <row r="25" spans="1:8" ht="63.75" x14ac:dyDescent="0.25">
      <c r="A25" s="4" t="s">
        <v>123</v>
      </c>
      <c r="B25" s="2" t="s">
        <v>234</v>
      </c>
      <c r="C25" s="2" t="s">
        <v>124</v>
      </c>
      <c r="D25" s="2">
        <f>IF(PicoBot[[#This Row],[Manufacture Part Number]]="-",0,PicoBot[[#This Row],[Qty]]*5)</f>
        <v>225</v>
      </c>
      <c r="E25" s="5" t="s">
        <v>125</v>
      </c>
      <c r="F25" s="5" t="s">
        <v>109</v>
      </c>
      <c r="G25" s="5" t="s">
        <v>110</v>
      </c>
      <c r="H25" s="5" t="s">
        <v>111</v>
      </c>
    </row>
    <row r="26" spans="1:8" x14ac:dyDescent="0.25">
      <c r="A26" s="4" t="s">
        <v>107</v>
      </c>
      <c r="B26" s="2" t="s">
        <v>230</v>
      </c>
      <c r="C26" s="2" t="s">
        <v>52</v>
      </c>
      <c r="D26" s="2">
        <f>IF(PicoBot[[#This Row],[Manufacture Part Number]]="-",0,PicoBot[[#This Row],[Qty]]*5)</f>
        <v>25</v>
      </c>
      <c r="E26" s="5" t="s">
        <v>108</v>
      </c>
      <c r="F26" s="5" t="s">
        <v>109</v>
      </c>
      <c r="G26" s="5" t="s">
        <v>110</v>
      </c>
      <c r="H26" s="5" t="s">
        <v>111</v>
      </c>
    </row>
    <row r="27" spans="1:8" ht="38.25" x14ac:dyDescent="0.25">
      <c r="A27" s="4" t="s">
        <v>133</v>
      </c>
      <c r="B27" s="2" t="s">
        <v>228</v>
      </c>
      <c r="C27" s="2" t="s">
        <v>48</v>
      </c>
      <c r="D27" s="2">
        <f>IF(PicoBot[[#This Row],[Manufacture Part Number]]="-",0,PicoBot[[#This Row],[Qty]]*5)</f>
        <v>125</v>
      </c>
      <c r="E27" s="5" t="s">
        <v>134</v>
      </c>
      <c r="F27" s="5" t="s">
        <v>109</v>
      </c>
      <c r="G27" s="5" t="s">
        <v>110</v>
      </c>
      <c r="H27" s="5" t="s">
        <v>111</v>
      </c>
    </row>
    <row r="28" spans="1:8" x14ac:dyDescent="0.25">
      <c r="A28" s="4" t="s">
        <v>61</v>
      </c>
      <c r="B28" s="2" t="s">
        <v>244</v>
      </c>
      <c r="C28" s="2" t="s">
        <v>12</v>
      </c>
      <c r="D28" s="2">
        <f>IF(PicoBot[[#This Row],[Manufacture Part Number]]="-",0,PicoBot[[#This Row],[Qty]]*5)</f>
        <v>5</v>
      </c>
      <c r="E28" s="5" t="s">
        <v>62</v>
      </c>
      <c r="F28" s="5" t="s">
        <v>58</v>
      </c>
      <c r="G28" s="5" t="s">
        <v>59</v>
      </c>
      <c r="H28" s="5" t="s">
        <v>60</v>
      </c>
    </row>
    <row r="29" spans="1:8" x14ac:dyDescent="0.25">
      <c r="A29" s="4" t="s">
        <v>148</v>
      </c>
      <c r="B29" s="2" t="s">
        <v>149</v>
      </c>
      <c r="C29" s="2" t="s">
        <v>12</v>
      </c>
      <c r="D29" s="2">
        <f>IF(PicoBot[[#This Row],[Manufacture Part Number]]="-",0,PicoBot[[#This Row],[Qty]]*5)</f>
        <v>5</v>
      </c>
      <c r="E29" s="5" t="s">
        <v>149</v>
      </c>
      <c r="F29" s="5" t="s">
        <v>149</v>
      </c>
      <c r="G29" s="5" t="s">
        <v>150</v>
      </c>
      <c r="H29" s="5" t="s">
        <v>0</v>
      </c>
    </row>
    <row r="30" spans="1:8" x14ac:dyDescent="0.25">
      <c r="A30" s="4" t="s">
        <v>11</v>
      </c>
      <c r="B30" s="2" t="s">
        <v>218</v>
      </c>
      <c r="C30" s="2" t="s">
        <v>12</v>
      </c>
      <c r="D30" s="2">
        <f>IF(PicoBot[[#This Row],[Manufacture Part Number]]="-",0,PicoBot[[#This Row],[Qty]]*5)</f>
        <v>5</v>
      </c>
      <c r="E30" s="5" t="s">
        <v>13</v>
      </c>
      <c r="F30" s="5" t="s">
        <v>8</v>
      </c>
      <c r="G30" s="5" t="s">
        <v>9</v>
      </c>
      <c r="H30" s="5" t="s">
        <v>10</v>
      </c>
    </row>
    <row r="31" spans="1:8" x14ac:dyDescent="0.25">
      <c r="A31" s="4" t="s">
        <v>5</v>
      </c>
      <c r="B31" s="2" t="s">
        <v>217</v>
      </c>
      <c r="C31" s="2">
        <v>6</v>
      </c>
      <c r="D31" s="2">
        <f>IF(PicoBot[[#This Row],[Manufacture Part Number]]="-",0,PicoBot[[#This Row],[Qty]]*5)</f>
        <v>30</v>
      </c>
      <c r="E31" s="5" t="s">
        <v>7</v>
      </c>
      <c r="F31" s="5" t="s">
        <v>8</v>
      </c>
      <c r="G31" s="5" t="s">
        <v>9</v>
      </c>
      <c r="H31" s="5" t="s">
        <v>10</v>
      </c>
    </row>
    <row r="32" spans="1:8" x14ac:dyDescent="0.25">
      <c r="A32" s="4" t="s">
        <v>73</v>
      </c>
      <c r="B32" s="2" t="s">
        <v>223</v>
      </c>
      <c r="C32" s="2" t="s">
        <v>12</v>
      </c>
      <c r="D32" s="2">
        <f>IF(PicoBot[[#This Row],[Manufacture Part Number]]="-",0,PicoBot[[#This Row],[Qty]]*5)</f>
        <v>5</v>
      </c>
      <c r="E32" s="5" t="s">
        <v>74</v>
      </c>
      <c r="F32" s="5" t="s">
        <v>74</v>
      </c>
      <c r="G32" s="5" t="s">
        <v>75</v>
      </c>
      <c r="H32" s="5" t="s">
        <v>76</v>
      </c>
    </row>
    <row r="33" spans="1:8" x14ac:dyDescent="0.25">
      <c r="A33" s="4" t="s">
        <v>70</v>
      </c>
      <c r="B33" s="2" t="s">
        <v>224</v>
      </c>
      <c r="C33" s="2" t="s">
        <v>12</v>
      </c>
      <c r="D33" s="2">
        <f>IF(PicoBot[[#This Row],[Manufacture Part Number]]="-",0,PicoBot[[#This Row],[Qty]]*5)</f>
        <v>5</v>
      </c>
      <c r="E33" s="5" t="s">
        <v>71</v>
      </c>
      <c r="F33" s="5" t="s">
        <v>71</v>
      </c>
      <c r="G33" s="5" t="s">
        <v>72</v>
      </c>
      <c r="H33" s="5" t="s">
        <v>69</v>
      </c>
    </row>
    <row r="34" spans="1:8" x14ac:dyDescent="0.25">
      <c r="A34" s="4" t="s">
        <v>99</v>
      </c>
      <c r="B34" s="2" t="s">
        <v>208</v>
      </c>
      <c r="C34" s="2" t="s">
        <v>12</v>
      </c>
      <c r="D34" s="2">
        <f>IF(PicoBot[[#This Row],[Manufacture Part Number]]="-",0,PicoBot[[#This Row],[Qty]]*5)</f>
        <v>5</v>
      </c>
      <c r="E34" s="5" t="s">
        <v>100</v>
      </c>
      <c r="F34" s="5" t="s">
        <v>101</v>
      </c>
      <c r="G34" s="5" t="s">
        <v>102</v>
      </c>
      <c r="H34" s="5" t="s">
        <v>103</v>
      </c>
    </row>
    <row r="35" spans="1:8" x14ac:dyDescent="0.25">
      <c r="A35" s="4" t="s">
        <v>25</v>
      </c>
      <c r="B35" s="2" t="s">
        <v>213</v>
      </c>
      <c r="C35" s="2" t="s">
        <v>12</v>
      </c>
      <c r="D35" s="2">
        <f>IF(PicoBot[[#This Row],[Manufacture Part Number]]="-",0,PicoBot[[#This Row],[Qty]]*5)</f>
        <v>5</v>
      </c>
      <c r="E35" s="5" t="s">
        <v>26</v>
      </c>
      <c r="F35" s="5" t="s">
        <v>17</v>
      </c>
      <c r="G35" s="5" t="s">
        <v>18</v>
      </c>
      <c r="H35" s="5" t="s">
        <v>19</v>
      </c>
    </row>
    <row r="36" spans="1:8" ht="25.5" x14ac:dyDescent="0.25">
      <c r="A36" s="4" t="s">
        <v>63</v>
      </c>
      <c r="B36" s="2" t="s">
        <v>245</v>
      </c>
      <c r="C36" s="2" t="s">
        <v>64</v>
      </c>
      <c r="D36" s="2">
        <f>IF(PicoBot[[#This Row],[Manufacture Part Number]]="-",0,PicoBot[[#This Row],[Qty]]*5)</f>
        <v>70</v>
      </c>
      <c r="E36" s="5" t="s">
        <v>58</v>
      </c>
      <c r="F36" s="5" t="s">
        <v>58</v>
      </c>
      <c r="G36" s="5" t="s">
        <v>65</v>
      </c>
      <c r="H36" s="5" t="s">
        <v>60</v>
      </c>
    </row>
    <row r="37" spans="1:8" x14ac:dyDescent="0.25">
      <c r="A37" s="4" t="s">
        <v>56</v>
      </c>
      <c r="B37" s="2" t="s">
        <v>243</v>
      </c>
      <c r="C37" s="2" t="s">
        <v>12</v>
      </c>
      <c r="D37" s="2">
        <f>IF(PicoBot[[#This Row],[Manufacture Part Number]]="-",0,PicoBot[[#This Row],[Qty]]*5)</f>
        <v>5</v>
      </c>
      <c r="E37" s="5" t="s">
        <v>57</v>
      </c>
      <c r="F37" s="5" t="s">
        <v>58</v>
      </c>
      <c r="G37" s="5" t="s">
        <v>59</v>
      </c>
      <c r="H37" s="5" t="s">
        <v>60</v>
      </c>
    </row>
    <row r="38" spans="1:8" x14ac:dyDescent="0.25">
      <c r="A38" s="4" t="s">
        <v>104</v>
      </c>
      <c r="B38" s="2" t="s">
        <v>207</v>
      </c>
      <c r="C38" s="2" t="s">
        <v>6</v>
      </c>
      <c r="D38" s="2">
        <f>IF(PicoBot[[#This Row],[Manufacture Part Number]]="-",0,PicoBot[[#This Row],[Qty]]*5)</f>
        <v>10</v>
      </c>
      <c r="E38" s="5" t="s">
        <v>105</v>
      </c>
      <c r="F38" s="5" t="s">
        <v>105</v>
      </c>
      <c r="G38" s="5" t="s">
        <v>106</v>
      </c>
      <c r="H38" s="5" t="s">
        <v>0</v>
      </c>
    </row>
    <row r="39" spans="1:8" x14ac:dyDescent="0.25">
      <c r="A39" s="4" t="s">
        <v>66</v>
      </c>
      <c r="B39" s="2" t="s">
        <v>225</v>
      </c>
      <c r="C39" s="2" t="s">
        <v>12</v>
      </c>
      <c r="D39" s="2">
        <f>IF(PicoBot[[#This Row],[Manufacture Part Number]]="-",0,PicoBot[[#This Row],[Qty]]*5)</f>
        <v>5</v>
      </c>
      <c r="E39" s="5" t="s">
        <v>67</v>
      </c>
      <c r="F39" s="5" t="s">
        <v>67</v>
      </c>
      <c r="G39" s="5" t="s">
        <v>68</v>
      </c>
      <c r="H39" s="5" t="s">
        <v>69</v>
      </c>
    </row>
    <row r="40" spans="1:8" x14ac:dyDescent="0.25">
      <c r="A40" s="4" t="s">
        <v>117</v>
      </c>
      <c r="B40" s="2" t="s">
        <v>251</v>
      </c>
      <c r="C40" s="2" t="s">
        <v>12</v>
      </c>
      <c r="D40" s="2">
        <f>IF(PicoBot[[#This Row],[Manufacture Part Number]]="-",0,PicoBot[[#This Row],[Qty]]*5)</f>
        <v>5</v>
      </c>
      <c r="E40" s="5" t="s">
        <v>118</v>
      </c>
      <c r="F40" s="5" t="s">
        <v>109</v>
      </c>
      <c r="G40" s="5" t="s">
        <v>114</v>
      </c>
      <c r="H40" s="5" t="s">
        <v>111</v>
      </c>
    </row>
    <row r="41" spans="1:8" x14ac:dyDescent="0.25">
      <c r="A41" s="4" t="s">
        <v>128</v>
      </c>
      <c r="B41" s="2" t="s">
        <v>236</v>
      </c>
      <c r="C41" s="2" t="s">
        <v>6</v>
      </c>
      <c r="D41" s="2">
        <f>IF(PicoBot[[#This Row],[Manufacture Part Number]]="-",0,PicoBot[[#This Row],[Qty]]*5)</f>
        <v>10</v>
      </c>
      <c r="E41" s="5" t="s">
        <v>129</v>
      </c>
      <c r="F41" s="5" t="s">
        <v>109</v>
      </c>
      <c r="G41" s="5" t="s">
        <v>110</v>
      </c>
      <c r="H41" s="5" t="s">
        <v>111</v>
      </c>
    </row>
    <row r="42" spans="1:8" x14ac:dyDescent="0.25">
      <c r="A42" s="4" t="s">
        <v>144</v>
      </c>
      <c r="B42" s="2" t="s">
        <v>242</v>
      </c>
      <c r="C42" s="2" t="s">
        <v>21</v>
      </c>
      <c r="D42" s="2">
        <f>IF(PicoBot[[#This Row],[Manufacture Part Number]]="-",0,PicoBot[[#This Row],[Qty]]*5)</f>
        <v>20</v>
      </c>
      <c r="E42" s="5" t="s">
        <v>145</v>
      </c>
      <c r="F42" s="5" t="s">
        <v>109</v>
      </c>
      <c r="G42" s="5" t="s">
        <v>110</v>
      </c>
      <c r="H42" s="5" t="s">
        <v>111</v>
      </c>
    </row>
    <row r="43" spans="1:8" x14ac:dyDescent="0.25">
      <c r="A43" s="4" t="s">
        <v>27</v>
      </c>
      <c r="B43" s="2" t="s">
        <v>216</v>
      </c>
      <c r="C43" s="2" t="s">
        <v>6</v>
      </c>
      <c r="D43" s="2">
        <f>IF(PicoBot[[#This Row],[Manufacture Part Number]]="-",0,PicoBot[[#This Row],[Qty]]*5)</f>
        <v>10</v>
      </c>
      <c r="E43" s="5" t="s">
        <v>28</v>
      </c>
      <c r="F43" s="5" t="s">
        <v>17</v>
      </c>
      <c r="G43" s="5" t="s">
        <v>18</v>
      </c>
      <c r="H43" s="5" t="s">
        <v>19</v>
      </c>
    </row>
    <row r="44" spans="1:8" x14ac:dyDescent="0.25">
      <c r="A44" s="4" t="s">
        <v>23</v>
      </c>
      <c r="B44" s="2" t="s">
        <v>214</v>
      </c>
      <c r="C44" s="2" t="s">
        <v>6</v>
      </c>
      <c r="D44" s="2">
        <f>IF(PicoBot[[#This Row],[Manufacture Part Number]]="-",0,PicoBot[[#This Row],[Qty]]*5)</f>
        <v>10</v>
      </c>
      <c r="E44" s="5" t="s">
        <v>24</v>
      </c>
      <c r="F44" s="5" t="s">
        <v>17</v>
      </c>
      <c r="G44" s="5" t="s">
        <v>18</v>
      </c>
      <c r="H44" s="5" t="s">
        <v>19</v>
      </c>
    </row>
    <row r="45" spans="1:8" ht="89.25" x14ac:dyDescent="0.25">
      <c r="A45" s="4" t="s">
        <v>14</v>
      </c>
      <c r="B45" s="2" t="s">
        <v>210</v>
      </c>
      <c r="C45" s="2" t="s">
        <v>15</v>
      </c>
      <c r="D45" s="2">
        <f>IF(PicoBot[[#This Row],[Manufacture Part Number]]="-",0,PicoBot[[#This Row],[Qty]]*5)</f>
        <v>340</v>
      </c>
      <c r="E45" s="5" t="s">
        <v>16</v>
      </c>
      <c r="F45" s="5" t="s">
        <v>17</v>
      </c>
      <c r="G45" s="5" t="s">
        <v>18</v>
      </c>
      <c r="H45" s="5" t="s">
        <v>19</v>
      </c>
    </row>
    <row r="46" spans="1:8" x14ac:dyDescent="0.25">
      <c r="A46" s="4" t="s">
        <v>29</v>
      </c>
      <c r="B46" s="2" t="s">
        <v>212</v>
      </c>
      <c r="C46" s="2" t="s">
        <v>21</v>
      </c>
      <c r="D46" s="2">
        <f>IF(PicoBot[[#This Row],[Manufacture Part Number]]="-",0,PicoBot[[#This Row],[Qty]]*5)</f>
        <v>20</v>
      </c>
      <c r="E46" s="5" t="s">
        <v>30</v>
      </c>
      <c r="F46" s="5" t="s">
        <v>17</v>
      </c>
      <c r="G46" s="5" t="s">
        <v>18</v>
      </c>
      <c r="H46" s="5" t="s">
        <v>19</v>
      </c>
    </row>
    <row r="47" spans="1:8" x14ac:dyDescent="0.25">
      <c r="A47" s="4" t="s">
        <v>35</v>
      </c>
      <c r="B47" s="2" t="s">
        <v>211</v>
      </c>
      <c r="C47" s="2" t="s">
        <v>21</v>
      </c>
      <c r="D47" s="2">
        <f>IF(PicoBot[[#This Row],[Manufacture Part Number]]="-",0,PicoBot[[#This Row],[Qty]]*5)</f>
        <v>20</v>
      </c>
      <c r="E47" s="5" t="s">
        <v>36</v>
      </c>
      <c r="F47" s="5" t="s">
        <v>17</v>
      </c>
      <c r="G47" s="5" t="s">
        <v>18</v>
      </c>
      <c r="H47" s="5" t="s">
        <v>19</v>
      </c>
    </row>
    <row r="48" spans="1:8" ht="25.5" x14ac:dyDescent="0.25">
      <c r="A48" s="4" t="s">
        <v>31</v>
      </c>
      <c r="B48" s="2" t="s">
        <v>205</v>
      </c>
      <c r="C48" s="2" t="s">
        <v>32</v>
      </c>
      <c r="D48" s="2">
        <f>IF(PicoBot[[#This Row],[Manufacture Part Number]]="-",0,PicoBot[[#This Row],[Qty]]*5)</f>
        <v>0</v>
      </c>
      <c r="E48" s="5" t="s">
        <v>33</v>
      </c>
      <c r="F48" s="5" t="s">
        <v>17</v>
      </c>
      <c r="G48" s="5" t="s">
        <v>34</v>
      </c>
      <c r="H48" s="5" t="s">
        <v>19</v>
      </c>
    </row>
    <row r="49" spans="1:8" x14ac:dyDescent="0.25">
      <c r="A49" s="4" t="s">
        <v>37</v>
      </c>
      <c r="B49" s="2" t="s">
        <v>205</v>
      </c>
      <c r="C49" s="2" t="s">
        <v>6</v>
      </c>
      <c r="D49" s="2">
        <f>IF(PicoBot[[#This Row],[Manufacture Part Number]]="-",0,PicoBot[[#This Row],[Qty]]*5)</f>
        <v>0</v>
      </c>
      <c r="E49" s="5" t="s">
        <v>38</v>
      </c>
      <c r="F49" s="5" t="s">
        <v>38</v>
      </c>
      <c r="G49" s="5" t="s">
        <v>39</v>
      </c>
      <c r="H49" s="5" t="s">
        <v>40</v>
      </c>
    </row>
    <row r="50" spans="1:8" ht="38.25" x14ac:dyDescent="0.25">
      <c r="A50" s="4" t="s">
        <v>47</v>
      </c>
      <c r="B50" s="2" t="s">
        <v>205</v>
      </c>
      <c r="C50" s="2" t="s">
        <v>48</v>
      </c>
      <c r="D50" s="2">
        <f>IF(PicoBot[[#This Row],[Manufacture Part Number]]="-",0,PicoBot[[#This Row],[Qty]]*5)</f>
        <v>0</v>
      </c>
      <c r="E50" s="5" t="s">
        <v>49</v>
      </c>
      <c r="F50" s="5" t="s">
        <v>49</v>
      </c>
      <c r="G50" s="5" t="s">
        <v>50</v>
      </c>
      <c r="H50" s="5" t="s">
        <v>51</v>
      </c>
    </row>
    <row r="51" spans="1:8" ht="25.5" x14ac:dyDescent="0.25">
      <c r="A51" s="4" t="s">
        <v>88</v>
      </c>
      <c r="B51" s="2" t="s">
        <v>205</v>
      </c>
      <c r="C51" s="2" t="s">
        <v>89</v>
      </c>
      <c r="D51" s="2">
        <f>IF(PicoBot[[#This Row],[Manufacture Part Number]]="-",0,PicoBot[[#This Row],[Qty]]*5)</f>
        <v>0</v>
      </c>
      <c r="E51" s="5">
        <v>114020164</v>
      </c>
      <c r="F51" s="5" t="s">
        <v>90</v>
      </c>
      <c r="G51" s="5" t="s">
        <v>91</v>
      </c>
      <c r="H51" s="5" t="s">
        <v>0</v>
      </c>
    </row>
    <row r="52" spans="1:8" x14ac:dyDescent="0.25">
      <c r="A52" s="4" t="s">
        <v>84</v>
      </c>
      <c r="B52" s="2" t="s">
        <v>205</v>
      </c>
      <c r="C52" s="2" t="s">
        <v>12</v>
      </c>
      <c r="D52" s="2">
        <f>IF(PicoBot[[#This Row],[Manufacture Part Number]]="-",0,PicoBot[[#This Row],[Qty]]*5)</f>
        <v>0</v>
      </c>
      <c r="E52" s="5" t="s">
        <v>85</v>
      </c>
      <c r="F52" s="5" t="s">
        <v>85</v>
      </c>
      <c r="G52" s="5" t="s">
        <v>86</v>
      </c>
      <c r="H52" s="5" t="s">
        <v>87</v>
      </c>
    </row>
    <row r="53" spans="1:8" x14ac:dyDescent="0.25">
      <c r="A53" s="4" t="s">
        <v>151</v>
      </c>
      <c r="B53" s="2" t="s">
        <v>205</v>
      </c>
      <c r="C53" s="2" t="s">
        <v>6</v>
      </c>
      <c r="D53" s="2">
        <f>IF(PicoBot[[#This Row],[Manufacture Part Number]]="-",0,PicoBot[[#This Row],[Qty]]*5)</f>
        <v>0</v>
      </c>
      <c r="E53" s="5" t="s">
        <v>152</v>
      </c>
      <c r="F53" s="5" t="s">
        <v>152</v>
      </c>
      <c r="G53" s="5" t="s">
        <v>153</v>
      </c>
      <c r="H53" s="5" t="s">
        <v>154</v>
      </c>
    </row>
    <row r="54" spans="1:8" x14ac:dyDescent="0.25">
      <c r="A54" s="4" t="s">
        <v>192</v>
      </c>
      <c r="B54" s="2" t="s">
        <v>205</v>
      </c>
      <c r="C54" s="2" t="s">
        <v>12</v>
      </c>
      <c r="D54" s="2">
        <f>IF(PicoBot[[#This Row],[Manufacture Part Number]]="-",0,PicoBot[[#This Row],[Qty]]*5)</f>
        <v>0</v>
      </c>
      <c r="E54" s="5" t="s">
        <v>193</v>
      </c>
      <c r="F54" s="5" t="s">
        <v>193</v>
      </c>
      <c r="G54" s="5" t="s">
        <v>194</v>
      </c>
      <c r="H54" s="5" t="s">
        <v>195</v>
      </c>
    </row>
    <row r="55" spans="1:8" x14ac:dyDescent="0.25">
      <c r="A55" s="4" t="s">
        <v>159</v>
      </c>
      <c r="B55" s="2" t="s">
        <v>205</v>
      </c>
      <c r="C55" s="2" t="s">
        <v>12</v>
      </c>
      <c r="D55" s="2">
        <f>IF(PicoBot[[#This Row],[Manufacture Part Number]]="-",0,PicoBot[[#This Row],[Qty]]*5)</f>
        <v>0</v>
      </c>
      <c r="E55" s="5" t="s">
        <v>160</v>
      </c>
      <c r="F55" s="5" t="s">
        <v>160</v>
      </c>
      <c r="G55" s="5" t="s">
        <v>161</v>
      </c>
      <c r="H55" s="5" t="s">
        <v>162</v>
      </c>
    </row>
    <row r="56" spans="1:8" x14ac:dyDescent="0.25">
      <c r="A56" s="4" t="s">
        <v>167</v>
      </c>
      <c r="B56" s="2" t="s">
        <v>205</v>
      </c>
      <c r="C56" s="2" t="s">
        <v>12</v>
      </c>
      <c r="D56" s="2">
        <f>IF(PicoBot[[#This Row],[Manufacture Part Number]]="-",0,PicoBot[[#This Row],[Qty]]*5)</f>
        <v>0</v>
      </c>
      <c r="E56" s="5" t="s">
        <v>168</v>
      </c>
      <c r="F56" s="5" t="s">
        <v>168</v>
      </c>
      <c r="G56" s="5" t="s">
        <v>169</v>
      </c>
      <c r="H56" s="5" t="s">
        <v>0</v>
      </c>
    </row>
    <row r="57" spans="1:8" x14ac:dyDescent="0.25">
      <c r="A57" s="4" t="s">
        <v>170</v>
      </c>
      <c r="B57" s="2" t="s">
        <v>205</v>
      </c>
      <c r="C57" s="2" t="s">
        <v>12</v>
      </c>
      <c r="D57" s="2">
        <f>IF(PicoBot[[#This Row],[Manufacture Part Number]]="-",0,PicoBot[[#This Row],[Qty]]*5)</f>
        <v>0</v>
      </c>
      <c r="E57" s="5" t="s">
        <v>171</v>
      </c>
      <c r="F57" s="5" t="s">
        <v>171</v>
      </c>
      <c r="G57" s="5" t="s">
        <v>172</v>
      </c>
      <c r="H57" s="5" t="s">
        <v>173</v>
      </c>
    </row>
    <row r="58" spans="1:8" x14ac:dyDescent="0.25">
      <c r="A58" s="4" t="s">
        <v>174</v>
      </c>
      <c r="B58" s="2" t="s">
        <v>205</v>
      </c>
      <c r="C58" s="2" t="s">
        <v>12</v>
      </c>
      <c r="D58" s="2">
        <f>IF(PicoBot[[#This Row],[Manufacture Part Number]]="-",0,PicoBot[[#This Row],[Qty]]*5)</f>
        <v>0</v>
      </c>
      <c r="E58" s="5" t="s">
        <v>175</v>
      </c>
      <c r="F58" s="5" t="s">
        <v>175</v>
      </c>
      <c r="G58" s="5" t="s">
        <v>176</v>
      </c>
      <c r="H58" s="5" t="s">
        <v>177</v>
      </c>
    </row>
    <row r="59" spans="1:8" x14ac:dyDescent="0.25">
      <c r="A59" s="4" t="s">
        <v>178</v>
      </c>
      <c r="B59" s="2" t="s">
        <v>205</v>
      </c>
      <c r="C59" s="2" t="s">
        <v>12</v>
      </c>
      <c r="D59" s="2">
        <f>IF(PicoBot[[#This Row],[Manufacture Part Number]]="-",0,PicoBot[[#This Row],[Qty]]*5)</f>
        <v>0</v>
      </c>
      <c r="E59" s="5" t="s">
        <v>179</v>
      </c>
      <c r="F59" s="5" t="s">
        <v>179</v>
      </c>
      <c r="G59" s="5" t="s">
        <v>180</v>
      </c>
      <c r="H59" s="5" t="s">
        <v>0</v>
      </c>
    </row>
    <row r="60" spans="1:8" x14ac:dyDescent="0.25">
      <c r="A60" s="4" t="s">
        <v>181</v>
      </c>
      <c r="B60" s="2" t="s">
        <v>205</v>
      </c>
      <c r="C60" s="2" t="s">
        <v>21</v>
      </c>
      <c r="D60" s="2">
        <f>IF(PicoBot[[#This Row],[Manufacture Part Number]]="-",0,PicoBot[[#This Row],[Qty]]*5)</f>
        <v>0</v>
      </c>
      <c r="E60" s="5" t="s">
        <v>182</v>
      </c>
      <c r="F60" s="5" t="s">
        <v>182</v>
      </c>
      <c r="G60" s="5" t="s">
        <v>183</v>
      </c>
      <c r="H60" s="5" t="s">
        <v>0</v>
      </c>
    </row>
    <row r="61" spans="1:8" x14ac:dyDescent="0.25">
      <c r="A61" s="4" t="s">
        <v>184</v>
      </c>
      <c r="B61" s="2" t="s">
        <v>205</v>
      </c>
      <c r="C61" s="2" t="s">
        <v>21</v>
      </c>
      <c r="D61" s="2">
        <f>IF(PicoBot[[#This Row],[Manufacture Part Number]]="-",0,PicoBot[[#This Row],[Qty]]*5)</f>
        <v>0</v>
      </c>
      <c r="E61" s="5" t="s">
        <v>185</v>
      </c>
      <c r="F61" s="5" t="s">
        <v>185</v>
      </c>
      <c r="G61" s="5" t="s">
        <v>186</v>
      </c>
      <c r="H61" s="5" t="s">
        <v>187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w E A A B Q S w M E F A A C A A g A 9 Y S V V J O d t q y j A A A A 9 g A A A B I A H A B D b 2 5 m a W c v U G F j a 2 F n Z S 5 4 b W w g o h g A K K A U A A A A A A A A A A A A A A A A A A A A A A A A A A A A h Y + x D o I w F E V / h X S n L c X B k E c Z X C U x I R r X B i o 2 w s P Q Y v k 3 B z / J X x C j q J v j P f c M 9 9 6 v N 8 j G t g k u u r e m w 5 R E l J N A Y 9 l V B u u U D O 4 Q L k k m Y a P K k 6 p 1 M M l o k 9 F W K T k 6 d 0 4 Y 8 9 5 T H 9 O u r 5 n g P G L 7 f F 2 U R 9 0 q 8 p H N f z k 0 a J 3 C U h M J u 9 c Y K W j E Y 7 o Q g n J g M 4 T c 4 F c Q 0 9 5 n + w N h N T R u 6 L X U G G 4 L Y H M E 9 v 4 g H 1 B L A w Q U A A I A C A D 1 h J V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Y S V V D v a A d E H A Q A A 4 w E A A B M A H A B G b 3 J t d W x h c y 9 T Z W N 0 a W 9 u M S 5 t I K I Y A C i g F A A A A A A A A A A A A A A A A A A A A A A A A A A A A H W P T W v D M A y G 7 4 H 8 B + N d E j B h y d Y W V n K Z s 1 0 G + y D Z a d 4 h S 9 T W w 7 G K 7 Y S V 0 v 8 + j z S M w a K L p E d C r 1 4 L j Z O o S T n m d B 0 G Y W B 3 t Y G W P M s G b 9 G R n C h w Y U B 8 l N i b B j z h d k g K b P o O t I v u p Y K E o 3 a + s R H l N + L V g r F C w c a I J w 2 F k Q O I a R 2 t e J C 8 b s U y u R R 7 g 5 9 e 2 o q z 2 J S T x g 4 0 Z m 8 F K N l J B y a n j D L C U f W d t v m K k T v d Y C v 1 N k + z R c b I S 4 8 O S n d Q k P + W y S N q e I / Z + P w F 5 b t a b 7 2 z 6 r A H 6 l 1 U 9 Y d f q k y t 7 Q Z N N 1 7 / G d p o d M q O R z r S 1 K s 7 P y E O v t y J k Y l n M / x q h l / P 8 M U M X 8 7 w 1 R 9 + i s N A 6 n 9 t r r 8 B U E s B A i 0 A F A A C A A g A 9 Y S V V J O d t q y j A A A A 9 g A A A B I A A A A A A A A A A A A A A A A A A A A A A E N v b m Z p Z y 9 Q Y W N r Y W d l L n h t b F B L A Q I t A B Q A A g A I A P W E l V Q P y u m r p A A A A O k A A A A T A A A A A A A A A A A A A A A A A O 8 A A A B b Q 2 9 u d G V u d F 9 U e X B l c 1 0 u e G 1 s U E s B A i 0 A F A A C A A g A 9 Y S V V D v a A d E H A Q A A 4 w E A A B M A A A A A A A A A A A A A A A A A 4 A E A A E Z v c m 1 1 b G F z L 1 N l Y 3 R p b 2 4 x L m 1 Q S w U G A A A A A A M A A w D C A A A A N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g s A A A A A A A D w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Y 2 9 C b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a W N v Q m 9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y M V Q y M T o z O T o 0 M i 4 x N z k 5 N j A 3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l j b 0 J v d C 9 B d X R v U m V t b 3 Z l Z E N v b H V t b n M x L n t D b 2 x 1 b W 4 x L D B 9 J n F 1 b 3 Q 7 L C Z x d W 9 0 O 1 N l Y 3 R p b 2 4 x L 1 B p Y 2 9 C b 3 Q v Q X V 0 b 1 J l b W 9 2 Z W R D b 2 x 1 b W 5 z M S 5 7 Q 2 9 s d W 1 u M i w x f S Z x d W 9 0 O y w m c X V v d D t T Z W N 0 a W 9 u M S 9 Q a W N v Q m 9 0 L 0 F 1 d G 9 S Z W 1 v d m V k Q 2 9 s d W 1 u c z E u e 0 N v b H V t b j M s M n 0 m c X V v d D s s J n F 1 b 3 Q 7 U 2 V j d G l v b j E v U G l j b 0 J v d C 9 B d X R v U m V t b 3 Z l Z E N v b H V t b n M x L n t D b 2 x 1 b W 4 0 L D N 9 J n F 1 b 3 Q 7 L C Z x d W 9 0 O 1 N l Y 3 R p b 2 4 x L 1 B p Y 2 9 C b 3 Q v Q X V 0 b 1 J l b W 9 2 Z W R D b 2 x 1 b W 5 z M S 5 7 Q 2 9 s d W 1 u N S w 0 f S Z x d W 9 0 O y w m c X V v d D t T Z W N 0 a W 9 u M S 9 Q a W N v Q m 9 0 L 0 F 1 d G 9 S Z W 1 v d m V k Q 2 9 s d W 1 u c z E u e 0 N v b H V t b j Y s N X 0 m c X V v d D s s J n F 1 b 3 Q 7 U 2 V j d G l v b j E v U G l j b 0 J v d C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B p Y 2 9 C b 3 Q v Q X V 0 b 1 J l b W 9 2 Z W R D b 2 x 1 b W 5 z M S 5 7 Q 2 9 s d W 1 u M S w w f S Z x d W 9 0 O y w m c X V v d D t T Z W N 0 a W 9 u M S 9 Q a W N v Q m 9 0 L 0 F 1 d G 9 S Z W 1 v d m V k Q 2 9 s d W 1 u c z E u e 0 N v b H V t b j I s M X 0 m c X V v d D s s J n F 1 b 3 Q 7 U 2 V j d G l v b j E v U G l j b 0 J v d C 9 B d X R v U m V t b 3 Z l Z E N v b H V t b n M x L n t D b 2 x 1 b W 4 z L D J 9 J n F 1 b 3 Q 7 L C Z x d W 9 0 O 1 N l Y 3 R p b 2 4 x L 1 B p Y 2 9 C b 3 Q v Q X V 0 b 1 J l b W 9 2 Z W R D b 2 x 1 b W 5 z M S 5 7 Q 2 9 s d W 1 u N C w z f S Z x d W 9 0 O y w m c X V v d D t T Z W N 0 a W 9 u M S 9 Q a W N v Q m 9 0 L 0 F 1 d G 9 S Z W 1 v d m V k Q 2 9 s d W 1 u c z E u e 0 N v b H V t b j U s N H 0 m c X V v d D s s J n F 1 b 3 Q 7 U 2 V j d G l v b j E v U G l j b 0 J v d C 9 B d X R v U m V t b 3 Z l Z E N v b H V t b n M x L n t D b 2 x 1 b W 4 2 L D V 9 J n F 1 b 3 Q 7 L C Z x d W 9 0 O 1 N l Y 3 R p b 2 4 x L 1 B p Y 2 9 C b 3 Q v Q X V 0 b 1 J l b W 9 2 Z W R D b 2 x 1 b W 5 z M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l j b 0 J v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W N v Q m 9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m T t J d s C / F I i F 6 f Z d w 1 T X Q A A A A A A g A A A A A A E G Y A A A A B A A A g A A A A a s 2 e c Q v B x + a v 9 6 0 f l F e V y v H i o E f r p 6 Z u N e U 4 K x U p q L Y A A A A A D o A A A A A C A A A g A A A A q N x b 7 z o m K f C Z I f J c W 1 b P T 1 V k H T H u i K j m 7 W 0 A 8 e E h A M x Q A A A A 7 p R N G V q 1 r x + H d 4 0 8 7 I p t b B y B V r 7 q j A t K 6 W N S M w H x 1 z / 3 l T I D T J i q H j 7 d g 8 H T 5 x P V j 6 w A 2 j d b x S J E 1 o A 4 R L e P E T A P k u 1 q 0 L C N q + 0 X e X P t r j 1 A A A A A 6 J P K P Y u 7 B M 6 i M h R S x f 0 r o q l / A Q 3 q G 7 N A 0 o b Q f A R n r W 3 f 4 y p Z n L J i U r w P 3 J e O E O g a M f Q I Q 8 8 n y E e X i i O h T l w O C A = = < / D a t a M a s h u p > 
</file>

<file path=customXml/itemProps1.xml><?xml version="1.0" encoding="utf-8"?>
<ds:datastoreItem xmlns:ds="http://schemas.openxmlformats.org/officeDocument/2006/customXml" ds:itemID="{1912CD44-0020-45A7-A602-104190026C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PicoBot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Ernesto Fernández</dc:creator>
  <cp:lastModifiedBy>Luis Ernesto Fernández</cp:lastModifiedBy>
  <dcterms:created xsi:type="dcterms:W3CDTF">2022-04-21T21:39:14Z</dcterms:created>
  <dcterms:modified xsi:type="dcterms:W3CDTF">2022-04-22T04:59:18Z</dcterms:modified>
</cp:coreProperties>
</file>