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C\Portafolios\Año 2023\Semestre 2023-01\CC216 Fundamentos de Data Science\1.-Material\Unidad 4 - Extraccion de Conocimiento a partir de los Datos\Semana 13 - La Modelizacion - Evaluación de Modelos Analíticos\"/>
    </mc:Choice>
  </mc:AlternateContent>
  <xr:revisionPtr revIDLastSave="0" documentId="8_{ABCB2264-005F-4AE6-AE6A-2CCB1A497760}" xr6:coauthVersionLast="47" xr6:coauthVersionMax="47" xr10:uidLastSave="{00000000-0000-0000-0000-000000000000}"/>
  <bookViews>
    <workbookView xWindow="-108" yWindow="-108" windowWidth="23256" windowHeight="12456" xr2:uid="{862B9E7A-7F1C-462C-8201-88A09B74B87E}"/>
  </bookViews>
  <sheets>
    <sheet name="Ho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G17" i="1"/>
  <c r="C17" i="1"/>
  <c r="G14" i="1"/>
  <c r="C14" i="1"/>
  <c r="C11" i="1"/>
  <c r="E8" i="1"/>
  <c r="C18" i="1" s="1"/>
  <c r="D17" i="1" s="1"/>
  <c r="D8" i="1"/>
  <c r="C15" i="1" s="1"/>
  <c r="F7" i="1"/>
  <c r="C21" i="1" s="1"/>
  <c r="D20" i="1" s="1"/>
  <c r="F6" i="1"/>
  <c r="G15" i="1" s="1"/>
  <c r="D14" i="1" l="1"/>
  <c r="H14" i="1"/>
  <c r="C24" i="1"/>
  <c r="D23" i="1" s="1"/>
  <c r="G18" i="1"/>
  <c r="H17" i="1" s="1"/>
  <c r="C30" i="1" s="1"/>
  <c r="F8" i="1"/>
  <c r="C12" i="1" s="1"/>
  <c r="D11" i="1" s="1"/>
  <c r="C27" i="1" l="1"/>
  <c r="C29" i="1"/>
  <c r="D29" i="1" s="1"/>
  <c r="C26" i="1"/>
  <c r="D26" i="1" s="1"/>
</calcChain>
</file>

<file path=xl/sharedStrings.xml><?xml version="1.0" encoding="utf-8"?>
<sst xmlns="http://schemas.openxmlformats.org/spreadsheetml/2006/main" count="28" uniqueCount="16">
  <si>
    <t>Matriz de confusión</t>
  </si>
  <si>
    <t>Clase 1</t>
  </si>
  <si>
    <t>Clase 2</t>
  </si>
  <si>
    <t>Predicción</t>
  </si>
  <si>
    <t>Embarazada</t>
  </si>
  <si>
    <t>No embarazada</t>
  </si>
  <si>
    <t>Total</t>
  </si>
  <si>
    <t>Valor Real</t>
  </si>
  <si>
    <t>Accuracy</t>
  </si>
  <si>
    <t xml:space="preserve">Precisión </t>
  </si>
  <si>
    <t>Recall</t>
  </si>
  <si>
    <t>False Positive Rate</t>
  </si>
  <si>
    <t>FPR</t>
  </si>
  <si>
    <t>False Negativo Rate</t>
  </si>
  <si>
    <t>FNR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</si>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</sst>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CAC1-D913-4624-BE41-CD0C0451CE5C}">
  <dimension ref="A2:H30"/>
  <sheetViews>
    <sheetView tabSelected="1" workbookViewId="0">
      <selection activeCell="H27" sqref="H27"/>
    </sheetView>
  </sheetViews>
  <sheetFormatPr baseColWidth="10" defaultRowHeight="14.4" x14ac:dyDescent="0.3"/>
  <cols>
    <col min="3" max="3" width="14.21875" bestFit="1" customWidth="1"/>
    <col min="5" max="5" width="14.77734375" customWidth="1"/>
  </cols>
  <sheetData>
    <row r="2" spans="1:8" x14ac:dyDescent="0.3">
      <c r="D2" s="1" t="s">
        <v>0</v>
      </c>
    </row>
    <row r="3" spans="1:8" x14ac:dyDescent="0.3">
      <c r="D3" s="2" t="s">
        <v>1</v>
      </c>
      <c r="E3" s="2" t="s">
        <v>2</v>
      </c>
    </row>
    <row r="4" spans="1:8" x14ac:dyDescent="0.3">
      <c r="D4" s="3" t="s">
        <v>3</v>
      </c>
      <c r="E4" s="3"/>
    </row>
    <row r="5" spans="1:8" x14ac:dyDescent="0.3">
      <c r="D5" s="2" t="s">
        <v>4</v>
      </c>
      <c r="E5" s="2" t="s">
        <v>5</v>
      </c>
      <c r="F5" s="2" t="s">
        <v>6</v>
      </c>
    </row>
    <row r="6" spans="1:8" x14ac:dyDescent="0.3">
      <c r="B6" s="4" t="s">
        <v>7</v>
      </c>
      <c r="C6" s="5" t="s">
        <v>4</v>
      </c>
      <c r="D6" s="6">
        <v>50</v>
      </c>
      <c r="E6" s="7">
        <v>5</v>
      </c>
      <c r="F6" s="8">
        <f>D6+E6</f>
        <v>55</v>
      </c>
    </row>
    <row r="7" spans="1:8" x14ac:dyDescent="0.3">
      <c r="B7" s="4"/>
      <c r="C7" s="5" t="s">
        <v>5</v>
      </c>
      <c r="D7" s="9">
        <v>10</v>
      </c>
      <c r="E7" s="10">
        <v>35</v>
      </c>
      <c r="F7" s="8">
        <f>D7+E7</f>
        <v>45</v>
      </c>
    </row>
    <row r="8" spans="1:8" x14ac:dyDescent="0.3">
      <c r="C8" s="5" t="s">
        <v>6</v>
      </c>
      <c r="D8" s="8">
        <f>SUM(D6:D7)</f>
        <v>60</v>
      </c>
      <c r="E8" s="8">
        <f>SUM(E6:E7)</f>
        <v>40</v>
      </c>
      <c r="F8" s="8">
        <f>D8+E8</f>
        <v>100</v>
      </c>
    </row>
    <row r="11" spans="1:8" x14ac:dyDescent="0.3">
      <c r="A11">
        <v>1</v>
      </c>
      <c r="B11" s="1" t="s">
        <v>8</v>
      </c>
      <c r="C11" s="11">
        <f>D6+E7</f>
        <v>85</v>
      </c>
      <c r="D11" s="12">
        <f>C11/C12</f>
        <v>0.85</v>
      </c>
    </row>
    <row r="12" spans="1:8" x14ac:dyDescent="0.3">
      <c r="B12" s="1"/>
      <c r="C12" s="13">
        <f>F8</f>
        <v>100</v>
      </c>
      <c r="D12" s="14"/>
    </row>
    <row r="13" spans="1:8" x14ac:dyDescent="0.3">
      <c r="B13" s="1"/>
      <c r="D13" s="14"/>
    </row>
    <row r="14" spans="1:8" x14ac:dyDescent="0.3">
      <c r="A14">
        <v>2</v>
      </c>
      <c r="B14" s="1" t="s">
        <v>9</v>
      </c>
      <c r="C14" s="11">
        <f>D6</f>
        <v>50</v>
      </c>
      <c r="D14" s="12">
        <f>C14/C15</f>
        <v>0.83333333333333337</v>
      </c>
      <c r="E14">
        <v>3</v>
      </c>
      <c r="F14" s="1" t="s">
        <v>10</v>
      </c>
      <c r="G14" s="11">
        <f>D6</f>
        <v>50</v>
      </c>
      <c r="H14" s="12">
        <f>G14/G15</f>
        <v>0.90909090909090906</v>
      </c>
    </row>
    <row r="15" spans="1:8" x14ac:dyDescent="0.3">
      <c r="B15" s="1" t="s">
        <v>1</v>
      </c>
      <c r="C15" s="13">
        <f>D8</f>
        <v>60</v>
      </c>
      <c r="D15" s="14"/>
      <c r="F15" s="1" t="s">
        <v>1</v>
      </c>
      <c r="G15" s="13">
        <f>F6</f>
        <v>55</v>
      </c>
      <c r="H15" s="14"/>
    </row>
    <row r="16" spans="1:8" x14ac:dyDescent="0.3">
      <c r="C16" s="14"/>
      <c r="D16" s="14"/>
      <c r="G16" s="14"/>
      <c r="H16" s="14"/>
    </row>
    <row r="17" spans="1:8" x14ac:dyDescent="0.3">
      <c r="B17" s="1" t="s">
        <v>9</v>
      </c>
      <c r="C17" s="11">
        <f>E7</f>
        <v>35</v>
      </c>
      <c r="D17" s="12">
        <f>C17/C18</f>
        <v>0.875</v>
      </c>
      <c r="F17" s="1" t="s">
        <v>10</v>
      </c>
      <c r="G17" s="11">
        <f>E7</f>
        <v>35</v>
      </c>
      <c r="H17" s="12">
        <f>G17/G18</f>
        <v>0.77777777777777779</v>
      </c>
    </row>
    <row r="18" spans="1:8" x14ac:dyDescent="0.3">
      <c r="B18" s="1" t="s">
        <v>2</v>
      </c>
      <c r="C18" s="13">
        <f>E8</f>
        <v>40</v>
      </c>
      <c r="F18" s="1" t="s">
        <v>2</v>
      </c>
      <c r="G18" s="13">
        <f>F7</f>
        <v>45</v>
      </c>
    </row>
    <row r="19" spans="1:8" x14ac:dyDescent="0.3">
      <c r="B19" s="1"/>
      <c r="C19" s="13"/>
      <c r="F19" s="1"/>
      <c r="G19" s="13"/>
    </row>
    <row r="20" spans="1:8" x14ac:dyDescent="0.3">
      <c r="A20">
        <v>4</v>
      </c>
      <c r="B20" s="1" t="s">
        <v>11</v>
      </c>
      <c r="C20" s="11">
        <f>D7</f>
        <v>10</v>
      </c>
      <c r="D20" s="12">
        <f>C20/C21</f>
        <v>0.22222222222222221</v>
      </c>
      <c r="F20" s="1"/>
      <c r="G20" s="13"/>
    </row>
    <row r="21" spans="1:8" x14ac:dyDescent="0.3">
      <c r="B21" s="1" t="s">
        <v>12</v>
      </c>
      <c r="C21" s="13">
        <f>F7</f>
        <v>45</v>
      </c>
    </row>
    <row r="22" spans="1:8" x14ac:dyDescent="0.3">
      <c r="B22" s="1"/>
      <c r="C22" s="13"/>
    </row>
    <row r="23" spans="1:8" x14ac:dyDescent="0.3">
      <c r="B23" s="1" t="s">
        <v>13</v>
      </c>
      <c r="C23" s="11">
        <f>E6</f>
        <v>5</v>
      </c>
      <c r="D23" s="12">
        <f>C23/C24</f>
        <v>9.0909090909090912E-2</v>
      </c>
    </row>
    <row r="24" spans="1:8" x14ac:dyDescent="0.3">
      <c r="B24" s="1" t="s">
        <v>14</v>
      </c>
      <c r="C24" s="13">
        <f>F6</f>
        <v>55</v>
      </c>
    </row>
    <row r="26" spans="1:8" x14ac:dyDescent="0.3">
      <c r="A26">
        <v>5</v>
      </c>
      <c r="B26" s="1" t="s">
        <v>15</v>
      </c>
      <c r="C26" s="15">
        <f>2*D14*H14</f>
        <v>1.5151515151515151</v>
      </c>
      <c r="D26" s="12">
        <f>C26/C27</f>
        <v>0.86956521739130432</v>
      </c>
    </row>
    <row r="27" spans="1:8" x14ac:dyDescent="0.3">
      <c r="B27" s="1" t="s">
        <v>1</v>
      </c>
      <c r="C27" s="16">
        <f>D14+H14</f>
        <v>1.7424242424242424</v>
      </c>
    </row>
    <row r="29" spans="1:8" x14ac:dyDescent="0.3">
      <c r="B29" s="1" t="s">
        <v>15</v>
      </c>
      <c r="C29" s="15">
        <f>2*D17*H17</f>
        <v>1.3611111111111112</v>
      </c>
      <c r="D29" s="12">
        <f>C29/C30</f>
        <v>0.82352941176470595</v>
      </c>
    </row>
    <row r="30" spans="1:8" x14ac:dyDescent="0.3">
      <c r="B30" s="1" t="s">
        <v>2</v>
      </c>
      <c r="C30" s="16">
        <f>D17+H17</f>
        <v>1.6527777777777777</v>
      </c>
    </row>
  </sheetData>
  <mergeCells count="2">
    <mergeCell ref="D4:E4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Nérida Manrique Tunque</dc:creator>
  <cp:lastModifiedBy>Nérida Manrique Tunque</cp:lastModifiedBy>
  <dcterms:created xsi:type="dcterms:W3CDTF">2023-06-16T03:05:00Z</dcterms:created>
  <dcterms:modified xsi:type="dcterms:W3CDTF">2023-06-16T03:05:52Z</dcterms:modified>
</cp:coreProperties>
</file>