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avid\Desktop\Progamación 1\Punteros y memoria dinámica\Trabajos\Trabajo 35\"/>
    </mc:Choice>
  </mc:AlternateContent>
  <xr:revisionPtr revIDLastSave="0" documentId="13_ncr:1_{C0A31780-4652-4239-8840-CCC08BB959F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emestre1 " sheetId="1" r:id="rId1"/>
    <sheet name="Semestre 2" sheetId="2" r:id="rId2"/>
    <sheet name="Hoja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2" l="1"/>
  <c r="H6" i="2"/>
  <c r="H7" i="2"/>
  <c r="H8" i="2"/>
  <c r="H9" i="2"/>
  <c r="H10" i="2"/>
  <c r="H11" i="2"/>
  <c r="H12" i="2"/>
  <c r="H13" i="2"/>
  <c r="H4" i="2"/>
  <c r="H4" i="1"/>
  <c r="H5" i="1"/>
  <c r="H6" i="1"/>
  <c r="H7" i="1"/>
  <c r="H8" i="1"/>
  <c r="H9" i="1"/>
  <c r="H10" i="1"/>
  <c r="H11" i="1"/>
  <c r="H12" i="1"/>
  <c r="H13" i="1"/>
  <c r="F9" i="3"/>
  <c r="F10" i="3"/>
  <c r="F11" i="3"/>
  <c r="F12" i="3"/>
  <c r="F8" i="3"/>
  <c r="E12" i="3"/>
  <c r="E11" i="3"/>
  <c r="E10" i="3"/>
  <c r="E9" i="3"/>
  <c r="E8" i="3"/>
  <c r="D12" i="3"/>
  <c r="D11" i="3"/>
  <c r="D10" i="3"/>
  <c r="D9" i="3"/>
  <c r="D8" i="3"/>
  <c r="C12" i="3"/>
  <c r="C11" i="3"/>
  <c r="C10" i="3"/>
  <c r="C9" i="3"/>
  <c r="C8" i="3"/>
  <c r="G14" i="2"/>
  <c r="J13" i="2"/>
  <c r="F13" i="2"/>
  <c r="J12" i="2"/>
  <c r="F12" i="2"/>
  <c r="J11" i="2"/>
  <c r="F11" i="2"/>
  <c r="J10" i="2"/>
  <c r="F10" i="2"/>
  <c r="J9" i="2"/>
  <c r="F9" i="2"/>
  <c r="J8" i="2"/>
  <c r="F8" i="2"/>
  <c r="J7" i="2"/>
  <c r="F7" i="2"/>
  <c r="J6" i="2"/>
  <c r="F6" i="2"/>
  <c r="J5" i="2"/>
  <c r="F5" i="2"/>
  <c r="J4" i="2"/>
  <c r="F4" i="2"/>
  <c r="F5" i="1"/>
  <c r="F6" i="1"/>
  <c r="F7" i="1"/>
  <c r="F8" i="1"/>
  <c r="F9" i="1"/>
  <c r="F10" i="1"/>
  <c r="F11" i="1"/>
  <c r="F12" i="1"/>
  <c r="F13" i="1"/>
  <c r="F4" i="1"/>
  <c r="G14" i="1"/>
  <c r="J5" i="1"/>
  <c r="J6" i="1"/>
  <c r="J7" i="1"/>
  <c r="J8" i="1"/>
  <c r="J9" i="1"/>
  <c r="J10" i="1"/>
  <c r="J11" i="1"/>
  <c r="J12" i="1"/>
  <c r="J13" i="1"/>
  <c r="J4" i="1"/>
</calcChain>
</file>

<file path=xl/sharedStrings.xml><?xml version="1.0" encoding="utf-8"?>
<sst xmlns="http://schemas.openxmlformats.org/spreadsheetml/2006/main" count="138" uniqueCount="45">
  <si>
    <t>Una empresa desea obtener un reporte del  202X, por medio del siguiente formato:</t>
  </si>
  <si>
    <t>INVENTARIO INICIAL.</t>
  </si>
  <si>
    <t>Marca</t>
  </si>
  <si>
    <t>Descripción del producto</t>
  </si>
  <si>
    <t>TIPO DE VENTA</t>
  </si>
  <si>
    <t>P.CONTADO</t>
  </si>
  <si>
    <t>PRECIO CREDITO</t>
  </si>
  <si>
    <t>VENTA</t>
  </si>
  <si>
    <t>DESCUENTO</t>
  </si>
  <si>
    <t>TOTAL DE LA VENTA</t>
  </si>
  <si>
    <t>INVENTARIO FINAL</t>
  </si>
  <si>
    <t>LINEA ITALIA</t>
  </si>
  <si>
    <t>MESA</t>
  </si>
  <si>
    <t>CREDITO</t>
  </si>
  <si>
    <t>K2</t>
  </si>
  <si>
    <t>CONTADO</t>
  </si>
  <si>
    <t>MUEBLERÍA BERTHA</t>
  </si>
  <si>
    <t>PRINTAFORM</t>
  </si>
  <si>
    <t>SILLA</t>
  </si>
  <si>
    <t>FAMSA</t>
  </si>
  <si>
    <t>PROMEDIO</t>
  </si>
  <si>
    <t>INSTRUCCIONES.</t>
  </si>
  <si>
    <r>
      <rPr>
        <sz val="10"/>
        <color theme="1"/>
        <rFont val="Arial"/>
        <family val="2"/>
      </rPr>
      <t>1.- CAPTURE LA TABLA ANTERIOR. DONDE</t>
    </r>
    <r>
      <rPr>
        <b/>
        <sz val="10"/>
        <color theme="1"/>
        <rFont val="Arial"/>
        <family val="2"/>
      </rPr>
      <t xml:space="preserve"> NO</t>
    </r>
    <r>
      <rPr>
        <sz val="10"/>
        <color theme="1"/>
        <rFont val="Arial"/>
        <family val="2"/>
      </rPr>
      <t xml:space="preserve"> SE INDIQUE ALGUNA FORMULA CAPTURA LOS DATOS COMO CONSIDERES. EN LA COLUMNA DE VENTA , COLOCA EL FORMATO  DE CELDA "PIEZAS" EN LA COLUMNA DE VENTA E INVENTARIO FINAL.RECUERDA QUE NO PUEDES VENDER MAS PIEZAS QUE LAS QUE TIENES EN EL INVENTARIO INICIAL.</t>
    </r>
  </si>
  <si>
    <t>2.- DE FORMATO IDENTICO  A LA TABLA.</t>
  </si>
  <si>
    <t>3.- CALCULE LAS FORMULAS CORRESPONDIENTES.</t>
  </si>
  <si>
    <t xml:space="preserve">PARA SABER SI LA VENTA FUE DE CREDITO O NO, BASATE EN LA COLUMNA DE VENTA A CREDITO, LA CUAL MARCA </t>
  </si>
  <si>
    <t xml:space="preserve"> CREDITO O CONTADO SEGÚN SEA EL CASO,SOLO APLICA EL INCREMENTO A LAS VENTAS QUE TENGAN LA LEYENDA MARCADA CON CREDITO, LAS QUE TENGAN</t>
  </si>
  <si>
    <t>CONTADO  DEBERAN PASAR SIN NINGUNA MODIFICACION A LA COLUMNA DE PRECIO CREDITO.</t>
  </si>
  <si>
    <t>PRECIO CREDITO= PRECIO CONTADO*10%</t>
  </si>
  <si>
    <t xml:space="preserve">COLOCA UN FORMATO CONDICIONAL EN LA COLUMNA DE VENTA A CREDITO, SI ES CREDITO : COLOR DE FONDO ROJO  LETRA </t>
  </si>
  <si>
    <t>COLOR BLANCA, SI ES CONTADO : FONDO NEGRO , LETRA BLANCA</t>
  </si>
  <si>
    <r>
      <rPr>
        <sz val="10"/>
        <color theme="1"/>
        <rFont val="Arial"/>
        <family val="2"/>
      </rPr>
      <t>TOTAL VENTA</t>
    </r>
    <r>
      <rPr>
        <b/>
        <sz val="10"/>
        <color theme="1"/>
        <rFont val="Arial"/>
        <family val="2"/>
      </rPr>
      <t>=PRECIO CREDITO</t>
    </r>
    <r>
      <rPr>
        <sz val="10"/>
        <color theme="1"/>
        <rFont val="Arial"/>
        <family val="2"/>
      </rPr>
      <t>*VENTA</t>
    </r>
  </si>
  <si>
    <t>INVENTARIO FINAL=INVENTARIO INICIAL-VENTA.</t>
  </si>
  <si>
    <t>UTILIZANDO LA FUNCION SI CALCULA EL DESCUENTO CORRESPONDIENTE</t>
  </si>
  <si>
    <t>MAYOR 500</t>
  </si>
  <si>
    <t>MAYOR 800</t>
  </si>
  <si>
    <t>MAYOR 1000</t>
  </si>
  <si>
    <t>4.- OBTENGA EL PROMEDIO DE VENTA UTILIZANDO LA FUNCION CORRESPONDIENTE.</t>
  </si>
  <si>
    <t>5.- COPIE LA HOJA, CAMBIE EL NOMBRE DE LA HOJA 1 POR SEMESTRE 1  Y EN LA HOJA 2 POR SEMESTRE 2, ASIGNE UN COLOR A CADA PESTAÑA.EN EL SEMESTRE 2 CAMBIA</t>
  </si>
  <si>
    <t>LOS VALORES DE LA COLUMNA DE VENTA.</t>
  </si>
  <si>
    <t xml:space="preserve">6.-  INSERTA UNA HOJA EN BLANCO , VINCULA LA COLUMNA DE MARCA Y DE TOTAL DE LA VENTA DEL SEMESTRE 1, ASI COMO DE TOTAL DE LA VENTA DE SEMESTRE 2  Y </t>
  </si>
  <si>
    <t>OBTEN EL TOTAL DE LAS VENTAS DE AMBOS SEMESTRES, COMO SE MUESTRA EN EL SIGUIENTE EJEMPLO.</t>
  </si>
  <si>
    <t>TOTAL DE LA VENTA SEMESTRE 1</t>
  </si>
  <si>
    <t>TOTAL DE LA VENTA SEMESTRE 2</t>
  </si>
  <si>
    <t>TOTAL DE VENTA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</si>
</sst>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"/>
  </numFmts>
  <fonts count="7">
    <font>
      <sz val="10"/>
      <color rgb="FF000000"/>
      <name val="Arial"/>
      <scheme val="minor"/>
    </font>
    <font>
      <sz val="10"/>
      <color theme="1"/>
      <name val="Bankgothic md bt"/>
    </font>
    <font>
      <sz val="10"/>
      <color theme="0"/>
      <name val="Arial"/>
      <family val="2"/>
    </font>
    <font>
      <sz val="8"/>
      <color theme="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theme="3" tint="4.9989318521683403E-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64" fontId="4" fillId="0" borderId="1" xfId="0" applyNumberFormat="1" applyFont="1" applyBorder="1"/>
    <xf numFmtId="0" fontId="6" fillId="0" borderId="0" xfId="0" applyFont="1"/>
    <xf numFmtId="0" fontId="4" fillId="0" borderId="0" xfId="0" applyFont="1"/>
    <xf numFmtId="9" fontId="4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/>
    <xf numFmtId="0" fontId="2" fillId="4" borderId="1" xfId="0" applyFont="1" applyFill="1" applyBorder="1"/>
    <xf numFmtId="0" fontId="2" fillId="2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4" fillId="0" borderId="0" xfId="0" applyFont="1" applyAlignment="1">
      <alignment horizontal="left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571500</xdr:colOff>
      <xdr:row>0</xdr:row>
      <xdr:rowOff>-19050</xdr:rowOff>
    </xdr:from>
    <xdr:ext cx="608647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381125" y="-19050"/>
          <a:ext cx="6086475" cy="38100"/>
          <a:chOff x="2302763" y="3780000"/>
          <a:chExt cx="6086475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2302763" y="3780000"/>
            <a:ext cx="6086475" cy="0"/>
          </a:xfrm>
          <a:prstGeom prst="straightConnector1">
            <a:avLst/>
          </a:prstGeom>
          <a:noFill/>
          <a:ln w="2857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571500</xdr:colOff>
      <xdr:row>0</xdr:row>
      <xdr:rowOff>-19050</xdr:rowOff>
    </xdr:from>
    <xdr:ext cx="608647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381125" y="-19050"/>
          <a:ext cx="6086475" cy="38100"/>
          <a:chOff x="2302763" y="3780000"/>
          <a:chExt cx="6086475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CxnSpPr/>
        </xdr:nvCxnSpPr>
        <xdr:spPr>
          <a:xfrm>
            <a:off x="2302763" y="3780000"/>
            <a:ext cx="6086475" cy="0"/>
          </a:xfrm>
          <a:prstGeom prst="straightConnector1">
            <a:avLst/>
          </a:prstGeom>
          <a:noFill/>
          <a:ln w="2857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  <pageSetUpPr fitToPage="1"/>
  </sheetPr>
  <dimension ref="A1:J1000"/>
  <sheetViews>
    <sheetView topLeftCell="A3" zoomScale="120" zoomScaleNormal="120" workbookViewId="0">
      <selection activeCell="H4" sqref="H4"/>
    </sheetView>
  </sheetViews>
  <sheetFormatPr defaultColWidth="12.5703125" defaultRowHeight="15" customHeight="1"/>
  <cols>
    <col min="1" max="1" width="12.140625" customWidth="1"/>
    <col min="2" max="2" width="46.85546875" customWidth="1"/>
    <col min="3" max="4" width="12.7109375" customWidth="1"/>
    <col min="5" max="5" width="15" customWidth="1"/>
    <col min="6" max="6" width="12" customWidth="1"/>
    <col min="7" max="7" width="13.140625" customWidth="1"/>
    <col min="8" max="8" width="10.5703125" customWidth="1"/>
    <col min="9" max="9" width="20.85546875" customWidth="1"/>
    <col min="10" max="10" width="13.5703125" customWidth="1"/>
    <col min="11" max="26" width="10.5703125" customWidth="1"/>
  </cols>
  <sheetData>
    <row r="1" spans="1:10" ht="12.75" customHeight="1">
      <c r="A1" s="1" t="s">
        <v>0</v>
      </c>
    </row>
    <row r="2" spans="1:10" ht="12.75" customHeight="1"/>
    <row r="3" spans="1:10" ht="24" customHeight="1">
      <c r="A3" s="10" t="s">
        <v>1</v>
      </c>
      <c r="B3" s="2" t="s">
        <v>2</v>
      </c>
      <c r="C3" s="10" t="s">
        <v>3</v>
      </c>
      <c r="D3" s="10" t="s">
        <v>4</v>
      </c>
      <c r="E3" s="11" t="s">
        <v>5</v>
      </c>
      <c r="F3" s="10" t="s">
        <v>6</v>
      </c>
      <c r="G3" s="2" t="s">
        <v>7</v>
      </c>
      <c r="H3" s="3" t="s">
        <v>8</v>
      </c>
      <c r="I3" s="2" t="s">
        <v>9</v>
      </c>
      <c r="J3" s="10" t="s">
        <v>10</v>
      </c>
    </row>
    <row r="4" spans="1:10" ht="12.75" customHeight="1">
      <c r="A4" s="4">
        <v>3000</v>
      </c>
      <c r="B4" s="5" t="s">
        <v>11</v>
      </c>
      <c r="C4" s="5" t="s">
        <v>12</v>
      </c>
      <c r="D4" s="14" t="s">
        <v>13</v>
      </c>
      <c r="E4" s="6">
        <v>1092.2222222222222</v>
      </c>
      <c r="F4" s="6">
        <f>IF(D4="CREDITO",E4*1.1,E4)</f>
        <v>1201.4444444444446</v>
      </c>
      <c r="G4" s="5">
        <v>200</v>
      </c>
      <c r="H4" s="6">
        <f>IF(G4&gt;1000,F4*0.85,IF(G4&gt;800,F4*0.9,IF(G4&gt;500,F4*0.95,F4)))</f>
        <v>1201.4444444444446</v>
      </c>
      <c r="I4" s="6">
        <v>1201.4444444444446</v>
      </c>
      <c r="J4" s="12">
        <f>A4-G4</f>
        <v>2800</v>
      </c>
    </row>
    <row r="5" spans="1:10" ht="12.75" customHeight="1">
      <c r="A5" s="4">
        <v>4000</v>
      </c>
      <c r="B5" s="5" t="s">
        <v>14</v>
      </c>
      <c r="C5" s="5" t="s">
        <v>12</v>
      </c>
      <c r="D5" s="13" t="s">
        <v>15</v>
      </c>
      <c r="E5" s="6">
        <v>1092.2222222222222</v>
      </c>
      <c r="F5" s="6">
        <f t="shared" ref="F5:F13" si="0">IF(D5="CREDITO",E5*1.1,E5)</f>
        <v>1092.2222222222222</v>
      </c>
      <c r="G5" s="5">
        <v>153</v>
      </c>
      <c r="H5" s="6">
        <f t="shared" ref="H5:I13" si="1">IF(G5&gt;1000,F5*0.85,IF(G5&gt;800,F5*0.9,IF(G5&gt;500,F5*0.95,F5)))</f>
        <v>1092.2222222222222</v>
      </c>
      <c r="I5" s="6">
        <v>1092.2222222222222</v>
      </c>
      <c r="J5" s="12">
        <f t="shared" ref="J5:J13" si="2">A5-G5</f>
        <v>3847</v>
      </c>
    </row>
    <row r="6" spans="1:10" ht="12.75" customHeight="1">
      <c r="A6" s="4">
        <v>800</v>
      </c>
      <c r="B6" s="5" t="s">
        <v>16</v>
      </c>
      <c r="C6" s="5" t="s">
        <v>12</v>
      </c>
      <c r="D6" s="14" t="s">
        <v>13</v>
      </c>
      <c r="E6" s="6">
        <v>1092.2222222222222</v>
      </c>
      <c r="F6" s="6">
        <f t="shared" si="0"/>
        <v>1201.4444444444446</v>
      </c>
      <c r="G6" s="5">
        <v>525</v>
      </c>
      <c r="H6" s="6">
        <f t="shared" si="1"/>
        <v>1141.3722222222223</v>
      </c>
      <c r="I6" s="6">
        <v>1141.3722222222223</v>
      </c>
      <c r="J6" s="12">
        <f t="shared" si="2"/>
        <v>275</v>
      </c>
    </row>
    <row r="7" spans="1:10" ht="12.75" customHeight="1">
      <c r="A7" s="4">
        <v>900</v>
      </c>
      <c r="B7" s="5" t="s">
        <v>17</v>
      </c>
      <c r="C7" s="5" t="s">
        <v>12</v>
      </c>
      <c r="D7" s="13" t="s">
        <v>15</v>
      </c>
      <c r="E7" s="6">
        <v>608.88888888888891</v>
      </c>
      <c r="F7" s="6">
        <f t="shared" si="0"/>
        <v>608.88888888888891</v>
      </c>
      <c r="G7" s="5">
        <v>735</v>
      </c>
      <c r="H7" s="6">
        <f t="shared" si="1"/>
        <v>578.44444444444446</v>
      </c>
      <c r="I7" s="6">
        <v>578.44444444444446</v>
      </c>
      <c r="J7" s="12">
        <f t="shared" si="2"/>
        <v>165</v>
      </c>
    </row>
    <row r="8" spans="1:10" ht="12.75" customHeight="1">
      <c r="A8" s="4">
        <v>1600</v>
      </c>
      <c r="B8" s="5" t="s">
        <v>11</v>
      </c>
      <c r="C8" s="5" t="s">
        <v>18</v>
      </c>
      <c r="D8" s="13" t="s">
        <v>15</v>
      </c>
      <c r="E8" s="6">
        <v>608.88888888888891</v>
      </c>
      <c r="F8" s="6">
        <f t="shared" si="0"/>
        <v>608.88888888888891</v>
      </c>
      <c r="G8" s="5">
        <v>813</v>
      </c>
      <c r="H8" s="6">
        <f t="shared" si="1"/>
        <v>548</v>
      </c>
      <c r="I8" s="6">
        <v>548</v>
      </c>
      <c r="J8" s="12">
        <f t="shared" si="2"/>
        <v>787</v>
      </c>
    </row>
    <row r="9" spans="1:10" ht="12.75" customHeight="1">
      <c r="A9" s="4">
        <v>1200</v>
      </c>
      <c r="B9" s="5" t="s">
        <v>14</v>
      </c>
      <c r="C9" s="5" t="s">
        <v>18</v>
      </c>
      <c r="D9" s="13" t="s">
        <v>15</v>
      </c>
      <c r="E9" s="6">
        <v>641.11111111111109</v>
      </c>
      <c r="F9" s="6">
        <f t="shared" si="0"/>
        <v>641.11111111111109</v>
      </c>
      <c r="G9" s="5">
        <v>102</v>
      </c>
      <c r="H9" s="6">
        <f t="shared" si="1"/>
        <v>641.11111111111109</v>
      </c>
      <c r="I9" s="6">
        <v>641.11111111111109</v>
      </c>
      <c r="J9" s="12">
        <f t="shared" si="2"/>
        <v>1098</v>
      </c>
    </row>
    <row r="10" spans="1:10" ht="12.75" customHeight="1">
      <c r="A10" s="4">
        <v>1400</v>
      </c>
      <c r="B10" s="5" t="s">
        <v>16</v>
      </c>
      <c r="C10" s="5" t="s">
        <v>18</v>
      </c>
      <c r="D10" s="13" t="s">
        <v>15</v>
      </c>
      <c r="E10" s="6">
        <v>180</v>
      </c>
      <c r="F10" s="6">
        <f t="shared" si="0"/>
        <v>180</v>
      </c>
      <c r="G10" s="5">
        <v>1000</v>
      </c>
      <c r="H10" s="6">
        <f t="shared" si="1"/>
        <v>162</v>
      </c>
      <c r="I10" s="6">
        <v>162</v>
      </c>
      <c r="J10" s="12">
        <f t="shared" si="2"/>
        <v>400</v>
      </c>
    </row>
    <row r="11" spans="1:10" ht="12.75" customHeight="1">
      <c r="A11" s="4">
        <v>1030</v>
      </c>
      <c r="B11" s="5" t="s">
        <v>17</v>
      </c>
      <c r="C11" s="5" t="s">
        <v>18</v>
      </c>
      <c r="D11" s="14" t="s">
        <v>13</v>
      </c>
      <c r="E11" s="6">
        <v>1672.2222222222222</v>
      </c>
      <c r="F11" s="6">
        <f t="shared" si="0"/>
        <v>1839.4444444444446</v>
      </c>
      <c r="G11" s="5">
        <v>600</v>
      </c>
      <c r="H11" s="6">
        <f t="shared" si="1"/>
        <v>1747.4722222222222</v>
      </c>
      <c r="I11" s="6">
        <v>1747.4722222222222</v>
      </c>
      <c r="J11" s="12">
        <f t="shared" si="2"/>
        <v>430</v>
      </c>
    </row>
    <row r="12" spans="1:10" ht="12.75" customHeight="1">
      <c r="A12" s="4">
        <v>1300</v>
      </c>
      <c r="B12" s="5" t="s">
        <v>19</v>
      </c>
      <c r="C12" s="5" t="s">
        <v>12</v>
      </c>
      <c r="D12" s="14" t="s">
        <v>13</v>
      </c>
      <c r="E12" s="6">
        <v>1672.2222222222222</v>
      </c>
      <c r="F12" s="6">
        <f t="shared" si="0"/>
        <v>1839.4444444444446</v>
      </c>
      <c r="G12" s="5">
        <v>1256</v>
      </c>
      <c r="H12" s="6">
        <f t="shared" si="1"/>
        <v>1563.5277777777778</v>
      </c>
      <c r="I12" s="6">
        <v>1563.5277777777778</v>
      </c>
      <c r="J12" s="12">
        <f t="shared" si="2"/>
        <v>44</v>
      </c>
    </row>
    <row r="13" spans="1:10" ht="12.75" customHeight="1">
      <c r="A13" s="4">
        <v>2350</v>
      </c>
      <c r="B13" s="5" t="s">
        <v>19</v>
      </c>
      <c r="C13" s="5" t="s">
        <v>18</v>
      </c>
      <c r="D13" s="14" t="s">
        <v>13</v>
      </c>
      <c r="E13" s="6">
        <v>802.22222222222217</v>
      </c>
      <c r="F13" s="6">
        <f t="shared" si="0"/>
        <v>882.44444444444446</v>
      </c>
      <c r="G13" s="5">
        <v>1500</v>
      </c>
      <c r="H13" s="6">
        <f t="shared" si="1"/>
        <v>750.07777777777778</v>
      </c>
      <c r="I13" s="6">
        <v>750.07777777777778</v>
      </c>
      <c r="J13" s="12">
        <f t="shared" si="2"/>
        <v>850</v>
      </c>
    </row>
    <row r="14" spans="1:10" ht="12.75" customHeight="1">
      <c r="D14" s="15" t="s">
        <v>20</v>
      </c>
      <c r="E14" s="16"/>
      <c r="F14" s="17"/>
      <c r="G14" s="5">
        <f>AVERAGE(G4:G13)</f>
        <v>688.4</v>
      </c>
    </row>
    <row r="15" spans="1:10" ht="12.75" customHeight="1"/>
    <row r="16" spans="1:10" ht="12.75" customHeight="1">
      <c r="A16" s="7" t="s">
        <v>21</v>
      </c>
    </row>
    <row r="17" spans="1:10" ht="27.75" customHeight="1">
      <c r="A17" s="18" t="s">
        <v>22</v>
      </c>
      <c r="B17" s="19"/>
      <c r="C17" s="19"/>
      <c r="D17" s="19"/>
      <c r="E17" s="19"/>
      <c r="F17" s="19"/>
      <c r="G17" s="19"/>
      <c r="H17" s="19"/>
      <c r="I17" s="19"/>
      <c r="J17" s="19"/>
    </row>
    <row r="18" spans="1:10" ht="12.75" customHeight="1">
      <c r="A18" s="8" t="s">
        <v>23</v>
      </c>
      <c r="B18" s="8"/>
      <c r="C18" s="8"/>
      <c r="D18" s="8"/>
      <c r="E18" s="8"/>
      <c r="F18" s="8"/>
      <c r="G18" s="8"/>
      <c r="H18" s="8"/>
      <c r="I18" s="8"/>
    </row>
    <row r="19" spans="1:10" ht="12.75" customHeight="1">
      <c r="A19" s="8" t="s">
        <v>24</v>
      </c>
      <c r="B19" s="8"/>
      <c r="C19" s="8"/>
      <c r="D19" s="8"/>
      <c r="E19" s="8"/>
      <c r="F19" s="8"/>
      <c r="G19" s="8"/>
      <c r="H19" s="8"/>
      <c r="I19" s="8"/>
    </row>
    <row r="20" spans="1:10" ht="12.75" customHeight="1">
      <c r="A20" s="8"/>
      <c r="B20" s="8" t="s">
        <v>25</v>
      </c>
      <c r="C20" s="8"/>
      <c r="D20" s="8"/>
      <c r="E20" s="8"/>
      <c r="F20" s="8"/>
      <c r="G20" s="8"/>
      <c r="H20" s="8"/>
      <c r="I20" s="8"/>
    </row>
    <row r="21" spans="1:10" ht="12.75" customHeight="1">
      <c r="A21" s="8"/>
      <c r="B21" s="8" t="s">
        <v>26</v>
      </c>
      <c r="C21" s="8"/>
      <c r="D21" s="8"/>
      <c r="E21" s="8"/>
      <c r="F21" s="8"/>
      <c r="G21" s="8"/>
      <c r="H21" s="8"/>
      <c r="I21" s="8"/>
    </row>
    <row r="22" spans="1:10" ht="12.75" customHeight="1">
      <c r="A22" s="8"/>
      <c r="B22" s="8" t="s">
        <v>27</v>
      </c>
      <c r="C22" s="8"/>
      <c r="D22" s="8"/>
      <c r="E22" s="8"/>
      <c r="F22" s="8"/>
      <c r="G22" s="8"/>
      <c r="H22" s="8"/>
      <c r="I22" s="8"/>
    </row>
    <row r="23" spans="1:10" ht="12.75" customHeight="1">
      <c r="A23" s="8"/>
      <c r="B23" s="8"/>
      <c r="C23" s="8" t="s">
        <v>28</v>
      </c>
      <c r="D23" s="8"/>
      <c r="E23" s="8"/>
      <c r="F23" s="8"/>
      <c r="G23" s="8"/>
      <c r="H23" s="8"/>
      <c r="I23" s="8"/>
    </row>
    <row r="24" spans="1:10" ht="12.75" customHeight="1">
      <c r="A24" s="8"/>
      <c r="B24" s="8" t="s">
        <v>29</v>
      </c>
      <c r="C24" s="8"/>
      <c r="D24" s="8"/>
      <c r="E24" s="8"/>
      <c r="F24" s="8"/>
      <c r="G24" s="8"/>
      <c r="H24" s="8"/>
      <c r="I24" s="8"/>
    </row>
    <row r="25" spans="1:10" ht="12.75" customHeight="1">
      <c r="A25" s="8"/>
      <c r="B25" s="8" t="s">
        <v>30</v>
      </c>
      <c r="C25" s="8"/>
      <c r="D25" s="8"/>
      <c r="E25" s="8"/>
      <c r="F25" s="8"/>
      <c r="G25" s="8"/>
      <c r="H25" s="8"/>
      <c r="I25" s="8"/>
    </row>
    <row r="26" spans="1:10" ht="12.75" customHeight="1">
      <c r="A26" s="8"/>
      <c r="B26" s="8"/>
      <c r="C26" s="8" t="s">
        <v>31</v>
      </c>
      <c r="D26" s="8"/>
      <c r="E26" s="8"/>
      <c r="F26" s="8"/>
      <c r="G26" s="8"/>
      <c r="H26" s="8"/>
      <c r="I26" s="8"/>
    </row>
    <row r="27" spans="1:10" ht="12.75" customHeight="1">
      <c r="A27" s="8"/>
      <c r="B27" s="8"/>
      <c r="C27" s="8" t="s">
        <v>32</v>
      </c>
      <c r="D27" s="8"/>
      <c r="E27" s="8"/>
      <c r="F27" s="8"/>
      <c r="G27" s="8"/>
      <c r="H27" s="8"/>
      <c r="I27" s="8"/>
    </row>
    <row r="28" spans="1:10" ht="12.75" customHeight="1">
      <c r="A28" s="8"/>
      <c r="B28" s="8" t="s">
        <v>33</v>
      </c>
      <c r="C28" s="8"/>
      <c r="D28" s="8"/>
      <c r="E28" s="8"/>
      <c r="F28" s="8"/>
      <c r="G28" s="8"/>
      <c r="H28" s="8"/>
      <c r="I28" s="8"/>
    </row>
    <row r="29" spans="1:10" ht="12.75" customHeight="1">
      <c r="A29" s="8"/>
      <c r="B29" s="8"/>
      <c r="C29" s="7" t="s">
        <v>7</v>
      </c>
      <c r="D29" s="7"/>
      <c r="E29" s="7" t="s">
        <v>8</v>
      </c>
      <c r="F29" s="7"/>
      <c r="G29" s="8"/>
      <c r="H29" s="8"/>
      <c r="I29" s="8"/>
    </row>
    <row r="30" spans="1:10" ht="12.75" customHeight="1">
      <c r="A30" s="8"/>
      <c r="B30" s="8"/>
      <c r="C30" s="8" t="s">
        <v>34</v>
      </c>
      <c r="D30" s="8"/>
      <c r="E30" s="9">
        <v>0.05</v>
      </c>
      <c r="F30" s="8"/>
      <c r="G30" s="8"/>
      <c r="H30" s="8"/>
      <c r="I30" s="8"/>
    </row>
    <row r="31" spans="1:10" ht="12.75" customHeight="1">
      <c r="A31" s="8"/>
      <c r="B31" s="8"/>
      <c r="C31" s="8" t="s">
        <v>35</v>
      </c>
      <c r="D31" s="8"/>
      <c r="E31" s="9">
        <v>0.1</v>
      </c>
      <c r="F31" s="8"/>
      <c r="G31" s="8"/>
      <c r="H31" s="8"/>
      <c r="I31" s="8"/>
    </row>
    <row r="32" spans="1:10" ht="12.75" customHeight="1">
      <c r="A32" s="8"/>
      <c r="B32" s="8"/>
      <c r="C32" s="8" t="s">
        <v>36</v>
      </c>
      <c r="D32" s="8"/>
      <c r="E32" s="9">
        <v>0.15</v>
      </c>
      <c r="F32" s="8"/>
      <c r="G32" s="8"/>
      <c r="H32" s="8"/>
      <c r="I32" s="8"/>
    </row>
    <row r="33" spans="1:9" ht="12.75" customHeight="1">
      <c r="A33" s="8" t="s">
        <v>37</v>
      </c>
      <c r="B33" s="8"/>
      <c r="C33" s="8"/>
      <c r="D33" s="8"/>
      <c r="E33" s="8"/>
      <c r="F33" s="8"/>
      <c r="G33" s="8"/>
      <c r="H33" s="8"/>
      <c r="I33" s="8"/>
    </row>
    <row r="34" spans="1:9" ht="12.75" customHeight="1">
      <c r="A34" s="8" t="s">
        <v>38</v>
      </c>
      <c r="B34" s="8"/>
      <c r="C34" s="8"/>
      <c r="D34" s="8"/>
      <c r="E34" s="8"/>
      <c r="F34" s="8"/>
      <c r="G34" s="8"/>
      <c r="H34" s="8"/>
      <c r="I34" s="8"/>
    </row>
    <row r="35" spans="1:9" ht="12.75" customHeight="1">
      <c r="A35" s="8" t="s">
        <v>39</v>
      </c>
      <c r="B35" s="8"/>
      <c r="C35" s="8"/>
      <c r="D35" s="8"/>
      <c r="E35" s="8"/>
      <c r="F35" s="8"/>
      <c r="G35" s="8"/>
      <c r="H35" s="8"/>
      <c r="I35" s="8"/>
    </row>
    <row r="36" spans="1:9" ht="12.75" customHeight="1">
      <c r="A36" s="8" t="s">
        <v>40</v>
      </c>
      <c r="B36" s="8"/>
      <c r="C36" s="8"/>
      <c r="D36" s="8"/>
      <c r="E36" s="8"/>
      <c r="F36" s="8"/>
      <c r="G36" s="8"/>
      <c r="H36" s="8"/>
      <c r="I36" s="8"/>
    </row>
    <row r="37" spans="1:9" ht="12.75" customHeight="1">
      <c r="A37" s="8" t="s">
        <v>41</v>
      </c>
    </row>
    <row r="38" spans="1:9" ht="12.75" customHeight="1">
      <c r="A38" s="8"/>
    </row>
    <row r="39" spans="1:9" ht="24" customHeight="1">
      <c r="A39" s="8"/>
      <c r="B39" s="2"/>
      <c r="C39" s="2"/>
      <c r="D39" s="2"/>
      <c r="E39" s="2"/>
    </row>
    <row r="40" spans="1:9" ht="12.75" customHeight="1">
      <c r="A40" s="8"/>
    </row>
    <row r="41" spans="1:9" ht="12.75" customHeight="1">
      <c r="A41" s="8"/>
    </row>
    <row r="42" spans="1:9" ht="12.75" customHeight="1">
      <c r="A42" s="8"/>
    </row>
    <row r="43" spans="1:9" ht="12.75" customHeight="1"/>
    <row r="44" spans="1:9" ht="12.75" customHeight="1"/>
    <row r="45" spans="1:9" ht="12.75" customHeight="1"/>
    <row r="46" spans="1:9" ht="12.75" customHeight="1"/>
    <row r="47" spans="1:9" ht="12.75" customHeight="1"/>
    <row r="48" spans="1:9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D14:F14"/>
    <mergeCell ref="A17:J17"/>
  </mergeCells>
  <pageMargins left="0.74803149606299213" right="0.74803149606299213" top="0.98425196850393704" bottom="0.98425196850393704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59999389629810485"/>
    <pageSetUpPr fitToPage="1"/>
  </sheetPr>
  <dimension ref="A1:J1000"/>
  <sheetViews>
    <sheetView tabSelected="1" zoomScale="120" zoomScaleNormal="120" workbookViewId="0">
      <selection activeCell="E15" sqref="E15"/>
    </sheetView>
  </sheetViews>
  <sheetFormatPr defaultColWidth="12.5703125" defaultRowHeight="15" customHeight="1"/>
  <cols>
    <col min="1" max="1" width="12.140625" customWidth="1"/>
    <col min="2" max="2" width="46.85546875" customWidth="1"/>
    <col min="3" max="4" width="12.7109375" customWidth="1"/>
    <col min="5" max="5" width="15" customWidth="1"/>
    <col min="6" max="6" width="12" customWidth="1"/>
    <col min="7" max="7" width="13.140625" customWidth="1"/>
    <col min="8" max="8" width="10.5703125" customWidth="1"/>
    <col min="9" max="9" width="20.85546875" customWidth="1"/>
    <col min="10" max="10" width="13.5703125" customWidth="1"/>
    <col min="11" max="26" width="10.5703125" customWidth="1"/>
  </cols>
  <sheetData>
    <row r="1" spans="1:10" ht="12.75" customHeight="1">
      <c r="A1" s="1" t="s">
        <v>0</v>
      </c>
    </row>
    <row r="2" spans="1:10" ht="12.75" customHeight="1"/>
    <row r="3" spans="1:10" ht="24" customHeight="1">
      <c r="A3" s="10" t="s">
        <v>1</v>
      </c>
      <c r="B3" s="2" t="s">
        <v>2</v>
      </c>
      <c r="C3" s="10" t="s">
        <v>3</v>
      </c>
      <c r="D3" s="10" t="s">
        <v>4</v>
      </c>
      <c r="E3" s="11" t="s">
        <v>5</v>
      </c>
      <c r="F3" s="10" t="s">
        <v>6</v>
      </c>
      <c r="G3" s="2" t="s">
        <v>7</v>
      </c>
      <c r="H3" s="3" t="s">
        <v>8</v>
      </c>
      <c r="I3" s="2" t="s">
        <v>9</v>
      </c>
      <c r="J3" s="10" t="s">
        <v>10</v>
      </c>
    </row>
    <row r="4" spans="1:10" ht="12.75" customHeight="1">
      <c r="A4" s="4">
        <v>3000</v>
      </c>
      <c r="B4" s="5" t="s">
        <v>11</v>
      </c>
      <c r="C4" s="5" t="s">
        <v>12</v>
      </c>
      <c r="D4" s="14" t="s">
        <v>13</v>
      </c>
      <c r="E4" s="6">
        <v>1092.2222222222222</v>
      </c>
      <c r="F4" s="6">
        <f>IF(D4="CREDITO",E4*1.1,E4)</f>
        <v>1201.4444444444446</v>
      </c>
      <c r="G4" s="5">
        <v>945</v>
      </c>
      <c r="H4" s="6">
        <f>IF(G4&gt;1000,F4*0.85,IF(G4&gt;800,F4*0.9,IF(G4&gt;500,F4*0.95,F4)))</f>
        <v>1081.3000000000002</v>
      </c>
      <c r="I4" s="6">
        <v>1081.3000000000002</v>
      </c>
      <c r="J4" s="12">
        <f>A4-G4</f>
        <v>2055</v>
      </c>
    </row>
    <row r="5" spans="1:10" ht="12.75" customHeight="1">
      <c r="A5" s="4">
        <v>4000</v>
      </c>
      <c r="B5" s="5" t="s">
        <v>14</v>
      </c>
      <c r="C5" s="5" t="s">
        <v>12</v>
      </c>
      <c r="D5" s="13" t="s">
        <v>15</v>
      </c>
      <c r="E5" s="6">
        <v>1092.2222222222222</v>
      </c>
      <c r="F5" s="6">
        <f t="shared" ref="F5:F13" si="0">IF(D5="CREDITO",E5*1.1,E5)</f>
        <v>1092.2222222222222</v>
      </c>
      <c r="G5" s="5">
        <v>254</v>
      </c>
      <c r="H5" s="6">
        <f t="shared" ref="H5:H13" si="1">IF(G5&gt;1000,F5*0.85,IF(G5&gt;800,F5*0.9,IF(G5&gt;500,F5*0.95,F5)))</f>
        <v>1092.2222222222222</v>
      </c>
      <c r="I5" s="6">
        <v>1092.2222222222222</v>
      </c>
      <c r="J5" s="12">
        <f t="shared" ref="J5:J13" si="2">A5-G5</f>
        <v>3746</v>
      </c>
    </row>
    <row r="6" spans="1:10" ht="12.75" customHeight="1">
      <c r="A6" s="4">
        <v>800</v>
      </c>
      <c r="B6" s="5" t="s">
        <v>16</v>
      </c>
      <c r="C6" s="5" t="s">
        <v>12</v>
      </c>
      <c r="D6" s="14" t="s">
        <v>13</v>
      </c>
      <c r="E6" s="6">
        <v>1092.2222222222222</v>
      </c>
      <c r="F6" s="6">
        <f t="shared" si="0"/>
        <v>1201.4444444444446</v>
      </c>
      <c r="G6" s="5">
        <v>152</v>
      </c>
      <c r="H6" s="6">
        <f t="shared" si="1"/>
        <v>1201.4444444444446</v>
      </c>
      <c r="I6" s="6">
        <v>1201.4444444444446</v>
      </c>
      <c r="J6" s="12">
        <f t="shared" si="2"/>
        <v>648</v>
      </c>
    </row>
    <row r="7" spans="1:10" ht="12.75" customHeight="1">
      <c r="A7" s="4">
        <v>900</v>
      </c>
      <c r="B7" s="5" t="s">
        <v>17</v>
      </c>
      <c r="C7" s="5" t="s">
        <v>12</v>
      </c>
      <c r="D7" s="13" t="s">
        <v>15</v>
      </c>
      <c r="E7" s="6">
        <v>608.88888888888891</v>
      </c>
      <c r="F7" s="6">
        <f t="shared" si="0"/>
        <v>608.88888888888891</v>
      </c>
      <c r="G7" s="5">
        <v>636</v>
      </c>
      <c r="H7" s="6">
        <f t="shared" si="1"/>
        <v>578.44444444444446</v>
      </c>
      <c r="I7" s="6">
        <v>578.44444444444446</v>
      </c>
      <c r="J7" s="12">
        <f t="shared" si="2"/>
        <v>264</v>
      </c>
    </row>
    <row r="8" spans="1:10" ht="12.75" customHeight="1">
      <c r="A8" s="4">
        <v>1600</v>
      </c>
      <c r="B8" s="5" t="s">
        <v>11</v>
      </c>
      <c r="C8" s="5" t="s">
        <v>18</v>
      </c>
      <c r="D8" s="13" t="s">
        <v>15</v>
      </c>
      <c r="E8" s="6">
        <v>608.88888888888891</v>
      </c>
      <c r="F8" s="6">
        <f t="shared" si="0"/>
        <v>608.88888888888891</v>
      </c>
      <c r="G8" s="5">
        <v>165</v>
      </c>
      <c r="H8" s="6">
        <f t="shared" si="1"/>
        <v>608.88888888888891</v>
      </c>
      <c r="I8" s="6">
        <v>608.88888888888891</v>
      </c>
      <c r="J8" s="12">
        <f t="shared" si="2"/>
        <v>1435</v>
      </c>
    </row>
    <row r="9" spans="1:10" ht="12.75" customHeight="1">
      <c r="A9" s="4">
        <v>1200</v>
      </c>
      <c r="B9" s="5" t="s">
        <v>14</v>
      </c>
      <c r="C9" s="5" t="s">
        <v>18</v>
      </c>
      <c r="D9" s="13" t="s">
        <v>15</v>
      </c>
      <c r="E9" s="6">
        <v>641.11111111111109</v>
      </c>
      <c r="F9" s="6">
        <f t="shared" si="0"/>
        <v>641.11111111111109</v>
      </c>
      <c r="G9" s="5">
        <v>1111</v>
      </c>
      <c r="H9" s="6">
        <f t="shared" si="1"/>
        <v>544.94444444444446</v>
      </c>
      <c r="I9" s="6">
        <v>544.94444444444446</v>
      </c>
      <c r="J9" s="12">
        <f t="shared" si="2"/>
        <v>89</v>
      </c>
    </row>
    <row r="10" spans="1:10" ht="12.75" customHeight="1">
      <c r="A10" s="4">
        <v>1400</v>
      </c>
      <c r="B10" s="5" t="s">
        <v>16</v>
      </c>
      <c r="C10" s="5" t="s">
        <v>18</v>
      </c>
      <c r="D10" s="13" t="s">
        <v>15</v>
      </c>
      <c r="E10" s="6">
        <v>180</v>
      </c>
      <c r="F10" s="6">
        <f t="shared" si="0"/>
        <v>180</v>
      </c>
      <c r="G10" s="5">
        <v>1000</v>
      </c>
      <c r="H10" s="6">
        <f t="shared" si="1"/>
        <v>162</v>
      </c>
      <c r="I10" s="6">
        <v>162</v>
      </c>
      <c r="J10" s="12">
        <f t="shared" si="2"/>
        <v>400</v>
      </c>
    </row>
    <row r="11" spans="1:10" ht="12.75" customHeight="1">
      <c r="A11" s="4">
        <v>1030</v>
      </c>
      <c r="B11" s="5" t="s">
        <v>17</v>
      </c>
      <c r="C11" s="5" t="s">
        <v>18</v>
      </c>
      <c r="D11" s="14" t="s">
        <v>13</v>
      </c>
      <c r="E11" s="6">
        <v>1672.2222222222222</v>
      </c>
      <c r="F11" s="6">
        <f t="shared" si="0"/>
        <v>1839.4444444444446</v>
      </c>
      <c r="G11" s="5">
        <v>600</v>
      </c>
      <c r="H11" s="6">
        <f t="shared" si="1"/>
        <v>1747.4722222222222</v>
      </c>
      <c r="I11" s="6">
        <v>1747.4722222222222</v>
      </c>
      <c r="J11" s="12">
        <f t="shared" si="2"/>
        <v>430</v>
      </c>
    </row>
    <row r="12" spans="1:10" ht="12.75" customHeight="1">
      <c r="A12" s="4">
        <v>1300</v>
      </c>
      <c r="B12" s="5" t="s">
        <v>19</v>
      </c>
      <c r="C12" s="5" t="s">
        <v>12</v>
      </c>
      <c r="D12" s="14" t="s">
        <v>13</v>
      </c>
      <c r="E12" s="6">
        <v>1672.2222222222222</v>
      </c>
      <c r="F12" s="6">
        <f t="shared" si="0"/>
        <v>1839.4444444444446</v>
      </c>
      <c r="G12" s="5">
        <v>1321</v>
      </c>
      <c r="H12" s="6">
        <f t="shared" si="1"/>
        <v>1563.5277777777778</v>
      </c>
      <c r="I12" s="6">
        <v>1563.5277777777778</v>
      </c>
      <c r="J12" s="12">
        <f t="shared" si="2"/>
        <v>-21</v>
      </c>
    </row>
    <row r="13" spans="1:10" ht="12.75" customHeight="1">
      <c r="A13" s="4">
        <v>2350</v>
      </c>
      <c r="B13" s="5" t="s">
        <v>19</v>
      </c>
      <c r="C13" s="5" t="s">
        <v>18</v>
      </c>
      <c r="D13" s="14" t="s">
        <v>13</v>
      </c>
      <c r="E13" s="6">
        <v>802.22222222222217</v>
      </c>
      <c r="F13" s="6">
        <f t="shared" si="0"/>
        <v>882.44444444444446</v>
      </c>
      <c r="G13" s="5">
        <v>1312</v>
      </c>
      <c r="H13" s="6">
        <f t="shared" si="1"/>
        <v>750.07777777777778</v>
      </c>
      <c r="I13" s="6">
        <v>750.07777777777778</v>
      </c>
      <c r="J13" s="12">
        <f t="shared" si="2"/>
        <v>1038</v>
      </c>
    </row>
    <row r="14" spans="1:10" ht="12.75" customHeight="1">
      <c r="D14" s="15" t="s">
        <v>20</v>
      </c>
      <c r="E14" s="16"/>
      <c r="F14" s="17"/>
      <c r="G14" s="5">
        <f>AVERAGE(G4:G13)</f>
        <v>749.6</v>
      </c>
    </row>
    <row r="15" spans="1:10" ht="12.75" customHeight="1"/>
    <row r="16" spans="1:10" ht="12.75" customHeight="1">
      <c r="A16" s="7" t="s">
        <v>21</v>
      </c>
    </row>
    <row r="17" spans="1:10" ht="27.75" customHeight="1">
      <c r="A17" s="18" t="s">
        <v>22</v>
      </c>
      <c r="B17" s="19"/>
      <c r="C17" s="19"/>
      <c r="D17" s="19"/>
      <c r="E17" s="19"/>
      <c r="F17" s="19"/>
      <c r="G17" s="19"/>
      <c r="H17" s="19"/>
      <c r="I17" s="19"/>
      <c r="J17" s="19"/>
    </row>
    <row r="18" spans="1:10" ht="12.75" customHeight="1">
      <c r="A18" s="8" t="s">
        <v>23</v>
      </c>
      <c r="B18" s="8"/>
      <c r="C18" s="8"/>
      <c r="D18" s="8"/>
      <c r="E18" s="8"/>
      <c r="F18" s="8"/>
      <c r="G18" s="8"/>
      <c r="H18" s="8"/>
      <c r="I18" s="8"/>
    </row>
    <row r="19" spans="1:10" ht="12.75" customHeight="1">
      <c r="A19" s="8" t="s">
        <v>24</v>
      </c>
      <c r="B19" s="8"/>
      <c r="C19" s="8"/>
      <c r="D19" s="8"/>
      <c r="E19" s="8"/>
      <c r="F19" s="8"/>
      <c r="G19" s="8"/>
      <c r="H19" s="8"/>
      <c r="I19" s="8"/>
    </row>
    <row r="20" spans="1:10" ht="12.75" customHeight="1">
      <c r="A20" s="8"/>
      <c r="B20" s="8" t="s">
        <v>25</v>
      </c>
      <c r="C20" s="8"/>
      <c r="D20" s="8"/>
      <c r="E20" s="8"/>
      <c r="F20" s="8"/>
      <c r="G20" s="8"/>
      <c r="H20" s="8"/>
      <c r="I20" s="8"/>
    </row>
    <row r="21" spans="1:10" ht="12.75" customHeight="1">
      <c r="A21" s="8"/>
      <c r="B21" s="8" t="s">
        <v>26</v>
      </c>
      <c r="C21" s="8"/>
      <c r="D21" s="8"/>
      <c r="E21" s="8"/>
      <c r="F21" s="8"/>
      <c r="G21" s="8"/>
      <c r="H21" s="8"/>
      <c r="I21" s="8"/>
    </row>
    <row r="22" spans="1:10" ht="12.75" customHeight="1">
      <c r="A22" s="8"/>
      <c r="B22" s="8" t="s">
        <v>27</v>
      </c>
      <c r="C22" s="8"/>
      <c r="D22" s="8"/>
      <c r="E22" s="8"/>
      <c r="F22" s="8"/>
      <c r="G22" s="8"/>
      <c r="H22" s="8"/>
      <c r="I22" s="8"/>
    </row>
    <row r="23" spans="1:10" ht="12.75" customHeight="1">
      <c r="A23" s="8"/>
      <c r="B23" s="8"/>
      <c r="C23" s="8" t="s">
        <v>28</v>
      </c>
      <c r="D23" s="8"/>
      <c r="E23" s="8"/>
      <c r="F23" s="8"/>
      <c r="G23" s="8"/>
      <c r="H23" s="8"/>
      <c r="I23" s="8"/>
    </row>
    <row r="24" spans="1:10" ht="12.75" customHeight="1">
      <c r="A24" s="8"/>
      <c r="B24" s="8" t="s">
        <v>29</v>
      </c>
      <c r="C24" s="8"/>
      <c r="D24" s="8"/>
      <c r="E24" s="8"/>
      <c r="F24" s="8"/>
      <c r="G24" s="8"/>
      <c r="H24" s="8"/>
      <c r="I24" s="8"/>
    </row>
    <row r="25" spans="1:10" ht="12.75" customHeight="1">
      <c r="A25" s="8"/>
      <c r="B25" s="8" t="s">
        <v>30</v>
      </c>
      <c r="C25" s="8"/>
      <c r="D25" s="8"/>
      <c r="E25" s="8"/>
      <c r="F25" s="8"/>
      <c r="G25" s="8"/>
      <c r="H25" s="8"/>
      <c r="I25" s="8"/>
    </row>
    <row r="26" spans="1:10" ht="12.75" customHeight="1">
      <c r="A26" s="8"/>
      <c r="B26" s="8"/>
      <c r="C26" s="8" t="s">
        <v>31</v>
      </c>
      <c r="D26" s="8"/>
      <c r="E26" s="8"/>
      <c r="F26" s="8"/>
      <c r="G26" s="8"/>
      <c r="H26" s="8"/>
      <c r="I26" s="8"/>
    </row>
    <row r="27" spans="1:10" ht="12.75" customHeight="1">
      <c r="A27" s="8"/>
      <c r="B27" s="8"/>
      <c r="C27" s="8" t="s">
        <v>32</v>
      </c>
      <c r="D27" s="8"/>
      <c r="E27" s="8"/>
      <c r="F27" s="8"/>
      <c r="G27" s="8"/>
      <c r="H27" s="8"/>
      <c r="I27" s="8"/>
    </row>
    <row r="28" spans="1:10" ht="12.75" customHeight="1">
      <c r="A28" s="8"/>
      <c r="B28" s="8" t="s">
        <v>33</v>
      </c>
      <c r="C28" s="8"/>
      <c r="D28" s="8"/>
      <c r="E28" s="8"/>
      <c r="F28" s="8"/>
      <c r="G28" s="8"/>
      <c r="H28" s="8"/>
      <c r="I28" s="8"/>
    </row>
    <row r="29" spans="1:10" ht="12.75" customHeight="1">
      <c r="A29" s="8"/>
      <c r="B29" s="8"/>
      <c r="C29" s="7" t="s">
        <v>7</v>
      </c>
      <c r="D29" s="7"/>
      <c r="E29" s="7" t="s">
        <v>8</v>
      </c>
      <c r="F29" s="7"/>
      <c r="G29" s="8"/>
      <c r="H29" s="8"/>
      <c r="I29" s="8"/>
    </row>
    <row r="30" spans="1:10" ht="12.75" customHeight="1">
      <c r="A30" s="8"/>
      <c r="B30" s="8"/>
      <c r="C30" s="8" t="s">
        <v>34</v>
      </c>
      <c r="D30" s="8"/>
      <c r="E30" s="9">
        <v>0.05</v>
      </c>
      <c r="F30" s="8"/>
      <c r="G30" s="8"/>
      <c r="H30" s="8"/>
      <c r="I30" s="8"/>
    </row>
    <row r="31" spans="1:10" ht="12.75" customHeight="1">
      <c r="A31" s="8"/>
      <c r="B31" s="8"/>
      <c r="C31" s="8" t="s">
        <v>35</v>
      </c>
      <c r="D31" s="8"/>
      <c r="E31" s="9">
        <v>0.1</v>
      </c>
      <c r="F31" s="8"/>
      <c r="G31" s="8"/>
      <c r="H31" s="8"/>
      <c r="I31" s="8"/>
    </row>
    <row r="32" spans="1:10" ht="12.75" customHeight="1">
      <c r="A32" s="8"/>
      <c r="B32" s="8"/>
      <c r="C32" s="8" t="s">
        <v>36</v>
      </c>
      <c r="D32" s="8"/>
      <c r="E32" s="9">
        <v>0.15</v>
      </c>
      <c r="F32" s="8"/>
      <c r="G32" s="8"/>
      <c r="H32" s="8"/>
      <c r="I32" s="8"/>
    </row>
    <row r="33" spans="1:9" ht="12.75" customHeight="1">
      <c r="A33" s="8" t="s">
        <v>37</v>
      </c>
      <c r="B33" s="8"/>
      <c r="C33" s="8"/>
      <c r="D33" s="8"/>
      <c r="E33" s="8"/>
      <c r="F33" s="8"/>
      <c r="G33" s="8"/>
      <c r="H33" s="8"/>
      <c r="I33" s="8"/>
    </row>
    <row r="34" spans="1:9" ht="12.75" customHeight="1">
      <c r="A34" s="8" t="s">
        <v>38</v>
      </c>
      <c r="B34" s="8"/>
      <c r="C34" s="8"/>
      <c r="D34" s="8"/>
      <c r="E34" s="8"/>
      <c r="F34" s="8"/>
      <c r="G34" s="8"/>
      <c r="H34" s="8"/>
      <c r="I34" s="8"/>
    </row>
    <row r="35" spans="1:9" ht="12.75" customHeight="1">
      <c r="A35" s="8" t="s">
        <v>39</v>
      </c>
      <c r="B35" s="8"/>
      <c r="C35" s="8"/>
      <c r="D35" s="8"/>
      <c r="E35" s="8"/>
      <c r="F35" s="8"/>
      <c r="G35" s="8"/>
      <c r="H35" s="8"/>
      <c r="I35" s="8"/>
    </row>
    <row r="36" spans="1:9" ht="12.75" customHeight="1">
      <c r="A36" s="8" t="s">
        <v>40</v>
      </c>
      <c r="B36" s="8"/>
      <c r="C36" s="8"/>
      <c r="D36" s="8"/>
      <c r="E36" s="8"/>
      <c r="F36" s="8"/>
      <c r="G36" s="8"/>
      <c r="H36" s="8"/>
      <c r="I36" s="8"/>
    </row>
    <row r="37" spans="1:9" ht="12.75" customHeight="1">
      <c r="A37" s="8" t="s">
        <v>41</v>
      </c>
    </row>
    <row r="38" spans="1:9" ht="12.75" customHeight="1">
      <c r="A38" s="8"/>
    </row>
    <row r="39" spans="1:9" ht="24" customHeight="1">
      <c r="A39" s="8"/>
      <c r="B39" s="2" t="s">
        <v>2</v>
      </c>
      <c r="C39" s="10" t="s">
        <v>42</v>
      </c>
      <c r="D39" s="10" t="s">
        <v>43</v>
      </c>
      <c r="E39" s="10" t="s">
        <v>44</v>
      </c>
    </row>
    <row r="40" spans="1:9" ht="12.75" customHeight="1">
      <c r="A40" s="8"/>
    </row>
    <row r="41" spans="1:9" ht="12.75" customHeight="1">
      <c r="A41" s="8"/>
    </row>
    <row r="42" spans="1:9" ht="12.75" customHeight="1">
      <c r="A42" s="8"/>
    </row>
    <row r="43" spans="1:9" ht="12.75" customHeight="1"/>
    <row r="44" spans="1:9" ht="12.75" customHeight="1"/>
    <row r="45" spans="1:9" ht="12.75" customHeight="1"/>
    <row r="46" spans="1:9" ht="12.75" customHeight="1"/>
    <row r="47" spans="1:9" ht="12.75" customHeight="1"/>
    <row r="48" spans="1:9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D14:F14"/>
    <mergeCell ref="A17:J17"/>
  </mergeCells>
  <pageMargins left="0.74803149606299213" right="0.74803149606299213" top="0.98425196850393704" bottom="0.98425196850393704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7:F12"/>
  <sheetViews>
    <sheetView workbookViewId="0">
      <selection activeCell="E18" sqref="E18"/>
    </sheetView>
  </sheetViews>
  <sheetFormatPr defaultColWidth="11.42578125" defaultRowHeight="12.75"/>
  <cols>
    <col min="3" max="3" width="14.85546875" customWidth="1"/>
    <col min="4" max="4" width="54" customWidth="1"/>
    <col min="5" max="5" width="42.42578125" customWidth="1"/>
    <col min="6" max="6" width="43.42578125" customWidth="1"/>
  </cols>
  <sheetData>
    <row r="7" spans="3:6">
      <c r="C7" s="2" t="s">
        <v>2</v>
      </c>
      <c r="D7" s="10" t="s">
        <v>42</v>
      </c>
      <c r="E7" s="10" t="s">
        <v>43</v>
      </c>
      <c r="F7" s="10" t="s">
        <v>44</v>
      </c>
    </row>
    <row r="8" spans="3:6">
      <c r="C8" t="str">
        <f>'semestre1 '!B4</f>
        <v>LINEA ITALIA</v>
      </c>
      <c r="D8">
        <f>'semestre1 '!G4+'semestre1 '!G8</f>
        <v>1013</v>
      </c>
      <c r="E8">
        <f>'Semestre 2'!G4+'Semestre 2'!G8</f>
        <v>1110</v>
      </c>
      <c r="F8">
        <f>D8+E8</f>
        <v>2123</v>
      </c>
    </row>
    <row r="9" spans="3:6">
      <c r="C9" t="str">
        <f>'semestre1 '!B5</f>
        <v>K2</v>
      </c>
      <c r="D9">
        <f>'semestre1 '!G5+'semestre1 '!G9</f>
        <v>255</v>
      </c>
      <c r="E9">
        <f>'Semestre 2'!G5+'Semestre 2'!G9</f>
        <v>1365</v>
      </c>
      <c r="F9">
        <f t="shared" ref="F9:F12" si="0">D9+E9</f>
        <v>1620</v>
      </c>
    </row>
    <row r="10" spans="3:6">
      <c r="C10" t="str">
        <f>'semestre1 '!B6</f>
        <v>MUEBLERÍA BERTHA</v>
      </c>
      <c r="D10">
        <f>'semestre1 '!G6+'semestre1 '!G10</f>
        <v>1525</v>
      </c>
      <c r="E10">
        <f>'Semestre 2'!G6+'Semestre 2'!G10</f>
        <v>1152</v>
      </c>
      <c r="F10">
        <f t="shared" si="0"/>
        <v>2677</v>
      </c>
    </row>
    <row r="11" spans="3:6">
      <c r="C11" t="str">
        <f>'semestre1 '!B7</f>
        <v>PRINTAFORM</v>
      </c>
      <c r="D11">
        <f>'semestre1 '!G7+'semestre1 '!G11</f>
        <v>1335</v>
      </c>
      <c r="E11">
        <f>'Semestre 2'!G7+'Semestre 2'!G11</f>
        <v>1236</v>
      </c>
      <c r="F11">
        <f t="shared" si="0"/>
        <v>2571</v>
      </c>
    </row>
    <row r="12" spans="3:6">
      <c r="C12" t="str">
        <f>'semestre1 '!B12</f>
        <v>FAMSA</v>
      </c>
      <c r="D12">
        <f>'semestre1 '!G12+'semestre1 '!G13</f>
        <v>2756</v>
      </c>
      <c r="E12">
        <f>'Semestre 2'!G12+'Semestre 2'!G13</f>
        <v>2633</v>
      </c>
      <c r="F12">
        <f t="shared" si="0"/>
        <v>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semestre1 </vt:lpstr>
      <vt:lpstr>Semestre 2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uaa</dc:creator>
  <cp:lastModifiedBy>Luis Flores</cp:lastModifiedBy>
  <dcterms:created xsi:type="dcterms:W3CDTF">2023-04-10T21:13:34Z</dcterms:created>
  <dcterms:modified xsi:type="dcterms:W3CDTF">2023-04-10T22:43:49Z</dcterms:modified>
</cp:coreProperties>
</file>