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COPROSEC\"/>
    </mc:Choice>
  </mc:AlternateContent>
  <xr:revisionPtr revIDLastSave="0" documentId="13_ncr:1_{0C1E5A8A-E10E-4245-95AF-4C62BC2C6A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CA I" sheetId="1" r:id="rId1"/>
    <sheet name="ITCA II" sheetId="6" r:id="rId2"/>
    <sheet name="ITCA III" sheetId="7" r:id="rId3"/>
    <sheet name="ITCA IV" sheetId="8" r:id="rId4"/>
    <sheet name="IAS" sheetId="5" state="hidden" r:id="rId5"/>
    <sheet name="DESEMPEÑO" sheetId="10" state="hidden" r:id="rId6"/>
  </sheets>
  <definedNames>
    <definedName name="_xlnm.Print_Area" localSheetId="1">'ITCA II'!$A$1:$N$68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J90" i="1"/>
  <c r="J85" i="1"/>
  <c r="J78" i="1"/>
  <c r="J73" i="1"/>
  <c r="J72" i="1"/>
  <c r="J64" i="1"/>
  <c r="J63" i="1"/>
  <c r="J58" i="1"/>
  <c r="J53" i="1"/>
  <c r="J54" i="1"/>
  <c r="J55" i="1"/>
  <c r="J56" i="1"/>
  <c r="J57" i="1"/>
  <c r="J46" i="1"/>
  <c r="J39" i="1"/>
  <c r="J40" i="1"/>
  <c r="J41" i="1"/>
  <c r="J30" i="1"/>
  <c r="J29" i="1"/>
  <c r="J18" i="1"/>
  <c r="J19" i="1"/>
  <c r="J20" i="1"/>
  <c r="J21" i="1"/>
  <c r="J22" i="1"/>
  <c r="J23" i="1"/>
  <c r="J24" i="1"/>
  <c r="J26" i="1"/>
  <c r="J27" i="1"/>
  <c r="J28" i="1"/>
  <c r="J31" i="1"/>
  <c r="J32" i="1"/>
  <c r="J33" i="1"/>
  <c r="J34" i="1"/>
  <c r="J17" i="1"/>
  <c r="J10" i="1"/>
  <c r="J9" i="1"/>
  <c r="L9" i="1" l="1"/>
  <c r="H72" i="1"/>
  <c r="H55" i="1"/>
  <c r="H56" i="1"/>
  <c r="H57" i="1"/>
  <c r="H54" i="1"/>
  <c r="H40" i="1" l="1"/>
  <c r="H41" i="1"/>
  <c r="H39" i="1"/>
  <c r="H33" i="1"/>
  <c r="H29" i="1"/>
  <c r="H21" i="1"/>
  <c r="H18" i="1"/>
  <c r="H19" i="1"/>
  <c r="H20" i="1"/>
  <c r="H22" i="1"/>
  <c r="H23" i="1"/>
  <c r="H24" i="1"/>
  <c r="H25" i="1"/>
  <c r="J25" i="1" s="1"/>
  <c r="H26" i="1"/>
  <c r="H27" i="1"/>
  <c r="H28" i="1"/>
  <c r="H30" i="1"/>
  <c r="H31" i="1"/>
  <c r="H32" i="1"/>
  <c r="H34" i="1"/>
  <c r="H17" i="1"/>
  <c r="H9" i="1"/>
  <c r="H10" i="1"/>
  <c r="H118" i="8"/>
  <c r="J118" i="8" s="1"/>
  <c r="H117" i="8"/>
  <c r="J117" i="8" s="1"/>
  <c r="H116" i="8"/>
  <c r="J116" i="8" s="1"/>
  <c r="J115" i="8"/>
  <c r="H115" i="8"/>
  <c r="H110" i="8"/>
  <c r="J110" i="8" s="1"/>
  <c r="H109" i="8"/>
  <c r="J109" i="8" s="1"/>
  <c r="H108" i="8"/>
  <c r="J108" i="8" s="1"/>
  <c r="J107" i="8"/>
  <c r="H107" i="8"/>
  <c r="H100" i="8"/>
  <c r="J100" i="8" s="1"/>
  <c r="H99" i="8"/>
  <c r="J99" i="8" s="1"/>
  <c r="H94" i="8"/>
  <c r="J94" i="8" s="1"/>
  <c r="H93" i="8"/>
  <c r="J93" i="8" s="1"/>
  <c r="H88" i="8"/>
  <c r="J88" i="8" s="1"/>
  <c r="H87" i="8"/>
  <c r="J87" i="8" s="1"/>
  <c r="H82" i="8"/>
  <c r="J82" i="8" s="1"/>
  <c r="J81" i="8"/>
  <c r="H81" i="8"/>
  <c r="H76" i="8"/>
  <c r="J76" i="8" s="1"/>
  <c r="H75" i="8"/>
  <c r="J75" i="8" s="1"/>
  <c r="H68" i="8"/>
  <c r="J68" i="8" s="1"/>
  <c r="H67" i="8"/>
  <c r="J67" i="8" s="1"/>
  <c r="H62" i="8"/>
  <c r="J62" i="8" s="1"/>
  <c r="H61" i="8"/>
  <c r="J61" i="8" s="1"/>
  <c r="H56" i="8"/>
  <c r="J56" i="8" s="1"/>
  <c r="J55" i="8"/>
  <c r="H55" i="8"/>
  <c r="H47" i="8"/>
  <c r="J47" i="8" s="1"/>
  <c r="H42" i="8"/>
  <c r="J42" i="8" s="1"/>
  <c r="H41" i="8"/>
  <c r="J41" i="8" s="1"/>
  <c r="H36" i="8"/>
  <c r="J36" i="8" s="1"/>
  <c r="H31" i="8"/>
  <c r="J31" i="8" s="1"/>
  <c r="H30" i="8"/>
  <c r="J30" i="8" s="1"/>
  <c r="H23" i="8"/>
  <c r="J23" i="8" s="1"/>
  <c r="H18" i="8"/>
  <c r="J18" i="8" s="1"/>
  <c r="H17" i="8"/>
  <c r="J17" i="8" s="1"/>
  <c r="H12" i="8"/>
  <c r="J12" i="8" s="1"/>
  <c r="H11" i="8"/>
  <c r="J11" i="8" s="1"/>
  <c r="J10" i="8"/>
  <c r="H10" i="8"/>
  <c r="L9" i="8"/>
  <c r="H9" i="8"/>
  <c r="J9" i="8" s="1"/>
  <c r="H118" i="7"/>
  <c r="J118" i="7" s="1"/>
  <c r="H117" i="7"/>
  <c r="J117" i="7" s="1"/>
  <c r="H116" i="7"/>
  <c r="J116" i="7" s="1"/>
  <c r="J115" i="7"/>
  <c r="H115" i="7"/>
  <c r="H110" i="7"/>
  <c r="J110" i="7" s="1"/>
  <c r="H109" i="7"/>
  <c r="J109" i="7" s="1"/>
  <c r="J108" i="7"/>
  <c r="H108" i="7"/>
  <c r="H107" i="7"/>
  <c r="J107" i="7" s="1"/>
  <c r="H100" i="7"/>
  <c r="J100" i="7" s="1"/>
  <c r="H99" i="7"/>
  <c r="J99" i="7" s="1"/>
  <c r="H94" i="7"/>
  <c r="J94" i="7" s="1"/>
  <c r="J93" i="7"/>
  <c r="H93" i="7"/>
  <c r="H88" i="7"/>
  <c r="J88" i="7" s="1"/>
  <c r="H87" i="7"/>
  <c r="J87" i="7" s="1"/>
  <c r="J82" i="7"/>
  <c r="H82" i="7"/>
  <c r="H81" i="7"/>
  <c r="J81" i="7" s="1"/>
  <c r="H76" i="7"/>
  <c r="J76" i="7" s="1"/>
  <c r="H75" i="7"/>
  <c r="J75" i="7" s="1"/>
  <c r="H68" i="7"/>
  <c r="J68" i="7" s="1"/>
  <c r="J67" i="7"/>
  <c r="H67" i="7"/>
  <c r="H62" i="7"/>
  <c r="J62" i="7" s="1"/>
  <c r="H61" i="7"/>
  <c r="J61" i="7" s="1"/>
  <c r="J56" i="7"/>
  <c r="H56" i="7"/>
  <c r="H55" i="7"/>
  <c r="J55" i="7" s="1"/>
  <c r="H47" i="7"/>
  <c r="J47" i="7" s="1"/>
  <c r="H42" i="7"/>
  <c r="J42" i="7" s="1"/>
  <c r="H41" i="7"/>
  <c r="J41" i="7" s="1"/>
  <c r="J36" i="7"/>
  <c r="H36" i="7"/>
  <c r="H31" i="7"/>
  <c r="J31" i="7" s="1"/>
  <c r="H30" i="7"/>
  <c r="J30" i="7" s="1"/>
  <c r="J23" i="7"/>
  <c r="H23" i="7"/>
  <c r="H18" i="7"/>
  <c r="J18" i="7" s="1"/>
  <c r="H17" i="7"/>
  <c r="J17" i="7" s="1"/>
  <c r="H12" i="7"/>
  <c r="J12" i="7" s="1"/>
  <c r="H11" i="7"/>
  <c r="J11" i="7" s="1"/>
  <c r="J10" i="7"/>
  <c r="H10" i="7"/>
  <c r="L9" i="7"/>
  <c r="H9" i="7"/>
  <c r="J9" i="7" s="1"/>
  <c r="H118" i="6"/>
  <c r="J118" i="6" s="1"/>
  <c r="H117" i="6"/>
  <c r="J117" i="6" s="1"/>
  <c r="H116" i="6"/>
  <c r="J116" i="6" s="1"/>
  <c r="J115" i="6"/>
  <c r="H115" i="6"/>
  <c r="H110" i="6"/>
  <c r="J110" i="6" s="1"/>
  <c r="H109" i="6"/>
  <c r="J109" i="6" s="1"/>
  <c r="H108" i="6"/>
  <c r="J108" i="6" s="1"/>
  <c r="J107" i="6"/>
  <c r="H107" i="6"/>
  <c r="H100" i="6"/>
  <c r="J100" i="6" s="1"/>
  <c r="H99" i="6"/>
  <c r="J99" i="6" s="1"/>
  <c r="H94" i="6"/>
  <c r="J94" i="6" s="1"/>
  <c r="H93" i="6"/>
  <c r="J93" i="6" s="1"/>
  <c r="H88" i="6"/>
  <c r="J88" i="6" s="1"/>
  <c r="H87" i="6"/>
  <c r="J87" i="6" s="1"/>
  <c r="H82" i="6"/>
  <c r="J82" i="6" s="1"/>
  <c r="H81" i="6"/>
  <c r="J81" i="6" s="1"/>
  <c r="H76" i="6"/>
  <c r="J76" i="6" s="1"/>
  <c r="H75" i="6"/>
  <c r="J75" i="6" s="1"/>
  <c r="H68" i="6"/>
  <c r="J68" i="6" s="1"/>
  <c r="J67" i="6"/>
  <c r="H67" i="6"/>
  <c r="H62" i="6"/>
  <c r="J62" i="6" s="1"/>
  <c r="H61" i="6"/>
  <c r="J61" i="6" s="1"/>
  <c r="H56" i="6"/>
  <c r="J56" i="6" s="1"/>
  <c r="H55" i="6"/>
  <c r="J55" i="6" s="1"/>
  <c r="H47" i="6"/>
  <c r="J47" i="6" s="1"/>
  <c r="H42" i="6"/>
  <c r="J42" i="6" s="1"/>
  <c r="H41" i="6"/>
  <c r="J41" i="6" s="1"/>
  <c r="H36" i="6"/>
  <c r="J36" i="6" s="1"/>
  <c r="H31" i="6"/>
  <c r="J31" i="6" s="1"/>
  <c r="H30" i="6"/>
  <c r="J30" i="6" s="1"/>
  <c r="H23" i="6"/>
  <c r="J23" i="6" s="1"/>
  <c r="H18" i="6"/>
  <c r="J18" i="6" s="1"/>
  <c r="H17" i="6"/>
  <c r="J17" i="6" s="1"/>
  <c r="H12" i="6"/>
  <c r="J12" i="6" s="1"/>
  <c r="H11" i="6"/>
  <c r="J11" i="6" s="1"/>
  <c r="H10" i="6"/>
  <c r="J10" i="6" s="1"/>
  <c r="L9" i="6"/>
  <c r="H9" i="6"/>
  <c r="J9" i="6" s="1"/>
  <c r="H91" i="1"/>
  <c r="H90" i="1"/>
  <c r="H64" i="1"/>
  <c r="H63" i="1"/>
  <c r="H46" i="1"/>
  <c r="M9" i="8" l="1"/>
  <c r="M9" i="7"/>
  <c r="M9" i="6"/>
  <c r="I12" i="10"/>
  <c r="I11" i="10"/>
  <c r="I10" i="10"/>
  <c r="I9" i="10"/>
  <c r="I8" i="10"/>
  <c r="I7" i="10"/>
  <c r="I6" i="10"/>
  <c r="J6" i="10" s="1"/>
  <c r="J10" i="10" l="1"/>
  <c r="K6" i="10" s="1"/>
  <c r="B66" i="5" l="1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F65" i="5"/>
  <c r="E65" i="5"/>
  <c r="D65" i="5"/>
  <c r="C65" i="5"/>
  <c r="B65" i="5"/>
  <c r="B58" i="5"/>
  <c r="C58" i="5"/>
  <c r="D58" i="5"/>
  <c r="E58" i="5"/>
  <c r="F58" i="5"/>
  <c r="F57" i="5"/>
  <c r="E57" i="5"/>
  <c r="D57" i="5"/>
  <c r="C57" i="5"/>
  <c r="B57" i="5"/>
  <c r="B52" i="5"/>
  <c r="C52" i="5"/>
  <c r="D52" i="5"/>
  <c r="E52" i="5"/>
  <c r="F52" i="5"/>
  <c r="F51" i="5"/>
  <c r="E51" i="5"/>
  <c r="D51" i="5"/>
  <c r="C51" i="5"/>
  <c r="B51" i="5"/>
  <c r="B44" i="5"/>
  <c r="C44" i="5"/>
  <c r="D44" i="5"/>
  <c r="E44" i="5"/>
  <c r="F44" i="5"/>
  <c r="F43" i="5"/>
  <c r="E43" i="5"/>
  <c r="D43" i="5"/>
  <c r="C43" i="5"/>
  <c r="B43" i="5"/>
  <c r="F36" i="5"/>
  <c r="E36" i="5"/>
  <c r="D36" i="5"/>
  <c r="C36" i="5"/>
  <c r="B31" i="5"/>
  <c r="C31" i="5"/>
  <c r="D31" i="5"/>
  <c r="D30" i="5"/>
  <c r="C30" i="5"/>
  <c r="B30" i="5"/>
  <c r="F31" i="5"/>
  <c r="F30" i="5"/>
  <c r="E31" i="5"/>
  <c r="E30" i="5"/>
  <c r="B36" i="5"/>
  <c r="D23" i="5"/>
  <c r="C23" i="5"/>
  <c r="B23" i="5"/>
  <c r="D18" i="5"/>
  <c r="C18" i="5"/>
  <c r="B18" i="5"/>
  <c r="D17" i="5"/>
  <c r="C17" i="5"/>
  <c r="B17" i="5"/>
  <c r="D12" i="5"/>
  <c r="C12" i="5"/>
  <c r="B12" i="5"/>
  <c r="D11" i="5"/>
  <c r="C11" i="5"/>
  <c r="B11" i="5"/>
  <c r="D10" i="5"/>
  <c r="C10" i="5"/>
  <c r="B10" i="5"/>
  <c r="D9" i="5"/>
  <c r="C9" i="5"/>
  <c r="B9" i="5"/>
  <c r="F23" i="5"/>
  <c r="E23" i="5"/>
  <c r="F17" i="5"/>
  <c r="F18" i="5"/>
  <c r="E18" i="5"/>
  <c r="E17" i="5"/>
  <c r="F10" i="5"/>
  <c r="F11" i="5"/>
  <c r="F12" i="5"/>
  <c r="F9" i="5"/>
  <c r="E10" i="5"/>
  <c r="E11" i="5"/>
  <c r="E12" i="5"/>
  <c r="G68" i="5" l="1"/>
  <c r="I68" i="5" s="1"/>
  <c r="G36" i="5"/>
  <c r="I36" i="5" s="1"/>
  <c r="G58" i="5"/>
  <c r="I58" i="5" s="1"/>
  <c r="G44" i="5"/>
  <c r="I44" i="5" s="1"/>
  <c r="G57" i="5"/>
  <c r="I57" i="5" s="1"/>
  <c r="G65" i="5"/>
  <c r="I65" i="5" s="1"/>
  <c r="G67" i="5"/>
  <c r="I67" i="5" s="1"/>
  <c r="G51" i="5"/>
  <c r="I51" i="5" s="1"/>
  <c r="G30" i="5"/>
  <c r="I30" i="5" s="1"/>
  <c r="G52" i="5"/>
  <c r="I52" i="5" s="1"/>
  <c r="G66" i="5"/>
  <c r="I66" i="5" s="1"/>
  <c r="G43" i="5"/>
  <c r="I43" i="5" s="1"/>
  <c r="G23" i="5"/>
  <c r="I23" i="5" s="1"/>
  <c r="G31" i="5"/>
  <c r="I31" i="5" s="1"/>
  <c r="G11" i="5"/>
  <c r="I11" i="5" s="1"/>
  <c r="G12" i="5"/>
  <c r="I12" i="5" s="1"/>
  <c r="G18" i="5"/>
  <c r="I18" i="5" s="1"/>
  <c r="G17" i="5"/>
  <c r="I17" i="5" s="1"/>
  <c r="G10" i="5"/>
  <c r="I10" i="5" s="1"/>
  <c r="E9" i="5" l="1"/>
  <c r="K9" i="5" s="1"/>
  <c r="H85" i="1"/>
  <c r="H78" i="1"/>
  <c r="H73" i="1"/>
  <c r="H71" i="1"/>
  <c r="J71" i="1" s="1"/>
  <c r="M9" i="1" s="1"/>
  <c r="H58" i="1"/>
  <c r="H53" i="1"/>
  <c r="G9" i="5" l="1"/>
  <c r="I9" i="5" s="1"/>
  <c r="L9" i="5" s="1"/>
</calcChain>
</file>

<file path=xl/sharedStrings.xml><?xml version="1.0" encoding="utf-8"?>
<sst xmlns="http://schemas.openxmlformats.org/spreadsheetml/2006/main" count="911" uniqueCount="204">
  <si>
    <t>ACTIVIDAD ESTRATÉGICA</t>
  </si>
  <si>
    <t>OBJETIVO ESTRATÉGICO</t>
  </si>
  <si>
    <t>OBJETIVO ESTRATÉGICO N° 1</t>
  </si>
  <si>
    <t>RESPONSABLE DE EJECUCIÓN</t>
  </si>
  <si>
    <t>MEDIO DE VERIFICACIÓN</t>
  </si>
  <si>
    <t>UNIDAD DE MEDIDA</t>
  </si>
  <si>
    <t>ACTIVIDAD ESTRATÉGICA PROGRAMADA</t>
  </si>
  <si>
    <t>ACTIVIDAD ESTRATÉGICA EJECUTADA</t>
  </si>
  <si>
    <t>% AVANCE DE EJECUCIÓN</t>
  </si>
  <si>
    <t>OBJETIVO ESTRATÉGICO N° 2</t>
  </si>
  <si>
    <t>OBJETIVO ESTRATÉGICO N° 3</t>
  </si>
  <si>
    <t>OBJETIVO ESTRATÉGICO N° 4</t>
  </si>
  <si>
    <t>|</t>
  </si>
  <si>
    <t>OBJETIVO ESTRATÉGICO N° 5</t>
  </si>
  <si>
    <t>% ANUAL DE EJECUCIÓN</t>
  </si>
  <si>
    <t>MATRIZ TRIMESTRAL DE CUMPLIMIENTO DE ACTIVIDADES
AÑO:                COMITÉ:</t>
  </si>
  <si>
    <t>LÍNEA DE ACCIÓN</t>
  </si>
  <si>
    <t>NIVEL DE DESEMPEÑO AE</t>
  </si>
  <si>
    <t>NIVEL DESEMPEÑO LA</t>
  </si>
  <si>
    <t>NIVEL DESEMPEÑO OE</t>
  </si>
  <si>
    <t>NIVEL DESEMPEÑO COMITÉ</t>
  </si>
  <si>
    <t>OE 1</t>
  </si>
  <si>
    <t>LA 1.1</t>
  </si>
  <si>
    <t>LA 1.2</t>
  </si>
  <si>
    <t>LA 1.3</t>
  </si>
  <si>
    <t>OE 2</t>
  </si>
  <si>
    <t>LA 2.1</t>
  </si>
  <si>
    <t>LA 2.2</t>
  </si>
  <si>
    <t>OE 3</t>
  </si>
  <si>
    <t>LA 3.1</t>
  </si>
  <si>
    <t>LA 3.2</t>
  </si>
  <si>
    <t>AE 1.1.1</t>
  </si>
  <si>
    <t>AE 1.1.2</t>
  </si>
  <si>
    <t>AE 1.1.3</t>
  </si>
  <si>
    <t>AE 1.1.4</t>
  </si>
  <si>
    <t>AE 1.2.1</t>
  </si>
  <si>
    <t>AE 1.2.2</t>
  </si>
  <si>
    <t>AE 1.3.1</t>
  </si>
  <si>
    <t>AE 2.1.1</t>
  </si>
  <si>
    <t>AE 2.1.2</t>
  </si>
  <si>
    <t>AE 2.2.1</t>
  </si>
  <si>
    <t>AE 3.1.1</t>
  </si>
  <si>
    <t>AE 3.2.2</t>
  </si>
  <si>
    <t>OE 4</t>
  </si>
  <si>
    <t>LA 4.1</t>
  </si>
  <si>
    <t>LA 4.2</t>
  </si>
  <si>
    <t>AE 4.1.1</t>
  </si>
  <si>
    <t>AE 4.2.1</t>
  </si>
  <si>
    <t>AE 4.1.2</t>
  </si>
  <si>
    <t>AE 4.2.2</t>
  </si>
  <si>
    <t>OE 5</t>
  </si>
  <si>
    <t>LA 5.1</t>
  </si>
  <si>
    <t>AE 5.1.1</t>
  </si>
  <si>
    <t>AE 5.1.2</t>
  </si>
  <si>
    <t>AE 5.1.3</t>
  </si>
  <si>
    <t>AE 5.1.4</t>
  </si>
  <si>
    <t>RE</t>
  </si>
  <si>
    <t>UM</t>
  </si>
  <si>
    <t>MATRIZ ANUAL DE EVALUACIÓN
AÑO:                COMITÉ:</t>
  </si>
  <si>
    <t>LÍNEA DE ACCIÓN N° 1</t>
  </si>
  <si>
    <t>LÍNEA DE ACCIÓN N° 2</t>
  </si>
  <si>
    <t>LÍNEA DE ACCIÓN N° 3</t>
  </si>
  <si>
    <t>LÍNEA DE ACCIÓN N° 4</t>
  </si>
  <si>
    <t>LÍNEA DE ACCIÓN N° 5</t>
  </si>
  <si>
    <t>LÍNEA DE ACCIÓN N° 8</t>
  </si>
  <si>
    <t>LÍNEA DE ACCIÓN N° 13</t>
  </si>
  <si>
    <t>LÍNEA DE ACCIÓN N° 12</t>
  </si>
  <si>
    <t>LÍNEA DE ACCIÓN N° 16</t>
  </si>
  <si>
    <t xml:space="preserve">MATRIZ TRIMESTRAL DE CUMPLIMIENTO DE ACTIVIDADES
TRIMESTRE:             COMITÉ: </t>
  </si>
  <si>
    <t>PROG. I TRIMESTRE</t>
  </si>
  <si>
    <t>EJEC. I 
TRIMESTRE</t>
  </si>
  <si>
    <t>FECHA DE PRESENTACIÓN</t>
  </si>
  <si>
    <t xml:space="preserve"> =CONTAR.SI(J9:J68;"CONSIDERAR")</t>
  </si>
  <si>
    <t>PROG. I 
TRIMESTRE</t>
  </si>
  <si>
    <t>ACTIVIDADES &gt;= 75%</t>
  </si>
  <si>
    <t xml:space="preserve"> =CONTAR(F9:F12)+CONTAR(F17:F18)+CONTAR(F23)+CONTAR(F30:F31)+CONTAR(F36)+CONTAR(F43:F44)+CONTAR(F51:F52)+CONTAR(F57:F58)+CONTAR(F65:F68)</t>
  </si>
  <si>
    <t xml:space="preserve"> =SI(H9&gt;=75;"CONSIDERAR";"NO")</t>
  </si>
  <si>
    <t>CONSIDERAR</t>
  </si>
  <si>
    <t>CODIFICACIÓN</t>
  </si>
  <si>
    <t>% EJECUCIÓN</t>
  </si>
  <si>
    <t xml:space="preserve"> =AEE/AAP*100</t>
  </si>
  <si>
    <t>NIVEL CUMPLIMIENTO</t>
  </si>
  <si>
    <t>VERDE &gt;= 95</t>
  </si>
  <si>
    <t>ROJO &lt;75</t>
  </si>
  <si>
    <t xml:space="preserve">AMBAR ENTRE 75 Y 94 </t>
  </si>
  <si>
    <t>FORMATO CONDICIONAL</t>
  </si>
  <si>
    <t>EVALUACIÓN</t>
  </si>
  <si>
    <t>SEGUIMIENTO</t>
  </si>
  <si>
    <t>LÍNEA DE ACCIÓN N° 6</t>
  </si>
  <si>
    <t>LÍNEA DE ACCIÓN N° 7</t>
  </si>
  <si>
    <t>LÍNEA DE ACCIÓN N° 9</t>
  </si>
  <si>
    <t>LÍNEA DE ACCIÓN N° 10</t>
  </si>
  <si>
    <t>LÍNEA DE ACCIÓN N° 11</t>
  </si>
  <si>
    <t>LÍNEA DE ACCIÓN N° 14</t>
  </si>
  <si>
    <t>LÍNEA DE ACCIÓN N° 15</t>
  </si>
  <si>
    <t>LÍNEA DE ACCIÓN N° 17</t>
  </si>
  <si>
    <t>ACTIVIDADES &gt;= 50%</t>
  </si>
  <si>
    <t>Promoción, implementación y capacitación de la participación ciudadana (Brigadas de Autoprotección Escolar, Juntas vecinales, redes cooperantes, policía escolar, patrullaje juvenil, entre otros).</t>
  </si>
  <si>
    <t>PNP - COPROSEC</t>
  </si>
  <si>
    <t>INFORME</t>
  </si>
  <si>
    <t>Comisarías aplican acciones de prevención mediante sus oficinas de participación ciudadana.</t>
  </si>
  <si>
    <t xml:space="preserve">PNP - COPROSEC </t>
  </si>
  <si>
    <t>1. NOTA INFORMATIVA N°202500377894-COMOPPOL-PNP/DIRNOS/REGPOL/HUANUCO/DIVIPUS/COMRUR PANAO B</t>
  </si>
  <si>
    <t xml:space="preserve">MEJORAR  EL ACCESO  DE LA CIUDADANIA A LOS SERVICIOS  DE SEGURIDAD CIUDADANA </t>
  </si>
  <si>
    <t>Consulta publica.</t>
  </si>
  <si>
    <t>Evaluación de desempeño de Integrantes del COPROSEC</t>
  </si>
  <si>
    <t>Publicación PAPSC (página web institucional o link de publicación)</t>
  </si>
  <si>
    <t>Publicación Directorio.  (página web institucional o link de publicación)</t>
  </si>
  <si>
    <t>Publicación de acuerdos.  (página web institucional o link de publicación)</t>
  </si>
  <si>
    <t>Publicación de evaluación de integrantes. (página web institucional o link de publicación)</t>
  </si>
  <si>
    <t>Publicación PAPSC en la plataforma digital a cargo de la DGSC.</t>
  </si>
  <si>
    <t>Informes Trimestrales de cumplimiento de actividades del PAPSC</t>
  </si>
  <si>
    <t>Informes de seguimiento de la implementación de actividades del PADSC</t>
  </si>
  <si>
    <t>Reportar sobre la instalación de Comités de Seguridad Ciudadana</t>
  </si>
  <si>
    <t>Consolidar las sesiones ordinarias realizadas por los Comités Distritales</t>
  </si>
  <si>
    <t>Consolidar la Evaluación de desempeño de Integrantes de los Comités Distritales de Seguridad Ciudadana</t>
  </si>
  <si>
    <t>Consolidar las Consultas Pública y/o Rendición de cuentas realizadas por todos los Comités Distritales</t>
  </si>
  <si>
    <t>Formular el plan, supervisar y consolidar las supervisiones a los Comités Distritales de Seguridad Ciudadana</t>
  </si>
  <si>
    <t>Formular el plan de seguimiento y evaluación de los Planes de acción Distritales de Seguridad Ciudadana y consolidar las asistencias técnicas dirigida a los Comités Distritales de Seguridad Ciudadana</t>
  </si>
  <si>
    <t>Mapa de Riesgo (Distrito)</t>
  </si>
  <si>
    <t>Mapa de Delito (Distrito)</t>
  </si>
  <si>
    <t>COPROSEC</t>
  </si>
  <si>
    <t>Actas</t>
  </si>
  <si>
    <t xml:space="preserve">ACTA DE FECHA 25/03/2025 DE I CONSULTA PÚBLICA </t>
  </si>
  <si>
    <t>Informes</t>
  </si>
  <si>
    <t>chrome-extension://efaidnbmnnnibpcajpcglclefindmkaj/https://munipachitea.gob.pe/wp-content/uploads/2025/03/PLAN-DE-ACCION-PROVINCIAL-DE-S.C-PACHITEA-2024-2027-MODIFICADO-22-10.pdf</t>
  </si>
  <si>
    <t>Publicación</t>
  </si>
  <si>
    <t>chrome-extension://efaidnbmnnnibpcajpcglclefindmkaj/https://munipachitea.gob.pe/wp-content/uploads/2025/03/DIRECTORIO-DE-LOS-MIEMBROS-DEL-COMITE-PROVINCIAL-DE-SEGURIDAD-CIUDADANA-PACHITEA-2025-COPROSEC.pdf</t>
  </si>
  <si>
    <t>chrome-extension://efaidnbmnnnibpcajpcglclefindmkaj/https://munipachitea.gob.pe/wp-content/uploads/2025/03/ACUERDO-DE-COPROSEC-PACHITEA-2025-I-SESION-ORDINARIA.pdf</t>
  </si>
  <si>
    <t>chrome-extension://efaidnbmnnnibpcajpcglclefindmkaj/https://munipachitea.gob.pe/wp-content/uploads/2025/03/INFORME-DE-EVALUACION-DE-DESEMPENO-DE-LOS-MIEMBROS-DEL-COMITE-PROVINCIAL-DE-SEGURIDAD-CIUDADANA-DE-PACHITEA-SOBRE-LA-ASISTENCIA-A-LAS-SESIONES-ORDINARIAS-DEL-COMITE-CORRESPOND.pdf</t>
  </si>
  <si>
    <t>chrome-extension://efaidnbmnnnibpcajpcglclefindmkaj/https://conasec.mininter.gob.pe/sites/default/files/planes/archivos/PASC%20al%2028feb2025%20B_merged.pdf</t>
  </si>
  <si>
    <t>ACTA DE INSTALACIÓN DE LOS NUEVOS INTEGRANTES DEL COPROSEC - 2025 CON FECHA 17/01/2025</t>
  </si>
  <si>
    <t xml:space="preserve">MAPA DE RIESGO </t>
  </si>
  <si>
    <t>Informes / Mapas</t>
  </si>
  <si>
    <t>MAPA DE DELITO</t>
  </si>
  <si>
    <t>Capacitación e implementación al personal del serenazgo municipal.</t>
  </si>
  <si>
    <t>Registro del Serenazgo Municipal</t>
  </si>
  <si>
    <t xml:space="preserve">Reuniones de coordinación PNP y Serenazgo.  </t>
  </si>
  <si>
    <t>COPROSEC - PNP</t>
  </si>
  <si>
    <t xml:space="preserve">1.ACTA CON FECHA 23/01/2025 DE CAPACITACIÓN AL PERSONAL DE SERENAZGO EN METODOS DISUACIVOS, PREVENTIVOS Y DE SEGURIDAD CIUDADANA </t>
  </si>
  <si>
    <t>Actas / Informes</t>
  </si>
  <si>
    <t>Estadistica integradas entre la PNP y los Gobiernos locales.</t>
  </si>
  <si>
    <t>STSC - PNP.</t>
  </si>
  <si>
    <t>REDUCIR LA VICTIMIZACIÓN POR LOS DELITOS DE ROBO Y HURTO EN ESPACIOS PÚBLICOS</t>
  </si>
  <si>
    <t xml:space="preserve">PATRULLAJE </t>
  </si>
  <si>
    <t>Elaboración del plan de patrullaje integrado.</t>
  </si>
  <si>
    <t>INFORME N° 018-2025-MPP/GMAySPSGSCyPM</t>
  </si>
  <si>
    <t>Elaboración del plan de patrullaje municipal.</t>
  </si>
  <si>
    <t>INFORME N° 017-2025-MPP/GMAySPSGSCyPM</t>
  </si>
  <si>
    <t>Informe</t>
  </si>
  <si>
    <t>Ejecución del patrullaje integrado.</t>
  </si>
  <si>
    <t>Ejecución del patrullaje municipal.</t>
  </si>
  <si>
    <t>Ejecución del patrullaje mixto. (PNP, serenazgo y juntas vecinales)</t>
  </si>
  <si>
    <t>Monitoreo de patrullaje integrado y municipal mediante el SIPCOP-M.</t>
  </si>
  <si>
    <t>COPROSEC – PNP – JJ.VV.</t>
  </si>
  <si>
    <t>ACTA CON FECHA 03/03/2025, 09/03/2025, 01/03/2025, 19/02/25, 04/02/2025, 27/02/2025, 08/02/2025, 10/02/2025, 25/01/2025, 13/03/2025, 14/02/2025, 07/01/2025, 06/02/2025, 05/01/2025, 02/02/2025</t>
  </si>
  <si>
    <t>ACTAS CON FECHA 10,11,12,13,14,15,16,17,18,19 DE ENERO; 01,02,03,04,05, 06, 07, 08, 09, 10 DE FEBRERO, 05, 06, 07, 08, 09, 10, 11, 12, 13, 14 DE MARZO.</t>
  </si>
  <si>
    <t>Informes/ Actas</t>
  </si>
  <si>
    <t>Fiscalización del cumplimiento de horarios de atención en establecimientos de venta de licor autorizados.</t>
  </si>
  <si>
    <t>Operativos de fiscalización contra el consumo de alcohol en la vía pública.</t>
  </si>
  <si>
    <t>COPROSEC – SERENAZGO – PNP</t>
  </si>
  <si>
    <t xml:space="preserve">Informe </t>
  </si>
  <si>
    <t xml:space="preserve">REDUCIR LA INCIDENCIA DE DELITOS VIOLENTOS QUE AFECTAN A LA POBLACIÓN </t>
  </si>
  <si>
    <t xml:space="preserve">Campaña de sensibilización contra la violencia sexual contra niños, niñas y adolescentes. </t>
  </si>
  <si>
    <t>Desarrollo de medidas para prevenir el acoso sexual en espacios públicos.</t>
  </si>
  <si>
    <t>Desarrollo de campañas de difusión ciudadana vía web para la prevención de acoso sexual en la vía pública, violencia contra las mujeres, niños, niñas y adolescentes.</t>
  </si>
  <si>
    <t xml:space="preserve">COPROSEC – CEM – RED DE SALUD – UGEL </t>
  </si>
  <si>
    <t>COPROSEC – CEM</t>
  </si>
  <si>
    <t>Informe / publicación</t>
  </si>
  <si>
    <t>Implementación del protocolo interinstitucional frente al feminicidio, tentativa de feminicidio y violencia de pareja de alto riesgo.</t>
  </si>
  <si>
    <t>COPROSEC - CEM</t>
  </si>
  <si>
    <t xml:space="preserve">INFORME </t>
  </si>
  <si>
    <t xml:space="preserve"> REDUCIR LOS DELITOS DE COMPLEJIDAD COMETIDOS POR BANDAS CRIMINALES QUE VICTIMIZA A LA POBLACIÓN .</t>
  </si>
  <si>
    <t>Operaciones policiales de las comisarías para reducir los delitos y faltas. (bandas criminales)</t>
  </si>
  <si>
    <t>Implementar acciones de sensibilizacion en redes sociales, medios de comuniccacion y otros canales de difusion con mensajes dirigidos a niños/as y adolescentes para prevenir el abuso sexual a traves de internet u otros medios tecnologicos.</t>
  </si>
  <si>
    <t xml:space="preserve">Informes </t>
  </si>
  <si>
    <t>MATRIZ TRIMESTRAL DE CUMPLIMIENTO DE ACTIVIDADES
TRIMESTRE: I             COMITÉ: COPROSEC</t>
  </si>
  <si>
    <t xml:space="preserve">1. NOTA INFORMATIVA N°202500391513-COMOPPOL-PNP/DIRNOS/REGPOL/HUANUCO/DIVIPUS/COMRUR PANAO B                                         2.NOTA INFORMATIVA N°202500207697-COMOPPOL-PNP/DIRNOS/REGPOL/HUANUCO/DIVIPUS/COMRUR PANAO B                                          3.NOTA INFORMATIVA N°202500386158-COMOPPOL-PNP/DIRNOS/REGPOL/HUANUCO/DIVIPUS/COMRUR PANAO B  </t>
  </si>
  <si>
    <t>PREVENCIÓN COMUNITARIA DEL DELITO Y LAS VIOLENCIAS</t>
  </si>
  <si>
    <t>Sesión ordinaria.</t>
  </si>
  <si>
    <t xml:space="preserve">ACTA DE FECHA 17/01/2025 DE I SESIÓN ORDINARIA                                                          ACTA DE FECHA 18/03/2025 DE II SESIÓN ORDINARIA </t>
  </si>
  <si>
    <t xml:space="preserve">INFORME N° 044-2025-MPP/SGSCyPM/GMAySP                        INFORME N° 045-2025-MPP/SGSCyPM/GMAySP                        INFORME N° 046-2025-MPP/SGSCyPM/GMAySP    </t>
  </si>
  <si>
    <t>SERVICIO DEL SERENAZGO MUNICIPAL</t>
  </si>
  <si>
    <t>ESPACIOS PÚBLICOS SEGUROS</t>
  </si>
  <si>
    <t>NOTAS INFORMATIVAS N°202500291576 -COMOPPOL-PNP/DIRNOS/REGPOL HUÁNUCO/DIVOPUS/CONRUR PANAO B</t>
  </si>
  <si>
    <t>COPROSEC – PNP – MINISTERIO PÚBLICO</t>
  </si>
  <si>
    <t>OPERATIVOS PARA DESARTICULAR BANDAS CRIMINALES.</t>
  </si>
  <si>
    <t>PREVENCIÓN DE DELITOS INFORMÁTICOS</t>
  </si>
  <si>
    <t>PREVENCIÓN, INVESTIGACIÓN, ATENCIÓN Y PROTECCIÓN A LAS VÍCTIMAS DE VIOLENCIA CONTRA LAS MUJERES Y LOS INTEGRANTES DEL GRUPO FAMILIAR.</t>
  </si>
  <si>
    <t>PERSECUCIÓN Y SANCIÓN DE IMPUTADOS POR VIOLENCIA CONTRA LA MUJER Y LOS INTEGRANTES DEL GRUPO FAMILIAR.</t>
  </si>
  <si>
    <t>Difundir informacion relacionada a los delitos mas comunes realizados por internet (sexting, grooming, sextorsion, phishing) y orientacion de los canales de denuncias.</t>
  </si>
  <si>
    <t>INFORME N°0050-2025-MPP/GMAySP/SGSCyPM</t>
  </si>
  <si>
    <t>INFORME N°065-2025-MPP/GMAySP/SGSCyPM</t>
  </si>
  <si>
    <t>INFORME N°063-2025-MPP/GMAySP/SGSCyPM</t>
  </si>
  <si>
    <t>RESOLUCIÓN DE ALCALDÍA N°172-2025-MPP/A</t>
  </si>
  <si>
    <t>https://www.facebook.com/story.php?story_fbid=984553970518368&amp;id=100068913232121&amp;rdid=x0p24BZ9nu3N4qyj#</t>
  </si>
  <si>
    <t>https://www.facebook.com/PachiteaCreceContigoElCambioLoHacemosTodos/videos/campa%C3%B1a-de-prevenci%C3%B3n-juntos-contra-el-acoso-y-la-violenciala-municipalidad-prov/624390080589513/?rdid=0Fc1T0xQb78aYjed</t>
  </si>
  <si>
    <t>https://www.facebook.com/100089294439642/videos/campa%C3%B1a-de-prevenci%C3%B3n-juntos-contra-el-acoso-y-la-violenciala-municipalidad-prov/2736520033222841/?rdid=yBjd3N6QZyNuy8aM</t>
  </si>
  <si>
    <t>ACTA DE FISCALIZACIÓN DE CUMPLIMIENTO CON FECHA 25/01/2025</t>
  </si>
  <si>
    <t>ACTA CON FECHA 03/04/2025                                                                     ACTA CON FECHA 05/04/2025                                                     ACTA CON FECHA 06/04/2025</t>
  </si>
  <si>
    <t xml:space="preserve">NOTA INFORMATIVA N°202500446723-COMOPPOL-PNP/DIRNOS/REGPOL HUÁNUCO/DIVOPUS/CONRUR PANAO B                                            NOTA INFORMATIVA N°202500391627-COMOPPOL-PNP/DIRNOS/REGPOL HUÁNUCO/DIVOPUS/CONRUR PANAO B        </t>
  </si>
  <si>
    <t>INFORME N°065-2025-MPP/GMAySP/SGSCyPM.</t>
  </si>
  <si>
    <t>INFORME N.º 069-2025-MPP/SGSCyPM/GMAySP/S. T</t>
  </si>
  <si>
    <t>INCREMENTAR LAS ACCIONES QUE PROPICIAN LA PREVENCIÓN DEL DELITO Y VIOLENCIAS COMETIDOS POR LOS ADOLESCENTES Y JÓVENES QUE AFECTAN A LA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</si>
</sst>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6" fillId="0" borderId="1" xfId="2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0" fontId="12" fillId="12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3" fillId="10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4" borderId="13" xfId="0" applyFont="1" applyFill="1" applyBorder="1" applyAlignment="1" applyProtection="1">
      <alignment horizontal="center" vertical="center" wrapText="1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Alignment="1" applyProtection="1">
      <alignment horizontal="center" vertical="center"/>
      <protection locked="0"/>
    </xf>
    <xf numFmtId="0" fontId="11" fillId="5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44" fontId="5" fillId="0" borderId="10" xfId="1" applyFont="1" applyBorder="1" applyAlignment="1">
      <alignment horizontal="center" vertical="center" wrapText="1"/>
    </xf>
    <xf numFmtId="44" fontId="5" fillId="0" borderId="3" xfId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vertical="center" wrapText="1"/>
      <protection locked="0"/>
    </xf>
  </cellXfs>
  <cellStyles count="3">
    <cellStyle name="Hipervínculo" xfId="2" builtinId="8"/>
    <cellStyle name="Moneda" xfId="1" builtinId="4"/>
    <cellStyle name="Normal" xfId="0" builtinId="0"/>
  </cellStyles>
  <dxfs count="120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33"/>
      <color rgb="FF99FF66"/>
      <color rgb="FF66FF33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100089294439642/videos/campa%C3%B1a-de-prevenci%C3%B3n-juntos-contra-el-acoso-y-la-violenciala-municipalidad-prov/2736520033222841/?rdid=yBjd3N6QZyNuy8aM" TargetMode="External"/><Relationship Id="rId2" Type="http://schemas.openxmlformats.org/officeDocument/2006/relationships/hyperlink" Target="https://www.facebook.com/PachiteaCreceContigoElCambioLoHacemosTodos/videos/campa%C3%B1a-de-prevenci%C3%B3n-juntos-contra-el-acoso-y-la-violenciala-municipalidad-prov/624390080589513/?rdid=0Fc1T0xQb78aYjed" TargetMode="External"/><Relationship Id="rId1" Type="http://schemas.openxmlformats.org/officeDocument/2006/relationships/hyperlink" Target="https://www.facebook.com/story.php?story_fbid=984553970518368&amp;id=100068913232121&amp;rdid=x0p24BZ9nu3N4qyj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W631"/>
  <sheetViews>
    <sheetView showGridLines="0" tabSelected="1" view="pageBreakPreview" topLeftCell="A10" zoomScale="85" zoomScaleNormal="100" zoomScaleSheetLayoutView="85" workbookViewId="0">
      <selection activeCell="B4" sqref="B4:H91"/>
    </sheetView>
  </sheetViews>
  <sheetFormatPr baseColWidth="10" defaultRowHeight="15.75" x14ac:dyDescent="0.25"/>
  <cols>
    <col min="1" max="1" width="10.7109375" style="40" customWidth="1"/>
    <col min="2" max="2" width="44.42578125" style="40" customWidth="1"/>
    <col min="3" max="3" width="19.7109375" style="40" customWidth="1"/>
    <col min="4" max="4" width="46" style="40" customWidth="1"/>
    <col min="5" max="5" width="14.5703125" style="40" customWidth="1"/>
    <col min="6" max="7" width="15.7109375" style="40" customWidth="1"/>
    <col min="8" max="8" width="14.5703125" style="40" customWidth="1"/>
    <col min="9" max="9" width="3.42578125" style="40" customWidth="1"/>
    <col min="10" max="10" width="17.85546875" style="40" customWidth="1"/>
    <col min="11" max="11" width="11.42578125" style="40"/>
    <col min="12" max="12" width="14.28515625" style="40" customWidth="1"/>
    <col min="13" max="13" width="13.28515625" style="40" customWidth="1"/>
    <col min="14" max="14" width="16.7109375" style="40" customWidth="1"/>
    <col min="15" max="15" width="11.42578125" style="40"/>
    <col min="16" max="16" width="12.28515625" style="40" hidden="1" customWidth="1"/>
    <col min="17" max="17" width="11.85546875" style="40" hidden="1" customWidth="1"/>
    <col min="18" max="23" width="11.42578125" style="40" hidden="1" customWidth="1"/>
    <col min="24" max="16384" width="11.42578125" style="40"/>
  </cols>
  <sheetData>
    <row r="1" spans="2:19" ht="9.9499999999999993" customHeight="1" x14ac:dyDescent="0.25">
      <c r="B1" s="76"/>
      <c r="C1" s="76"/>
      <c r="D1" s="76"/>
      <c r="E1" s="76"/>
      <c r="F1" s="76"/>
      <c r="G1" s="76"/>
      <c r="H1" s="76"/>
    </row>
    <row r="2" spans="2:19" ht="39.950000000000003" customHeight="1" x14ac:dyDescent="0.25">
      <c r="B2" s="83" t="s">
        <v>176</v>
      </c>
      <c r="C2" s="85"/>
      <c r="D2" s="85"/>
      <c r="E2" s="85"/>
      <c r="F2" s="85"/>
      <c r="G2" s="85"/>
      <c r="H2" s="85"/>
      <c r="P2" s="83" t="s">
        <v>78</v>
      </c>
      <c r="Q2" s="83"/>
    </row>
    <row r="3" spans="2:19" ht="9.9499999999999993" customHeight="1" x14ac:dyDescent="0.25">
      <c r="B3" s="65"/>
      <c r="C3" s="65"/>
      <c r="D3" s="65"/>
      <c r="E3" s="65"/>
      <c r="F3" s="65"/>
      <c r="G3" s="65"/>
      <c r="H3" s="65"/>
    </row>
    <row r="4" spans="2:19" ht="39.950000000000003" customHeight="1" x14ac:dyDescent="0.25">
      <c r="B4" s="86" t="s">
        <v>2</v>
      </c>
      <c r="C4" s="86"/>
      <c r="D4" s="73" t="s">
        <v>203</v>
      </c>
      <c r="E4" s="74"/>
      <c r="F4" s="74"/>
      <c r="G4" s="74"/>
      <c r="H4" s="75"/>
      <c r="P4" s="41" t="s">
        <v>79</v>
      </c>
      <c r="Q4" s="84" t="s">
        <v>80</v>
      </c>
      <c r="R4" s="84"/>
    </row>
    <row r="5" spans="2:19" ht="9.9499999999999993" customHeight="1" x14ac:dyDescent="0.25">
      <c r="B5" s="65"/>
      <c r="C5" s="65"/>
      <c r="D5" s="65"/>
      <c r="E5" s="65"/>
      <c r="F5" s="65"/>
      <c r="G5" s="65"/>
      <c r="H5" s="65"/>
    </row>
    <row r="6" spans="2:19" ht="30" customHeight="1" x14ac:dyDescent="0.25">
      <c r="B6" s="82" t="s">
        <v>60</v>
      </c>
      <c r="C6" s="82"/>
      <c r="D6" s="68" t="s">
        <v>178</v>
      </c>
      <c r="E6" s="68"/>
      <c r="F6" s="68"/>
      <c r="G6" s="68"/>
      <c r="H6" s="68"/>
      <c r="L6" s="96" t="s">
        <v>96</v>
      </c>
      <c r="M6" s="97"/>
      <c r="N6" s="98"/>
      <c r="P6" s="42" t="s">
        <v>81</v>
      </c>
      <c r="Q6" s="84" t="s">
        <v>85</v>
      </c>
      <c r="R6" s="84"/>
    </row>
    <row r="7" spans="2:19" ht="9.75" customHeight="1" x14ac:dyDescent="0.25">
      <c r="B7" s="70"/>
      <c r="C7" s="70"/>
      <c r="D7" s="70"/>
      <c r="E7" s="70"/>
      <c r="F7" s="70"/>
      <c r="G7" s="70"/>
      <c r="H7" s="70"/>
      <c r="P7" s="43"/>
      <c r="Q7" s="44"/>
      <c r="R7" s="45"/>
    </row>
    <row r="8" spans="2:19" s="46" customFormat="1" ht="47.25" x14ac:dyDescent="0.25">
      <c r="B8" s="41" t="s">
        <v>0</v>
      </c>
      <c r="C8" s="41" t="s">
        <v>3</v>
      </c>
      <c r="D8" s="41" t="s">
        <v>4</v>
      </c>
      <c r="E8" s="41" t="s">
        <v>5</v>
      </c>
      <c r="F8" s="41" t="s">
        <v>6</v>
      </c>
      <c r="G8" s="41" t="s">
        <v>7</v>
      </c>
      <c r="H8" s="41" t="s">
        <v>8</v>
      </c>
      <c r="J8" s="47" t="s">
        <v>77</v>
      </c>
      <c r="L8" s="41" t="s">
        <v>69</v>
      </c>
      <c r="M8" s="41" t="s">
        <v>70</v>
      </c>
      <c r="N8" s="41" t="s">
        <v>71</v>
      </c>
      <c r="P8" s="87" t="s">
        <v>82</v>
      </c>
      <c r="Q8" s="88"/>
      <c r="R8" s="89"/>
      <c r="S8" s="48"/>
    </row>
    <row r="9" spans="2:19" ht="197.25" customHeight="1" x14ac:dyDescent="0.25">
      <c r="B9" s="49" t="s">
        <v>97</v>
      </c>
      <c r="C9" s="50" t="s">
        <v>98</v>
      </c>
      <c r="D9" s="56" t="s">
        <v>177</v>
      </c>
      <c r="E9" s="49" t="s">
        <v>99</v>
      </c>
      <c r="F9" s="50">
        <v>2</v>
      </c>
      <c r="G9" s="50">
        <v>2</v>
      </c>
      <c r="H9" s="51">
        <f>G9/F9*100</f>
        <v>100</v>
      </c>
      <c r="J9" s="52" t="str">
        <f>IF(H9&gt;=50,"CONSIDERAR","NO")</f>
        <v>CONSIDERAR</v>
      </c>
      <c r="L9" s="53">
        <f>COUNT(F9:F10)+COUNT(#REF!)+COUNT(#REF!)+COUNT(F17:F34)+COUNT(#REF!)+COUNT(F53:F58)+COUNT(F71:F73)+COUNT(F78:F78)+COUNT(F85:F85)+COUNT(#REF!)+COUNT(F46)+COUNT(F63:F64)+COUNT(#REF!)+COUNT(#REF!)+COUNT(#REF!)+COUNT(#REF!)+COUNT(F90:F91)+COUNT(F39:F41)</f>
        <v>39</v>
      </c>
      <c r="M9" s="53">
        <f>COUNTIF(J9:J91,"CONSIDERAR")</f>
        <v>35</v>
      </c>
      <c r="N9" s="50"/>
      <c r="P9" s="90" t="s">
        <v>84</v>
      </c>
      <c r="Q9" s="91"/>
      <c r="R9" s="92"/>
    </row>
    <row r="10" spans="2:19" ht="91.5" customHeight="1" x14ac:dyDescent="0.25">
      <c r="B10" s="49" t="s">
        <v>100</v>
      </c>
      <c r="C10" s="49" t="s">
        <v>101</v>
      </c>
      <c r="D10" s="56" t="s">
        <v>102</v>
      </c>
      <c r="E10" s="50" t="s">
        <v>99</v>
      </c>
      <c r="F10" s="50">
        <v>1</v>
      </c>
      <c r="G10" s="50">
        <v>1</v>
      </c>
      <c r="H10" s="51">
        <f t="shared" ref="H10" si="0">G10/F10*100</f>
        <v>100</v>
      </c>
      <c r="J10" s="52" t="str">
        <f>IF(H10&gt;=50,"CONSIDERAR","NO")</f>
        <v>CONSIDERAR</v>
      </c>
      <c r="P10" s="93" t="s">
        <v>83</v>
      </c>
      <c r="Q10" s="94"/>
      <c r="R10" s="95"/>
    </row>
    <row r="11" spans="2:19" ht="9.9499999999999993" customHeight="1" x14ac:dyDescent="0.25">
      <c r="J11" s="52"/>
    </row>
    <row r="12" spans="2:19" ht="39.950000000000003" customHeight="1" x14ac:dyDescent="0.25">
      <c r="B12" s="80" t="s">
        <v>9</v>
      </c>
      <c r="C12" s="80"/>
      <c r="D12" s="68" t="s">
        <v>103</v>
      </c>
      <c r="E12" s="68"/>
      <c r="F12" s="68"/>
      <c r="G12" s="68"/>
      <c r="H12" s="68"/>
      <c r="J12" s="52"/>
    </row>
    <row r="13" spans="2:19" ht="9.9499999999999993" customHeight="1" x14ac:dyDescent="0.25">
      <c r="B13" s="65"/>
      <c r="C13" s="65"/>
      <c r="D13" s="65"/>
      <c r="E13" s="65"/>
      <c r="F13" s="65"/>
      <c r="G13" s="65"/>
      <c r="H13" s="65"/>
      <c r="J13" s="52"/>
    </row>
    <row r="14" spans="2:19" ht="30" customHeight="1" x14ac:dyDescent="0.25">
      <c r="B14" s="80" t="s">
        <v>62</v>
      </c>
      <c r="C14" s="80"/>
      <c r="D14" s="68"/>
      <c r="E14" s="68"/>
      <c r="F14" s="68"/>
      <c r="G14" s="68"/>
      <c r="H14" s="68"/>
      <c r="J14" s="52"/>
    </row>
    <row r="15" spans="2:19" ht="9.9499999999999993" customHeight="1" x14ac:dyDescent="0.25">
      <c r="B15" s="65"/>
      <c r="C15" s="65"/>
      <c r="D15" s="65"/>
      <c r="E15" s="65"/>
      <c r="F15" s="65"/>
      <c r="G15" s="65"/>
      <c r="H15" s="65"/>
      <c r="J15" s="52"/>
    </row>
    <row r="16" spans="2:19" s="59" customFormat="1" ht="51" customHeight="1" x14ac:dyDescent="0.25">
      <c r="B16" s="61" t="s">
        <v>0</v>
      </c>
      <c r="C16" s="61" t="s">
        <v>3</v>
      </c>
      <c r="D16" s="61" t="s">
        <v>4</v>
      </c>
      <c r="E16" s="61" t="s">
        <v>5</v>
      </c>
      <c r="F16" s="61" t="s">
        <v>6</v>
      </c>
      <c r="G16" s="61" t="s">
        <v>7</v>
      </c>
      <c r="H16" s="61" t="s">
        <v>8</v>
      </c>
      <c r="J16" s="52"/>
    </row>
    <row r="17" spans="2:10" ht="64.5" customHeight="1" x14ac:dyDescent="0.25">
      <c r="B17" s="56" t="s">
        <v>179</v>
      </c>
      <c r="C17" s="49" t="s">
        <v>121</v>
      </c>
      <c r="D17" s="56" t="s">
        <v>180</v>
      </c>
      <c r="E17" s="50" t="s">
        <v>122</v>
      </c>
      <c r="F17" s="50">
        <v>2</v>
      </c>
      <c r="G17" s="50">
        <v>2</v>
      </c>
      <c r="H17" s="51">
        <f>G17/F17*100</f>
        <v>100</v>
      </c>
      <c r="J17" s="52" t="str">
        <f>IF(H17&gt;=50,"CONSIDERAR","NO")</f>
        <v>CONSIDERAR</v>
      </c>
    </row>
    <row r="18" spans="2:10" ht="45" customHeight="1" x14ac:dyDescent="0.25">
      <c r="B18" s="56" t="s">
        <v>104</v>
      </c>
      <c r="C18" s="49" t="s">
        <v>121</v>
      </c>
      <c r="D18" s="56" t="s">
        <v>123</v>
      </c>
      <c r="E18" s="50" t="s">
        <v>122</v>
      </c>
      <c r="F18" s="50">
        <v>1</v>
      </c>
      <c r="G18" s="50">
        <v>1</v>
      </c>
      <c r="H18" s="51">
        <f>G18/F18*100</f>
        <v>100</v>
      </c>
      <c r="J18" s="52" t="str">
        <f t="shared" ref="J18:J41" si="1">IF(H18&gt;=50,"CONSIDERAR","NO")</f>
        <v>CONSIDERAR</v>
      </c>
    </row>
    <row r="19" spans="2:10" ht="99.75" customHeight="1" x14ac:dyDescent="0.25">
      <c r="B19" s="56" t="s">
        <v>105</v>
      </c>
      <c r="C19" s="49" t="s">
        <v>121</v>
      </c>
      <c r="D19" s="56" t="s">
        <v>181</v>
      </c>
      <c r="E19" s="50" t="s">
        <v>124</v>
      </c>
      <c r="F19" s="50">
        <v>1</v>
      </c>
      <c r="G19" s="50">
        <v>1</v>
      </c>
      <c r="H19" s="51">
        <f t="shared" ref="H19:H34" si="2">G19/F19*100</f>
        <v>100</v>
      </c>
      <c r="J19" s="52" t="str">
        <f t="shared" si="1"/>
        <v>CONSIDERAR</v>
      </c>
    </row>
    <row r="20" spans="2:10" ht="99.75" customHeight="1" x14ac:dyDescent="0.25">
      <c r="B20" s="56" t="s">
        <v>106</v>
      </c>
      <c r="C20" s="49" t="s">
        <v>121</v>
      </c>
      <c r="D20" s="62" t="s">
        <v>125</v>
      </c>
      <c r="E20" s="50" t="s">
        <v>126</v>
      </c>
      <c r="F20" s="50">
        <v>1</v>
      </c>
      <c r="G20" s="50">
        <v>1</v>
      </c>
      <c r="H20" s="51">
        <f t="shared" si="2"/>
        <v>100</v>
      </c>
      <c r="J20" s="52" t="str">
        <f t="shared" si="1"/>
        <v>CONSIDERAR</v>
      </c>
    </row>
    <row r="21" spans="2:10" ht="114" customHeight="1" x14ac:dyDescent="0.25">
      <c r="B21" s="56" t="s">
        <v>107</v>
      </c>
      <c r="C21" s="49" t="s">
        <v>121</v>
      </c>
      <c r="D21" s="56" t="s">
        <v>127</v>
      </c>
      <c r="E21" s="50" t="s">
        <v>126</v>
      </c>
      <c r="F21" s="50">
        <v>1</v>
      </c>
      <c r="G21" s="50">
        <v>1</v>
      </c>
      <c r="H21" s="51">
        <f>G21/F21*100</f>
        <v>100</v>
      </c>
      <c r="J21" s="52" t="str">
        <f t="shared" si="1"/>
        <v>CONSIDERAR</v>
      </c>
    </row>
    <row r="22" spans="2:10" ht="99.75" customHeight="1" x14ac:dyDescent="0.25">
      <c r="B22" s="56" t="s">
        <v>108</v>
      </c>
      <c r="C22" s="49" t="s">
        <v>121</v>
      </c>
      <c r="D22" s="56" t="s">
        <v>128</v>
      </c>
      <c r="E22" s="50" t="s">
        <v>126</v>
      </c>
      <c r="F22" s="50">
        <v>1</v>
      </c>
      <c r="G22" s="50">
        <v>1</v>
      </c>
      <c r="H22" s="51">
        <f t="shared" si="2"/>
        <v>100</v>
      </c>
      <c r="J22" s="52" t="str">
        <f t="shared" si="1"/>
        <v>CONSIDERAR</v>
      </c>
    </row>
    <row r="23" spans="2:10" ht="150" customHeight="1" x14ac:dyDescent="0.25">
      <c r="B23" s="56" t="s">
        <v>109</v>
      </c>
      <c r="C23" s="49" t="s">
        <v>121</v>
      </c>
      <c r="D23" s="56" t="s">
        <v>129</v>
      </c>
      <c r="E23" s="50" t="s">
        <v>126</v>
      </c>
      <c r="F23" s="50">
        <v>1</v>
      </c>
      <c r="G23" s="50">
        <v>1</v>
      </c>
      <c r="H23" s="51">
        <f t="shared" si="2"/>
        <v>100</v>
      </c>
      <c r="J23" s="52" t="str">
        <f t="shared" si="1"/>
        <v>CONSIDERAR</v>
      </c>
    </row>
    <row r="24" spans="2:10" ht="99" customHeight="1" x14ac:dyDescent="0.25">
      <c r="B24" s="56" t="s">
        <v>110</v>
      </c>
      <c r="C24" s="50" t="s">
        <v>121</v>
      </c>
      <c r="D24" s="56" t="s">
        <v>130</v>
      </c>
      <c r="E24" s="50" t="s">
        <v>126</v>
      </c>
      <c r="F24" s="50">
        <v>1</v>
      </c>
      <c r="G24" s="50">
        <v>1</v>
      </c>
      <c r="H24" s="51">
        <f t="shared" si="2"/>
        <v>100</v>
      </c>
      <c r="J24" s="52" t="str">
        <f t="shared" si="1"/>
        <v>CONSIDERAR</v>
      </c>
    </row>
    <row r="25" spans="2:10" ht="45" customHeight="1" x14ac:dyDescent="0.25">
      <c r="B25" s="56" t="s">
        <v>111</v>
      </c>
      <c r="C25" s="50" t="s">
        <v>121</v>
      </c>
      <c r="D25" s="62" t="s">
        <v>202</v>
      </c>
      <c r="E25" s="50" t="s">
        <v>124</v>
      </c>
      <c r="F25" s="50">
        <v>1</v>
      </c>
      <c r="G25" s="50">
        <v>1</v>
      </c>
      <c r="H25" s="51">
        <f t="shared" si="2"/>
        <v>100</v>
      </c>
      <c r="J25" s="52" t="str">
        <f t="shared" si="1"/>
        <v>CONSIDERAR</v>
      </c>
    </row>
    <row r="26" spans="2:10" ht="45" customHeight="1" x14ac:dyDescent="0.25">
      <c r="B26" s="56" t="s">
        <v>112</v>
      </c>
      <c r="C26" s="50" t="s">
        <v>121</v>
      </c>
      <c r="D26" s="57"/>
      <c r="E26" s="50" t="s">
        <v>124</v>
      </c>
      <c r="F26" s="50">
        <v>1</v>
      </c>
      <c r="G26" s="50"/>
      <c r="H26" s="51">
        <f t="shared" si="2"/>
        <v>0</v>
      </c>
      <c r="J26" s="52" t="str">
        <f t="shared" si="1"/>
        <v>NO</v>
      </c>
    </row>
    <row r="27" spans="2:10" ht="54.75" customHeight="1" x14ac:dyDescent="0.25">
      <c r="B27" s="56" t="s">
        <v>113</v>
      </c>
      <c r="C27" s="50" t="s">
        <v>121</v>
      </c>
      <c r="D27" s="56" t="s">
        <v>131</v>
      </c>
      <c r="E27" s="50" t="s">
        <v>124</v>
      </c>
      <c r="F27" s="50">
        <v>1</v>
      </c>
      <c r="G27" s="50">
        <v>1</v>
      </c>
      <c r="H27" s="51">
        <f t="shared" si="2"/>
        <v>100</v>
      </c>
      <c r="J27" s="52" t="str">
        <f t="shared" si="1"/>
        <v>CONSIDERAR</v>
      </c>
    </row>
    <row r="28" spans="2:10" ht="45" customHeight="1" x14ac:dyDescent="0.25">
      <c r="B28" s="56" t="s">
        <v>114</v>
      </c>
      <c r="C28" s="50" t="s">
        <v>121</v>
      </c>
      <c r="D28" s="63" t="s">
        <v>193</v>
      </c>
      <c r="E28" s="50" t="s">
        <v>124</v>
      </c>
      <c r="F28" s="50">
        <v>1</v>
      </c>
      <c r="G28" s="50">
        <v>1</v>
      </c>
      <c r="H28" s="51">
        <f t="shared" si="2"/>
        <v>100</v>
      </c>
      <c r="J28" s="52" t="str">
        <f t="shared" si="1"/>
        <v>CONSIDERAR</v>
      </c>
    </row>
    <row r="29" spans="2:10" ht="55.5" customHeight="1" x14ac:dyDescent="0.25">
      <c r="B29" s="56" t="s">
        <v>115</v>
      </c>
      <c r="C29" s="50" t="s">
        <v>121</v>
      </c>
      <c r="D29" s="57"/>
      <c r="E29" s="50" t="s">
        <v>124</v>
      </c>
      <c r="F29" s="50">
        <v>1</v>
      </c>
      <c r="G29" s="50"/>
      <c r="H29" s="51">
        <f>G29/F29*100</f>
        <v>0</v>
      </c>
      <c r="J29" s="52" t="str">
        <f>IF(H29&gt;=50,"CONSIDERAR","NO")</f>
        <v>NO</v>
      </c>
    </row>
    <row r="30" spans="2:10" ht="55.5" customHeight="1" x14ac:dyDescent="0.25">
      <c r="B30" s="56" t="s">
        <v>116</v>
      </c>
      <c r="C30" s="50" t="s">
        <v>121</v>
      </c>
      <c r="D30" s="57"/>
      <c r="E30" s="50" t="s">
        <v>124</v>
      </c>
      <c r="F30" s="50">
        <v>1</v>
      </c>
      <c r="G30" s="50"/>
      <c r="H30" s="51">
        <f t="shared" si="2"/>
        <v>0</v>
      </c>
      <c r="J30" s="52" t="str">
        <f>IF(H30&gt;=50,"CONSIDERAR","NO")</f>
        <v>NO</v>
      </c>
    </row>
    <row r="31" spans="2:10" ht="55.5" customHeight="1" x14ac:dyDescent="0.25">
      <c r="B31" s="56" t="s">
        <v>117</v>
      </c>
      <c r="C31" s="50" t="s">
        <v>121</v>
      </c>
      <c r="D31" s="57" t="s">
        <v>192</v>
      </c>
      <c r="E31" s="50" t="s">
        <v>124</v>
      </c>
      <c r="F31" s="50">
        <v>1</v>
      </c>
      <c r="G31" s="50">
        <v>1</v>
      </c>
      <c r="H31" s="51">
        <f t="shared" si="2"/>
        <v>100</v>
      </c>
      <c r="J31" s="52" t="str">
        <f t="shared" si="1"/>
        <v>CONSIDERAR</v>
      </c>
    </row>
    <row r="32" spans="2:10" ht="99" customHeight="1" x14ac:dyDescent="0.25">
      <c r="B32" s="56" t="s">
        <v>118</v>
      </c>
      <c r="C32" s="50" t="s">
        <v>121</v>
      </c>
      <c r="D32" s="58" t="s">
        <v>194</v>
      </c>
      <c r="E32" s="50" t="s">
        <v>124</v>
      </c>
      <c r="F32" s="50">
        <v>1</v>
      </c>
      <c r="G32" s="50">
        <v>1</v>
      </c>
      <c r="H32" s="51">
        <f t="shared" si="2"/>
        <v>100</v>
      </c>
      <c r="J32" s="52" t="str">
        <f t="shared" si="1"/>
        <v>CONSIDERAR</v>
      </c>
    </row>
    <row r="33" spans="2:10" ht="36.75" customHeight="1" x14ac:dyDescent="0.25">
      <c r="B33" s="56" t="s">
        <v>119</v>
      </c>
      <c r="C33" s="50" t="s">
        <v>121</v>
      </c>
      <c r="D33" s="57" t="s">
        <v>132</v>
      </c>
      <c r="E33" s="49" t="s">
        <v>133</v>
      </c>
      <c r="F33" s="50">
        <v>1</v>
      </c>
      <c r="G33" s="50">
        <v>1</v>
      </c>
      <c r="H33" s="51">
        <f t="shared" si="2"/>
        <v>100</v>
      </c>
      <c r="J33" s="52" t="str">
        <f t="shared" si="1"/>
        <v>CONSIDERAR</v>
      </c>
    </row>
    <row r="34" spans="2:10" ht="36.75" customHeight="1" x14ac:dyDescent="0.25">
      <c r="B34" s="56" t="s">
        <v>120</v>
      </c>
      <c r="C34" s="50" t="s">
        <v>121</v>
      </c>
      <c r="D34" s="57" t="s">
        <v>134</v>
      </c>
      <c r="E34" s="49" t="s">
        <v>133</v>
      </c>
      <c r="F34" s="50">
        <v>1</v>
      </c>
      <c r="G34" s="50">
        <v>1</v>
      </c>
      <c r="H34" s="51">
        <f t="shared" si="2"/>
        <v>100</v>
      </c>
      <c r="J34" s="52" t="str">
        <f t="shared" si="1"/>
        <v>CONSIDERAR</v>
      </c>
    </row>
    <row r="35" spans="2:10" ht="9.9499999999999993" customHeight="1" x14ac:dyDescent="0.25">
      <c r="B35" s="81"/>
      <c r="C35" s="81"/>
      <c r="D35" s="81"/>
      <c r="E35" s="81"/>
      <c r="F35" s="81"/>
      <c r="G35" s="81"/>
      <c r="H35" s="81"/>
      <c r="J35" s="52"/>
    </row>
    <row r="36" spans="2:10" ht="30" customHeight="1" x14ac:dyDescent="0.25">
      <c r="B36" s="78" t="s">
        <v>63</v>
      </c>
      <c r="C36" s="78"/>
      <c r="D36" s="68" t="s">
        <v>182</v>
      </c>
      <c r="E36" s="68"/>
      <c r="F36" s="68"/>
      <c r="G36" s="68"/>
      <c r="H36" s="68"/>
      <c r="J36" s="52"/>
    </row>
    <row r="37" spans="2:10" ht="9.9499999999999993" customHeight="1" x14ac:dyDescent="0.25">
      <c r="B37" s="65"/>
      <c r="C37" s="65"/>
      <c r="D37" s="65"/>
      <c r="E37" s="65"/>
      <c r="F37" s="65"/>
      <c r="G37" s="65"/>
      <c r="H37" s="65"/>
      <c r="J37" s="52"/>
    </row>
    <row r="38" spans="2:10" s="59" customFormat="1" ht="51" customHeight="1" x14ac:dyDescent="0.25">
      <c r="B38" s="61" t="s">
        <v>0</v>
      </c>
      <c r="C38" s="61" t="s">
        <v>3</v>
      </c>
      <c r="D38" s="61" t="s">
        <v>4</v>
      </c>
      <c r="E38" s="61" t="s">
        <v>5</v>
      </c>
      <c r="F38" s="61" t="s">
        <v>6</v>
      </c>
      <c r="G38" s="61" t="s">
        <v>7</v>
      </c>
      <c r="H38" s="61" t="s">
        <v>8</v>
      </c>
      <c r="J38" s="52"/>
    </row>
    <row r="39" spans="2:10" ht="72" customHeight="1" x14ac:dyDescent="0.25">
      <c r="B39" s="56" t="s">
        <v>135</v>
      </c>
      <c r="C39" s="49" t="s">
        <v>138</v>
      </c>
      <c r="D39" s="56" t="s">
        <v>139</v>
      </c>
      <c r="E39" s="49" t="s">
        <v>140</v>
      </c>
      <c r="F39" s="50">
        <v>1</v>
      </c>
      <c r="G39" s="50">
        <v>1</v>
      </c>
      <c r="H39" s="51">
        <f>G39/F39*100</f>
        <v>100</v>
      </c>
      <c r="J39" s="52" t="str">
        <f t="shared" si="1"/>
        <v>CONSIDERAR</v>
      </c>
    </row>
    <row r="40" spans="2:10" ht="47.25" customHeight="1" x14ac:dyDescent="0.25">
      <c r="B40" s="56" t="s">
        <v>136</v>
      </c>
      <c r="C40" s="49" t="s">
        <v>121</v>
      </c>
      <c r="D40" s="154" t="s">
        <v>192</v>
      </c>
      <c r="E40" s="50" t="s">
        <v>124</v>
      </c>
      <c r="F40" s="50">
        <v>1</v>
      </c>
      <c r="G40" s="50">
        <v>1</v>
      </c>
      <c r="H40" s="51">
        <f t="shared" ref="H40:H41" si="3">G40/F40*100</f>
        <v>100</v>
      </c>
      <c r="J40" s="52" t="str">
        <f t="shared" si="1"/>
        <v>CONSIDERAR</v>
      </c>
    </row>
    <row r="41" spans="2:10" ht="45" customHeight="1" x14ac:dyDescent="0.25">
      <c r="B41" s="56" t="s">
        <v>137</v>
      </c>
      <c r="C41" s="49" t="s">
        <v>138</v>
      </c>
      <c r="D41" s="155" t="s">
        <v>192</v>
      </c>
      <c r="E41" s="50" t="s">
        <v>124</v>
      </c>
      <c r="F41" s="50">
        <v>1</v>
      </c>
      <c r="G41" s="50">
        <v>1</v>
      </c>
      <c r="H41" s="51">
        <f t="shared" si="3"/>
        <v>100</v>
      </c>
      <c r="J41" s="52" t="str">
        <f t="shared" si="1"/>
        <v>CONSIDERAR</v>
      </c>
    </row>
    <row r="42" spans="2:10" ht="9.9499999999999993" customHeight="1" x14ac:dyDescent="0.25">
      <c r="B42" s="81"/>
      <c r="C42" s="81"/>
      <c r="D42" s="81"/>
      <c r="E42" s="81"/>
      <c r="F42" s="81"/>
      <c r="G42" s="81"/>
      <c r="H42" s="81"/>
      <c r="J42" s="52"/>
    </row>
    <row r="43" spans="2:10" ht="30" customHeight="1" x14ac:dyDescent="0.25">
      <c r="B43" s="78" t="s">
        <v>89</v>
      </c>
      <c r="C43" s="78"/>
      <c r="D43" s="68"/>
      <c r="E43" s="68"/>
      <c r="F43" s="68"/>
      <c r="G43" s="68"/>
      <c r="H43" s="68"/>
      <c r="J43" s="52"/>
    </row>
    <row r="44" spans="2:10" ht="9.9499999999999993" customHeight="1" x14ac:dyDescent="0.25">
      <c r="B44" s="65"/>
      <c r="C44" s="65"/>
      <c r="D44" s="65"/>
      <c r="E44" s="65"/>
      <c r="F44" s="65"/>
      <c r="G44" s="65"/>
      <c r="H44" s="65"/>
      <c r="J44" s="52"/>
    </row>
    <row r="45" spans="2:10" s="59" customFormat="1" ht="51" customHeight="1" x14ac:dyDescent="0.25">
      <c r="B45" s="61" t="s">
        <v>0</v>
      </c>
      <c r="C45" s="61" t="s">
        <v>3</v>
      </c>
      <c r="D45" s="61" t="s">
        <v>4</v>
      </c>
      <c r="E45" s="61" t="s">
        <v>5</v>
      </c>
      <c r="F45" s="61" t="s">
        <v>6</v>
      </c>
      <c r="G45" s="61" t="s">
        <v>7</v>
      </c>
      <c r="H45" s="61" t="s">
        <v>8</v>
      </c>
      <c r="J45" s="52"/>
    </row>
    <row r="46" spans="2:10" ht="44.25" customHeight="1" x14ac:dyDescent="0.25">
      <c r="B46" s="56" t="s">
        <v>141</v>
      </c>
      <c r="C46" s="49" t="s">
        <v>142</v>
      </c>
      <c r="D46" s="54" t="s">
        <v>201</v>
      </c>
      <c r="E46" s="49" t="s">
        <v>99</v>
      </c>
      <c r="F46" s="49">
        <v>1</v>
      </c>
      <c r="G46" s="49">
        <v>1</v>
      </c>
      <c r="H46" s="51">
        <f t="shared" ref="H46" si="4">G46/F46*100</f>
        <v>100</v>
      </c>
      <c r="J46" s="52" t="str">
        <f>IF(H46&gt;=50,"CONSIDERAR","NO")</f>
        <v>CONSIDERAR</v>
      </c>
    </row>
    <row r="47" spans="2:10" ht="16.5" customHeight="1" x14ac:dyDescent="0.25">
      <c r="B47" s="65"/>
      <c r="C47" s="65"/>
      <c r="D47" s="65"/>
      <c r="E47" s="65"/>
      <c r="F47" s="65"/>
      <c r="G47" s="65"/>
      <c r="H47" s="65"/>
      <c r="J47" s="52"/>
    </row>
    <row r="48" spans="2:10" ht="39.950000000000003" customHeight="1" x14ac:dyDescent="0.25">
      <c r="B48" s="79" t="s">
        <v>10</v>
      </c>
      <c r="C48" s="79"/>
      <c r="D48" s="68" t="s">
        <v>143</v>
      </c>
      <c r="E48" s="68"/>
      <c r="F48" s="68"/>
      <c r="G48" s="68"/>
      <c r="H48" s="68"/>
      <c r="J48" s="52"/>
    </row>
    <row r="49" spans="2:10" ht="9.9499999999999993" customHeight="1" x14ac:dyDescent="0.25">
      <c r="B49" s="65"/>
      <c r="C49" s="65"/>
      <c r="D49" s="65"/>
      <c r="E49" s="65"/>
      <c r="F49" s="65"/>
      <c r="G49" s="65"/>
      <c r="H49" s="65"/>
      <c r="J49" s="52"/>
    </row>
    <row r="50" spans="2:10" ht="30" customHeight="1" x14ac:dyDescent="0.25">
      <c r="B50" s="77" t="s">
        <v>64</v>
      </c>
      <c r="C50" s="77"/>
      <c r="D50" s="68" t="s">
        <v>144</v>
      </c>
      <c r="E50" s="68"/>
      <c r="F50" s="68"/>
      <c r="G50" s="68"/>
      <c r="H50" s="68"/>
      <c r="J50" s="52"/>
    </row>
    <row r="51" spans="2:10" ht="9.9499999999999993" customHeight="1" x14ac:dyDescent="0.25">
      <c r="B51" s="65"/>
      <c r="C51" s="65"/>
      <c r="D51" s="65"/>
      <c r="E51" s="65"/>
      <c r="F51" s="65"/>
      <c r="G51" s="65"/>
      <c r="H51" s="65"/>
      <c r="J51" s="52"/>
    </row>
    <row r="52" spans="2:10" s="59" customFormat="1" ht="51" customHeight="1" x14ac:dyDescent="0.25">
      <c r="B52" s="61" t="s">
        <v>0</v>
      </c>
      <c r="C52" s="61" t="s">
        <v>3</v>
      </c>
      <c r="D52" s="61" t="s">
        <v>4</v>
      </c>
      <c r="E52" s="61" t="s">
        <v>5</v>
      </c>
      <c r="F52" s="61" t="s">
        <v>6</v>
      </c>
      <c r="G52" s="61" t="s">
        <v>7</v>
      </c>
      <c r="H52" s="61" t="s">
        <v>8</v>
      </c>
      <c r="J52" s="52"/>
    </row>
    <row r="53" spans="2:10" ht="43.5" customHeight="1" x14ac:dyDescent="0.25">
      <c r="B53" s="56" t="s">
        <v>145</v>
      </c>
      <c r="C53" s="55" t="s">
        <v>138</v>
      </c>
      <c r="D53" s="49" t="s">
        <v>146</v>
      </c>
      <c r="E53" s="55" t="s">
        <v>149</v>
      </c>
      <c r="F53" s="50">
        <v>1</v>
      </c>
      <c r="G53" s="50">
        <v>1</v>
      </c>
      <c r="H53" s="51">
        <f t="shared" ref="H53:H58" si="5">G53/F53*100</f>
        <v>100</v>
      </c>
      <c r="J53" s="52" t="str">
        <f>IF(H53&gt;=50,"CONSIDERAR","NO")</f>
        <v>CONSIDERAR</v>
      </c>
    </row>
    <row r="54" spans="2:10" ht="43.5" customHeight="1" x14ac:dyDescent="0.25">
      <c r="B54" s="56" t="s">
        <v>147</v>
      </c>
      <c r="C54" s="55" t="s">
        <v>121</v>
      </c>
      <c r="D54" s="49" t="s">
        <v>148</v>
      </c>
      <c r="E54" s="55" t="s">
        <v>149</v>
      </c>
      <c r="F54" s="50">
        <v>1</v>
      </c>
      <c r="G54" s="50">
        <v>1</v>
      </c>
      <c r="H54" s="51">
        <f>G54/F54*100</f>
        <v>100</v>
      </c>
      <c r="J54" s="52" t="str">
        <f>IF(H54&gt;=50,"CONSIDERAR","NO")</f>
        <v>CONSIDERAR</v>
      </c>
    </row>
    <row r="55" spans="2:10" ht="94.5" customHeight="1" x14ac:dyDescent="0.25">
      <c r="B55" s="56" t="s">
        <v>150</v>
      </c>
      <c r="C55" s="55" t="s">
        <v>138</v>
      </c>
      <c r="D55" s="49" t="s">
        <v>155</v>
      </c>
      <c r="E55" s="55" t="s">
        <v>157</v>
      </c>
      <c r="F55" s="50">
        <v>15</v>
      </c>
      <c r="G55" s="50">
        <v>15</v>
      </c>
      <c r="H55" s="51">
        <f t="shared" ref="H55:H57" si="6">G55/F55*100</f>
        <v>100</v>
      </c>
      <c r="J55" s="52" t="str">
        <f t="shared" ref="J54:J57" si="7">IF(H55&gt;=50,"CONSIDERAR","NO")</f>
        <v>CONSIDERAR</v>
      </c>
    </row>
    <row r="56" spans="2:10" ht="94.5" customHeight="1" x14ac:dyDescent="0.25">
      <c r="B56" s="56" t="s">
        <v>151</v>
      </c>
      <c r="C56" s="55" t="s">
        <v>121</v>
      </c>
      <c r="D56" s="49" t="s">
        <v>156</v>
      </c>
      <c r="E56" s="55" t="s">
        <v>157</v>
      </c>
      <c r="F56" s="50">
        <v>30</v>
      </c>
      <c r="G56" s="50">
        <v>30</v>
      </c>
      <c r="H56" s="51">
        <f t="shared" si="6"/>
        <v>100</v>
      </c>
      <c r="J56" s="52" t="str">
        <f t="shared" si="7"/>
        <v>CONSIDERAR</v>
      </c>
    </row>
    <row r="57" spans="2:10" ht="48" customHeight="1" x14ac:dyDescent="0.25">
      <c r="B57" s="56" t="s">
        <v>152</v>
      </c>
      <c r="C57" s="55" t="s">
        <v>154</v>
      </c>
      <c r="D57" s="55" t="s">
        <v>199</v>
      </c>
      <c r="E57" s="55" t="s">
        <v>157</v>
      </c>
      <c r="F57" s="50">
        <v>3</v>
      </c>
      <c r="G57" s="50">
        <v>3</v>
      </c>
      <c r="H57" s="51">
        <f t="shared" si="6"/>
        <v>100</v>
      </c>
      <c r="J57" s="52" t="str">
        <f t="shared" si="7"/>
        <v>CONSIDERAR</v>
      </c>
    </row>
    <row r="58" spans="2:10" ht="42" customHeight="1" x14ac:dyDescent="0.25">
      <c r="B58" s="56" t="s">
        <v>153</v>
      </c>
      <c r="C58" s="55" t="s">
        <v>121</v>
      </c>
      <c r="D58" s="55" t="s">
        <v>191</v>
      </c>
      <c r="E58" s="55" t="s">
        <v>149</v>
      </c>
      <c r="F58" s="50">
        <v>1</v>
      </c>
      <c r="G58" s="50">
        <v>1</v>
      </c>
      <c r="H58" s="51">
        <f t="shared" si="5"/>
        <v>100</v>
      </c>
      <c r="J58" s="52" t="str">
        <f>IF(H58&gt;=50,"CONSIDERAR","NO")</f>
        <v>CONSIDERAR</v>
      </c>
    </row>
    <row r="59" spans="2:10" ht="9.9499999999999993" customHeight="1" x14ac:dyDescent="0.25">
      <c r="B59" s="65"/>
      <c r="C59" s="65"/>
      <c r="D59" s="65"/>
      <c r="E59" s="65"/>
      <c r="F59" s="65"/>
      <c r="G59" s="65"/>
      <c r="H59" s="65"/>
      <c r="J59" s="52"/>
    </row>
    <row r="60" spans="2:10" ht="30" customHeight="1" x14ac:dyDescent="0.25">
      <c r="B60" s="79" t="s">
        <v>90</v>
      </c>
      <c r="C60" s="79"/>
      <c r="D60" s="68" t="s">
        <v>183</v>
      </c>
      <c r="E60" s="68"/>
      <c r="F60" s="68"/>
      <c r="G60" s="68"/>
      <c r="H60" s="68"/>
      <c r="J60" s="52"/>
    </row>
    <row r="61" spans="2:10" ht="9.9499999999999993" customHeight="1" x14ac:dyDescent="0.25">
      <c r="B61" s="65"/>
      <c r="C61" s="65"/>
      <c r="D61" s="65"/>
      <c r="E61" s="65"/>
      <c r="F61" s="65"/>
      <c r="G61" s="65"/>
      <c r="H61" s="65"/>
      <c r="J61" s="52"/>
    </row>
    <row r="62" spans="2:10" s="59" customFormat="1" ht="51" customHeight="1" x14ac:dyDescent="0.25">
      <c r="B62" s="61" t="s">
        <v>0</v>
      </c>
      <c r="C62" s="61" t="s">
        <v>3</v>
      </c>
      <c r="D62" s="61" t="s">
        <v>4</v>
      </c>
      <c r="E62" s="61" t="s">
        <v>5</v>
      </c>
      <c r="F62" s="61" t="s">
        <v>6</v>
      </c>
      <c r="G62" s="61" t="s">
        <v>7</v>
      </c>
      <c r="H62" s="61" t="s">
        <v>8</v>
      </c>
      <c r="J62" s="52"/>
    </row>
    <row r="63" spans="2:10" ht="51" customHeight="1" x14ac:dyDescent="0.25">
      <c r="B63" s="56" t="s">
        <v>158</v>
      </c>
      <c r="C63" s="49" t="s">
        <v>185</v>
      </c>
      <c r="D63" s="60" t="s">
        <v>198</v>
      </c>
      <c r="E63" s="50" t="s">
        <v>149</v>
      </c>
      <c r="F63" s="50">
        <v>1</v>
      </c>
      <c r="G63" s="50">
        <v>1</v>
      </c>
      <c r="H63" s="51">
        <f t="shared" ref="H63:H64" si="8">G63/F63*100</f>
        <v>100</v>
      </c>
      <c r="J63" s="52" t="str">
        <f>IF(H63&gt;=50,"CONSIDERAR","NO")</f>
        <v>CONSIDERAR</v>
      </c>
    </row>
    <row r="64" spans="2:10" ht="59.25" customHeight="1" x14ac:dyDescent="0.25">
      <c r="B64" s="56" t="s">
        <v>159</v>
      </c>
      <c r="C64" s="49" t="s">
        <v>160</v>
      </c>
      <c r="D64" s="49" t="s">
        <v>184</v>
      </c>
      <c r="E64" s="50" t="s">
        <v>161</v>
      </c>
      <c r="F64" s="50">
        <v>1</v>
      </c>
      <c r="G64" s="50">
        <v>1</v>
      </c>
      <c r="H64" s="51">
        <f t="shared" si="8"/>
        <v>100</v>
      </c>
      <c r="J64" s="52" t="str">
        <f>IF(H64&gt;=50,"CONSIDERAR","NO")</f>
        <v>CONSIDERAR</v>
      </c>
    </row>
    <row r="65" spans="2:10" ht="9.9499999999999993" customHeight="1" x14ac:dyDescent="0.25">
      <c r="J65" s="52"/>
    </row>
    <row r="66" spans="2:10" ht="30" customHeight="1" x14ac:dyDescent="0.25">
      <c r="B66" s="71" t="s">
        <v>11</v>
      </c>
      <c r="C66" s="71"/>
      <c r="D66" s="72" t="s">
        <v>162</v>
      </c>
      <c r="E66" s="72"/>
      <c r="F66" s="72"/>
      <c r="G66" s="72"/>
      <c r="H66" s="72"/>
      <c r="J66" s="52"/>
    </row>
    <row r="67" spans="2:10" ht="9.9499999999999993" customHeight="1" x14ac:dyDescent="0.25">
      <c r="B67" s="65"/>
      <c r="C67" s="65"/>
      <c r="D67" s="65"/>
      <c r="E67" s="65"/>
      <c r="F67" s="65"/>
      <c r="G67" s="65"/>
      <c r="H67" s="65"/>
      <c r="J67" s="52"/>
    </row>
    <row r="68" spans="2:10" ht="30" customHeight="1" x14ac:dyDescent="0.25">
      <c r="B68" s="69" t="s">
        <v>92</v>
      </c>
      <c r="C68" s="69"/>
      <c r="D68" s="73" t="s">
        <v>188</v>
      </c>
      <c r="E68" s="74"/>
      <c r="F68" s="74"/>
      <c r="G68" s="74"/>
      <c r="H68" s="75"/>
      <c r="J68" s="52"/>
    </row>
    <row r="69" spans="2:10" ht="9.9499999999999993" customHeight="1" x14ac:dyDescent="0.25">
      <c r="B69" s="65"/>
      <c r="C69" s="65"/>
      <c r="D69" s="65"/>
      <c r="E69" s="65"/>
      <c r="F69" s="65"/>
      <c r="G69" s="65"/>
      <c r="H69" s="65"/>
      <c r="J69" s="52"/>
    </row>
    <row r="70" spans="2:10" s="59" customFormat="1" ht="51" customHeight="1" x14ac:dyDescent="0.25">
      <c r="B70" s="61" t="s">
        <v>0</v>
      </c>
      <c r="C70" s="61" t="s">
        <v>3</v>
      </c>
      <c r="D70" s="61" t="s">
        <v>4</v>
      </c>
      <c r="E70" s="61" t="s">
        <v>5</v>
      </c>
      <c r="F70" s="61" t="s">
        <v>6</v>
      </c>
      <c r="G70" s="61" t="s">
        <v>7</v>
      </c>
      <c r="H70" s="61" t="s">
        <v>8</v>
      </c>
      <c r="J70" s="52"/>
    </row>
    <row r="71" spans="2:10" ht="50.25" customHeight="1" x14ac:dyDescent="0.25">
      <c r="B71" s="56" t="s">
        <v>163</v>
      </c>
      <c r="C71" s="49" t="s">
        <v>166</v>
      </c>
      <c r="D71" s="54" t="s">
        <v>201</v>
      </c>
      <c r="E71" s="50" t="s">
        <v>149</v>
      </c>
      <c r="F71" s="50">
        <v>2</v>
      </c>
      <c r="G71" s="50">
        <v>2</v>
      </c>
      <c r="H71" s="51">
        <f t="shared" ref="H71:H73" si="9">G71/F71*100</f>
        <v>100</v>
      </c>
      <c r="J71" s="52" t="str">
        <f>IF(H71&gt;=50,"CONSIDERAR","NO")</f>
        <v>CONSIDERAR</v>
      </c>
    </row>
    <row r="72" spans="2:10" ht="40.5" customHeight="1" x14ac:dyDescent="0.25">
      <c r="B72" s="56" t="s">
        <v>164</v>
      </c>
      <c r="C72" s="50" t="s">
        <v>167</v>
      </c>
      <c r="D72" s="56" t="s">
        <v>201</v>
      </c>
      <c r="E72" s="50" t="s">
        <v>149</v>
      </c>
      <c r="F72" s="50">
        <v>1</v>
      </c>
      <c r="G72" s="50">
        <v>1</v>
      </c>
      <c r="H72" s="51">
        <f>G72/F72*100</f>
        <v>100</v>
      </c>
      <c r="J72" s="52" t="str">
        <f>IF(H72&gt;=50,"CONSIDERAR","NO")</f>
        <v>CONSIDERAR</v>
      </c>
    </row>
    <row r="73" spans="2:10" ht="79.5" customHeight="1" x14ac:dyDescent="0.25">
      <c r="B73" s="56" t="s">
        <v>165</v>
      </c>
      <c r="C73" s="50" t="s">
        <v>167</v>
      </c>
      <c r="D73" s="64" t="s">
        <v>197</v>
      </c>
      <c r="E73" s="49" t="s">
        <v>168</v>
      </c>
      <c r="F73" s="50">
        <v>1</v>
      </c>
      <c r="G73" s="50">
        <v>1</v>
      </c>
      <c r="H73" s="51">
        <f t="shared" si="9"/>
        <v>100</v>
      </c>
      <c r="J73" s="52" t="str">
        <f>IF(H73&gt;=50,"CONSIDERAR","NO")</f>
        <v>CONSIDERAR</v>
      </c>
    </row>
    <row r="74" spans="2:10" ht="9.9499999999999993" customHeight="1" x14ac:dyDescent="0.25">
      <c r="B74" s="65"/>
      <c r="C74" s="65"/>
      <c r="D74" s="65"/>
      <c r="E74" s="65"/>
      <c r="F74" s="65"/>
      <c r="G74" s="65"/>
      <c r="H74" s="65"/>
      <c r="J74" s="52"/>
    </row>
    <row r="75" spans="2:10" ht="30" customHeight="1" x14ac:dyDescent="0.25">
      <c r="B75" s="69" t="s">
        <v>66</v>
      </c>
      <c r="C75" s="69"/>
      <c r="D75" s="67" t="s">
        <v>189</v>
      </c>
      <c r="E75" s="67"/>
      <c r="F75" s="67"/>
      <c r="G75" s="67"/>
      <c r="H75" s="67"/>
      <c r="J75" s="52"/>
    </row>
    <row r="76" spans="2:10" ht="9.9499999999999993" customHeight="1" x14ac:dyDescent="0.25">
      <c r="B76" s="65"/>
      <c r="C76" s="65"/>
      <c r="D76" s="65"/>
      <c r="E76" s="65"/>
      <c r="F76" s="65"/>
      <c r="G76" s="65"/>
      <c r="H76" s="65"/>
      <c r="J76" s="52"/>
    </row>
    <row r="77" spans="2:10" s="59" customFormat="1" ht="51" customHeight="1" x14ac:dyDescent="0.25">
      <c r="B77" s="61" t="s">
        <v>0</v>
      </c>
      <c r="C77" s="61" t="s">
        <v>3</v>
      </c>
      <c r="D77" s="61" t="s">
        <v>4</v>
      </c>
      <c r="E77" s="61" t="s">
        <v>5</v>
      </c>
      <c r="F77" s="61" t="s">
        <v>6</v>
      </c>
      <c r="G77" s="61" t="s">
        <v>7</v>
      </c>
      <c r="H77" s="61" t="s">
        <v>8</v>
      </c>
      <c r="J77" s="52"/>
    </row>
    <row r="78" spans="2:10" ht="71.25" customHeight="1" x14ac:dyDescent="0.25">
      <c r="B78" s="56" t="s">
        <v>169</v>
      </c>
      <c r="C78" s="50" t="s">
        <v>170</v>
      </c>
      <c r="D78" s="50"/>
      <c r="E78" s="49" t="s">
        <v>171</v>
      </c>
      <c r="F78" s="50">
        <v>1</v>
      </c>
      <c r="G78" s="50"/>
      <c r="H78" s="51">
        <f t="shared" ref="H78" si="10">G78/F78*100</f>
        <v>0</v>
      </c>
      <c r="J78" s="52" t="str">
        <f>IF(H78&gt;=50,"CONSIDERAR","NO")</f>
        <v>NO</v>
      </c>
    </row>
    <row r="79" spans="2:10" ht="9.9499999999999993" customHeight="1" x14ac:dyDescent="0.25">
      <c r="B79" s="70"/>
      <c r="C79" s="70"/>
      <c r="D79" s="70"/>
      <c r="E79" s="70"/>
      <c r="F79" s="70"/>
      <c r="G79" s="70"/>
      <c r="H79" s="70"/>
      <c r="J79" s="52"/>
    </row>
    <row r="80" spans="2:10" ht="39.950000000000003" customHeight="1" x14ac:dyDescent="0.25">
      <c r="B80" s="66" t="s">
        <v>13</v>
      </c>
      <c r="C80" s="66"/>
      <c r="D80" s="67" t="s">
        <v>172</v>
      </c>
      <c r="E80" s="67"/>
      <c r="F80" s="67"/>
      <c r="G80" s="67"/>
      <c r="H80" s="67"/>
      <c r="J80" s="52"/>
    </row>
    <row r="81" spans="2:10" ht="9.9499999999999993" customHeight="1" x14ac:dyDescent="0.25">
      <c r="B81" s="65"/>
      <c r="C81" s="65"/>
      <c r="D81" s="65"/>
      <c r="E81" s="65"/>
      <c r="F81" s="65"/>
      <c r="G81" s="65"/>
      <c r="H81" s="65"/>
      <c r="J81" s="52"/>
    </row>
    <row r="82" spans="2:10" ht="30" customHeight="1" x14ac:dyDescent="0.25">
      <c r="B82" s="66" t="s">
        <v>67</v>
      </c>
      <c r="C82" s="66"/>
      <c r="D82" s="68" t="s">
        <v>186</v>
      </c>
      <c r="E82" s="68"/>
      <c r="F82" s="68"/>
      <c r="G82" s="68"/>
      <c r="H82" s="68"/>
      <c r="J82" s="52"/>
    </row>
    <row r="83" spans="2:10" ht="9.9499999999999993" customHeight="1" x14ac:dyDescent="0.25">
      <c r="B83" s="65"/>
      <c r="C83" s="65"/>
      <c r="D83" s="65"/>
      <c r="E83" s="65"/>
      <c r="F83" s="65"/>
      <c r="G83" s="65"/>
      <c r="H83" s="65"/>
      <c r="J83" s="52"/>
    </row>
    <row r="84" spans="2:10" s="59" customFormat="1" ht="56.25" customHeight="1" x14ac:dyDescent="0.25">
      <c r="B84" s="61" t="s">
        <v>0</v>
      </c>
      <c r="C84" s="61" t="s">
        <v>3</v>
      </c>
      <c r="D84" s="61" t="s">
        <v>4</v>
      </c>
      <c r="E84" s="61" t="s">
        <v>5</v>
      </c>
      <c r="F84" s="61" t="s">
        <v>6</v>
      </c>
      <c r="G84" s="61" t="s">
        <v>7</v>
      </c>
      <c r="H84" s="61" t="s">
        <v>8</v>
      </c>
      <c r="J84" s="52"/>
    </row>
    <row r="85" spans="2:10" ht="204" customHeight="1" x14ac:dyDescent="0.25">
      <c r="B85" s="56" t="s">
        <v>173</v>
      </c>
      <c r="C85" s="50" t="s">
        <v>98</v>
      </c>
      <c r="D85" s="56" t="s">
        <v>200</v>
      </c>
      <c r="E85" s="50" t="s">
        <v>124</v>
      </c>
      <c r="F85" s="50">
        <v>1</v>
      </c>
      <c r="G85" s="50">
        <v>2</v>
      </c>
      <c r="H85" s="51">
        <f t="shared" ref="H85" si="11">G85/F85*100</f>
        <v>200</v>
      </c>
      <c r="J85" s="52" t="str">
        <f>IF(H85&gt;=50,"CONSIDERAR","NO")</f>
        <v>CONSIDERAR</v>
      </c>
    </row>
    <row r="86" spans="2:10" ht="9.9499999999999993" customHeight="1" x14ac:dyDescent="0.25">
      <c r="B86" s="65"/>
      <c r="C86" s="65"/>
      <c r="D86" s="65"/>
      <c r="E86" s="65"/>
      <c r="F86" s="65"/>
      <c r="G86" s="65"/>
      <c r="H86" s="65"/>
      <c r="J86" s="52"/>
    </row>
    <row r="87" spans="2:10" ht="30" customHeight="1" x14ac:dyDescent="0.25">
      <c r="B87" s="66" t="s">
        <v>95</v>
      </c>
      <c r="C87" s="66"/>
      <c r="D87" s="68" t="s">
        <v>187</v>
      </c>
      <c r="E87" s="68"/>
      <c r="F87" s="68"/>
      <c r="G87" s="68"/>
      <c r="H87" s="68"/>
      <c r="J87" s="52"/>
    </row>
    <row r="88" spans="2:10" ht="9.9499999999999993" customHeight="1" x14ac:dyDescent="0.25">
      <c r="B88" s="65"/>
      <c r="C88" s="65"/>
      <c r="D88" s="65"/>
      <c r="E88" s="65"/>
      <c r="F88" s="65"/>
      <c r="G88" s="65"/>
      <c r="H88" s="65"/>
      <c r="J88" s="52"/>
    </row>
    <row r="89" spans="2:10" ht="56.25" customHeight="1" x14ac:dyDescent="0.25">
      <c r="B89" s="41" t="s">
        <v>0</v>
      </c>
      <c r="C89" s="41" t="s">
        <v>3</v>
      </c>
      <c r="D89" s="41" t="s">
        <v>4</v>
      </c>
      <c r="E89" s="41" t="s">
        <v>5</v>
      </c>
      <c r="F89" s="41" t="s">
        <v>6</v>
      </c>
      <c r="G89" s="41" t="s">
        <v>7</v>
      </c>
      <c r="H89" s="41" t="s">
        <v>8</v>
      </c>
      <c r="J89" s="52"/>
    </row>
    <row r="90" spans="2:10" ht="106.5" customHeight="1" x14ac:dyDescent="0.25">
      <c r="B90" s="56" t="s">
        <v>174</v>
      </c>
      <c r="C90" s="50" t="s">
        <v>121</v>
      </c>
      <c r="D90" s="64" t="s">
        <v>196</v>
      </c>
      <c r="E90" s="50" t="s">
        <v>175</v>
      </c>
      <c r="F90" s="50">
        <v>1</v>
      </c>
      <c r="G90" s="50">
        <v>1</v>
      </c>
      <c r="H90" s="51">
        <f t="shared" ref="H90:H91" si="12">G90/F90*100</f>
        <v>100</v>
      </c>
      <c r="J90" s="52" t="str">
        <f>IF(H90&gt;=50,"CONSIDERAR","NO")</f>
        <v>CONSIDERAR</v>
      </c>
    </row>
    <row r="91" spans="2:10" ht="88.5" customHeight="1" x14ac:dyDescent="0.25">
      <c r="B91" s="56" t="s">
        <v>190</v>
      </c>
      <c r="C91" s="50" t="s">
        <v>121</v>
      </c>
      <c r="D91" s="64" t="s">
        <v>195</v>
      </c>
      <c r="E91" s="50" t="s">
        <v>175</v>
      </c>
      <c r="F91" s="50">
        <v>1</v>
      </c>
      <c r="G91" s="50">
        <v>1</v>
      </c>
      <c r="H91" s="51">
        <f t="shared" si="12"/>
        <v>100</v>
      </c>
      <c r="J91" s="52" t="str">
        <f>IF(H91&gt;=50,"CONSIDERAR","NO")</f>
        <v>CONSIDERAR</v>
      </c>
    </row>
    <row r="92" spans="2:10" ht="30" customHeight="1" x14ac:dyDescent="0.25"/>
    <row r="93" spans="2:10" ht="30" customHeight="1" x14ac:dyDescent="0.25"/>
    <row r="94" spans="2:10" ht="30" customHeight="1" x14ac:dyDescent="0.25"/>
    <row r="95" spans="2:10" ht="30" customHeight="1" x14ac:dyDescent="0.25"/>
    <row r="96" spans="2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</sheetData>
  <mergeCells count="62">
    <mergeCell ref="P8:R8"/>
    <mergeCell ref="P9:R9"/>
    <mergeCell ref="P10:R10"/>
    <mergeCell ref="L6:N6"/>
    <mergeCell ref="Q6:R6"/>
    <mergeCell ref="P2:Q2"/>
    <mergeCell ref="Q4:R4"/>
    <mergeCell ref="B2:H2"/>
    <mergeCell ref="B4:C4"/>
    <mergeCell ref="D4:H4"/>
    <mergeCell ref="B12:C12"/>
    <mergeCell ref="D12:H12"/>
    <mergeCell ref="B3:H3"/>
    <mergeCell ref="B5:H5"/>
    <mergeCell ref="B7:H7"/>
    <mergeCell ref="D6:H6"/>
    <mergeCell ref="B6:C6"/>
    <mergeCell ref="D48:H48"/>
    <mergeCell ref="B13:H13"/>
    <mergeCell ref="B14:C14"/>
    <mergeCell ref="D14:H14"/>
    <mergeCell ref="B15:H15"/>
    <mergeCell ref="B35:H35"/>
    <mergeCell ref="B36:C36"/>
    <mergeCell ref="D36:H36"/>
    <mergeCell ref="B42:H42"/>
    <mergeCell ref="B61:H61"/>
    <mergeCell ref="B76:H76"/>
    <mergeCell ref="B1:H1"/>
    <mergeCell ref="B49:H49"/>
    <mergeCell ref="B50:C50"/>
    <mergeCell ref="D50:H50"/>
    <mergeCell ref="B51:H51"/>
    <mergeCell ref="B43:C43"/>
    <mergeCell ref="D43:H43"/>
    <mergeCell ref="B44:H44"/>
    <mergeCell ref="B59:H59"/>
    <mergeCell ref="B60:C60"/>
    <mergeCell ref="D60:H60"/>
    <mergeCell ref="B37:H37"/>
    <mergeCell ref="B47:H47"/>
    <mergeCell ref="B48:C48"/>
    <mergeCell ref="B75:C75"/>
    <mergeCell ref="D75:H75"/>
    <mergeCell ref="B79:H79"/>
    <mergeCell ref="B66:C66"/>
    <mergeCell ref="D66:H66"/>
    <mergeCell ref="B67:H67"/>
    <mergeCell ref="B68:C68"/>
    <mergeCell ref="D68:H68"/>
    <mergeCell ref="B69:H69"/>
    <mergeCell ref="B74:H74"/>
    <mergeCell ref="B88:H88"/>
    <mergeCell ref="B83:H83"/>
    <mergeCell ref="B80:C80"/>
    <mergeCell ref="D80:H80"/>
    <mergeCell ref="B81:H81"/>
    <mergeCell ref="B82:C82"/>
    <mergeCell ref="D82:H82"/>
    <mergeCell ref="B86:H86"/>
    <mergeCell ref="B87:C87"/>
    <mergeCell ref="D87:H87"/>
  </mergeCells>
  <conditionalFormatting sqref="H9:H10 H78 H85 H53:H58 H71:H73">
    <cfRule type="cellIs" dxfId="119" priority="40" operator="lessThan">
      <formula>75</formula>
    </cfRule>
    <cfRule type="cellIs" dxfId="118" priority="41" operator="between">
      <formula>75</formula>
      <formula>94</formula>
    </cfRule>
    <cfRule type="cellIs" dxfId="117" priority="42" operator="greaterThanOrEqual">
      <formula>95</formula>
    </cfRule>
  </conditionalFormatting>
  <conditionalFormatting sqref="H46">
    <cfRule type="cellIs" dxfId="116" priority="37" operator="lessThan">
      <formula>75</formula>
    </cfRule>
    <cfRule type="cellIs" dxfId="115" priority="38" operator="between">
      <formula>75</formula>
      <formula>94</formula>
    </cfRule>
    <cfRule type="cellIs" dxfId="114" priority="39" operator="greaterThanOrEqual">
      <formula>95</formula>
    </cfRule>
  </conditionalFormatting>
  <conditionalFormatting sqref="H63:H64">
    <cfRule type="cellIs" dxfId="113" priority="34" operator="lessThan">
      <formula>75</formula>
    </cfRule>
    <cfRule type="cellIs" dxfId="112" priority="35" operator="between">
      <formula>75</formula>
      <formula>94</formula>
    </cfRule>
    <cfRule type="cellIs" dxfId="111" priority="36" operator="greaterThanOrEqual">
      <formula>95</formula>
    </cfRule>
  </conditionalFormatting>
  <conditionalFormatting sqref="H90:H91">
    <cfRule type="cellIs" dxfId="110" priority="19" operator="lessThan">
      <formula>75</formula>
    </cfRule>
    <cfRule type="cellIs" dxfId="109" priority="20" operator="between">
      <formula>75</formula>
      <formula>94</formula>
    </cfRule>
    <cfRule type="cellIs" dxfId="108" priority="21" operator="greaterThanOrEqual">
      <formula>95</formula>
    </cfRule>
  </conditionalFormatting>
  <conditionalFormatting sqref="H17:H34">
    <cfRule type="cellIs" dxfId="107" priority="4" operator="lessThan">
      <formula>75</formula>
    </cfRule>
    <cfRule type="cellIs" dxfId="106" priority="5" operator="between">
      <formula>75</formula>
      <formula>94</formula>
    </cfRule>
    <cfRule type="cellIs" dxfId="105" priority="6" operator="greaterThanOrEqual">
      <formula>95</formula>
    </cfRule>
  </conditionalFormatting>
  <conditionalFormatting sqref="H39:H41">
    <cfRule type="cellIs" dxfId="104" priority="1" operator="lessThan">
      <formula>75</formula>
    </cfRule>
    <cfRule type="cellIs" dxfId="103" priority="2" operator="between">
      <formula>75</formula>
      <formula>94</formula>
    </cfRule>
    <cfRule type="cellIs" dxfId="102" priority="3" operator="greaterThanOrEqual">
      <formula>95</formula>
    </cfRule>
  </conditionalFormatting>
  <hyperlinks>
    <hyperlink ref="D91" r:id="rId1" xr:uid="{F848C147-4494-4C59-B860-0A596DCC3859}"/>
    <hyperlink ref="D90" r:id="rId2" xr:uid="{A6D508B6-0CE9-4356-AAC6-B8080DBFDB45}"/>
    <hyperlink ref="D73" r:id="rId3" xr:uid="{E27D37E4-029D-4150-8669-BD960DFDCE68}"/>
  </hyperlinks>
  <pageMargins left="0.7" right="0.7" top="0.75" bottom="0.75" header="0.3" footer="0.3"/>
  <pageSetup paperSize="9" scale="18" orientation="portrait" r:id="rId4"/>
  <headerFooter>
    <oddHeader>&amp;CEste documento tiene carácter de Declaración Jurada</oddHeader>
    <oddFooter>&amp;CEste documento tiene carácter de Declaración Jurada</oddFooter>
  </headerFooter>
  <rowBreaks count="1" manualBreakCount="1">
    <brk id="65" max="16383" man="1"/>
  </rowBreaks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W658"/>
  <sheetViews>
    <sheetView showGridLines="0" view="pageBreakPreview" zoomScale="60" zoomScaleNormal="100" workbookViewId="0">
      <selection activeCell="D25" sqref="D25:H25"/>
    </sheetView>
  </sheetViews>
  <sheetFormatPr baseColWidth="10" defaultRowHeight="15" x14ac:dyDescent="0.25"/>
  <cols>
    <col min="1" max="1" width="10.7109375" style="31" customWidth="1"/>
    <col min="2" max="2" width="35.7109375" style="31" customWidth="1"/>
    <col min="3" max="4" width="25.7109375" style="31" customWidth="1"/>
    <col min="5" max="7" width="15.7109375" style="31" customWidth="1"/>
    <col min="8" max="8" width="15.7109375" style="31" hidden="1" customWidth="1"/>
    <col min="9" max="9" width="15.7109375" style="31" customWidth="1"/>
    <col min="10" max="10" width="16.85546875" style="31" hidden="1" customWidth="1"/>
    <col min="11" max="13" width="11.42578125" style="31"/>
    <col min="14" max="14" width="16.7109375" style="31" customWidth="1"/>
    <col min="15" max="15" width="11.42578125" style="31"/>
    <col min="16" max="16" width="12.28515625" style="31" hidden="1" customWidth="1"/>
    <col min="17" max="17" width="11.85546875" style="31" hidden="1" customWidth="1"/>
    <col min="18" max="23" width="11.42578125" style="31" hidden="1" customWidth="1"/>
    <col min="24" max="16384" width="11.42578125" style="31"/>
  </cols>
  <sheetData>
    <row r="1" spans="2:23" ht="9.9499999999999993" customHeight="1" x14ac:dyDescent="0.25">
      <c r="B1" s="110"/>
      <c r="C1" s="110"/>
      <c r="D1" s="110"/>
      <c r="E1" s="110"/>
      <c r="F1" s="110"/>
      <c r="G1" s="110"/>
      <c r="H1" s="110"/>
    </row>
    <row r="2" spans="2:23" ht="39.950000000000003" customHeight="1" x14ac:dyDescent="0.25">
      <c r="B2" s="111" t="s">
        <v>68</v>
      </c>
      <c r="C2" s="108"/>
      <c r="D2" s="108"/>
      <c r="E2" s="108"/>
      <c r="F2" s="108"/>
      <c r="G2" s="108"/>
      <c r="H2" s="108"/>
      <c r="P2" s="111" t="s">
        <v>78</v>
      </c>
      <c r="Q2" s="111"/>
    </row>
    <row r="3" spans="2:23" ht="9.9499999999999993" customHeight="1" x14ac:dyDescent="0.25">
      <c r="B3" s="101"/>
      <c r="C3" s="101"/>
      <c r="D3" s="101"/>
      <c r="E3" s="101"/>
      <c r="F3" s="101"/>
      <c r="G3" s="101"/>
      <c r="H3" s="101"/>
    </row>
    <row r="4" spans="2:23" ht="39.950000000000003" customHeight="1" x14ac:dyDescent="0.25">
      <c r="B4" s="108" t="s">
        <v>2</v>
      </c>
      <c r="C4" s="108"/>
      <c r="D4" s="112"/>
      <c r="E4" s="113"/>
      <c r="F4" s="113"/>
      <c r="G4" s="113"/>
      <c r="H4" s="114"/>
      <c r="P4" s="16" t="s">
        <v>79</v>
      </c>
      <c r="Q4" s="115" t="s">
        <v>80</v>
      </c>
      <c r="R4" s="115"/>
    </row>
    <row r="5" spans="2:23" ht="9.9499999999999993" customHeight="1" x14ac:dyDescent="0.25">
      <c r="B5" s="101"/>
      <c r="C5" s="101"/>
      <c r="D5" s="101"/>
      <c r="E5" s="101"/>
      <c r="F5" s="101"/>
      <c r="G5" s="101"/>
      <c r="H5" s="101"/>
    </row>
    <row r="6" spans="2:23" ht="30" customHeight="1" x14ac:dyDescent="0.25">
      <c r="B6" s="108" t="s">
        <v>59</v>
      </c>
      <c r="C6" s="108"/>
      <c r="D6" s="100"/>
      <c r="E6" s="100"/>
      <c r="F6" s="100"/>
      <c r="G6" s="100"/>
      <c r="H6" s="100"/>
      <c r="L6" s="116" t="s">
        <v>96</v>
      </c>
      <c r="M6" s="117"/>
      <c r="N6" s="118"/>
      <c r="P6" s="18" t="s">
        <v>81</v>
      </c>
      <c r="Q6" s="115" t="s">
        <v>85</v>
      </c>
      <c r="R6" s="115"/>
    </row>
    <row r="7" spans="2:23" ht="9.9499999999999993" customHeight="1" x14ac:dyDescent="0.25">
      <c r="B7" s="101"/>
      <c r="C7" s="101"/>
      <c r="D7" s="101"/>
      <c r="E7" s="101"/>
      <c r="F7" s="101"/>
      <c r="G7" s="101"/>
      <c r="H7" s="101"/>
      <c r="P7" s="19"/>
      <c r="Q7" s="20"/>
      <c r="R7" s="21"/>
    </row>
    <row r="8" spans="2:23" s="22" customFormat="1" ht="45" x14ac:dyDescent="0.25">
      <c r="B8" s="33" t="s">
        <v>0</v>
      </c>
      <c r="C8" s="33" t="s">
        <v>3</v>
      </c>
      <c r="D8" s="33" t="s">
        <v>4</v>
      </c>
      <c r="E8" s="33" t="s">
        <v>5</v>
      </c>
      <c r="F8" s="33" t="s">
        <v>6</v>
      </c>
      <c r="G8" s="33" t="s">
        <v>7</v>
      </c>
      <c r="H8" s="33" t="s">
        <v>8</v>
      </c>
      <c r="J8" s="35" t="s">
        <v>77</v>
      </c>
      <c r="L8" s="33" t="s">
        <v>69</v>
      </c>
      <c r="M8" s="33" t="s">
        <v>70</v>
      </c>
      <c r="N8" s="33" t="s">
        <v>71</v>
      </c>
      <c r="P8" s="119" t="s">
        <v>82</v>
      </c>
      <c r="Q8" s="120"/>
      <c r="R8" s="121"/>
      <c r="S8" s="23"/>
    </row>
    <row r="9" spans="2:23" ht="30" customHeight="1" x14ac:dyDescent="0.25">
      <c r="B9" s="24"/>
      <c r="C9" s="32"/>
      <c r="D9" s="32"/>
      <c r="E9" s="32"/>
      <c r="F9" s="25">
        <v>1</v>
      </c>
      <c r="G9" s="25">
        <v>0</v>
      </c>
      <c r="H9" s="7">
        <f>G9/F9*100</f>
        <v>0</v>
      </c>
      <c r="J9" s="28" t="str">
        <f>IF(H9&gt;=50,"CONSIDERAR","NO")</f>
        <v>NO</v>
      </c>
      <c r="L9" s="13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3">
        <f>COUNTIF(J9:J110,"CONSIDERAR")</f>
        <v>0</v>
      </c>
      <c r="N9" s="32"/>
      <c r="P9" s="122" t="s">
        <v>84</v>
      </c>
      <c r="Q9" s="123"/>
      <c r="R9" s="124"/>
    </row>
    <row r="10" spans="2:23" ht="30" customHeight="1" x14ac:dyDescent="0.25">
      <c r="B10" s="32"/>
      <c r="C10" s="32"/>
      <c r="D10" s="32"/>
      <c r="E10" s="32"/>
      <c r="F10" s="25"/>
      <c r="G10" s="25"/>
      <c r="H10" s="7" t="e">
        <f t="shared" ref="H10:H12" si="0">G10/F10*100</f>
        <v>#DIV/0!</v>
      </c>
      <c r="J10" s="28" t="e">
        <f t="shared" ref="J10:J68" si="1">IF(H10&gt;=50,"CONSIDERAR","NO")</f>
        <v>#DIV/0!</v>
      </c>
      <c r="P10" s="125" t="s">
        <v>83</v>
      </c>
      <c r="Q10" s="126"/>
      <c r="R10" s="127"/>
    </row>
    <row r="11" spans="2:23" ht="30" customHeight="1" x14ac:dyDescent="0.25">
      <c r="B11" s="24"/>
      <c r="C11" s="24"/>
      <c r="D11" s="32"/>
      <c r="E11" s="32"/>
      <c r="F11" s="25"/>
      <c r="G11" s="25"/>
      <c r="H11" s="7" t="e">
        <f t="shared" si="0"/>
        <v>#DIV/0!</v>
      </c>
      <c r="J11" s="28" t="e">
        <f t="shared" si="1"/>
        <v>#DIV/0!</v>
      </c>
    </row>
    <row r="12" spans="2:23" ht="39.950000000000003" customHeight="1" x14ac:dyDescent="0.25">
      <c r="B12" s="24"/>
      <c r="C12" s="32"/>
      <c r="D12" s="32"/>
      <c r="E12" s="32"/>
      <c r="F12" s="25"/>
      <c r="G12" s="25"/>
      <c r="H12" s="7" t="e">
        <f t="shared" si="0"/>
        <v>#DIV/0!</v>
      </c>
      <c r="J12" s="28" t="e">
        <f t="shared" si="1"/>
        <v>#DIV/0!</v>
      </c>
      <c r="P12" s="16" t="s">
        <v>77</v>
      </c>
      <c r="Q12" s="115" t="s">
        <v>76</v>
      </c>
      <c r="R12" s="115"/>
      <c r="S12" s="115"/>
    </row>
    <row r="13" spans="2:23" ht="9.9499999999999993" customHeight="1" x14ac:dyDescent="0.25">
      <c r="B13" s="105"/>
      <c r="C13" s="105"/>
      <c r="D13" s="105"/>
      <c r="E13" s="105"/>
      <c r="F13" s="105"/>
      <c r="G13" s="105"/>
      <c r="H13" s="105"/>
      <c r="J13" s="28"/>
      <c r="P13" s="26"/>
    </row>
    <row r="14" spans="2:23" ht="30" customHeight="1" x14ac:dyDescent="0.25">
      <c r="B14" s="109" t="s">
        <v>60</v>
      </c>
      <c r="C14" s="109"/>
      <c r="D14" s="100"/>
      <c r="E14" s="100"/>
      <c r="F14" s="100"/>
      <c r="G14" s="100"/>
      <c r="H14" s="100"/>
      <c r="J14" s="28"/>
      <c r="P14" s="16" t="s">
        <v>73</v>
      </c>
      <c r="Q14" s="128" t="s">
        <v>75</v>
      </c>
      <c r="R14" s="128"/>
      <c r="S14" s="128"/>
      <c r="T14" s="128"/>
      <c r="U14" s="128"/>
      <c r="V14" s="128"/>
      <c r="W14" s="128"/>
    </row>
    <row r="15" spans="2:23" ht="9.9499999999999993" customHeight="1" x14ac:dyDescent="0.25">
      <c r="B15" s="101"/>
      <c r="C15" s="101"/>
      <c r="D15" s="101"/>
      <c r="E15" s="101"/>
      <c r="F15" s="101"/>
      <c r="G15" s="101"/>
      <c r="H15" s="101"/>
      <c r="J15" s="28"/>
      <c r="P15" s="26"/>
    </row>
    <row r="16" spans="2:23" ht="45" customHeight="1" x14ac:dyDescent="0.25">
      <c r="B16" s="27" t="s">
        <v>0</v>
      </c>
      <c r="C16" s="27" t="s">
        <v>3</v>
      </c>
      <c r="D16" s="27" t="s">
        <v>4</v>
      </c>
      <c r="E16" s="27" t="s">
        <v>5</v>
      </c>
      <c r="F16" s="27" t="s">
        <v>6</v>
      </c>
      <c r="G16" s="27" t="s">
        <v>7</v>
      </c>
      <c r="H16" s="27" t="s">
        <v>8</v>
      </c>
      <c r="J16" s="28"/>
      <c r="P16" s="16" t="s">
        <v>70</v>
      </c>
      <c r="Q16" s="115" t="s">
        <v>72</v>
      </c>
      <c r="R16" s="115"/>
      <c r="S16" s="115"/>
    </row>
    <row r="17" spans="2:10" ht="30" customHeight="1" x14ac:dyDescent="0.25">
      <c r="B17" s="24"/>
      <c r="C17" s="32"/>
      <c r="D17" s="32"/>
      <c r="E17" s="24"/>
      <c r="F17" s="25"/>
      <c r="G17" s="25"/>
      <c r="H17" s="7" t="e">
        <f>G17/F17*100</f>
        <v>#DIV/0!</v>
      </c>
      <c r="J17" s="28" t="e">
        <f t="shared" si="1"/>
        <v>#DIV/0!</v>
      </c>
    </row>
    <row r="18" spans="2:10" ht="60" customHeight="1" x14ac:dyDescent="0.25">
      <c r="B18" s="24"/>
      <c r="C18" s="24"/>
      <c r="D18" s="32"/>
      <c r="E18" s="32"/>
      <c r="F18" s="25"/>
      <c r="G18" s="25"/>
      <c r="H18" s="7" t="e">
        <f t="shared" ref="H18" si="2">G18/F18*100</f>
        <v>#DIV/0!</v>
      </c>
      <c r="J18" s="28" t="e">
        <f t="shared" si="1"/>
        <v>#DIV/0!</v>
      </c>
    </row>
    <row r="19" spans="2:10" ht="9.9499999999999993" customHeight="1" x14ac:dyDescent="0.25">
      <c r="B19" s="101"/>
      <c r="C19" s="101"/>
      <c r="D19" s="101"/>
      <c r="E19" s="101"/>
      <c r="F19" s="101"/>
      <c r="G19" s="101"/>
      <c r="H19" s="101"/>
      <c r="J19" s="28"/>
    </row>
    <row r="20" spans="2:10" ht="30" customHeight="1" x14ac:dyDescent="0.25">
      <c r="B20" s="109" t="s">
        <v>61</v>
      </c>
      <c r="C20" s="109"/>
      <c r="D20" s="100"/>
      <c r="E20" s="100"/>
      <c r="F20" s="100"/>
      <c r="G20" s="100"/>
      <c r="H20" s="100"/>
      <c r="J20" s="28"/>
    </row>
    <row r="21" spans="2:10" ht="9.9499999999999993" customHeight="1" x14ac:dyDescent="0.25">
      <c r="B21" s="101"/>
      <c r="C21" s="101"/>
      <c r="D21" s="101"/>
      <c r="E21" s="101"/>
      <c r="F21" s="101"/>
      <c r="G21" s="101"/>
      <c r="H21" s="101"/>
      <c r="J21" s="28"/>
    </row>
    <row r="22" spans="2:10" ht="45" customHeight="1" x14ac:dyDescent="0.25">
      <c r="B22" s="27" t="s">
        <v>0</v>
      </c>
      <c r="C22" s="27" t="s">
        <v>3</v>
      </c>
      <c r="D22" s="27" t="s">
        <v>4</v>
      </c>
      <c r="E22" s="27" t="s">
        <v>5</v>
      </c>
      <c r="F22" s="27" t="s">
        <v>6</v>
      </c>
      <c r="G22" s="27" t="s">
        <v>7</v>
      </c>
      <c r="H22" s="27" t="s">
        <v>8</v>
      </c>
      <c r="J22" s="28"/>
    </row>
    <row r="23" spans="2:10" ht="30" customHeight="1" x14ac:dyDescent="0.25">
      <c r="B23" s="32"/>
      <c r="C23" s="32"/>
      <c r="D23" s="32"/>
      <c r="E23" s="32"/>
      <c r="F23" s="25"/>
      <c r="G23" s="25"/>
      <c r="H23" s="7" t="e">
        <f>G23/F23*100</f>
        <v>#DIV/0!</v>
      </c>
      <c r="J23" s="28" t="e">
        <f t="shared" si="1"/>
        <v>#DIV/0!</v>
      </c>
    </row>
    <row r="24" spans="2:10" ht="9.9499999999999993" customHeight="1" x14ac:dyDescent="0.25">
      <c r="J24" s="28"/>
    </row>
    <row r="25" spans="2:10" ht="39.950000000000003" customHeight="1" x14ac:dyDescent="0.25">
      <c r="B25" s="107" t="s">
        <v>9</v>
      </c>
      <c r="C25" s="107"/>
      <c r="D25" s="100"/>
      <c r="E25" s="100"/>
      <c r="F25" s="100"/>
      <c r="G25" s="100"/>
      <c r="H25" s="100"/>
      <c r="J25" s="28"/>
    </row>
    <row r="26" spans="2:10" ht="9.9499999999999993" customHeight="1" x14ac:dyDescent="0.25">
      <c r="B26" s="101"/>
      <c r="C26" s="101"/>
      <c r="D26" s="101"/>
      <c r="E26" s="101"/>
      <c r="F26" s="101"/>
      <c r="G26" s="101"/>
      <c r="H26" s="101"/>
      <c r="J26" s="28"/>
    </row>
    <row r="27" spans="2:10" ht="30" customHeight="1" x14ac:dyDescent="0.25">
      <c r="B27" s="107" t="s">
        <v>62</v>
      </c>
      <c r="C27" s="107"/>
      <c r="D27" s="100"/>
      <c r="E27" s="100"/>
      <c r="F27" s="100"/>
      <c r="G27" s="100"/>
      <c r="H27" s="100"/>
      <c r="J27" s="28"/>
    </row>
    <row r="28" spans="2:10" ht="9.9499999999999993" customHeight="1" x14ac:dyDescent="0.25">
      <c r="B28" s="101"/>
      <c r="C28" s="101"/>
      <c r="D28" s="101"/>
      <c r="E28" s="101"/>
      <c r="F28" s="101"/>
      <c r="G28" s="101"/>
      <c r="H28" s="101"/>
      <c r="J28" s="28"/>
    </row>
    <row r="29" spans="2:10" ht="45" customHeight="1" x14ac:dyDescent="0.25">
      <c r="B29" s="33" t="s">
        <v>0</v>
      </c>
      <c r="C29" s="33" t="s">
        <v>3</v>
      </c>
      <c r="D29" s="33" t="s">
        <v>4</v>
      </c>
      <c r="E29" s="33" t="s">
        <v>5</v>
      </c>
      <c r="F29" s="33" t="s">
        <v>6</v>
      </c>
      <c r="G29" s="33" t="s">
        <v>7</v>
      </c>
      <c r="H29" s="33" t="s">
        <v>8</v>
      </c>
      <c r="J29" s="28"/>
    </row>
    <row r="30" spans="2:10" ht="30" customHeight="1" x14ac:dyDescent="0.25">
      <c r="B30" s="24"/>
      <c r="C30" s="32"/>
      <c r="D30" s="32"/>
      <c r="E30" s="32"/>
      <c r="F30" s="25"/>
      <c r="G30" s="25"/>
      <c r="H30" s="7" t="e">
        <f t="shared" ref="H30:H31" si="3">G30/F30*100</f>
        <v>#DIV/0!</v>
      </c>
      <c r="J30" s="28" t="e">
        <f t="shared" si="1"/>
        <v>#DIV/0!</v>
      </c>
    </row>
    <row r="31" spans="2:10" ht="30" customHeight="1" x14ac:dyDescent="0.25">
      <c r="B31" s="32"/>
      <c r="C31" s="32"/>
      <c r="D31" s="32"/>
      <c r="E31" s="32"/>
      <c r="F31" s="25"/>
      <c r="G31" s="25"/>
      <c r="H31" s="7" t="e">
        <f t="shared" si="3"/>
        <v>#DIV/0!</v>
      </c>
      <c r="J31" s="28" t="e">
        <f t="shared" si="1"/>
        <v>#DIV/0!</v>
      </c>
    </row>
    <row r="32" spans="2:10" ht="9.9499999999999993" customHeight="1" x14ac:dyDescent="0.25">
      <c r="B32" s="105"/>
      <c r="C32" s="105"/>
      <c r="D32" s="105"/>
      <c r="E32" s="105"/>
      <c r="F32" s="105"/>
      <c r="G32" s="105"/>
      <c r="H32" s="105"/>
      <c r="J32" s="28"/>
    </row>
    <row r="33" spans="2:10" ht="30" customHeight="1" x14ac:dyDescent="0.25">
      <c r="B33" s="106" t="s">
        <v>63</v>
      </c>
      <c r="C33" s="106"/>
      <c r="D33" s="100"/>
      <c r="E33" s="100"/>
      <c r="F33" s="100"/>
      <c r="G33" s="100"/>
      <c r="H33" s="100"/>
      <c r="J33" s="28"/>
    </row>
    <row r="34" spans="2:10" ht="9.9499999999999993" customHeight="1" x14ac:dyDescent="0.25">
      <c r="B34" s="101"/>
      <c r="C34" s="101"/>
      <c r="D34" s="101"/>
      <c r="E34" s="101"/>
      <c r="F34" s="101"/>
      <c r="G34" s="101"/>
      <c r="H34" s="101"/>
      <c r="J34" s="28"/>
    </row>
    <row r="35" spans="2:10" ht="45" customHeight="1" x14ac:dyDescent="0.25">
      <c r="B35" s="27" t="s">
        <v>0</v>
      </c>
      <c r="C35" s="27" t="s">
        <v>3</v>
      </c>
      <c r="D35" s="27" t="s">
        <v>4</v>
      </c>
      <c r="E35" s="27" t="s">
        <v>5</v>
      </c>
      <c r="F35" s="27" t="s">
        <v>6</v>
      </c>
      <c r="G35" s="27" t="s">
        <v>7</v>
      </c>
      <c r="H35" s="27" t="s">
        <v>8</v>
      </c>
      <c r="J35" s="28"/>
    </row>
    <row r="36" spans="2:10" ht="30" customHeight="1" x14ac:dyDescent="0.25">
      <c r="B36" s="24"/>
      <c r="C36" s="24"/>
      <c r="D36" s="32"/>
      <c r="E36" s="32"/>
      <c r="F36" s="25"/>
      <c r="G36" s="25"/>
      <c r="H36" s="7" t="e">
        <f t="shared" ref="H36" si="4">G36/F36*100</f>
        <v>#DIV/0!</v>
      </c>
      <c r="J36" s="28" t="e">
        <f t="shared" si="1"/>
        <v>#DIV/0!</v>
      </c>
    </row>
    <row r="37" spans="2:10" ht="9.9499999999999993" customHeight="1" x14ac:dyDescent="0.25">
      <c r="B37" s="101"/>
      <c r="C37" s="101"/>
      <c r="D37" s="101"/>
      <c r="E37" s="101"/>
      <c r="F37" s="101"/>
      <c r="G37" s="101"/>
      <c r="H37" s="101"/>
      <c r="J37" s="28"/>
    </row>
    <row r="38" spans="2:10" ht="30" customHeight="1" x14ac:dyDescent="0.25">
      <c r="B38" s="107" t="s">
        <v>88</v>
      </c>
      <c r="C38" s="107"/>
      <c r="D38" s="100"/>
      <c r="E38" s="100"/>
      <c r="F38" s="100"/>
      <c r="G38" s="100"/>
      <c r="H38" s="100"/>
      <c r="J38" s="28"/>
    </row>
    <row r="39" spans="2:10" ht="9.9499999999999993" customHeight="1" x14ac:dyDescent="0.25">
      <c r="B39" s="101"/>
      <c r="C39" s="101"/>
      <c r="D39" s="101"/>
      <c r="E39" s="101"/>
      <c r="F39" s="101"/>
      <c r="G39" s="101"/>
      <c r="H39" s="101"/>
      <c r="J39" s="28"/>
    </row>
    <row r="40" spans="2:10" ht="45" customHeight="1" x14ac:dyDescent="0.25">
      <c r="B40" s="33" t="s">
        <v>0</v>
      </c>
      <c r="C40" s="33" t="s">
        <v>3</v>
      </c>
      <c r="D40" s="33" t="s">
        <v>4</v>
      </c>
      <c r="E40" s="33" t="s">
        <v>5</v>
      </c>
      <c r="F40" s="33" t="s">
        <v>6</v>
      </c>
      <c r="G40" s="33" t="s">
        <v>7</v>
      </c>
      <c r="H40" s="33" t="s">
        <v>8</v>
      </c>
      <c r="J40" s="28"/>
    </row>
    <row r="41" spans="2:10" ht="30" customHeight="1" x14ac:dyDescent="0.25">
      <c r="B41" s="24"/>
      <c r="C41" s="32"/>
      <c r="D41" s="32"/>
      <c r="E41" s="32"/>
      <c r="F41" s="25"/>
      <c r="G41" s="25"/>
      <c r="H41" s="7" t="e">
        <f t="shared" ref="H41:H42" si="5">G41/F41*100</f>
        <v>#DIV/0!</v>
      </c>
      <c r="J41" s="28" t="e">
        <f t="shared" si="1"/>
        <v>#DIV/0!</v>
      </c>
    </row>
    <row r="42" spans="2:10" ht="30" customHeight="1" x14ac:dyDescent="0.25">
      <c r="B42" s="32"/>
      <c r="C42" s="32"/>
      <c r="D42" s="32"/>
      <c r="E42" s="32"/>
      <c r="F42" s="25"/>
      <c r="G42" s="25"/>
      <c r="H42" s="7" t="e">
        <f t="shared" si="5"/>
        <v>#DIV/0!</v>
      </c>
      <c r="J42" s="28" t="e">
        <f t="shared" si="1"/>
        <v>#DIV/0!</v>
      </c>
    </row>
    <row r="43" spans="2:10" ht="9.9499999999999993" customHeight="1" x14ac:dyDescent="0.25">
      <c r="B43" s="105"/>
      <c r="C43" s="105"/>
      <c r="D43" s="105"/>
      <c r="E43" s="105"/>
      <c r="F43" s="105"/>
      <c r="G43" s="105"/>
      <c r="H43" s="105"/>
      <c r="J43" s="28"/>
    </row>
    <row r="44" spans="2:10" ht="30" customHeight="1" x14ac:dyDescent="0.25">
      <c r="B44" s="106" t="s">
        <v>89</v>
      </c>
      <c r="C44" s="106"/>
      <c r="D44" s="100"/>
      <c r="E44" s="100"/>
      <c r="F44" s="100"/>
      <c r="G44" s="100"/>
      <c r="H44" s="100"/>
      <c r="J44" s="28"/>
    </row>
    <row r="45" spans="2:10" ht="9.9499999999999993" customHeight="1" x14ac:dyDescent="0.25">
      <c r="B45" s="101"/>
      <c r="C45" s="101"/>
      <c r="D45" s="101"/>
      <c r="E45" s="101"/>
      <c r="F45" s="101"/>
      <c r="G45" s="101"/>
      <c r="H45" s="101"/>
      <c r="J45" s="28"/>
    </row>
    <row r="46" spans="2:10" ht="45" customHeight="1" x14ac:dyDescent="0.25">
      <c r="B46" s="27" t="s">
        <v>0</v>
      </c>
      <c r="C46" s="27" t="s">
        <v>3</v>
      </c>
      <c r="D46" s="27" t="s">
        <v>4</v>
      </c>
      <c r="E46" s="27" t="s">
        <v>5</v>
      </c>
      <c r="F46" s="27" t="s">
        <v>6</v>
      </c>
      <c r="G46" s="27" t="s">
        <v>7</v>
      </c>
      <c r="H46" s="27" t="s">
        <v>8</v>
      </c>
      <c r="J46" s="28"/>
    </row>
    <row r="47" spans="2:10" ht="30" customHeight="1" x14ac:dyDescent="0.25">
      <c r="B47" s="24"/>
      <c r="C47" s="24"/>
      <c r="D47" s="32"/>
      <c r="E47" s="32"/>
      <c r="F47" s="25"/>
      <c r="G47" s="25"/>
      <c r="H47" s="7" t="e">
        <f t="shared" ref="H47" si="6">G47/F47*100</f>
        <v>#DIV/0!</v>
      </c>
      <c r="J47" s="28" t="e">
        <f t="shared" si="1"/>
        <v>#DIV/0!</v>
      </c>
    </row>
    <row r="48" spans="2:10" ht="7.5" customHeight="1" x14ac:dyDescent="0.25">
      <c r="B48" s="36"/>
      <c r="C48" s="36"/>
      <c r="D48" s="37"/>
      <c r="E48" s="37"/>
      <c r="F48" s="38"/>
      <c r="G48" s="38"/>
      <c r="H48" s="39"/>
      <c r="J48" s="28"/>
    </row>
    <row r="49" spans="2:10" ht="9.9499999999999993" customHeight="1" x14ac:dyDescent="0.25">
      <c r="B49" s="101"/>
      <c r="C49" s="101"/>
      <c r="D49" s="101"/>
      <c r="E49" s="101"/>
      <c r="F49" s="101"/>
      <c r="G49" s="101"/>
      <c r="H49" s="101"/>
      <c r="J49" s="28"/>
    </row>
    <row r="50" spans="2:10" ht="39.950000000000003" customHeight="1" x14ac:dyDescent="0.25">
      <c r="B50" s="104" t="s">
        <v>10</v>
      </c>
      <c r="C50" s="104"/>
      <c r="D50" s="100"/>
      <c r="E50" s="100"/>
      <c r="F50" s="100"/>
      <c r="G50" s="100"/>
      <c r="H50" s="100"/>
      <c r="J50" s="28"/>
    </row>
    <row r="51" spans="2:10" ht="9.9499999999999993" customHeight="1" x14ac:dyDescent="0.25">
      <c r="B51" s="101"/>
      <c r="C51" s="101"/>
      <c r="D51" s="101"/>
      <c r="E51" s="101"/>
      <c r="F51" s="101"/>
      <c r="G51" s="101"/>
      <c r="H51" s="101"/>
      <c r="J51" s="28"/>
    </row>
    <row r="52" spans="2:10" ht="30" customHeight="1" x14ac:dyDescent="0.25">
      <c r="B52" s="104" t="s">
        <v>64</v>
      </c>
      <c r="C52" s="104"/>
      <c r="D52" s="100"/>
      <c r="E52" s="100"/>
      <c r="F52" s="100"/>
      <c r="G52" s="100"/>
      <c r="H52" s="100"/>
      <c r="J52" s="28"/>
    </row>
    <row r="53" spans="2:10" ht="9.9499999999999993" customHeight="1" x14ac:dyDescent="0.25">
      <c r="B53" s="101"/>
      <c r="C53" s="101"/>
      <c r="D53" s="101"/>
      <c r="E53" s="101"/>
      <c r="F53" s="101"/>
      <c r="G53" s="101"/>
      <c r="H53" s="101"/>
      <c r="J53" s="28"/>
    </row>
    <row r="54" spans="2:10" ht="42.95" customHeight="1" x14ac:dyDescent="0.25">
      <c r="B54" s="33" t="s">
        <v>0</v>
      </c>
      <c r="C54" s="33" t="s">
        <v>3</v>
      </c>
      <c r="D54" s="33" t="s">
        <v>4</v>
      </c>
      <c r="E54" s="33" t="s">
        <v>5</v>
      </c>
      <c r="F54" s="33" t="s">
        <v>6</v>
      </c>
      <c r="G54" s="33" t="s">
        <v>7</v>
      </c>
      <c r="H54" s="33" t="s">
        <v>8</v>
      </c>
      <c r="J54" s="28"/>
    </row>
    <row r="55" spans="2:10" ht="30" customHeight="1" x14ac:dyDescent="0.25">
      <c r="B55" s="24"/>
      <c r="C55" s="32"/>
      <c r="D55" s="32"/>
      <c r="E55" s="32"/>
      <c r="F55" s="25"/>
      <c r="G55" s="25"/>
      <c r="H55" s="7" t="e">
        <f t="shared" ref="H55:H56" si="7">G55/F55*100</f>
        <v>#DIV/0!</v>
      </c>
      <c r="J55" s="28" t="e">
        <f t="shared" si="1"/>
        <v>#DIV/0!</v>
      </c>
    </row>
    <row r="56" spans="2:10" ht="30" customHeight="1" x14ac:dyDescent="0.25">
      <c r="B56" s="24"/>
      <c r="C56" s="32"/>
      <c r="D56" s="32"/>
      <c r="E56" s="32"/>
      <c r="F56" s="25"/>
      <c r="G56" s="25"/>
      <c r="H56" s="7" t="e">
        <f t="shared" si="7"/>
        <v>#DIV/0!</v>
      </c>
      <c r="J56" s="28" t="e">
        <f t="shared" si="1"/>
        <v>#DIV/0!</v>
      </c>
    </row>
    <row r="57" spans="2:10" ht="9.9499999999999993" customHeight="1" x14ac:dyDescent="0.25">
      <c r="B57" s="101"/>
      <c r="C57" s="101"/>
      <c r="D57" s="101"/>
      <c r="E57" s="101"/>
      <c r="F57" s="101"/>
      <c r="G57" s="101"/>
      <c r="H57" s="101"/>
      <c r="J57" s="28"/>
    </row>
    <row r="58" spans="2:10" ht="30" customHeight="1" x14ac:dyDescent="0.25">
      <c r="B58" s="104" t="s">
        <v>90</v>
      </c>
      <c r="C58" s="104"/>
      <c r="D58" s="100"/>
      <c r="E58" s="100"/>
      <c r="F58" s="100"/>
      <c r="G58" s="100"/>
      <c r="H58" s="100"/>
      <c r="J58" s="28"/>
    </row>
    <row r="59" spans="2:10" ht="9.9499999999999993" customHeight="1" x14ac:dyDescent="0.25">
      <c r="B59" s="101"/>
      <c r="C59" s="101"/>
      <c r="D59" s="101"/>
      <c r="E59" s="101"/>
      <c r="F59" s="101"/>
      <c r="G59" s="101"/>
      <c r="H59" s="101"/>
      <c r="J59" s="28"/>
    </row>
    <row r="60" spans="2:10" ht="42.95" customHeight="1" x14ac:dyDescent="0.25">
      <c r="B60" s="33" t="s">
        <v>0</v>
      </c>
      <c r="C60" s="33" t="s">
        <v>3</v>
      </c>
      <c r="D60" s="33" t="s">
        <v>4</v>
      </c>
      <c r="E60" s="33" t="s">
        <v>5</v>
      </c>
      <c r="F60" s="33" t="s">
        <v>6</v>
      </c>
      <c r="G60" s="33" t="s">
        <v>7</v>
      </c>
      <c r="H60" s="33" t="s">
        <v>8</v>
      </c>
      <c r="J60" s="28"/>
    </row>
    <row r="61" spans="2:10" ht="30" customHeight="1" x14ac:dyDescent="0.25">
      <c r="B61" s="24"/>
      <c r="C61" s="32"/>
      <c r="D61" s="32"/>
      <c r="E61" s="32"/>
      <c r="F61" s="25"/>
      <c r="G61" s="25"/>
      <c r="H61" s="7" t="e">
        <f t="shared" ref="H61:H62" si="8">G61/F61*100</f>
        <v>#DIV/0!</v>
      </c>
      <c r="J61" s="28" t="e">
        <f t="shared" si="1"/>
        <v>#DIV/0!</v>
      </c>
    </row>
    <row r="62" spans="2:10" ht="30" customHeight="1" x14ac:dyDescent="0.25">
      <c r="B62" s="24"/>
      <c r="C62" s="32"/>
      <c r="D62" s="32"/>
      <c r="E62" s="32"/>
      <c r="F62" s="25"/>
      <c r="G62" s="25"/>
      <c r="H62" s="7" t="e">
        <f t="shared" si="8"/>
        <v>#DIV/0!</v>
      </c>
      <c r="J62" s="28" t="e">
        <f t="shared" si="1"/>
        <v>#DIV/0!</v>
      </c>
    </row>
    <row r="63" spans="2:10" ht="9.9499999999999993" customHeight="1" x14ac:dyDescent="0.25">
      <c r="B63" s="101"/>
      <c r="C63" s="101"/>
      <c r="D63" s="101"/>
      <c r="E63" s="101"/>
      <c r="F63" s="101"/>
      <c r="G63" s="101"/>
      <c r="H63" s="101"/>
      <c r="J63" s="28"/>
    </row>
    <row r="64" spans="2:10" ht="30" customHeight="1" x14ac:dyDescent="0.25">
      <c r="B64" s="104" t="s">
        <v>91</v>
      </c>
      <c r="C64" s="104"/>
      <c r="D64" s="100"/>
      <c r="E64" s="100"/>
      <c r="F64" s="100"/>
      <c r="G64" s="100"/>
      <c r="H64" s="100"/>
      <c r="J64" s="28"/>
    </row>
    <row r="65" spans="2:10" ht="9.9499999999999993" customHeight="1" x14ac:dyDescent="0.25">
      <c r="B65" s="101"/>
      <c r="C65" s="101"/>
      <c r="D65" s="101"/>
      <c r="E65" s="101"/>
      <c r="F65" s="101"/>
      <c r="G65" s="101"/>
      <c r="H65" s="101"/>
      <c r="J65" s="28"/>
    </row>
    <row r="66" spans="2:10" ht="42.95" customHeight="1" x14ac:dyDescent="0.25">
      <c r="B66" s="33" t="s">
        <v>0</v>
      </c>
      <c r="C66" s="33" t="s">
        <v>3</v>
      </c>
      <c r="D66" s="33" t="s">
        <v>4</v>
      </c>
      <c r="E66" s="33" t="s">
        <v>5</v>
      </c>
      <c r="F66" s="33" t="s">
        <v>6</v>
      </c>
      <c r="G66" s="33" t="s">
        <v>7</v>
      </c>
      <c r="H66" s="33" t="s">
        <v>8</v>
      </c>
      <c r="J66" s="28"/>
    </row>
    <row r="67" spans="2:10" ht="30" customHeight="1" x14ac:dyDescent="0.25">
      <c r="B67" s="24"/>
      <c r="C67" s="32"/>
      <c r="D67" s="32"/>
      <c r="E67" s="32"/>
      <c r="F67" s="25"/>
      <c r="G67" s="25"/>
      <c r="H67" s="7" t="e">
        <f t="shared" ref="H67:H68" si="9">G67/F67*100</f>
        <v>#DIV/0!</v>
      </c>
      <c r="J67" s="28" t="e">
        <f t="shared" si="1"/>
        <v>#DIV/0!</v>
      </c>
    </row>
    <row r="68" spans="2:10" ht="30" customHeight="1" x14ac:dyDescent="0.25">
      <c r="B68" s="24"/>
      <c r="C68" s="32"/>
      <c r="D68" s="32"/>
      <c r="E68" s="32"/>
      <c r="F68" s="25"/>
      <c r="G68" s="25"/>
      <c r="H68" s="7" t="e">
        <f t="shared" si="9"/>
        <v>#DIV/0!</v>
      </c>
      <c r="J68" s="28" t="e">
        <f t="shared" si="1"/>
        <v>#DIV/0!</v>
      </c>
    </row>
    <row r="69" spans="2:10" ht="9.9499999999999993" customHeight="1" x14ac:dyDescent="0.25">
      <c r="J69" s="28"/>
    </row>
    <row r="70" spans="2:10" ht="30" customHeight="1" x14ac:dyDescent="0.25">
      <c r="B70" s="102" t="s">
        <v>11</v>
      </c>
      <c r="C70" s="102"/>
      <c r="D70" s="100"/>
      <c r="E70" s="100"/>
      <c r="F70" s="100"/>
      <c r="G70" s="100"/>
      <c r="H70" s="100"/>
      <c r="J70" s="28"/>
    </row>
    <row r="71" spans="2:10" ht="9.9499999999999993" customHeight="1" x14ac:dyDescent="0.25">
      <c r="B71" s="101"/>
      <c r="C71" s="101"/>
      <c r="D71" s="101"/>
      <c r="E71" s="101"/>
      <c r="F71" s="101"/>
      <c r="G71" s="101"/>
      <c r="H71" s="101"/>
      <c r="J71" s="28"/>
    </row>
    <row r="72" spans="2:10" ht="30" customHeight="1" x14ac:dyDescent="0.25">
      <c r="B72" s="102" t="s">
        <v>92</v>
      </c>
      <c r="C72" s="102"/>
      <c r="D72" s="100"/>
      <c r="E72" s="100"/>
      <c r="F72" s="100"/>
      <c r="G72" s="100"/>
      <c r="H72" s="100"/>
      <c r="J72" s="28"/>
    </row>
    <row r="73" spans="2:10" ht="9.9499999999999993" customHeight="1" x14ac:dyDescent="0.25">
      <c r="B73" s="101"/>
      <c r="C73" s="101"/>
      <c r="D73" s="101"/>
      <c r="E73" s="101"/>
      <c r="F73" s="101"/>
      <c r="G73" s="101"/>
      <c r="H73" s="101"/>
      <c r="J73" s="28"/>
    </row>
    <row r="74" spans="2:10" ht="42.95" customHeight="1" x14ac:dyDescent="0.25">
      <c r="B74" s="33" t="s">
        <v>0</v>
      </c>
      <c r="C74" s="33" t="s">
        <v>3</v>
      </c>
      <c r="D74" s="33" t="s">
        <v>4</v>
      </c>
      <c r="E74" s="33" t="s">
        <v>5</v>
      </c>
      <c r="F74" s="33" t="s">
        <v>6</v>
      </c>
      <c r="G74" s="33" t="s">
        <v>7</v>
      </c>
      <c r="H74" s="33" t="s">
        <v>8</v>
      </c>
      <c r="J74" s="28"/>
    </row>
    <row r="75" spans="2:10" ht="30" customHeight="1" x14ac:dyDescent="0.25">
      <c r="B75" s="24"/>
      <c r="C75" s="32"/>
      <c r="D75" s="32"/>
      <c r="E75" s="32"/>
      <c r="F75" s="25"/>
      <c r="G75" s="25"/>
      <c r="H75" s="7" t="e">
        <f t="shared" ref="H75:H76" si="10">G75/F75*100</f>
        <v>#DIV/0!</v>
      </c>
      <c r="J75" s="28" t="e">
        <f t="shared" ref="J75:J118" si="11">IF(H75&gt;=50,"CONSIDERAR","NO")</f>
        <v>#DIV/0!</v>
      </c>
    </row>
    <row r="76" spans="2:10" ht="30" customHeight="1" x14ac:dyDescent="0.25">
      <c r="B76" s="24"/>
      <c r="C76" s="32"/>
      <c r="D76" s="32"/>
      <c r="E76" s="24"/>
      <c r="F76" s="25"/>
      <c r="G76" s="25"/>
      <c r="H76" s="7" t="e">
        <f t="shared" si="10"/>
        <v>#DIV/0!</v>
      </c>
      <c r="J76" s="28" t="e">
        <f t="shared" si="11"/>
        <v>#DIV/0!</v>
      </c>
    </row>
    <row r="77" spans="2:10" ht="9.9499999999999993" customHeight="1" x14ac:dyDescent="0.25">
      <c r="B77" s="101"/>
      <c r="C77" s="101"/>
      <c r="D77" s="101"/>
      <c r="E77" s="101"/>
      <c r="F77" s="101"/>
      <c r="G77" s="101"/>
      <c r="H77" s="101"/>
      <c r="J77" s="28"/>
    </row>
    <row r="78" spans="2:10" ht="30" customHeight="1" x14ac:dyDescent="0.25">
      <c r="B78" s="102" t="s">
        <v>66</v>
      </c>
      <c r="C78" s="102"/>
      <c r="D78" s="100"/>
      <c r="E78" s="100"/>
      <c r="F78" s="100"/>
      <c r="G78" s="100"/>
      <c r="H78" s="100"/>
      <c r="J78" s="28"/>
    </row>
    <row r="79" spans="2:10" ht="9.9499999999999993" customHeight="1" x14ac:dyDescent="0.25">
      <c r="B79" s="101"/>
      <c r="C79" s="101"/>
      <c r="D79" s="101"/>
      <c r="E79" s="101"/>
      <c r="F79" s="101"/>
      <c r="G79" s="101"/>
      <c r="H79" s="101"/>
      <c r="J79" s="28"/>
    </row>
    <row r="80" spans="2:10" ht="42.95" customHeight="1" x14ac:dyDescent="0.25">
      <c r="B80" s="33" t="s">
        <v>0</v>
      </c>
      <c r="C80" s="33" t="s">
        <v>3</v>
      </c>
      <c r="D80" s="33" t="s">
        <v>4</v>
      </c>
      <c r="E80" s="33" t="s">
        <v>5</v>
      </c>
      <c r="F80" s="33" t="s">
        <v>6</v>
      </c>
      <c r="G80" s="33" t="s">
        <v>7</v>
      </c>
      <c r="H80" s="33" t="s">
        <v>8</v>
      </c>
      <c r="J80" s="28"/>
    </row>
    <row r="81" spans="2:10" ht="32.25" customHeight="1" x14ac:dyDescent="0.25">
      <c r="B81" s="24"/>
      <c r="C81" s="32"/>
      <c r="D81" s="32"/>
      <c r="E81" s="24"/>
      <c r="F81" s="25"/>
      <c r="G81" s="25"/>
      <c r="H81" s="7" t="e">
        <f t="shared" ref="H81:H82" si="12">G81/F81*100</f>
        <v>#DIV/0!</v>
      </c>
      <c r="J81" s="28" t="e">
        <f t="shared" si="11"/>
        <v>#DIV/0!</v>
      </c>
    </row>
    <row r="82" spans="2:10" ht="50.1" customHeight="1" x14ac:dyDescent="0.25">
      <c r="B82" s="24"/>
      <c r="C82" s="32"/>
      <c r="D82" s="32"/>
      <c r="E82" s="24"/>
      <c r="F82" s="34"/>
      <c r="G82" s="34"/>
      <c r="H82" s="7" t="e">
        <f t="shared" si="12"/>
        <v>#DIV/0!</v>
      </c>
      <c r="J82" s="28" t="e">
        <f t="shared" si="11"/>
        <v>#DIV/0!</v>
      </c>
    </row>
    <row r="83" spans="2:10" ht="9.9499999999999993" customHeight="1" x14ac:dyDescent="0.25">
      <c r="B83" s="101"/>
      <c r="C83" s="101"/>
      <c r="D83" s="101"/>
      <c r="E83" s="101"/>
      <c r="F83" s="101"/>
      <c r="G83" s="101"/>
      <c r="H83" s="101"/>
      <c r="J83" s="28"/>
    </row>
    <row r="84" spans="2:10" ht="30" customHeight="1" x14ac:dyDescent="0.25">
      <c r="B84" s="102" t="s">
        <v>65</v>
      </c>
      <c r="C84" s="102"/>
      <c r="D84" s="100"/>
      <c r="E84" s="100"/>
      <c r="F84" s="100"/>
      <c r="G84" s="100"/>
      <c r="H84" s="100"/>
      <c r="J84" s="28"/>
    </row>
    <row r="85" spans="2:10" ht="9.9499999999999993" customHeight="1" x14ac:dyDescent="0.25">
      <c r="B85" s="101"/>
      <c r="C85" s="101"/>
      <c r="D85" s="101"/>
      <c r="E85" s="101"/>
      <c r="F85" s="101"/>
      <c r="G85" s="101"/>
      <c r="H85" s="101"/>
      <c r="J85" s="28"/>
    </row>
    <row r="86" spans="2:10" ht="42.95" customHeight="1" x14ac:dyDescent="0.25">
      <c r="B86" s="33" t="s">
        <v>0</v>
      </c>
      <c r="C86" s="33" t="s">
        <v>3</v>
      </c>
      <c r="D86" s="33" t="s">
        <v>4</v>
      </c>
      <c r="E86" s="33" t="s">
        <v>5</v>
      </c>
      <c r="F86" s="33" t="s">
        <v>6</v>
      </c>
      <c r="G86" s="33" t="s">
        <v>7</v>
      </c>
      <c r="H86" s="33" t="s">
        <v>8</v>
      </c>
      <c r="J86" s="28"/>
    </row>
    <row r="87" spans="2:10" ht="30" customHeight="1" x14ac:dyDescent="0.25">
      <c r="B87" s="24"/>
      <c r="C87" s="32"/>
      <c r="D87" s="32"/>
      <c r="E87" s="32"/>
      <c r="F87" s="25"/>
      <c r="G87" s="25"/>
      <c r="H87" s="7" t="e">
        <f t="shared" ref="H87:H88" si="13">G87/F87*100</f>
        <v>#DIV/0!</v>
      </c>
      <c r="J87" s="28" t="e">
        <f t="shared" si="11"/>
        <v>#DIV/0!</v>
      </c>
    </row>
    <row r="88" spans="2:10" ht="30" customHeight="1" x14ac:dyDescent="0.25">
      <c r="B88" s="24"/>
      <c r="C88" s="32"/>
      <c r="D88" s="32"/>
      <c r="E88" s="24"/>
      <c r="F88" s="25"/>
      <c r="G88" s="25"/>
      <c r="H88" s="7" t="e">
        <f t="shared" si="13"/>
        <v>#DIV/0!</v>
      </c>
      <c r="J88" s="28" t="e">
        <f t="shared" si="11"/>
        <v>#DIV/0!</v>
      </c>
    </row>
    <row r="89" spans="2:10" ht="9.9499999999999993" customHeight="1" x14ac:dyDescent="0.25">
      <c r="B89" s="101"/>
      <c r="C89" s="101"/>
      <c r="D89" s="101"/>
      <c r="E89" s="101"/>
      <c r="F89" s="101"/>
      <c r="G89" s="101"/>
      <c r="H89" s="101"/>
      <c r="J89" s="28"/>
    </row>
    <row r="90" spans="2:10" ht="30" customHeight="1" x14ac:dyDescent="0.25">
      <c r="B90" s="102" t="s">
        <v>93</v>
      </c>
      <c r="C90" s="102"/>
      <c r="D90" s="100"/>
      <c r="E90" s="100"/>
      <c r="F90" s="100"/>
      <c r="G90" s="100"/>
      <c r="H90" s="100"/>
      <c r="J90" s="28"/>
    </row>
    <row r="91" spans="2:10" ht="9.9499999999999993" customHeight="1" x14ac:dyDescent="0.25">
      <c r="B91" s="101"/>
      <c r="C91" s="101"/>
      <c r="D91" s="101"/>
      <c r="E91" s="101"/>
      <c r="F91" s="101"/>
      <c r="G91" s="101"/>
      <c r="H91" s="101"/>
      <c r="J91" s="28"/>
    </row>
    <row r="92" spans="2:10" ht="42.95" customHeight="1" x14ac:dyDescent="0.25">
      <c r="B92" s="33" t="s">
        <v>0</v>
      </c>
      <c r="C92" s="33" t="s">
        <v>3</v>
      </c>
      <c r="D92" s="33" t="s">
        <v>4</v>
      </c>
      <c r="E92" s="33" t="s">
        <v>5</v>
      </c>
      <c r="F92" s="33" t="s">
        <v>6</v>
      </c>
      <c r="G92" s="33" t="s">
        <v>7</v>
      </c>
      <c r="H92" s="33" t="s">
        <v>8</v>
      </c>
      <c r="J92" s="28"/>
    </row>
    <row r="93" spans="2:10" ht="30" customHeight="1" x14ac:dyDescent="0.25">
      <c r="B93" s="24"/>
      <c r="C93" s="32"/>
      <c r="D93" s="32"/>
      <c r="E93" s="32"/>
      <c r="F93" s="25"/>
      <c r="G93" s="25"/>
      <c r="H93" s="7" t="e">
        <f t="shared" ref="H93:H94" si="14">G93/F93*100</f>
        <v>#DIV/0!</v>
      </c>
      <c r="J93" s="28" t="e">
        <f t="shared" si="11"/>
        <v>#DIV/0!</v>
      </c>
    </row>
    <row r="94" spans="2:10" ht="30" customHeight="1" x14ac:dyDescent="0.25">
      <c r="B94" s="24"/>
      <c r="C94" s="32"/>
      <c r="D94" s="32"/>
      <c r="E94" s="24"/>
      <c r="F94" s="25"/>
      <c r="G94" s="25"/>
      <c r="H94" s="7" t="e">
        <f t="shared" si="14"/>
        <v>#DIV/0!</v>
      </c>
      <c r="J94" s="28" t="e">
        <f t="shared" si="11"/>
        <v>#DIV/0!</v>
      </c>
    </row>
    <row r="95" spans="2:10" ht="9.9499999999999993" customHeight="1" x14ac:dyDescent="0.25">
      <c r="B95" s="101"/>
      <c r="C95" s="101"/>
      <c r="D95" s="101"/>
      <c r="E95" s="101"/>
      <c r="F95" s="101"/>
      <c r="G95" s="101"/>
      <c r="H95" s="101"/>
      <c r="J95" s="28"/>
    </row>
    <row r="96" spans="2:10" ht="30" customHeight="1" x14ac:dyDescent="0.25">
      <c r="B96" s="102" t="s">
        <v>94</v>
      </c>
      <c r="C96" s="102"/>
      <c r="D96" s="100"/>
      <c r="E96" s="100"/>
      <c r="F96" s="100"/>
      <c r="G96" s="100"/>
      <c r="H96" s="100"/>
      <c r="J96" s="28"/>
    </row>
    <row r="97" spans="2:10" ht="9.9499999999999993" customHeight="1" x14ac:dyDescent="0.25">
      <c r="B97" s="101"/>
      <c r="C97" s="101"/>
      <c r="D97" s="101"/>
      <c r="E97" s="101"/>
      <c r="F97" s="101"/>
      <c r="G97" s="101"/>
      <c r="H97" s="101"/>
      <c r="J97" s="28"/>
    </row>
    <row r="98" spans="2:10" ht="42.95" customHeight="1" x14ac:dyDescent="0.25">
      <c r="B98" s="33" t="s">
        <v>0</v>
      </c>
      <c r="C98" s="33" t="s">
        <v>3</v>
      </c>
      <c r="D98" s="33" t="s">
        <v>4</v>
      </c>
      <c r="E98" s="33" t="s">
        <v>5</v>
      </c>
      <c r="F98" s="33" t="s">
        <v>6</v>
      </c>
      <c r="G98" s="33" t="s">
        <v>7</v>
      </c>
      <c r="H98" s="33" t="s">
        <v>8</v>
      </c>
      <c r="J98" s="28"/>
    </row>
    <row r="99" spans="2:10" ht="30" customHeight="1" x14ac:dyDescent="0.25">
      <c r="B99" s="24"/>
      <c r="C99" s="32"/>
      <c r="D99" s="32"/>
      <c r="E99" s="32"/>
      <c r="F99" s="25"/>
      <c r="G99" s="25"/>
      <c r="H99" s="7" t="e">
        <f t="shared" ref="H99:H100" si="15">G99/F99*100</f>
        <v>#DIV/0!</v>
      </c>
      <c r="J99" s="28" t="e">
        <f t="shared" si="11"/>
        <v>#DIV/0!</v>
      </c>
    </row>
    <row r="100" spans="2:10" ht="30" customHeight="1" x14ac:dyDescent="0.25">
      <c r="B100" s="24"/>
      <c r="C100" s="32"/>
      <c r="D100" s="32"/>
      <c r="E100" s="24"/>
      <c r="F100" s="25"/>
      <c r="G100" s="25"/>
      <c r="H100" s="7" t="e">
        <f t="shared" si="15"/>
        <v>#DIV/0!</v>
      </c>
      <c r="J100" s="28" t="e">
        <f t="shared" si="11"/>
        <v>#DIV/0!</v>
      </c>
    </row>
    <row r="101" spans="2:10" ht="9.9499999999999993" customHeight="1" x14ac:dyDescent="0.25">
      <c r="B101" s="103"/>
      <c r="C101" s="103"/>
      <c r="D101" s="103"/>
      <c r="E101" s="103"/>
      <c r="F101" s="103"/>
      <c r="G101" s="103"/>
      <c r="H101" s="103"/>
      <c r="J101" s="28"/>
    </row>
    <row r="102" spans="2:10" ht="39.950000000000003" customHeight="1" x14ac:dyDescent="0.25">
      <c r="B102" s="99" t="s">
        <v>13</v>
      </c>
      <c r="C102" s="99"/>
      <c r="D102" s="100"/>
      <c r="E102" s="100"/>
      <c r="F102" s="100"/>
      <c r="G102" s="100"/>
      <c r="H102" s="100"/>
      <c r="J102" s="28"/>
    </row>
    <row r="103" spans="2:10" ht="9.9499999999999993" customHeight="1" x14ac:dyDescent="0.25">
      <c r="B103" s="101"/>
      <c r="C103" s="101"/>
      <c r="D103" s="101"/>
      <c r="E103" s="101"/>
      <c r="F103" s="101"/>
      <c r="G103" s="101"/>
      <c r="H103" s="101"/>
      <c r="J103" s="28"/>
    </row>
    <row r="104" spans="2:10" ht="30" customHeight="1" x14ac:dyDescent="0.25">
      <c r="B104" s="99" t="s">
        <v>67</v>
      </c>
      <c r="C104" s="99"/>
      <c r="D104" s="100"/>
      <c r="E104" s="100"/>
      <c r="F104" s="100"/>
      <c r="G104" s="100"/>
      <c r="H104" s="100"/>
      <c r="J104" s="28"/>
    </row>
    <row r="105" spans="2:10" ht="9.9499999999999993" customHeight="1" x14ac:dyDescent="0.25">
      <c r="B105" s="101"/>
      <c r="C105" s="101"/>
      <c r="D105" s="101"/>
      <c r="E105" s="101"/>
      <c r="F105" s="101"/>
      <c r="G105" s="101"/>
      <c r="H105" s="101"/>
      <c r="J105" s="28"/>
    </row>
    <row r="106" spans="2:10" ht="39.950000000000003" customHeight="1" x14ac:dyDescent="0.25">
      <c r="B106" s="33" t="s">
        <v>0</v>
      </c>
      <c r="C106" s="33" t="s">
        <v>3</v>
      </c>
      <c r="D106" s="33" t="s">
        <v>4</v>
      </c>
      <c r="E106" s="33" t="s">
        <v>5</v>
      </c>
      <c r="F106" s="33" t="s">
        <v>6</v>
      </c>
      <c r="G106" s="33" t="s">
        <v>7</v>
      </c>
      <c r="H106" s="33" t="s">
        <v>8</v>
      </c>
      <c r="J106" s="28"/>
    </row>
    <row r="107" spans="2:10" ht="39.950000000000003" customHeight="1" x14ac:dyDescent="0.25">
      <c r="B107" s="24"/>
      <c r="C107" s="32"/>
      <c r="D107" s="32"/>
      <c r="E107" s="32"/>
      <c r="F107" s="25"/>
      <c r="G107" s="25"/>
      <c r="H107" s="7" t="e">
        <f t="shared" ref="H107:H110" si="16">G107/F107*100</f>
        <v>#DIV/0!</v>
      </c>
      <c r="J107" s="28" t="e">
        <f t="shared" si="11"/>
        <v>#DIV/0!</v>
      </c>
    </row>
    <row r="108" spans="2:10" ht="30" customHeight="1" x14ac:dyDescent="0.25">
      <c r="B108" s="24"/>
      <c r="C108" s="32"/>
      <c r="D108" s="32"/>
      <c r="E108" s="24"/>
      <c r="F108" s="25"/>
      <c r="G108" s="25"/>
      <c r="H108" s="7" t="e">
        <f t="shared" si="16"/>
        <v>#DIV/0!</v>
      </c>
      <c r="J108" s="28" t="e">
        <f t="shared" si="11"/>
        <v>#DIV/0!</v>
      </c>
    </row>
    <row r="109" spans="2:10" ht="30" customHeight="1" x14ac:dyDescent="0.25">
      <c r="B109" s="24"/>
      <c r="C109" s="32"/>
      <c r="D109" s="32"/>
      <c r="E109" s="32"/>
      <c r="F109" s="25"/>
      <c r="G109" s="25"/>
      <c r="H109" s="7" t="e">
        <f t="shared" si="16"/>
        <v>#DIV/0!</v>
      </c>
      <c r="J109" s="28" t="e">
        <f t="shared" si="11"/>
        <v>#DIV/0!</v>
      </c>
    </row>
    <row r="110" spans="2:10" ht="30" customHeight="1" x14ac:dyDescent="0.25">
      <c r="B110" s="24"/>
      <c r="C110" s="32"/>
      <c r="D110" s="32"/>
      <c r="E110" s="32"/>
      <c r="F110" s="25"/>
      <c r="G110" s="25"/>
      <c r="H110" s="7" t="e">
        <f t="shared" si="16"/>
        <v>#DIV/0!</v>
      </c>
      <c r="J110" s="28" t="e">
        <f t="shared" si="11"/>
        <v>#DIV/0!</v>
      </c>
    </row>
    <row r="111" spans="2:10" ht="9.9499999999999993" customHeight="1" x14ac:dyDescent="0.25">
      <c r="B111" s="101"/>
      <c r="C111" s="101"/>
      <c r="D111" s="101"/>
      <c r="E111" s="101"/>
      <c r="F111" s="101"/>
      <c r="G111" s="101"/>
      <c r="H111" s="101"/>
      <c r="J111" s="28"/>
    </row>
    <row r="112" spans="2:10" ht="30" customHeight="1" x14ac:dyDescent="0.25">
      <c r="B112" s="99" t="s">
        <v>95</v>
      </c>
      <c r="C112" s="99"/>
      <c r="D112" s="100"/>
      <c r="E112" s="100"/>
      <c r="F112" s="100"/>
      <c r="G112" s="100"/>
      <c r="H112" s="100"/>
      <c r="J112" s="28"/>
    </row>
    <row r="113" spans="2:10" ht="9.9499999999999993" customHeight="1" x14ac:dyDescent="0.25">
      <c r="B113" s="101"/>
      <c r="C113" s="101"/>
      <c r="D113" s="101"/>
      <c r="E113" s="101"/>
      <c r="F113" s="101"/>
      <c r="G113" s="101"/>
      <c r="H113" s="101"/>
      <c r="J113" s="28"/>
    </row>
    <row r="114" spans="2:10" ht="39.950000000000003" customHeight="1" x14ac:dyDescent="0.25">
      <c r="B114" s="33" t="s">
        <v>0</v>
      </c>
      <c r="C114" s="33" t="s">
        <v>3</v>
      </c>
      <c r="D114" s="33" t="s">
        <v>4</v>
      </c>
      <c r="E114" s="33" t="s">
        <v>5</v>
      </c>
      <c r="F114" s="33" t="s">
        <v>6</v>
      </c>
      <c r="G114" s="33" t="s">
        <v>7</v>
      </c>
      <c r="H114" s="33" t="s">
        <v>8</v>
      </c>
      <c r="J114" s="28"/>
    </row>
    <row r="115" spans="2:10" ht="39.950000000000003" customHeight="1" x14ac:dyDescent="0.25">
      <c r="B115" s="24"/>
      <c r="C115" s="32"/>
      <c r="D115" s="32"/>
      <c r="E115" s="32"/>
      <c r="F115" s="25"/>
      <c r="G115" s="25"/>
      <c r="H115" s="7" t="e">
        <f t="shared" ref="H115:H118" si="17">G115/F115*100</f>
        <v>#DIV/0!</v>
      </c>
      <c r="J115" s="28" t="e">
        <f t="shared" si="11"/>
        <v>#DIV/0!</v>
      </c>
    </row>
    <row r="116" spans="2:10" ht="30" customHeight="1" x14ac:dyDescent="0.25">
      <c r="B116" s="24"/>
      <c r="C116" s="32"/>
      <c r="D116" s="32"/>
      <c r="E116" s="24"/>
      <c r="F116" s="25"/>
      <c r="G116" s="25"/>
      <c r="H116" s="7" t="e">
        <f t="shared" si="17"/>
        <v>#DIV/0!</v>
      </c>
      <c r="J116" s="28" t="e">
        <f t="shared" si="11"/>
        <v>#DIV/0!</v>
      </c>
    </row>
    <row r="117" spans="2:10" ht="30" customHeight="1" x14ac:dyDescent="0.25">
      <c r="B117" s="24"/>
      <c r="C117" s="32"/>
      <c r="D117" s="32"/>
      <c r="E117" s="32"/>
      <c r="F117" s="25"/>
      <c r="G117" s="25"/>
      <c r="H117" s="7" t="e">
        <f t="shared" si="17"/>
        <v>#DIV/0!</v>
      </c>
      <c r="J117" s="28" t="e">
        <f t="shared" si="11"/>
        <v>#DIV/0!</v>
      </c>
    </row>
    <row r="118" spans="2:10" ht="30" customHeight="1" x14ac:dyDescent="0.25">
      <c r="B118" s="24"/>
      <c r="C118" s="32"/>
      <c r="D118" s="32"/>
      <c r="E118" s="32"/>
      <c r="F118" s="25"/>
      <c r="G118" s="25"/>
      <c r="H118" s="7" t="e">
        <f t="shared" si="17"/>
        <v>#DIV/0!</v>
      </c>
      <c r="J118" s="28" t="e">
        <f t="shared" si="11"/>
        <v>#DIV/0!</v>
      </c>
    </row>
    <row r="119" spans="2:10" ht="30" customHeight="1" x14ac:dyDescent="0.25"/>
    <row r="120" spans="2:10" ht="30" customHeight="1" x14ac:dyDescent="0.25"/>
    <row r="121" spans="2:10" ht="30" customHeight="1" x14ac:dyDescent="0.25"/>
    <row r="122" spans="2:10" ht="30" customHeight="1" x14ac:dyDescent="0.25"/>
    <row r="123" spans="2:10" ht="30" customHeight="1" x14ac:dyDescent="0.25"/>
    <row r="124" spans="2:10" ht="30" customHeight="1" x14ac:dyDescent="0.25"/>
    <row r="125" spans="2:10" ht="30" customHeight="1" x14ac:dyDescent="0.25"/>
    <row r="126" spans="2:10" ht="30" customHeight="1" x14ac:dyDescent="0.25"/>
    <row r="127" spans="2:10" ht="30" customHeight="1" x14ac:dyDescent="0.25"/>
    <row r="128" spans="2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</sheetData>
  <mergeCells count="93">
    <mergeCell ref="P9:R9"/>
    <mergeCell ref="P10:R10"/>
    <mergeCell ref="Q12:S12"/>
    <mergeCell ref="Q14:W14"/>
    <mergeCell ref="Q16:S16"/>
    <mergeCell ref="P2:Q2"/>
    <mergeCell ref="Q4:R4"/>
    <mergeCell ref="L6:N6"/>
    <mergeCell ref="Q6:R6"/>
    <mergeCell ref="P8:R8"/>
    <mergeCell ref="B5:H5"/>
    <mergeCell ref="B1:H1"/>
    <mergeCell ref="B2:H2"/>
    <mergeCell ref="B3:H3"/>
    <mergeCell ref="B4:C4"/>
    <mergeCell ref="D4:H4"/>
    <mergeCell ref="B25:C25"/>
    <mergeCell ref="D25:H25"/>
    <mergeCell ref="B6:C6"/>
    <mergeCell ref="D6:H6"/>
    <mergeCell ref="B7:H7"/>
    <mergeCell ref="B13:H13"/>
    <mergeCell ref="B14:C14"/>
    <mergeCell ref="D14:H14"/>
    <mergeCell ref="B15:H15"/>
    <mergeCell ref="B19:H19"/>
    <mergeCell ref="B20:C20"/>
    <mergeCell ref="D20:H20"/>
    <mergeCell ref="B21:H21"/>
    <mergeCell ref="B43:H43"/>
    <mergeCell ref="B44:C44"/>
    <mergeCell ref="D44:H44"/>
    <mergeCell ref="B45:H45"/>
    <mergeCell ref="B26:H26"/>
    <mergeCell ref="B27:C27"/>
    <mergeCell ref="D27:H27"/>
    <mergeCell ref="B28:H28"/>
    <mergeCell ref="B32:H32"/>
    <mergeCell ref="B33:C33"/>
    <mergeCell ref="D33:H33"/>
    <mergeCell ref="B34:H34"/>
    <mergeCell ref="B37:H37"/>
    <mergeCell ref="B38:C38"/>
    <mergeCell ref="D38:H38"/>
    <mergeCell ref="B39:H39"/>
    <mergeCell ref="B49:H49"/>
    <mergeCell ref="B53:H53"/>
    <mergeCell ref="B59:H59"/>
    <mergeCell ref="B50:C50"/>
    <mergeCell ref="D50:H50"/>
    <mergeCell ref="B51:H51"/>
    <mergeCell ref="B52:C52"/>
    <mergeCell ref="D52:H52"/>
    <mergeCell ref="B57:H57"/>
    <mergeCell ref="B58:C58"/>
    <mergeCell ref="D58:H58"/>
    <mergeCell ref="B64:C64"/>
    <mergeCell ref="D64:H64"/>
    <mergeCell ref="B63:H63"/>
    <mergeCell ref="B65:H65"/>
    <mergeCell ref="B70:C70"/>
    <mergeCell ref="D70:H70"/>
    <mergeCell ref="B71:H71"/>
    <mergeCell ref="B72:C72"/>
    <mergeCell ref="D72:H72"/>
    <mergeCell ref="B73:H73"/>
    <mergeCell ref="B77:H77"/>
    <mergeCell ref="B78:C78"/>
    <mergeCell ref="D78:H78"/>
    <mergeCell ref="B79:H79"/>
    <mergeCell ref="B83:H83"/>
    <mergeCell ref="B84:C84"/>
    <mergeCell ref="D84:H84"/>
    <mergeCell ref="B85:H85"/>
    <mergeCell ref="B89:H89"/>
    <mergeCell ref="B90:C90"/>
    <mergeCell ref="D90:H90"/>
    <mergeCell ref="B91:H91"/>
    <mergeCell ref="B95:H95"/>
    <mergeCell ref="B96:C96"/>
    <mergeCell ref="D96:H96"/>
    <mergeCell ref="B97:H97"/>
    <mergeCell ref="B101:H101"/>
    <mergeCell ref="B102:C102"/>
    <mergeCell ref="D102:H102"/>
    <mergeCell ref="B103:H103"/>
    <mergeCell ref="B113:H113"/>
    <mergeCell ref="B104:C104"/>
    <mergeCell ref="D104:H104"/>
    <mergeCell ref="B105:H105"/>
    <mergeCell ref="B111:H111"/>
    <mergeCell ref="B112:C112"/>
    <mergeCell ref="D112:H112"/>
  </mergeCells>
  <conditionalFormatting sqref="H9:H12 H17:H18 H23 H30:H31 H36 H55:H56 H75:H76 H81:H82 H107:H110 H48">
    <cfRule type="cellIs" dxfId="101" priority="22" operator="lessThan">
      <formula>75</formula>
    </cfRule>
    <cfRule type="cellIs" dxfId="100" priority="23" operator="between">
      <formula>75</formula>
      <formula>94</formula>
    </cfRule>
    <cfRule type="cellIs" dxfId="99" priority="24" operator="greaterThanOrEqual">
      <formula>95</formula>
    </cfRule>
  </conditionalFormatting>
  <conditionalFormatting sqref="H41:H42 H47">
    <cfRule type="cellIs" dxfId="98" priority="19" operator="lessThan">
      <formula>75</formula>
    </cfRule>
    <cfRule type="cellIs" dxfId="97" priority="20" operator="between">
      <formula>75</formula>
      <formula>94</formula>
    </cfRule>
    <cfRule type="cellIs" dxfId="96" priority="21" operator="greaterThanOrEqual">
      <formula>95</formula>
    </cfRule>
  </conditionalFormatting>
  <conditionalFormatting sqref="H61:H62">
    <cfRule type="cellIs" dxfId="95" priority="16" operator="lessThan">
      <formula>75</formula>
    </cfRule>
    <cfRule type="cellIs" dxfId="94" priority="17" operator="between">
      <formula>75</formula>
      <formula>94</formula>
    </cfRule>
    <cfRule type="cellIs" dxfId="93" priority="18" operator="greaterThanOrEqual">
      <formula>95</formula>
    </cfRule>
  </conditionalFormatting>
  <conditionalFormatting sqref="H67:H68">
    <cfRule type="cellIs" dxfId="92" priority="13" operator="lessThan">
      <formula>75</formula>
    </cfRule>
    <cfRule type="cellIs" dxfId="91" priority="14" operator="between">
      <formula>75</formula>
      <formula>94</formula>
    </cfRule>
    <cfRule type="cellIs" dxfId="90" priority="15" operator="greaterThanOrEqual">
      <formula>95</formula>
    </cfRule>
  </conditionalFormatting>
  <conditionalFormatting sqref="H87:H88">
    <cfRule type="cellIs" dxfId="89" priority="10" operator="lessThan">
      <formula>75</formula>
    </cfRule>
    <cfRule type="cellIs" dxfId="88" priority="11" operator="between">
      <formula>75</formula>
      <formula>94</formula>
    </cfRule>
    <cfRule type="cellIs" dxfId="87" priority="12" operator="greaterThanOrEqual">
      <formula>95</formula>
    </cfRule>
  </conditionalFormatting>
  <conditionalFormatting sqref="H93:H94">
    <cfRule type="cellIs" dxfId="86" priority="7" operator="lessThan">
      <formula>75</formula>
    </cfRule>
    <cfRule type="cellIs" dxfId="85" priority="8" operator="between">
      <formula>75</formula>
      <formula>94</formula>
    </cfRule>
    <cfRule type="cellIs" dxfId="84" priority="9" operator="greaterThanOrEqual">
      <formula>95</formula>
    </cfRule>
  </conditionalFormatting>
  <conditionalFormatting sqref="H99:H100">
    <cfRule type="cellIs" dxfId="83" priority="4" operator="lessThan">
      <formula>75</formula>
    </cfRule>
    <cfRule type="cellIs" dxfId="82" priority="5" operator="between">
      <formula>75</formula>
      <formula>94</formula>
    </cfRule>
    <cfRule type="cellIs" dxfId="81" priority="6" operator="greaterThanOrEqual">
      <formula>95</formula>
    </cfRule>
  </conditionalFormatting>
  <conditionalFormatting sqref="H115:H118">
    <cfRule type="cellIs" dxfId="80" priority="1" operator="lessThan">
      <formula>75</formula>
    </cfRule>
    <cfRule type="cellIs" dxfId="79" priority="2" operator="between">
      <formula>75</formula>
      <formula>94</formula>
    </cfRule>
    <cfRule type="cellIs" dxfId="78" priority="3" operator="greaterThanOrEqual">
      <formula>95</formula>
    </cfRule>
  </conditionalFormatting>
  <pageMargins left="0.7" right="0.7" top="0.75" bottom="0.75" header="0.3" footer="0.3"/>
  <pageSetup paperSize="9" scale="60" orientation="portrait" r:id="rId1"/>
  <headerFooter>
    <oddHeader>&amp;CEste documento tiene carácter de Declaración Jurada</oddHeader>
    <oddFooter>&amp;CEste documento tiene carácter de Declaración Jurada</oddFooter>
  </headerFooter>
  <rowBreaks count="2" manualBreakCount="2">
    <brk id="24" max="16383" man="1"/>
    <brk id="53" max="13" man="1"/>
  </rowBreaks>
  <colBreaks count="1" manualBreakCount="1">
    <brk id="8" max="6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W658"/>
  <sheetViews>
    <sheetView showGridLines="0" view="pageBreakPreview" zoomScale="60" zoomScaleNormal="100" workbookViewId="0">
      <selection sqref="A1:XFD1048576"/>
    </sheetView>
  </sheetViews>
  <sheetFormatPr baseColWidth="10" defaultRowHeight="15" x14ac:dyDescent="0.25"/>
  <cols>
    <col min="1" max="1" width="10.7109375" style="31" customWidth="1"/>
    <col min="2" max="2" width="35.7109375" style="31" customWidth="1"/>
    <col min="3" max="4" width="25.7109375" style="31" customWidth="1"/>
    <col min="5" max="7" width="15.7109375" style="31" customWidth="1"/>
    <col min="8" max="8" width="15.7109375" style="31" hidden="1" customWidth="1"/>
    <col min="9" max="9" width="15.7109375" style="31" customWidth="1"/>
    <col min="10" max="10" width="16.85546875" style="31" hidden="1" customWidth="1"/>
    <col min="11" max="13" width="11.42578125" style="31"/>
    <col min="14" max="14" width="16.7109375" style="31" customWidth="1"/>
    <col min="15" max="15" width="11.42578125" style="31"/>
    <col min="16" max="16" width="12.28515625" style="31" hidden="1" customWidth="1"/>
    <col min="17" max="17" width="11.85546875" style="31" hidden="1" customWidth="1"/>
    <col min="18" max="23" width="11.42578125" style="31" hidden="1" customWidth="1"/>
    <col min="24" max="16384" width="11.42578125" style="31"/>
  </cols>
  <sheetData>
    <row r="1" spans="2:23" ht="9.9499999999999993" customHeight="1" x14ac:dyDescent="0.25">
      <c r="B1" s="110"/>
      <c r="C1" s="110"/>
      <c r="D1" s="110"/>
      <c r="E1" s="110"/>
      <c r="F1" s="110"/>
      <c r="G1" s="110"/>
      <c r="H1" s="110"/>
    </row>
    <row r="2" spans="2:23" ht="39.950000000000003" customHeight="1" x14ac:dyDescent="0.25">
      <c r="B2" s="111" t="s">
        <v>68</v>
      </c>
      <c r="C2" s="108"/>
      <c r="D2" s="108"/>
      <c r="E2" s="108"/>
      <c r="F2" s="108"/>
      <c r="G2" s="108"/>
      <c r="H2" s="108"/>
      <c r="P2" s="111" t="s">
        <v>78</v>
      </c>
      <c r="Q2" s="111"/>
    </row>
    <row r="3" spans="2:23" ht="9.9499999999999993" customHeight="1" x14ac:dyDescent="0.25">
      <c r="B3" s="101"/>
      <c r="C3" s="101"/>
      <c r="D3" s="101"/>
      <c r="E3" s="101"/>
      <c r="F3" s="101"/>
      <c r="G3" s="101"/>
      <c r="H3" s="101"/>
    </row>
    <row r="4" spans="2:23" ht="39.950000000000003" customHeight="1" x14ac:dyDescent="0.25">
      <c r="B4" s="108" t="s">
        <v>2</v>
      </c>
      <c r="C4" s="108"/>
      <c r="D4" s="112"/>
      <c r="E4" s="113"/>
      <c r="F4" s="113"/>
      <c r="G4" s="113"/>
      <c r="H4" s="114"/>
      <c r="P4" s="16" t="s">
        <v>79</v>
      </c>
      <c r="Q4" s="115" t="s">
        <v>80</v>
      </c>
      <c r="R4" s="115"/>
    </row>
    <row r="5" spans="2:23" ht="9.9499999999999993" customHeight="1" x14ac:dyDescent="0.25">
      <c r="B5" s="101"/>
      <c r="C5" s="101"/>
      <c r="D5" s="101"/>
      <c r="E5" s="101"/>
      <c r="F5" s="101"/>
      <c r="G5" s="101"/>
      <c r="H5" s="101"/>
    </row>
    <row r="6" spans="2:23" ht="30" customHeight="1" x14ac:dyDescent="0.25">
      <c r="B6" s="108" t="s">
        <v>59</v>
      </c>
      <c r="C6" s="108"/>
      <c r="D6" s="100"/>
      <c r="E6" s="100"/>
      <c r="F6" s="100"/>
      <c r="G6" s="100"/>
      <c r="H6" s="100"/>
      <c r="L6" s="116" t="s">
        <v>96</v>
      </c>
      <c r="M6" s="117"/>
      <c r="N6" s="118"/>
      <c r="P6" s="18" t="s">
        <v>81</v>
      </c>
      <c r="Q6" s="115" t="s">
        <v>85</v>
      </c>
      <c r="R6" s="115"/>
    </row>
    <row r="7" spans="2:23" ht="9.9499999999999993" customHeight="1" x14ac:dyDescent="0.25">
      <c r="B7" s="101"/>
      <c r="C7" s="101"/>
      <c r="D7" s="101"/>
      <c r="E7" s="101"/>
      <c r="F7" s="101"/>
      <c r="G7" s="101"/>
      <c r="H7" s="101"/>
      <c r="P7" s="19"/>
      <c r="Q7" s="20"/>
      <c r="R7" s="21"/>
    </row>
    <row r="8" spans="2:23" s="22" customFormat="1" ht="45" x14ac:dyDescent="0.25">
      <c r="B8" s="33" t="s">
        <v>0</v>
      </c>
      <c r="C8" s="33" t="s">
        <v>3</v>
      </c>
      <c r="D8" s="33" t="s">
        <v>4</v>
      </c>
      <c r="E8" s="33" t="s">
        <v>5</v>
      </c>
      <c r="F8" s="33" t="s">
        <v>6</v>
      </c>
      <c r="G8" s="33" t="s">
        <v>7</v>
      </c>
      <c r="H8" s="33" t="s">
        <v>8</v>
      </c>
      <c r="J8" s="35" t="s">
        <v>77</v>
      </c>
      <c r="L8" s="33" t="s">
        <v>69</v>
      </c>
      <c r="M8" s="33" t="s">
        <v>70</v>
      </c>
      <c r="N8" s="33" t="s">
        <v>71</v>
      </c>
      <c r="P8" s="119" t="s">
        <v>82</v>
      </c>
      <c r="Q8" s="120"/>
      <c r="R8" s="121"/>
      <c r="S8" s="23"/>
    </row>
    <row r="9" spans="2:23" ht="30" customHeight="1" x14ac:dyDescent="0.25">
      <c r="B9" s="24"/>
      <c r="C9" s="32"/>
      <c r="D9" s="32"/>
      <c r="E9" s="32"/>
      <c r="F9" s="25">
        <v>1</v>
      </c>
      <c r="G9" s="25">
        <v>0</v>
      </c>
      <c r="H9" s="7">
        <f>G9/F9*100</f>
        <v>0</v>
      </c>
      <c r="J9" s="28" t="str">
        <f>IF(H9&gt;=50,"CONSIDERAR","NO")</f>
        <v>NO</v>
      </c>
      <c r="L9" s="13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3">
        <f>COUNTIF(J9:J110,"CONSIDERAR")</f>
        <v>0</v>
      </c>
      <c r="N9" s="32"/>
      <c r="P9" s="122" t="s">
        <v>84</v>
      </c>
      <c r="Q9" s="123"/>
      <c r="R9" s="124"/>
    </row>
    <row r="10" spans="2:23" ht="30" customHeight="1" x14ac:dyDescent="0.25">
      <c r="B10" s="32"/>
      <c r="C10" s="32"/>
      <c r="D10" s="32"/>
      <c r="E10" s="32"/>
      <c r="F10" s="25"/>
      <c r="G10" s="25"/>
      <c r="H10" s="7" t="e">
        <f t="shared" ref="H10:H12" si="0">G10/F10*100</f>
        <v>#DIV/0!</v>
      </c>
      <c r="J10" s="28" t="e">
        <f t="shared" ref="J10:J68" si="1">IF(H10&gt;=50,"CONSIDERAR","NO")</f>
        <v>#DIV/0!</v>
      </c>
      <c r="P10" s="125" t="s">
        <v>83</v>
      </c>
      <c r="Q10" s="126"/>
      <c r="R10" s="127"/>
    </row>
    <row r="11" spans="2:23" ht="30" customHeight="1" x14ac:dyDescent="0.25">
      <c r="B11" s="24"/>
      <c r="C11" s="24"/>
      <c r="D11" s="32"/>
      <c r="E11" s="32"/>
      <c r="F11" s="25"/>
      <c r="G11" s="25"/>
      <c r="H11" s="7" t="e">
        <f t="shared" si="0"/>
        <v>#DIV/0!</v>
      </c>
      <c r="J11" s="28" t="e">
        <f t="shared" si="1"/>
        <v>#DIV/0!</v>
      </c>
    </row>
    <row r="12" spans="2:23" ht="39.950000000000003" customHeight="1" x14ac:dyDescent="0.25">
      <c r="B12" s="24"/>
      <c r="C12" s="32"/>
      <c r="D12" s="32"/>
      <c r="E12" s="32"/>
      <c r="F12" s="25"/>
      <c r="G12" s="25"/>
      <c r="H12" s="7" t="e">
        <f t="shared" si="0"/>
        <v>#DIV/0!</v>
      </c>
      <c r="J12" s="28" t="e">
        <f t="shared" si="1"/>
        <v>#DIV/0!</v>
      </c>
      <c r="P12" s="16" t="s">
        <v>77</v>
      </c>
      <c r="Q12" s="115" t="s">
        <v>76</v>
      </c>
      <c r="R12" s="115"/>
      <c r="S12" s="115"/>
    </row>
    <row r="13" spans="2:23" ht="9.9499999999999993" customHeight="1" x14ac:dyDescent="0.25">
      <c r="B13" s="105"/>
      <c r="C13" s="105"/>
      <c r="D13" s="105"/>
      <c r="E13" s="105"/>
      <c r="F13" s="105"/>
      <c r="G13" s="105"/>
      <c r="H13" s="105"/>
      <c r="J13" s="28"/>
      <c r="P13" s="26"/>
    </row>
    <row r="14" spans="2:23" ht="30" customHeight="1" x14ac:dyDescent="0.25">
      <c r="B14" s="109" t="s">
        <v>60</v>
      </c>
      <c r="C14" s="109"/>
      <c r="D14" s="100"/>
      <c r="E14" s="100"/>
      <c r="F14" s="100"/>
      <c r="G14" s="100"/>
      <c r="H14" s="100"/>
      <c r="J14" s="28"/>
      <c r="P14" s="16" t="s">
        <v>73</v>
      </c>
      <c r="Q14" s="128" t="s">
        <v>75</v>
      </c>
      <c r="R14" s="128"/>
      <c r="S14" s="128"/>
      <c r="T14" s="128"/>
      <c r="U14" s="128"/>
      <c r="V14" s="128"/>
      <c r="W14" s="128"/>
    </row>
    <row r="15" spans="2:23" ht="9.9499999999999993" customHeight="1" x14ac:dyDescent="0.25">
      <c r="B15" s="101"/>
      <c r="C15" s="101"/>
      <c r="D15" s="101"/>
      <c r="E15" s="101"/>
      <c r="F15" s="101"/>
      <c r="G15" s="101"/>
      <c r="H15" s="101"/>
      <c r="J15" s="28"/>
      <c r="P15" s="26"/>
    </row>
    <row r="16" spans="2:23" ht="45" customHeight="1" x14ac:dyDescent="0.25">
      <c r="B16" s="27" t="s">
        <v>0</v>
      </c>
      <c r="C16" s="27" t="s">
        <v>3</v>
      </c>
      <c r="D16" s="27" t="s">
        <v>4</v>
      </c>
      <c r="E16" s="27" t="s">
        <v>5</v>
      </c>
      <c r="F16" s="27" t="s">
        <v>6</v>
      </c>
      <c r="G16" s="27" t="s">
        <v>7</v>
      </c>
      <c r="H16" s="27" t="s">
        <v>8</v>
      </c>
      <c r="J16" s="28"/>
      <c r="P16" s="16" t="s">
        <v>70</v>
      </c>
      <c r="Q16" s="115" t="s">
        <v>72</v>
      </c>
      <c r="R16" s="115"/>
      <c r="S16" s="115"/>
    </row>
    <row r="17" spans="2:10" ht="30" customHeight="1" x14ac:dyDescent="0.25">
      <c r="B17" s="24"/>
      <c r="C17" s="32"/>
      <c r="D17" s="32"/>
      <c r="E17" s="24"/>
      <c r="F17" s="25"/>
      <c r="G17" s="25"/>
      <c r="H17" s="7" t="e">
        <f>G17/F17*100</f>
        <v>#DIV/0!</v>
      </c>
      <c r="J17" s="28" t="e">
        <f t="shared" si="1"/>
        <v>#DIV/0!</v>
      </c>
    </row>
    <row r="18" spans="2:10" ht="60" customHeight="1" x14ac:dyDescent="0.25">
      <c r="B18" s="24"/>
      <c r="C18" s="24"/>
      <c r="D18" s="32"/>
      <c r="E18" s="32"/>
      <c r="F18" s="25"/>
      <c r="G18" s="25"/>
      <c r="H18" s="7" t="e">
        <f t="shared" ref="H18" si="2">G18/F18*100</f>
        <v>#DIV/0!</v>
      </c>
      <c r="J18" s="28" t="e">
        <f t="shared" si="1"/>
        <v>#DIV/0!</v>
      </c>
    </row>
    <row r="19" spans="2:10" ht="9.9499999999999993" customHeight="1" x14ac:dyDescent="0.25">
      <c r="B19" s="101"/>
      <c r="C19" s="101"/>
      <c r="D19" s="101"/>
      <c r="E19" s="101"/>
      <c r="F19" s="101"/>
      <c r="G19" s="101"/>
      <c r="H19" s="101"/>
      <c r="J19" s="28"/>
    </row>
    <row r="20" spans="2:10" ht="30" customHeight="1" x14ac:dyDescent="0.25">
      <c r="B20" s="109" t="s">
        <v>61</v>
      </c>
      <c r="C20" s="109"/>
      <c r="D20" s="100"/>
      <c r="E20" s="100"/>
      <c r="F20" s="100"/>
      <c r="G20" s="100"/>
      <c r="H20" s="100"/>
      <c r="J20" s="28"/>
    </row>
    <row r="21" spans="2:10" ht="9.9499999999999993" customHeight="1" x14ac:dyDescent="0.25">
      <c r="B21" s="101"/>
      <c r="C21" s="101"/>
      <c r="D21" s="101"/>
      <c r="E21" s="101"/>
      <c r="F21" s="101"/>
      <c r="G21" s="101"/>
      <c r="H21" s="101"/>
      <c r="J21" s="28"/>
    </row>
    <row r="22" spans="2:10" ht="45" customHeight="1" x14ac:dyDescent="0.25">
      <c r="B22" s="27" t="s">
        <v>0</v>
      </c>
      <c r="C22" s="27" t="s">
        <v>3</v>
      </c>
      <c r="D22" s="27" t="s">
        <v>4</v>
      </c>
      <c r="E22" s="27" t="s">
        <v>5</v>
      </c>
      <c r="F22" s="27" t="s">
        <v>6</v>
      </c>
      <c r="G22" s="27" t="s">
        <v>7</v>
      </c>
      <c r="H22" s="27" t="s">
        <v>8</v>
      </c>
      <c r="J22" s="28"/>
    </row>
    <row r="23" spans="2:10" ht="30" customHeight="1" x14ac:dyDescent="0.25">
      <c r="B23" s="32"/>
      <c r="C23" s="32"/>
      <c r="D23" s="32"/>
      <c r="E23" s="32"/>
      <c r="F23" s="25"/>
      <c r="G23" s="25"/>
      <c r="H23" s="7" t="e">
        <f>G23/F23*100</f>
        <v>#DIV/0!</v>
      </c>
      <c r="J23" s="28" t="e">
        <f t="shared" si="1"/>
        <v>#DIV/0!</v>
      </c>
    </row>
    <row r="24" spans="2:10" ht="9.9499999999999993" customHeight="1" x14ac:dyDescent="0.25">
      <c r="J24" s="28"/>
    </row>
    <row r="25" spans="2:10" ht="39.950000000000003" customHeight="1" x14ac:dyDescent="0.25">
      <c r="B25" s="107" t="s">
        <v>9</v>
      </c>
      <c r="C25" s="107"/>
      <c r="D25" s="100"/>
      <c r="E25" s="100"/>
      <c r="F25" s="100"/>
      <c r="G25" s="100"/>
      <c r="H25" s="100"/>
      <c r="J25" s="28"/>
    </row>
    <row r="26" spans="2:10" ht="9.9499999999999993" customHeight="1" x14ac:dyDescent="0.25">
      <c r="B26" s="101"/>
      <c r="C26" s="101"/>
      <c r="D26" s="101"/>
      <c r="E26" s="101"/>
      <c r="F26" s="101"/>
      <c r="G26" s="101"/>
      <c r="H26" s="101"/>
      <c r="J26" s="28"/>
    </row>
    <row r="27" spans="2:10" ht="30" customHeight="1" x14ac:dyDescent="0.25">
      <c r="B27" s="107" t="s">
        <v>62</v>
      </c>
      <c r="C27" s="107"/>
      <c r="D27" s="100"/>
      <c r="E27" s="100"/>
      <c r="F27" s="100"/>
      <c r="G27" s="100"/>
      <c r="H27" s="100"/>
      <c r="J27" s="28"/>
    </row>
    <row r="28" spans="2:10" ht="9.9499999999999993" customHeight="1" x14ac:dyDescent="0.25">
      <c r="B28" s="101"/>
      <c r="C28" s="101"/>
      <c r="D28" s="101"/>
      <c r="E28" s="101"/>
      <c r="F28" s="101"/>
      <c r="G28" s="101"/>
      <c r="H28" s="101"/>
      <c r="J28" s="28"/>
    </row>
    <row r="29" spans="2:10" ht="45" customHeight="1" x14ac:dyDescent="0.25">
      <c r="B29" s="33" t="s">
        <v>0</v>
      </c>
      <c r="C29" s="33" t="s">
        <v>3</v>
      </c>
      <c r="D29" s="33" t="s">
        <v>4</v>
      </c>
      <c r="E29" s="33" t="s">
        <v>5</v>
      </c>
      <c r="F29" s="33" t="s">
        <v>6</v>
      </c>
      <c r="G29" s="33" t="s">
        <v>7</v>
      </c>
      <c r="H29" s="33" t="s">
        <v>8</v>
      </c>
      <c r="J29" s="28"/>
    </row>
    <row r="30" spans="2:10" ht="30" customHeight="1" x14ac:dyDescent="0.25">
      <c r="B30" s="24"/>
      <c r="C30" s="32"/>
      <c r="D30" s="32"/>
      <c r="E30" s="32"/>
      <c r="F30" s="25"/>
      <c r="G30" s="25"/>
      <c r="H30" s="7" t="e">
        <f t="shared" ref="H30:H31" si="3">G30/F30*100</f>
        <v>#DIV/0!</v>
      </c>
      <c r="J30" s="28" t="e">
        <f t="shared" si="1"/>
        <v>#DIV/0!</v>
      </c>
    </row>
    <row r="31" spans="2:10" ht="30" customHeight="1" x14ac:dyDescent="0.25">
      <c r="B31" s="32"/>
      <c r="C31" s="32"/>
      <c r="D31" s="32"/>
      <c r="E31" s="32"/>
      <c r="F31" s="25"/>
      <c r="G31" s="25"/>
      <c r="H31" s="7" t="e">
        <f t="shared" si="3"/>
        <v>#DIV/0!</v>
      </c>
      <c r="J31" s="28" t="e">
        <f t="shared" si="1"/>
        <v>#DIV/0!</v>
      </c>
    </row>
    <row r="32" spans="2:10" ht="9.9499999999999993" customHeight="1" x14ac:dyDescent="0.25">
      <c r="B32" s="105"/>
      <c r="C32" s="105"/>
      <c r="D32" s="105"/>
      <c r="E32" s="105"/>
      <c r="F32" s="105"/>
      <c r="G32" s="105"/>
      <c r="H32" s="105"/>
      <c r="J32" s="28"/>
    </row>
    <row r="33" spans="2:10" ht="30" customHeight="1" x14ac:dyDescent="0.25">
      <c r="B33" s="106" t="s">
        <v>63</v>
      </c>
      <c r="C33" s="106"/>
      <c r="D33" s="100"/>
      <c r="E33" s="100"/>
      <c r="F33" s="100"/>
      <c r="G33" s="100"/>
      <c r="H33" s="100"/>
      <c r="J33" s="28"/>
    </row>
    <row r="34" spans="2:10" ht="9.9499999999999993" customHeight="1" x14ac:dyDescent="0.25">
      <c r="B34" s="101"/>
      <c r="C34" s="101"/>
      <c r="D34" s="101"/>
      <c r="E34" s="101"/>
      <c r="F34" s="101"/>
      <c r="G34" s="101"/>
      <c r="H34" s="101"/>
      <c r="J34" s="28"/>
    </row>
    <row r="35" spans="2:10" ht="45" customHeight="1" x14ac:dyDescent="0.25">
      <c r="B35" s="27" t="s">
        <v>0</v>
      </c>
      <c r="C35" s="27" t="s">
        <v>3</v>
      </c>
      <c r="D35" s="27" t="s">
        <v>4</v>
      </c>
      <c r="E35" s="27" t="s">
        <v>5</v>
      </c>
      <c r="F35" s="27" t="s">
        <v>6</v>
      </c>
      <c r="G35" s="27" t="s">
        <v>7</v>
      </c>
      <c r="H35" s="27" t="s">
        <v>8</v>
      </c>
      <c r="J35" s="28"/>
    </row>
    <row r="36" spans="2:10" ht="30" customHeight="1" x14ac:dyDescent="0.25">
      <c r="B36" s="24"/>
      <c r="C36" s="24"/>
      <c r="D36" s="32"/>
      <c r="E36" s="32"/>
      <c r="F36" s="25"/>
      <c r="G36" s="25"/>
      <c r="H36" s="7" t="e">
        <f t="shared" ref="H36" si="4">G36/F36*100</f>
        <v>#DIV/0!</v>
      </c>
      <c r="J36" s="28" t="e">
        <f t="shared" si="1"/>
        <v>#DIV/0!</v>
      </c>
    </row>
    <row r="37" spans="2:10" ht="9.9499999999999993" customHeight="1" x14ac:dyDescent="0.25">
      <c r="B37" s="101"/>
      <c r="C37" s="101"/>
      <c r="D37" s="101"/>
      <c r="E37" s="101"/>
      <c r="F37" s="101"/>
      <c r="G37" s="101"/>
      <c r="H37" s="101"/>
      <c r="J37" s="28"/>
    </row>
    <row r="38" spans="2:10" ht="30" customHeight="1" x14ac:dyDescent="0.25">
      <c r="B38" s="107" t="s">
        <v>88</v>
      </c>
      <c r="C38" s="107"/>
      <c r="D38" s="100"/>
      <c r="E38" s="100"/>
      <c r="F38" s="100"/>
      <c r="G38" s="100"/>
      <c r="H38" s="100"/>
      <c r="J38" s="28"/>
    </row>
    <row r="39" spans="2:10" ht="9.9499999999999993" customHeight="1" x14ac:dyDescent="0.25">
      <c r="B39" s="101"/>
      <c r="C39" s="101"/>
      <c r="D39" s="101"/>
      <c r="E39" s="101"/>
      <c r="F39" s="101"/>
      <c r="G39" s="101"/>
      <c r="H39" s="101"/>
      <c r="J39" s="28"/>
    </row>
    <row r="40" spans="2:10" ht="45" customHeight="1" x14ac:dyDescent="0.25">
      <c r="B40" s="33" t="s">
        <v>0</v>
      </c>
      <c r="C40" s="33" t="s">
        <v>3</v>
      </c>
      <c r="D40" s="33" t="s">
        <v>4</v>
      </c>
      <c r="E40" s="33" t="s">
        <v>5</v>
      </c>
      <c r="F40" s="33" t="s">
        <v>6</v>
      </c>
      <c r="G40" s="33" t="s">
        <v>7</v>
      </c>
      <c r="H40" s="33" t="s">
        <v>8</v>
      </c>
      <c r="J40" s="28"/>
    </row>
    <row r="41" spans="2:10" ht="30" customHeight="1" x14ac:dyDescent="0.25">
      <c r="B41" s="24"/>
      <c r="C41" s="32"/>
      <c r="D41" s="32"/>
      <c r="E41" s="32"/>
      <c r="F41" s="25"/>
      <c r="G41" s="25"/>
      <c r="H41" s="7" t="e">
        <f t="shared" ref="H41:H42" si="5">G41/F41*100</f>
        <v>#DIV/0!</v>
      </c>
      <c r="J41" s="28" t="e">
        <f t="shared" si="1"/>
        <v>#DIV/0!</v>
      </c>
    </row>
    <row r="42" spans="2:10" ht="30" customHeight="1" x14ac:dyDescent="0.25">
      <c r="B42" s="32"/>
      <c r="C42" s="32"/>
      <c r="D42" s="32"/>
      <c r="E42" s="32"/>
      <c r="F42" s="25"/>
      <c r="G42" s="25"/>
      <c r="H42" s="7" t="e">
        <f t="shared" si="5"/>
        <v>#DIV/0!</v>
      </c>
      <c r="J42" s="28" t="e">
        <f t="shared" si="1"/>
        <v>#DIV/0!</v>
      </c>
    </row>
    <row r="43" spans="2:10" ht="9.9499999999999993" customHeight="1" x14ac:dyDescent="0.25">
      <c r="B43" s="105"/>
      <c r="C43" s="105"/>
      <c r="D43" s="105"/>
      <c r="E43" s="105"/>
      <c r="F43" s="105"/>
      <c r="G43" s="105"/>
      <c r="H43" s="105"/>
      <c r="J43" s="28"/>
    </row>
    <row r="44" spans="2:10" ht="30" customHeight="1" x14ac:dyDescent="0.25">
      <c r="B44" s="106" t="s">
        <v>89</v>
      </c>
      <c r="C44" s="106"/>
      <c r="D44" s="100"/>
      <c r="E44" s="100"/>
      <c r="F44" s="100"/>
      <c r="G44" s="100"/>
      <c r="H44" s="100"/>
      <c r="J44" s="28"/>
    </row>
    <row r="45" spans="2:10" ht="9.9499999999999993" customHeight="1" x14ac:dyDescent="0.25">
      <c r="B45" s="101"/>
      <c r="C45" s="101"/>
      <c r="D45" s="101"/>
      <c r="E45" s="101"/>
      <c r="F45" s="101"/>
      <c r="G45" s="101"/>
      <c r="H45" s="101"/>
      <c r="J45" s="28"/>
    </row>
    <row r="46" spans="2:10" ht="45" customHeight="1" x14ac:dyDescent="0.25">
      <c r="B46" s="27" t="s">
        <v>0</v>
      </c>
      <c r="C46" s="27" t="s">
        <v>3</v>
      </c>
      <c r="D46" s="27" t="s">
        <v>4</v>
      </c>
      <c r="E46" s="27" t="s">
        <v>5</v>
      </c>
      <c r="F46" s="27" t="s">
        <v>6</v>
      </c>
      <c r="G46" s="27" t="s">
        <v>7</v>
      </c>
      <c r="H46" s="27" t="s">
        <v>8</v>
      </c>
      <c r="J46" s="28"/>
    </row>
    <row r="47" spans="2:10" ht="30" customHeight="1" x14ac:dyDescent="0.25">
      <c r="B47" s="24"/>
      <c r="C47" s="24"/>
      <c r="D47" s="32"/>
      <c r="E47" s="32"/>
      <c r="F47" s="25"/>
      <c r="G47" s="25"/>
      <c r="H47" s="7" t="e">
        <f t="shared" ref="H47" si="6">G47/F47*100</f>
        <v>#DIV/0!</v>
      </c>
      <c r="J47" s="28" t="e">
        <f t="shared" si="1"/>
        <v>#DIV/0!</v>
      </c>
    </row>
    <row r="48" spans="2:10" ht="7.5" customHeight="1" x14ac:dyDescent="0.25">
      <c r="B48" s="36"/>
      <c r="C48" s="36"/>
      <c r="D48" s="37"/>
      <c r="E48" s="37"/>
      <c r="F48" s="38"/>
      <c r="G48" s="38"/>
      <c r="H48" s="39"/>
      <c r="J48" s="28"/>
    </row>
    <row r="49" spans="2:10" ht="9.9499999999999993" customHeight="1" x14ac:dyDescent="0.25">
      <c r="B49" s="101"/>
      <c r="C49" s="101"/>
      <c r="D49" s="101"/>
      <c r="E49" s="101"/>
      <c r="F49" s="101"/>
      <c r="G49" s="101"/>
      <c r="H49" s="101"/>
      <c r="J49" s="28"/>
    </row>
    <row r="50" spans="2:10" ht="39.950000000000003" customHeight="1" x14ac:dyDescent="0.25">
      <c r="B50" s="104" t="s">
        <v>10</v>
      </c>
      <c r="C50" s="104"/>
      <c r="D50" s="100"/>
      <c r="E50" s="100"/>
      <c r="F50" s="100"/>
      <c r="G50" s="100"/>
      <c r="H50" s="100"/>
      <c r="J50" s="28"/>
    </row>
    <row r="51" spans="2:10" ht="9.9499999999999993" customHeight="1" x14ac:dyDescent="0.25">
      <c r="B51" s="101"/>
      <c r="C51" s="101"/>
      <c r="D51" s="101"/>
      <c r="E51" s="101"/>
      <c r="F51" s="101"/>
      <c r="G51" s="101"/>
      <c r="H51" s="101"/>
      <c r="J51" s="28"/>
    </row>
    <row r="52" spans="2:10" ht="30" customHeight="1" x14ac:dyDescent="0.25">
      <c r="B52" s="104" t="s">
        <v>64</v>
      </c>
      <c r="C52" s="104"/>
      <c r="D52" s="100"/>
      <c r="E52" s="100"/>
      <c r="F52" s="100"/>
      <c r="G52" s="100"/>
      <c r="H52" s="100"/>
      <c r="J52" s="28"/>
    </row>
    <row r="53" spans="2:10" ht="9.9499999999999993" customHeight="1" x14ac:dyDescent="0.25">
      <c r="B53" s="101"/>
      <c r="C53" s="101"/>
      <c r="D53" s="101"/>
      <c r="E53" s="101"/>
      <c r="F53" s="101"/>
      <c r="G53" s="101"/>
      <c r="H53" s="101"/>
      <c r="J53" s="28"/>
    </row>
    <row r="54" spans="2:10" ht="42.95" customHeight="1" x14ac:dyDescent="0.25">
      <c r="B54" s="33" t="s">
        <v>0</v>
      </c>
      <c r="C54" s="33" t="s">
        <v>3</v>
      </c>
      <c r="D54" s="33" t="s">
        <v>4</v>
      </c>
      <c r="E54" s="33" t="s">
        <v>5</v>
      </c>
      <c r="F54" s="33" t="s">
        <v>6</v>
      </c>
      <c r="G54" s="33" t="s">
        <v>7</v>
      </c>
      <c r="H54" s="33" t="s">
        <v>8</v>
      </c>
      <c r="J54" s="28"/>
    </row>
    <row r="55" spans="2:10" ht="30" customHeight="1" x14ac:dyDescent="0.25">
      <c r="B55" s="24"/>
      <c r="C55" s="32"/>
      <c r="D55" s="32"/>
      <c r="E55" s="32"/>
      <c r="F55" s="25"/>
      <c r="G55" s="25"/>
      <c r="H55" s="7" t="e">
        <f t="shared" ref="H55:H56" si="7">G55/F55*100</f>
        <v>#DIV/0!</v>
      </c>
      <c r="J55" s="28" t="e">
        <f t="shared" si="1"/>
        <v>#DIV/0!</v>
      </c>
    </row>
    <row r="56" spans="2:10" ht="30" customHeight="1" x14ac:dyDescent="0.25">
      <c r="B56" s="24"/>
      <c r="C56" s="32"/>
      <c r="D56" s="32"/>
      <c r="E56" s="32"/>
      <c r="F56" s="25"/>
      <c r="G56" s="25"/>
      <c r="H56" s="7" t="e">
        <f t="shared" si="7"/>
        <v>#DIV/0!</v>
      </c>
      <c r="J56" s="28" t="e">
        <f t="shared" si="1"/>
        <v>#DIV/0!</v>
      </c>
    </row>
    <row r="57" spans="2:10" ht="9.9499999999999993" customHeight="1" x14ac:dyDescent="0.25">
      <c r="B57" s="101"/>
      <c r="C57" s="101"/>
      <c r="D57" s="101"/>
      <c r="E57" s="101"/>
      <c r="F57" s="101"/>
      <c r="G57" s="101"/>
      <c r="H57" s="101"/>
      <c r="J57" s="28"/>
    </row>
    <row r="58" spans="2:10" ht="30" customHeight="1" x14ac:dyDescent="0.25">
      <c r="B58" s="104" t="s">
        <v>90</v>
      </c>
      <c r="C58" s="104"/>
      <c r="D58" s="100"/>
      <c r="E58" s="100"/>
      <c r="F58" s="100"/>
      <c r="G58" s="100"/>
      <c r="H58" s="100"/>
      <c r="J58" s="28"/>
    </row>
    <row r="59" spans="2:10" ht="9.9499999999999993" customHeight="1" x14ac:dyDescent="0.25">
      <c r="B59" s="101"/>
      <c r="C59" s="101"/>
      <c r="D59" s="101"/>
      <c r="E59" s="101"/>
      <c r="F59" s="101"/>
      <c r="G59" s="101"/>
      <c r="H59" s="101"/>
      <c r="J59" s="28"/>
    </row>
    <row r="60" spans="2:10" ht="42.95" customHeight="1" x14ac:dyDescent="0.25">
      <c r="B60" s="33" t="s">
        <v>0</v>
      </c>
      <c r="C60" s="33" t="s">
        <v>3</v>
      </c>
      <c r="D60" s="33" t="s">
        <v>4</v>
      </c>
      <c r="E60" s="33" t="s">
        <v>5</v>
      </c>
      <c r="F60" s="33" t="s">
        <v>6</v>
      </c>
      <c r="G60" s="33" t="s">
        <v>7</v>
      </c>
      <c r="H60" s="33" t="s">
        <v>8</v>
      </c>
      <c r="J60" s="28"/>
    </row>
    <row r="61" spans="2:10" ht="30" customHeight="1" x14ac:dyDescent="0.25">
      <c r="B61" s="24"/>
      <c r="C61" s="32"/>
      <c r="D61" s="32"/>
      <c r="E61" s="32"/>
      <c r="F61" s="25"/>
      <c r="G61" s="25"/>
      <c r="H61" s="7" t="e">
        <f t="shared" ref="H61:H62" si="8">G61/F61*100</f>
        <v>#DIV/0!</v>
      </c>
      <c r="J61" s="28" t="e">
        <f t="shared" si="1"/>
        <v>#DIV/0!</v>
      </c>
    </row>
    <row r="62" spans="2:10" ht="30" customHeight="1" x14ac:dyDescent="0.25">
      <c r="B62" s="24"/>
      <c r="C62" s="32"/>
      <c r="D62" s="32"/>
      <c r="E62" s="32"/>
      <c r="F62" s="25"/>
      <c r="G62" s="25"/>
      <c r="H62" s="7" t="e">
        <f t="shared" si="8"/>
        <v>#DIV/0!</v>
      </c>
      <c r="J62" s="28" t="e">
        <f t="shared" si="1"/>
        <v>#DIV/0!</v>
      </c>
    </row>
    <row r="63" spans="2:10" ht="9.9499999999999993" customHeight="1" x14ac:dyDescent="0.25">
      <c r="B63" s="101"/>
      <c r="C63" s="101"/>
      <c r="D63" s="101"/>
      <c r="E63" s="101"/>
      <c r="F63" s="101"/>
      <c r="G63" s="101"/>
      <c r="H63" s="101"/>
      <c r="J63" s="28"/>
    </row>
    <row r="64" spans="2:10" ht="30" customHeight="1" x14ac:dyDescent="0.25">
      <c r="B64" s="104" t="s">
        <v>91</v>
      </c>
      <c r="C64" s="104"/>
      <c r="D64" s="100"/>
      <c r="E64" s="100"/>
      <c r="F64" s="100"/>
      <c r="G64" s="100"/>
      <c r="H64" s="100"/>
      <c r="J64" s="28"/>
    </row>
    <row r="65" spans="2:10" ht="9.9499999999999993" customHeight="1" x14ac:dyDescent="0.25">
      <c r="B65" s="101"/>
      <c r="C65" s="101"/>
      <c r="D65" s="101"/>
      <c r="E65" s="101"/>
      <c r="F65" s="101"/>
      <c r="G65" s="101"/>
      <c r="H65" s="101"/>
      <c r="J65" s="28"/>
    </row>
    <row r="66" spans="2:10" ht="42.95" customHeight="1" x14ac:dyDescent="0.25">
      <c r="B66" s="33" t="s">
        <v>0</v>
      </c>
      <c r="C66" s="33" t="s">
        <v>3</v>
      </c>
      <c r="D66" s="33" t="s">
        <v>4</v>
      </c>
      <c r="E66" s="33" t="s">
        <v>5</v>
      </c>
      <c r="F66" s="33" t="s">
        <v>6</v>
      </c>
      <c r="G66" s="33" t="s">
        <v>7</v>
      </c>
      <c r="H66" s="33" t="s">
        <v>8</v>
      </c>
      <c r="J66" s="28"/>
    </row>
    <row r="67" spans="2:10" ht="30" customHeight="1" x14ac:dyDescent="0.25">
      <c r="B67" s="24"/>
      <c r="C67" s="32"/>
      <c r="D67" s="32"/>
      <c r="E67" s="32"/>
      <c r="F67" s="25"/>
      <c r="G67" s="25"/>
      <c r="H67" s="7" t="e">
        <f t="shared" ref="H67:H68" si="9">G67/F67*100</f>
        <v>#DIV/0!</v>
      </c>
      <c r="J67" s="28" t="e">
        <f t="shared" si="1"/>
        <v>#DIV/0!</v>
      </c>
    </row>
    <row r="68" spans="2:10" ht="30" customHeight="1" x14ac:dyDescent="0.25">
      <c r="B68" s="24"/>
      <c r="C68" s="32"/>
      <c r="D68" s="32"/>
      <c r="E68" s="32"/>
      <c r="F68" s="25"/>
      <c r="G68" s="25"/>
      <c r="H68" s="7" t="e">
        <f t="shared" si="9"/>
        <v>#DIV/0!</v>
      </c>
      <c r="J68" s="28" t="e">
        <f t="shared" si="1"/>
        <v>#DIV/0!</v>
      </c>
    </row>
    <row r="69" spans="2:10" ht="9.9499999999999993" customHeight="1" x14ac:dyDescent="0.25">
      <c r="J69" s="28"/>
    </row>
    <row r="70" spans="2:10" ht="30" customHeight="1" x14ac:dyDescent="0.25">
      <c r="B70" s="102" t="s">
        <v>11</v>
      </c>
      <c r="C70" s="102"/>
      <c r="D70" s="100"/>
      <c r="E70" s="100"/>
      <c r="F70" s="100"/>
      <c r="G70" s="100"/>
      <c r="H70" s="100"/>
      <c r="J70" s="28"/>
    </row>
    <row r="71" spans="2:10" ht="9.9499999999999993" customHeight="1" x14ac:dyDescent="0.25">
      <c r="B71" s="101"/>
      <c r="C71" s="101"/>
      <c r="D71" s="101"/>
      <c r="E71" s="101"/>
      <c r="F71" s="101"/>
      <c r="G71" s="101"/>
      <c r="H71" s="101"/>
      <c r="J71" s="28"/>
    </row>
    <row r="72" spans="2:10" ht="30" customHeight="1" x14ac:dyDescent="0.25">
      <c r="B72" s="102" t="s">
        <v>92</v>
      </c>
      <c r="C72" s="102"/>
      <c r="D72" s="100"/>
      <c r="E72" s="100"/>
      <c r="F72" s="100"/>
      <c r="G72" s="100"/>
      <c r="H72" s="100"/>
      <c r="J72" s="28"/>
    </row>
    <row r="73" spans="2:10" ht="9.9499999999999993" customHeight="1" x14ac:dyDescent="0.25">
      <c r="B73" s="101"/>
      <c r="C73" s="101"/>
      <c r="D73" s="101"/>
      <c r="E73" s="101"/>
      <c r="F73" s="101"/>
      <c r="G73" s="101"/>
      <c r="H73" s="101"/>
      <c r="J73" s="28"/>
    </row>
    <row r="74" spans="2:10" ht="42.95" customHeight="1" x14ac:dyDescent="0.25">
      <c r="B74" s="33" t="s">
        <v>0</v>
      </c>
      <c r="C74" s="33" t="s">
        <v>3</v>
      </c>
      <c r="D74" s="33" t="s">
        <v>4</v>
      </c>
      <c r="E74" s="33" t="s">
        <v>5</v>
      </c>
      <c r="F74" s="33" t="s">
        <v>6</v>
      </c>
      <c r="G74" s="33" t="s">
        <v>7</v>
      </c>
      <c r="H74" s="33" t="s">
        <v>8</v>
      </c>
      <c r="J74" s="28"/>
    </row>
    <row r="75" spans="2:10" ht="30" customHeight="1" x14ac:dyDescent="0.25">
      <c r="B75" s="24"/>
      <c r="C75" s="32"/>
      <c r="D75" s="32"/>
      <c r="E75" s="32"/>
      <c r="F75" s="25"/>
      <c r="G75" s="25"/>
      <c r="H75" s="7" t="e">
        <f t="shared" ref="H75:H76" si="10">G75/F75*100</f>
        <v>#DIV/0!</v>
      </c>
      <c r="J75" s="28" t="e">
        <f t="shared" ref="J75:J118" si="11">IF(H75&gt;=50,"CONSIDERAR","NO")</f>
        <v>#DIV/0!</v>
      </c>
    </row>
    <row r="76" spans="2:10" ht="30" customHeight="1" x14ac:dyDescent="0.25">
      <c r="B76" s="24"/>
      <c r="C76" s="32"/>
      <c r="D76" s="32"/>
      <c r="E76" s="24"/>
      <c r="F76" s="25"/>
      <c r="G76" s="25"/>
      <c r="H76" s="7" t="e">
        <f t="shared" si="10"/>
        <v>#DIV/0!</v>
      </c>
      <c r="J76" s="28" t="e">
        <f t="shared" si="11"/>
        <v>#DIV/0!</v>
      </c>
    </row>
    <row r="77" spans="2:10" ht="9.9499999999999993" customHeight="1" x14ac:dyDescent="0.25">
      <c r="B77" s="101"/>
      <c r="C77" s="101"/>
      <c r="D77" s="101"/>
      <c r="E77" s="101"/>
      <c r="F77" s="101"/>
      <c r="G77" s="101"/>
      <c r="H77" s="101"/>
      <c r="J77" s="28"/>
    </row>
    <row r="78" spans="2:10" ht="30" customHeight="1" x14ac:dyDescent="0.25">
      <c r="B78" s="102" t="s">
        <v>66</v>
      </c>
      <c r="C78" s="102"/>
      <c r="D78" s="100"/>
      <c r="E78" s="100"/>
      <c r="F78" s="100"/>
      <c r="G78" s="100"/>
      <c r="H78" s="100"/>
      <c r="J78" s="28"/>
    </row>
    <row r="79" spans="2:10" ht="9.9499999999999993" customHeight="1" x14ac:dyDescent="0.25">
      <c r="B79" s="101"/>
      <c r="C79" s="101"/>
      <c r="D79" s="101"/>
      <c r="E79" s="101"/>
      <c r="F79" s="101"/>
      <c r="G79" s="101"/>
      <c r="H79" s="101"/>
      <c r="J79" s="28"/>
    </row>
    <row r="80" spans="2:10" ht="42.95" customHeight="1" x14ac:dyDescent="0.25">
      <c r="B80" s="33" t="s">
        <v>0</v>
      </c>
      <c r="C80" s="33" t="s">
        <v>3</v>
      </c>
      <c r="D80" s="33" t="s">
        <v>4</v>
      </c>
      <c r="E80" s="33" t="s">
        <v>5</v>
      </c>
      <c r="F80" s="33" t="s">
        <v>6</v>
      </c>
      <c r="G80" s="33" t="s">
        <v>7</v>
      </c>
      <c r="H80" s="33" t="s">
        <v>8</v>
      </c>
      <c r="J80" s="28"/>
    </row>
    <row r="81" spans="2:10" ht="32.25" customHeight="1" x14ac:dyDescent="0.25">
      <c r="B81" s="24"/>
      <c r="C81" s="32"/>
      <c r="D81" s="32"/>
      <c r="E81" s="24"/>
      <c r="F81" s="25"/>
      <c r="G81" s="25"/>
      <c r="H81" s="7" t="e">
        <f t="shared" ref="H81:H82" si="12">G81/F81*100</f>
        <v>#DIV/0!</v>
      </c>
      <c r="J81" s="28" t="e">
        <f t="shared" si="11"/>
        <v>#DIV/0!</v>
      </c>
    </row>
    <row r="82" spans="2:10" ht="50.1" customHeight="1" x14ac:dyDescent="0.25">
      <c r="B82" s="24"/>
      <c r="C82" s="32"/>
      <c r="D82" s="32"/>
      <c r="E82" s="24"/>
      <c r="F82" s="34"/>
      <c r="G82" s="34"/>
      <c r="H82" s="7" t="e">
        <f t="shared" si="12"/>
        <v>#DIV/0!</v>
      </c>
      <c r="J82" s="28" t="e">
        <f t="shared" si="11"/>
        <v>#DIV/0!</v>
      </c>
    </row>
    <row r="83" spans="2:10" ht="9.9499999999999993" customHeight="1" x14ac:dyDescent="0.25">
      <c r="B83" s="101"/>
      <c r="C83" s="101"/>
      <c r="D83" s="101"/>
      <c r="E83" s="101"/>
      <c r="F83" s="101"/>
      <c r="G83" s="101"/>
      <c r="H83" s="101"/>
      <c r="J83" s="28"/>
    </row>
    <row r="84" spans="2:10" ht="30" customHeight="1" x14ac:dyDescent="0.25">
      <c r="B84" s="102" t="s">
        <v>65</v>
      </c>
      <c r="C84" s="102"/>
      <c r="D84" s="100"/>
      <c r="E84" s="100"/>
      <c r="F84" s="100"/>
      <c r="G84" s="100"/>
      <c r="H84" s="100"/>
      <c r="J84" s="28"/>
    </row>
    <row r="85" spans="2:10" ht="9.9499999999999993" customHeight="1" x14ac:dyDescent="0.25">
      <c r="B85" s="101"/>
      <c r="C85" s="101"/>
      <c r="D85" s="101"/>
      <c r="E85" s="101"/>
      <c r="F85" s="101"/>
      <c r="G85" s="101"/>
      <c r="H85" s="101"/>
      <c r="J85" s="28"/>
    </row>
    <row r="86" spans="2:10" ht="42.95" customHeight="1" x14ac:dyDescent="0.25">
      <c r="B86" s="33" t="s">
        <v>0</v>
      </c>
      <c r="C86" s="33" t="s">
        <v>3</v>
      </c>
      <c r="D86" s="33" t="s">
        <v>4</v>
      </c>
      <c r="E86" s="33" t="s">
        <v>5</v>
      </c>
      <c r="F86" s="33" t="s">
        <v>6</v>
      </c>
      <c r="G86" s="33" t="s">
        <v>7</v>
      </c>
      <c r="H86" s="33" t="s">
        <v>8</v>
      </c>
      <c r="J86" s="28"/>
    </row>
    <row r="87" spans="2:10" ht="30" customHeight="1" x14ac:dyDescent="0.25">
      <c r="B87" s="24"/>
      <c r="C87" s="32"/>
      <c r="D87" s="32"/>
      <c r="E87" s="32"/>
      <c r="F87" s="25"/>
      <c r="G87" s="25"/>
      <c r="H87" s="7" t="e">
        <f t="shared" ref="H87:H88" si="13">G87/F87*100</f>
        <v>#DIV/0!</v>
      </c>
      <c r="J87" s="28" t="e">
        <f t="shared" si="11"/>
        <v>#DIV/0!</v>
      </c>
    </row>
    <row r="88" spans="2:10" ht="30" customHeight="1" x14ac:dyDescent="0.25">
      <c r="B88" s="24"/>
      <c r="C88" s="32"/>
      <c r="D88" s="32"/>
      <c r="E88" s="24"/>
      <c r="F88" s="25"/>
      <c r="G88" s="25"/>
      <c r="H88" s="7" t="e">
        <f t="shared" si="13"/>
        <v>#DIV/0!</v>
      </c>
      <c r="J88" s="28" t="e">
        <f t="shared" si="11"/>
        <v>#DIV/0!</v>
      </c>
    </row>
    <row r="89" spans="2:10" ht="9.9499999999999993" customHeight="1" x14ac:dyDescent="0.25">
      <c r="B89" s="101"/>
      <c r="C89" s="101"/>
      <c r="D89" s="101"/>
      <c r="E89" s="101"/>
      <c r="F89" s="101"/>
      <c r="G89" s="101"/>
      <c r="H89" s="101"/>
      <c r="J89" s="28"/>
    </row>
    <row r="90" spans="2:10" ht="30" customHeight="1" x14ac:dyDescent="0.25">
      <c r="B90" s="102" t="s">
        <v>93</v>
      </c>
      <c r="C90" s="102"/>
      <c r="D90" s="100"/>
      <c r="E90" s="100"/>
      <c r="F90" s="100"/>
      <c r="G90" s="100"/>
      <c r="H90" s="100"/>
      <c r="J90" s="28"/>
    </row>
    <row r="91" spans="2:10" ht="9.9499999999999993" customHeight="1" x14ac:dyDescent="0.25">
      <c r="B91" s="101"/>
      <c r="C91" s="101"/>
      <c r="D91" s="101"/>
      <c r="E91" s="101"/>
      <c r="F91" s="101"/>
      <c r="G91" s="101"/>
      <c r="H91" s="101"/>
      <c r="J91" s="28"/>
    </row>
    <row r="92" spans="2:10" ht="42.95" customHeight="1" x14ac:dyDescent="0.25">
      <c r="B92" s="33" t="s">
        <v>0</v>
      </c>
      <c r="C92" s="33" t="s">
        <v>3</v>
      </c>
      <c r="D92" s="33" t="s">
        <v>4</v>
      </c>
      <c r="E92" s="33" t="s">
        <v>5</v>
      </c>
      <c r="F92" s="33" t="s">
        <v>6</v>
      </c>
      <c r="G92" s="33" t="s">
        <v>7</v>
      </c>
      <c r="H92" s="33" t="s">
        <v>8</v>
      </c>
      <c r="J92" s="28"/>
    </row>
    <row r="93" spans="2:10" ht="30" customHeight="1" x14ac:dyDescent="0.25">
      <c r="B93" s="24"/>
      <c r="C93" s="32"/>
      <c r="D93" s="32"/>
      <c r="E93" s="32"/>
      <c r="F93" s="25"/>
      <c r="G93" s="25"/>
      <c r="H93" s="7" t="e">
        <f t="shared" ref="H93:H94" si="14">G93/F93*100</f>
        <v>#DIV/0!</v>
      </c>
      <c r="J93" s="28" t="e">
        <f t="shared" si="11"/>
        <v>#DIV/0!</v>
      </c>
    </row>
    <row r="94" spans="2:10" ht="30" customHeight="1" x14ac:dyDescent="0.25">
      <c r="B94" s="24"/>
      <c r="C94" s="32"/>
      <c r="D94" s="32"/>
      <c r="E94" s="24"/>
      <c r="F94" s="25"/>
      <c r="G94" s="25"/>
      <c r="H94" s="7" t="e">
        <f t="shared" si="14"/>
        <v>#DIV/0!</v>
      </c>
      <c r="J94" s="28" t="e">
        <f t="shared" si="11"/>
        <v>#DIV/0!</v>
      </c>
    </row>
    <row r="95" spans="2:10" ht="9.9499999999999993" customHeight="1" x14ac:dyDescent="0.25">
      <c r="B95" s="101"/>
      <c r="C95" s="101"/>
      <c r="D95" s="101"/>
      <c r="E95" s="101"/>
      <c r="F95" s="101"/>
      <c r="G95" s="101"/>
      <c r="H95" s="101"/>
      <c r="J95" s="28"/>
    </row>
    <row r="96" spans="2:10" ht="30" customHeight="1" x14ac:dyDescent="0.25">
      <c r="B96" s="102" t="s">
        <v>94</v>
      </c>
      <c r="C96" s="102"/>
      <c r="D96" s="100"/>
      <c r="E96" s="100"/>
      <c r="F96" s="100"/>
      <c r="G96" s="100"/>
      <c r="H96" s="100"/>
      <c r="J96" s="28"/>
    </row>
    <row r="97" spans="2:10" ht="9.9499999999999993" customHeight="1" x14ac:dyDescent="0.25">
      <c r="B97" s="101"/>
      <c r="C97" s="101"/>
      <c r="D97" s="101"/>
      <c r="E97" s="101"/>
      <c r="F97" s="101"/>
      <c r="G97" s="101"/>
      <c r="H97" s="101"/>
      <c r="J97" s="28"/>
    </row>
    <row r="98" spans="2:10" ht="42.95" customHeight="1" x14ac:dyDescent="0.25">
      <c r="B98" s="33" t="s">
        <v>0</v>
      </c>
      <c r="C98" s="33" t="s">
        <v>3</v>
      </c>
      <c r="D98" s="33" t="s">
        <v>4</v>
      </c>
      <c r="E98" s="33" t="s">
        <v>5</v>
      </c>
      <c r="F98" s="33" t="s">
        <v>6</v>
      </c>
      <c r="G98" s="33" t="s">
        <v>7</v>
      </c>
      <c r="H98" s="33" t="s">
        <v>8</v>
      </c>
      <c r="J98" s="28"/>
    </row>
    <row r="99" spans="2:10" ht="30" customHeight="1" x14ac:dyDescent="0.25">
      <c r="B99" s="24"/>
      <c r="C99" s="32"/>
      <c r="D99" s="32"/>
      <c r="E99" s="32"/>
      <c r="F99" s="25"/>
      <c r="G99" s="25"/>
      <c r="H99" s="7" t="e">
        <f t="shared" ref="H99:H100" si="15">G99/F99*100</f>
        <v>#DIV/0!</v>
      </c>
      <c r="J99" s="28" t="e">
        <f t="shared" si="11"/>
        <v>#DIV/0!</v>
      </c>
    </row>
    <row r="100" spans="2:10" ht="30" customHeight="1" x14ac:dyDescent="0.25">
      <c r="B100" s="24"/>
      <c r="C100" s="32"/>
      <c r="D100" s="32"/>
      <c r="E100" s="24"/>
      <c r="F100" s="25"/>
      <c r="G100" s="25"/>
      <c r="H100" s="7" t="e">
        <f t="shared" si="15"/>
        <v>#DIV/0!</v>
      </c>
      <c r="J100" s="28" t="e">
        <f t="shared" si="11"/>
        <v>#DIV/0!</v>
      </c>
    </row>
    <row r="101" spans="2:10" ht="9.9499999999999993" customHeight="1" x14ac:dyDescent="0.25">
      <c r="B101" s="103"/>
      <c r="C101" s="103"/>
      <c r="D101" s="103"/>
      <c r="E101" s="103"/>
      <c r="F101" s="103"/>
      <c r="G101" s="103"/>
      <c r="H101" s="103"/>
      <c r="J101" s="28"/>
    </row>
    <row r="102" spans="2:10" ht="39.950000000000003" customHeight="1" x14ac:dyDescent="0.25">
      <c r="B102" s="99" t="s">
        <v>13</v>
      </c>
      <c r="C102" s="99"/>
      <c r="D102" s="100"/>
      <c r="E102" s="100"/>
      <c r="F102" s="100"/>
      <c r="G102" s="100"/>
      <c r="H102" s="100"/>
      <c r="J102" s="28"/>
    </row>
    <row r="103" spans="2:10" ht="9.9499999999999993" customHeight="1" x14ac:dyDescent="0.25">
      <c r="B103" s="101"/>
      <c r="C103" s="101"/>
      <c r="D103" s="101"/>
      <c r="E103" s="101"/>
      <c r="F103" s="101"/>
      <c r="G103" s="101"/>
      <c r="H103" s="101"/>
      <c r="J103" s="28"/>
    </row>
    <row r="104" spans="2:10" ht="30" customHeight="1" x14ac:dyDescent="0.25">
      <c r="B104" s="99" t="s">
        <v>67</v>
      </c>
      <c r="C104" s="99"/>
      <c r="D104" s="100"/>
      <c r="E104" s="100"/>
      <c r="F104" s="100"/>
      <c r="G104" s="100"/>
      <c r="H104" s="100"/>
      <c r="J104" s="28"/>
    </row>
    <row r="105" spans="2:10" ht="9.9499999999999993" customHeight="1" x14ac:dyDescent="0.25">
      <c r="B105" s="101"/>
      <c r="C105" s="101"/>
      <c r="D105" s="101"/>
      <c r="E105" s="101"/>
      <c r="F105" s="101"/>
      <c r="G105" s="101"/>
      <c r="H105" s="101"/>
      <c r="J105" s="28"/>
    </row>
    <row r="106" spans="2:10" ht="39.950000000000003" customHeight="1" x14ac:dyDescent="0.25">
      <c r="B106" s="33" t="s">
        <v>0</v>
      </c>
      <c r="C106" s="33" t="s">
        <v>3</v>
      </c>
      <c r="D106" s="33" t="s">
        <v>4</v>
      </c>
      <c r="E106" s="33" t="s">
        <v>5</v>
      </c>
      <c r="F106" s="33" t="s">
        <v>6</v>
      </c>
      <c r="G106" s="33" t="s">
        <v>7</v>
      </c>
      <c r="H106" s="33" t="s">
        <v>8</v>
      </c>
      <c r="J106" s="28"/>
    </row>
    <row r="107" spans="2:10" ht="39.950000000000003" customHeight="1" x14ac:dyDescent="0.25">
      <c r="B107" s="24"/>
      <c r="C107" s="32"/>
      <c r="D107" s="32"/>
      <c r="E107" s="32"/>
      <c r="F107" s="25"/>
      <c r="G107" s="25"/>
      <c r="H107" s="7" t="e">
        <f t="shared" ref="H107:H110" si="16">G107/F107*100</f>
        <v>#DIV/0!</v>
      </c>
      <c r="J107" s="28" t="e">
        <f t="shared" si="11"/>
        <v>#DIV/0!</v>
      </c>
    </row>
    <row r="108" spans="2:10" ht="30" customHeight="1" x14ac:dyDescent="0.25">
      <c r="B108" s="24"/>
      <c r="C108" s="32"/>
      <c r="D108" s="32"/>
      <c r="E108" s="24"/>
      <c r="F108" s="25"/>
      <c r="G108" s="25"/>
      <c r="H108" s="7" t="e">
        <f t="shared" si="16"/>
        <v>#DIV/0!</v>
      </c>
      <c r="J108" s="28" t="e">
        <f t="shared" si="11"/>
        <v>#DIV/0!</v>
      </c>
    </row>
    <row r="109" spans="2:10" ht="30" customHeight="1" x14ac:dyDescent="0.25">
      <c r="B109" s="24"/>
      <c r="C109" s="32"/>
      <c r="D109" s="32"/>
      <c r="E109" s="32"/>
      <c r="F109" s="25"/>
      <c r="G109" s="25"/>
      <c r="H109" s="7" t="e">
        <f t="shared" si="16"/>
        <v>#DIV/0!</v>
      </c>
      <c r="J109" s="28" t="e">
        <f t="shared" si="11"/>
        <v>#DIV/0!</v>
      </c>
    </row>
    <row r="110" spans="2:10" ht="30" customHeight="1" x14ac:dyDescent="0.25">
      <c r="B110" s="24"/>
      <c r="C110" s="32"/>
      <c r="D110" s="32"/>
      <c r="E110" s="32"/>
      <c r="F110" s="25"/>
      <c r="G110" s="25"/>
      <c r="H110" s="7" t="e">
        <f t="shared" si="16"/>
        <v>#DIV/0!</v>
      </c>
      <c r="J110" s="28" t="e">
        <f t="shared" si="11"/>
        <v>#DIV/0!</v>
      </c>
    </row>
    <row r="111" spans="2:10" ht="9.9499999999999993" customHeight="1" x14ac:dyDescent="0.25">
      <c r="B111" s="101"/>
      <c r="C111" s="101"/>
      <c r="D111" s="101"/>
      <c r="E111" s="101"/>
      <c r="F111" s="101"/>
      <c r="G111" s="101"/>
      <c r="H111" s="101"/>
      <c r="J111" s="28"/>
    </row>
    <row r="112" spans="2:10" ht="30" customHeight="1" x14ac:dyDescent="0.25">
      <c r="B112" s="99" t="s">
        <v>95</v>
      </c>
      <c r="C112" s="99"/>
      <c r="D112" s="100"/>
      <c r="E112" s="100"/>
      <c r="F112" s="100"/>
      <c r="G112" s="100"/>
      <c r="H112" s="100"/>
      <c r="J112" s="28"/>
    </row>
    <row r="113" spans="2:10" ht="9.9499999999999993" customHeight="1" x14ac:dyDescent="0.25">
      <c r="B113" s="101"/>
      <c r="C113" s="101"/>
      <c r="D113" s="101"/>
      <c r="E113" s="101"/>
      <c r="F113" s="101"/>
      <c r="G113" s="101"/>
      <c r="H113" s="101"/>
      <c r="J113" s="28"/>
    </row>
    <row r="114" spans="2:10" ht="39.950000000000003" customHeight="1" x14ac:dyDescent="0.25">
      <c r="B114" s="33" t="s">
        <v>0</v>
      </c>
      <c r="C114" s="33" t="s">
        <v>3</v>
      </c>
      <c r="D114" s="33" t="s">
        <v>4</v>
      </c>
      <c r="E114" s="33" t="s">
        <v>5</v>
      </c>
      <c r="F114" s="33" t="s">
        <v>6</v>
      </c>
      <c r="G114" s="33" t="s">
        <v>7</v>
      </c>
      <c r="H114" s="33" t="s">
        <v>8</v>
      </c>
      <c r="J114" s="28"/>
    </row>
    <row r="115" spans="2:10" ht="39.950000000000003" customHeight="1" x14ac:dyDescent="0.25">
      <c r="B115" s="24"/>
      <c r="C115" s="32"/>
      <c r="D115" s="32"/>
      <c r="E115" s="32"/>
      <c r="F115" s="25"/>
      <c r="G115" s="25"/>
      <c r="H115" s="7" t="e">
        <f t="shared" ref="H115:H118" si="17">G115/F115*100</f>
        <v>#DIV/0!</v>
      </c>
      <c r="J115" s="28" t="e">
        <f t="shared" si="11"/>
        <v>#DIV/0!</v>
      </c>
    </row>
    <row r="116" spans="2:10" ht="30" customHeight="1" x14ac:dyDescent="0.25">
      <c r="B116" s="24"/>
      <c r="C116" s="32"/>
      <c r="D116" s="32"/>
      <c r="E116" s="24"/>
      <c r="F116" s="25"/>
      <c r="G116" s="25"/>
      <c r="H116" s="7" t="e">
        <f t="shared" si="17"/>
        <v>#DIV/0!</v>
      </c>
      <c r="J116" s="28" t="e">
        <f t="shared" si="11"/>
        <v>#DIV/0!</v>
      </c>
    </row>
    <row r="117" spans="2:10" ht="30" customHeight="1" x14ac:dyDescent="0.25">
      <c r="B117" s="24"/>
      <c r="C117" s="32"/>
      <c r="D117" s="32"/>
      <c r="E117" s="32"/>
      <c r="F117" s="25"/>
      <c r="G117" s="25"/>
      <c r="H117" s="7" t="e">
        <f t="shared" si="17"/>
        <v>#DIV/0!</v>
      </c>
      <c r="J117" s="28" t="e">
        <f t="shared" si="11"/>
        <v>#DIV/0!</v>
      </c>
    </row>
    <row r="118" spans="2:10" ht="30" customHeight="1" x14ac:dyDescent="0.25">
      <c r="B118" s="24"/>
      <c r="C118" s="32"/>
      <c r="D118" s="32"/>
      <c r="E118" s="32"/>
      <c r="F118" s="25"/>
      <c r="G118" s="25"/>
      <c r="H118" s="7" t="e">
        <f t="shared" si="17"/>
        <v>#DIV/0!</v>
      </c>
      <c r="J118" s="28" t="e">
        <f t="shared" si="11"/>
        <v>#DIV/0!</v>
      </c>
    </row>
    <row r="119" spans="2:10" ht="30" customHeight="1" x14ac:dyDescent="0.25"/>
    <row r="120" spans="2:10" ht="30" customHeight="1" x14ac:dyDescent="0.25"/>
    <row r="121" spans="2:10" ht="30" customHeight="1" x14ac:dyDescent="0.25"/>
    <row r="122" spans="2:10" ht="30" customHeight="1" x14ac:dyDescent="0.25"/>
    <row r="123" spans="2:10" ht="30" customHeight="1" x14ac:dyDescent="0.25"/>
    <row r="124" spans="2:10" ht="30" customHeight="1" x14ac:dyDescent="0.25"/>
    <row r="125" spans="2:10" ht="30" customHeight="1" x14ac:dyDescent="0.25"/>
    <row r="126" spans="2:10" ht="30" customHeight="1" x14ac:dyDescent="0.25"/>
    <row r="127" spans="2:10" ht="30" customHeight="1" x14ac:dyDescent="0.25"/>
    <row r="128" spans="2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</sheetData>
  <mergeCells count="93">
    <mergeCell ref="P9:R9"/>
    <mergeCell ref="P10:R10"/>
    <mergeCell ref="Q12:S12"/>
    <mergeCell ref="Q14:W14"/>
    <mergeCell ref="Q16:S16"/>
    <mergeCell ref="P2:Q2"/>
    <mergeCell ref="Q4:R4"/>
    <mergeCell ref="L6:N6"/>
    <mergeCell ref="Q6:R6"/>
    <mergeCell ref="P8:R8"/>
    <mergeCell ref="B5:H5"/>
    <mergeCell ref="B1:H1"/>
    <mergeCell ref="B2:H2"/>
    <mergeCell ref="B3:H3"/>
    <mergeCell ref="B4:C4"/>
    <mergeCell ref="D4:H4"/>
    <mergeCell ref="B25:C25"/>
    <mergeCell ref="D25:H25"/>
    <mergeCell ref="B6:C6"/>
    <mergeCell ref="D6:H6"/>
    <mergeCell ref="B7:H7"/>
    <mergeCell ref="B13:H13"/>
    <mergeCell ref="B14:C14"/>
    <mergeCell ref="D14:H14"/>
    <mergeCell ref="B15:H15"/>
    <mergeCell ref="B19:H19"/>
    <mergeCell ref="B20:C20"/>
    <mergeCell ref="D20:H20"/>
    <mergeCell ref="B21:H21"/>
    <mergeCell ref="B43:H43"/>
    <mergeCell ref="B44:C44"/>
    <mergeCell ref="D44:H44"/>
    <mergeCell ref="B45:H45"/>
    <mergeCell ref="B26:H26"/>
    <mergeCell ref="B27:C27"/>
    <mergeCell ref="D27:H27"/>
    <mergeCell ref="B28:H28"/>
    <mergeCell ref="B32:H32"/>
    <mergeCell ref="B33:C33"/>
    <mergeCell ref="D33:H33"/>
    <mergeCell ref="B34:H34"/>
    <mergeCell ref="B37:H37"/>
    <mergeCell ref="B38:C38"/>
    <mergeCell ref="D38:H38"/>
    <mergeCell ref="B39:H39"/>
    <mergeCell ref="B49:H49"/>
    <mergeCell ref="B53:H53"/>
    <mergeCell ref="B59:H59"/>
    <mergeCell ref="B50:C50"/>
    <mergeCell ref="D50:H50"/>
    <mergeCell ref="B51:H51"/>
    <mergeCell ref="B52:C52"/>
    <mergeCell ref="D52:H52"/>
    <mergeCell ref="B57:H57"/>
    <mergeCell ref="B58:C58"/>
    <mergeCell ref="D58:H58"/>
    <mergeCell ref="B64:C64"/>
    <mergeCell ref="D64:H64"/>
    <mergeCell ref="B63:H63"/>
    <mergeCell ref="B65:H65"/>
    <mergeCell ref="B70:C70"/>
    <mergeCell ref="D70:H70"/>
    <mergeCell ref="B71:H71"/>
    <mergeCell ref="B72:C72"/>
    <mergeCell ref="D72:H72"/>
    <mergeCell ref="B73:H73"/>
    <mergeCell ref="B77:H77"/>
    <mergeCell ref="B78:C78"/>
    <mergeCell ref="D78:H78"/>
    <mergeCell ref="B79:H79"/>
    <mergeCell ref="B83:H83"/>
    <mergeCell ref="B84:C84"/>
    <mergeCell ref="D84:H84"/>
    <mergeCell ref="B85:H85"/>
    <mergeCell ref="B89:H89"/>
    <mergeCell ref="B90:C90"/>
    <mergeCell ref="D90:H90"/>
    <mergeCell ref="B91:H91"/>
    <mergeCell ref="B95:H95"/>
    <mergeCell ref="B96:C96"/>
    <mergeCell ref="D96:H96"/>
    <mergeCell ref="B97:H97"/>
    <mergeCell ref="B101:H101"/>
    <mergeCell ref="B102:C102"/>
    <mergeCell ref="D102:H102"/>
    <mergeCell ref="B103:H103"/>
    <mergeCell ref="B113:H113"/>
    <mergeCell ref="B104:C104"/>
    <mergeCell ref="D104:H104"/>
    <mergeCell ref="B105:H105"/>
    <mergeCell ref="B111:H111"/>
    <mergeCell ref="B112:C112"/>
    <mergeCell ref="D112:H112"/>
  </mergeCells>
  <conditionalFormatting sqref="H9:H12 H17:H18 H23 H30:H31 H36 H55:H56 H75:H76 H81:H82 H107:H110 H48">
    <cfRule type="cellIs" dxfId="77" priority="22" operator="lessThan">
      <formula>75</formula>
    </cfRule>
    <cfRule type="cellIs" dxfId="76" priority="23" operator="between">
      <formula>75</formula>
      <formula>94</formula>
    </cfRule>
    <cfRule type="cellIs" dxfId="75" priority="24" operator="greaterThanOrEqual">
      <formula>95</formula>
    </cfRule>
  </conditionalFormatting>
  <conditionalFormatting sqref="H41:H42 H47">
    <cfRule type="cellIs" dxfId="74" priority="19" operator="lessThan">
      <formula>75</formula>
    </cfRule>
    <cfRule type="cellIs" dxfId="73" priority="20" operator="between">
      <formula>75</formula>
      <formula>94</formula>
    </cfRule>
    <cfRule type="cellIs" dxfId="72" priority="21" operator="greaterThanOrEqual">
      <formula>95</formula>
    </cfRule>
  </conditionalFormatting>
  <conditionalFormatting sqref="H61:H62">
    <cfRule type="cellIs" dxfId="71" priority="16" operator="lessThan">
      <formula>75</formula>
    </cfRule>
    <cfRule type="cellIs" dxfId="70" priority="17" operator="between">
      <formula>75</formula>
      <formula>94</formula>
    </cfRule>
    <cfRule type="cellIs" dxfId="69" priority="18" operator="greaterThanOrEqual">
      <formula>95</formula>
    </cfRule>
  </conditionalFormatting>
  <conditionalFormatting sqref="H67:H68">
    <cfRule type="cellIs" dxfId="68" priority="13" operator="lessThan">
      <formula>75</formula>
    </cfRule>
    <cfRule type="cellIs" dxfId="67" priority="14" operator="between">
      <formula>75</formula>
      <formula>94</formula>
    </cfRule>
    <cfRule type="cellIs" dxfId="66" priority="15" operator="greaterThanOrEqual">
      <formula>95</formula>
    </cfRule>
  </conditionalFormatting>
  <conditionalFormatting sqref="H87:H88">
    <cfRule type="cellIs" dxfId="65" priority="10" operator="lessThan">
      <formula>75</formula>
    </cfRule>
    <cfRule type="cellIs" dxfId="64" priority="11" operator="between">
      <formula>75</formula>
      <formula>94</formula>
    </cfRule>
    <cfRule type="cellIs" dxfId="63" priority="12" operator="greaterThanOrEqual">
      <formula>95</formula>
    </cfRule>
  </conditionalFormatting>
  <conditionalFormatting sqref="H93:H94">
    <cfRule type="cellIs" dxfId="62" priority="7" operator="lessThan">
      <formula>75</formula>
    </cfRule>
    <cfRule type="cellIs" dxfId="61" priority="8" operator="between">
      <formula>75</formula>
      <formula>94</formula>
    </cfRule>
    <cfRule type="cellIs" dxfId="60" priority="9" operator="greaterThanOrEqual">
      <formula>95</formula>
    </cfRule>
  </conditionalFormatting>
  <conditionalFormatting sqref="H99:H100">
    <cfRule type="cellIs" dxfId="59" priority="4" operator="lessThan">
      <formula>75</formula>
    </cfRule>
    <cfRule type="cellIs" dxfId="58" priority="5" operator="between">
      <formula>75</formula>
      <formula>94</formula>
    </cfRule>
    <cfRule type="cellIs" dxfId="57" priority="6" operator="greaterThanOrEqual">
      <formula>95</formula>
    </cfRule>
  </conditionalFormatting>
  <conditionalFormatting sqref="H115:H118">
    <cfRule type="cellIs" dxfId="56" priority="1" operator="lessThan">
      <formula>75</formula>
    </cfRule>
    <cfRule type="cellIs" dxfId="55" priority="2" operator="between">
      <formula>75</formula>
      <formula>94</formula>
    </cfRule>
    <cfRule type="cellIs" dxfId="54" priority="3" operator="greaterThanOrEqual">
      <formula>95</formula>
    </cfRule>
  </conditionalFormatting>
  <pageMargins left="0.7" right="0.7" top="0.75" bottom="0.75" header="0.3" footer="0.3"/>
  <pageSetup paperSize="9" scale="60" orientation="portrait" r:id="rId1"/>
  <headerFooter>
    <oddHeader>&amp;CEste documento tiene carácter de Declaración Jurada</oddHeader>
    <oddFooter>&amp;CEste documento tiene carácter de Declaración Jurada</oddFooter>
  </headerFooter>
  <rowBreaks count="1" manualBreakCount="1">
    <brk id="45" max="16383" man="1"/>
  </rowBreaks>
  <colBreaks count="1" manualBreakCount="1">
    <brk id="8" max="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W658"/>
  <sheetViews>
    <sheetView showGridLines="0" view="pageBreakPreview" zoomScaleNormal="100" zoomScaleSheetLayoutView="100" workbookViewId="0">
      <selection activeCell="B2" sqref="B2:H2"/>
    </sheetView>
  </sheetViews>
  <sheetFormatPr baseColWidth="10" defaultRowHeight="15" x14ac:dyDescent="0.25"/>
  <cols>
    <col min="1" max="1" width="10.7109375" style="31" customWidth="1"/>
    <col min="2" max="2" width="35.7109375" style="31" customWidth="1"/>
    <col min="3" max="4" width="25.7109375" style="31" customWidth="1"/>
    <col min="5" max="7" width="15.7109375" style="31" customWidth="1"/>
    <col min="8" max="8" width="15.7109375" style="31" hidden="1" customWidth="1"/>
    <col min="9" max="9" width="15.7109375" style="31" customWidth="1"/>
    <col min="10" max="10" width="16.85546875" style="31" hidden="1" customWidth="1"/>
    <col min="11" max="13" width="11.42578125" style="31"/>
    <col min="14" max="14" width="16.7109375" style="31" customWidth="1"/>
    <col min="15" max="15" width="11.42578125" style="31"/>
    <col min="16" max="16" width="12.28515625" style="31" hidden="1" customWidth="1"/>
    <col min="17" max="17" width="11.85546875" style="31" hidden="1" customWidth="1"/>
    <col min="18" max="23" width="11.42578125" style="31" hidden="1" customWidth="1"/>
    <col min="24" max="16384" width="11.42578125" style="31"/>
  </cols>
  <sheetData>
    <row r="1" spans="2:23" ht="9.9499999999999993" customHeight="1" x14ac:dyDescent="0.25">
      <c r="B1" s="110"/>
      <c r="C1" s="110"/>
      <c r="D1" s="110"/>
      <c r="E1" s="110"/>
      <c r="F1" s="110"/>
      <c r="G1" s="110"/>
      <c r="H1" s="110"/>
    </row>
    <row r="2" spans="2:23" ht="39.950000000000003" customHeight="1" x14ac:dyDescent="0.25">
      <c r="B2" s="111" t="s">
        <v>68</v>
      </c>
      <c r="C2" s="108"/>
      <c r="D2" s="108"/>
      <c r="E2" s="108"/>
      <c r="F2" s="108"/>
      <c r="G2" s="108"/>
      <c r="H2" s="108"/>
      <c r="P2" s="111" t="s">
        <v>78</v>
      </c>
      <c r="Q2" s="111"/>
    </row>
    <row r="3" spans="2:23" ht="9.9499999999999993" customHeight="1" x14ac:dyDescent="0.25">
      <c r="B3" s="101"/>
      <c r="C3" s="101"/>
      <c r="D3" s="101"/>
      <c r="E3" s="101"/>
      <c r="F3" s="101"/>
      <c r="G3" s="101"/>
      <c r="H3" s="101"/>
    </row>
    <row r="4" spans="2:23" ht="39.950000000000003" customHeight="1" x14ac:dyDescent="0.25">
      <c r="B4" s="108" t="s">
        <v>2</v>
      </c>
      <c r="C4" s="108"/>
      <c r="D4" s="112"/>
      <c r="E4" s="113"/>
      <c r="F4" s="113"/>
      <c r="G4" s="113"/>
      <c r="H4" s="114"/>
      <c r="P4" s="16" t="s">
        <v>79</v>
      </c>
      <c r="Q4" s="115" t="s">
        <v>80</v>
      </c>
      <c r="R4" s="115"/>
    </row>
    <row r="5" spans="2:23" ht="9.9499999999999993" customHeight="1" x14ac:dyDescent="0.25">
      <c r="B5" s="101"/>
      <c r="C5" s="101"/>
      <c r="D5" s="101"/>
      <c r="E5" s="101"/>
      <c r="F5" s="101"/>
      <c r="G5" s="101"/>
      <c r="H5" s="101"/>
    </row>
    <row r="6" spans="2:23" ht="30" customHeight="1" x14ac:dyDescent="0.25">
      <c r="B6" s="108" t="s">
        <v>59</v>
      </c>
      <c r="C6" s="108"/>
      <c r="D6" s="100"/>
      <c r="E6" s="100"/>
      <c r="F6" s="100"/>
      <c r="G6" s="100"/>
      <c r="H6" s="100"/>
      <c r="L6" s="116" t="s">
        <v>96</v>
      </c>
      <c r="M6" s="117"/>
      <c r="N6" s="118"/>
      <c r="P6" s="18" t="s">
        <v>81</v>
      </c>
      <c r="Q6" s="115" t="s">
        <v>85</v>
      </c>
      <c r="R6" s="115"/>
    </row>
    <row r="7" spans="2:23" ht="9.9499999999999993" customHeight="1" x14ac:dyDescent="0.25">
      <c r="B7" s="101"/>
      <c r="C7" s="101"/>
      <c r="D7" s="101"/>
      <c r="E7" s="101"/>
      <c r="F7" s="101"/>
      <c r="G7" s="101"/>
      <c r="H7" s="101"/>
      <c r="P7" s="19"/>
      <c r="Q7" s="20"/>
      <c r="R7" s="21"/>
    </row>
    <row r="8" spans="2:23" s="22" customFormat="1" ht="45" x14ac:dyDescent="0.25">
      <c r="B8" s="33" t="s">
        <v>0</v>
      </c>
      <c r="C8" s="33" t="s">
        <v>3</v>
      </c>
      <c r="D8" s="33" t="s">
        <v>4</v>
      </c>
      <c r="E8" s="33" t="s">
        <v>5</v>
      </c>
      <c r="F8" s="33" t="s">
        <v>6</v>
      </c>
      <c r="G8" s="33" t="s">
        <v>7</v>
      </c>
      <c r="H8" s="33" t="s">
        <v>8</v>
      </c>
      <c r="J8" s="35" t="s">
        <v>77</v>
      </c>
      <c r="L8" s="33" t="s">
        <v>69</v>
      </c>
      <c r="M8" s="33" t="s">
        <v>70</v>
      </c>
      <c r="N8" s="33" t="s">
        <v>71</v>
      </c>
      <c r="P8" s="119" t="s">
        <v>82</v>
      </c>
      <c r="Q8" s="120"/>
      <c r="R8" s="121"/>
      <c r="S8" s="23"/>
    </row>
    <row r="9" spans="2:23" ht="30" customHeight="1" x14ac:dyDescent="0.25">
      <c r="B9" s="24"/>
      <c r="C9" s="32"/>
      <c r="D9" s="32"/>
      <c r="E9" s="32"/>
      <c r="F9" s="25">
        <v>1</v>
      </c>
      <c r="G9" s="25">
        <v>0</v>
      </c>
      <c r="H9" s="7">
        <f>G9/F9*100</f>
        <v>0</v>
      </c>
      <c r="J9" s="28" t="str">
        <f>IF(H9&gt;=50,"CONSIDERAR","NO")</f>
        <v>NO</v>
      </c>
      <c r="L9" s="13">
        <f>COUNT(F9:F12)+COUNT(F17:F18)+COUNT(F23)+COUNT(F30:F31)+COUNT(F36)+COUNT(F55:F56)+COUNT(F75:F76)+COUNT(F81:F82)+COUNT(F107:F110)+COUNT(F41:F42)+COUNT(F47)+COUNT(F61:F62)+COUNT(F67:F68)+COUNT(F87:F88)+COUNT(F93:F94)+COUNT(F99:F100)+COUNT(F115:F118)</f>
        <v>1</v>
      </c>
      <c r="M9" s="13">
        <f>COUNTIF(J9:J110,"CONSIDERAR")</f>
        <v>0</v>
      </c>
      <c r="N9" s="32"/>
      <c r="P9" s="122" t="s">
        <v>84</v>
      </c>
      <c r="Q9" s="123"/>
      <c r="R9" s="124"/>
    </row>
    <row r="10" spans="2:23" ht="30" customHeight="1" x14ac:dyDescent="0.25">
      <c r="B10" s="32"/>
      <c r="C10" s="32"/>
      <c r="D10" s="32"/>
      <c r="E10" s="32"/>
      <c r="F10" s="25"/>
      <c r="G10" s="25"/>
      <c r="H10" s="7" t="e">
        <f t="shared" ref="H10:H12" si="0">G10/F10*100</f>
        <v>#DIV/0!</v>
      </c>
      <c r="J10" s="28" t="e">
        <f t="shared" ref="J10:J68" si="1">IF(H10&gt;=50,"CONSIDERAR","NO")</f>
        <v>#DIV/0!</v>
      </c>
      <c r="P10" s="125" t="s">
        <v>83</v>
      </c>
      <c r="Q10" s="126"/>
      <c r="R10" s="127"/>
    </row>
    <row r="11" spans="2:23" ht="30" customHeight="1" x14ac:dyDescent="0.25">
      <c r="B11" s="24"/>
      <c r="C11" s="24"/>
      <c r="D11" s="32"/>
      <c r="E11" s="32"/>
      <c r="F11" s="25"/>
      <c r="G11" s="25"/>
      <c r="H11" s="7" t="e">
        <f t="shared" si="0"/>
        <v>#DIV/0!</v>
      </c>
      <c r="J11" s="28" t="e">
        <f t="shared" si="1"/>
        <v>#DIV/0!</v>
      </c>
    </row>
    <row r="12" spans="2:23" ht="39.950000000000003" customHeight="1" x14ac:dyDescent="0.25">
      <c r="B12" s="24"/>
      <c r="C12" s="32"/>
      <c r="D12" s="32"/>
      <c r="E12" s="32"/>
      <c r="F12" s="25"/>
      <c r="G12" s="25"/>
      <c r="H12" s="7" t="e">
        <f t="shared" si="0"/>
        <v>#DIV/0!</v>
      </c>
      <c r="J12" s="28" t="e">
        <f t="shared" si="1"/>
        <v>#DIV/0!</v>
      </c>
      <c r="P12" s="16" t="s">
        <v>77</v>
      </c>
      <c r="Q12" s="115" t="s">
        <v>76</v>
      </c>
      <c r="R12" s="115"/>
      <c r="S12" s="115"/>
    </row>
    <row r="13" spans="2:23" ht="9.9499999999999993" customHeight="1" x14ac:dyDescent="0.25">
      <c r="B13" s="105"/>
      <c r="C13" s="105"/>
      <c r="D13" s="105"/>
      <c r="E13" s="105"/>
      <c r="F13" s="105"/>
      <c r="G13" s="105"/>
      <c r="H13" s="105"/>
      <c r="J13" s="28"/>
      <c r="P13" s="26"/>
    </row>
    <row r="14" spans="2:23" ht="30" customHeight="1" x14ac:dyDescent="0.25">
      <c r="B14" s="109" t="s">
        <v>60</v>
      </c>
      <c r="C14" s="109"/>
      <c r="D14" s="100"/>
      <c r="E14" s="100"/>
      <c r="F14" s="100"/>
      <c r="G14" s="100"/>
      <c r="H14" s="100"/>
      <c r="J14" s="28"/>
      <c r="P14" s="16" t="s">
        <v>73</v>
      </c>
      <c r="Q14" s="128" t="s">
        <v>75</v>
      </c>
      <c r="R14" s="128"/>
      <c r="S14" s="128"/>
      <c r="T14" s="128"/>
      <c r="U14" s="128"/>
      <c r="V14" s="128"/>
      <c r="W14" s="128"/>
    </row>
    <row r="15" spans="2:23" ht="9.9499999999999993" customHeight="1" x14ac:dyDescent="0.25">
      <c r="B15" s="101"/>
      <c r="C15" s="101"/>
      <c r="D15" s="101"/>
      <c r="E15" s="101"/>
      <c r="F15" s="101"/>
      <c r="G15" s="101"/>
      <c r="H15" s="101"/>
      <c r="J15" s="28"/>
      <c r="P15" s="26"/>
    </row>
    <row r="16" spans="2:23" ht="45" customHeight="1" x14ac:dyDescent="0.25">
      <c r="B16" s="27" t="s">
        <v>0</v>
      </c>
      <c r="C16" s="27" t="s">
        <v>3</v>
      </c>
      <c r="D16" s="27" t="s">
        <v>4</v>
      </c>
      <c r="E16" s="27" t="s">
        <v>5</v>
      </c>
      <c r="F16" s="27" t="s">
        <v>6</v>
      </c>
      <c r="G16" s="27" t="s">
        <v>7</v>
      </c>
      <c r="H16" s="27" t="s">
        <v>8</v>
      </c>
      <c r="J16" s="28"/>
      <c r="P16" s="16" t="s">
        <v>70</v>
      </c>
      <c r="Q16" s="115" t="s">
        <v>72</v>
      </c>
      <c r="R16" s="115"/>
      <c r="S16" s="115"/>
    </row>
    <row r="17" spans="2:10" ht="30" customHeight="1" x14ac:dyDescent="0.25">
      <c r="B17" s="24"/>
      <c r="C17" s="32"/>
      <c r="D17" s="32"/>
      <c r="E17" s="24"/>
      <c r="F17" s="25"/>
      <c r="G17" s="25"/>
      <c r="H17" s="7" t="e">
        <f>G17/F17*100</f>
        <v>#DIV/0!</v>
      </c>
      <c r="J17" s="28" t="e">
        <f t="shared" si="1"/>
        <v>#DIV/0!</v>
      </c>
    </row>
    <row r="18" spans="2:10" ht="60" customHeight="1" x14ac:dyDescent="0.25">
      <c r="B18" s="24"/>
      <c r="C18" s="24"/>
      <c r="D18" s="32"/>
      <c r="E18" s="32"/>
      <c r="F18" s="25"/>
      <c r="G18" s="25"/>
      <c r="H18" s="7" t="e">
        <f t="shared" ref="H18" si="2">G18/F18*100</f>
        <v>#DIV/0!</v>
      </c>
      <c r="J18" s="28" t="e">
        <f t="shared" si="1"/>
        <v>#DIV/0!</v>
      </c>
    </row>
    <row r="19" spans="2:10" ht="9.9499999999999993" customHeight="1" x14ac:dyDescent="0.25">
      <c r="B19" s="101"/>
      <c r="C19" s="101"/>
      <c r="D19" s="101"/>
      <c r="E19" s="101"/>
      <c r="F19" s="101"/>
      <c r="G19" s="101"/>
      <c r="H19" s="101"/>
      <c r="J19" s="28"/>
    </row>
    <row r="20" spans="2:10" ht="30" customHeight="1" x14ac:dyDescent="0.25">
      <c r="B20" s="109" t="s">
        <v>61</v>
      </c>
      <c r="C20" s="109"/>
      <c r="D20" s="100"/>
      <c r="E20" s="100"/>
      <c r="F20" s="100"/>
      <c r="G20" s="100"/>
      <c r="H20" s="100"/>
      <c r="J20" s="28"/>
    </row>
    <row r="21" spans="2:10" ht="9.9499999999999993" customHeight="1" x14ac:dyDescent="0.25">
      <c r="B21" s="101"/>
      <c r="C21" s="101"/>
      <c r="D21" s="101"/>
      <c r="E21" s="101"/>
      <c r="F21" s="101"/>
      <c r="G21" s="101"/>
      <c r="H21" s="101"/>
      <c r="J21" s="28"/>
    </row>
    <row r="22" spans="2:10" ht="45" customHeight="1" x14ac:dyDescent="0.25">
      <c r="B22" s="27" t="s">
        <v>0</v>
      </c>
      <c r="C22" s="27" t="s">
        <v>3</v>
      </c>
      <c r="D22" s="27" t="s">
        <v>4</v>
      </c>
      <c r="E22" s="27" t="s">
        <v>5</v>
      </c>
      <c r="F22" s="27" t="s">
        <v>6</v>
      </c>
      <c r="G22" s="27" t="s">
        <v>7</v>
      </c>
      <c r="H22" s="27" t="s">
        <v>8</v>
      </c>
      <c r="J22" s="28"/>
    </row>
    <row r="23" spans="2:10" ht="30" customHeight="1" x14ac:dyDescent="0.25">
      <c r="B23" s="32"/>
      <c r="C23" s="32"/>
      <c r="D23" s="32"/>
      <c r="E23" s="32"/>
      <c r="F23" s="25"/>
      <c r="G23" s="25"/>
      <c r="H23" s="7" t="e">
        <f>G23/F23*100</f>
        <v>#DIV/0!</v>
      </c>
      <c r="J23" s="28" t="e">
        <f t="shared" si="1"/>
        <v>#DIV/0!</v>
      </c>
    </row>
    <row r="24" spans="2:10" ht="9.9499999999999993" customHeight="1" x14ac:dyDescent="0.25">
      <c r="J24" s="28"/>
    </row>
    <row r="25" spans="2:10" ht="39.950000000000003" customHeight="1" x14ac:dyDescent="0.25">
      <c r="B25" s="107" t="s">
        <v>9</v>
      </c>
      <c r="C25" s="107"/>
      <c r="D25" s="100"/>
      <c r="E25" s="100"/>
      <c r="F25" s="100"/>
      <c r="G25" s="100"/>
      <c r="H25" s="100"/>
      <c r="J25" s="28"/>
    </row>
    <row r="26" spans="2:10" ht="9.9499999999999993" customHeight="1" x14ac:dyDescent="0.25">
      <c r="B26" s="101"/>
      <c r="C26" s="101"/>
      <c r="D26" s="101"/>
      <c r="E26" s="101"/>
      <c r="F26" s="101"/>
      <c r="G26" s="101"/>
      <c r="H26" s="101"/>
      <c r="J26" s="28"/>
    </row>
    <row r="27" spans="2:10" ht="30" customHeight="1" x14ac:dyDescent="0.25">
      <c r="B27" s="107" t="s">
        <v>62</v>
      </c>
      <c r="C27" s="107"/>
      <c r="D27" s="100"/>
      <c r="E27" s="100"/>
      <c r="F27" s="100"/>
      <c r="G27" s="100"/>
      <c r="H27" s="100"/>
      <c r="J27" s="28"/>
    </row>
    <row r="28" spans="2:10" ht="9.9499999999999993" customHeight="1" x14ac:dyDescent="0.25">
      <c r="B28" s="101"/>
      <c r="C28" s="101"/>
      <c r="D28" s="101"/>
      <c r="E28" s="101"/>
      <c r="F28" s="101"/>
      <c r="G28" s="101"/>
      <c r="H28" s="101"/>
      <c r="J28" s="28"/>
    </row>
    <row r="29" spans="2:10" ht="45" customHeight="1" x14ac:dyDescent="0.25">
      <c r="B29" s="33" t="s">
        <v>0</v>
      </c>
      <c r="C29" s="33" t="s">
        <v>3</v>
      </c>
      <c r="D29" s="33" t="s">
        <v>4</v>
      </c>
      <c r="E29" s="33" t="s">
        <v>5</v>
      </c>
      <c r="F29" s="33" t="s">
        <v>6</v>
      </c>
      <c r="G29" s="33" t="s">
        <v>7</v>
      </c>
      <c r="H29" s="33" t="s">
        <v>8</v>
      </c>
      <c r="J29" s="28"/>
    </row>
    <row r="30" spans="2:10" ht="30" customHeight="1" x14ac:dyDescent="0.25">
      <c r="B30" s="24"/>
      <c r="C30" s="32"/>
      <c r="D30" s="32"/>
      <c r="E30" s="32"/>
      <c r="F30" s="25"/>
      <c r="G30" s="25"/>
      <c r="H30" s="7" t="e">
        <f t="shared" ref="H30:H31" si="3">G30/F30*100</f>
        <v>#DIV/0!</v>
      </c>
      <c r="J30" s="28" t="e">
        <f t="shared" si="1"/>
        <v>#DIV/0!</v>
      </c>
    </row>
    <row r="31" spans="2:10" ht="30" customHeight="1" x14ac:dyDescent="0.25">
      <c r="B31" s="32"/>
      <c r="C31" s="32"/>
      <c r="D31" s="32"/>
      <c r="E31" s="32"/>
      <c r="F31" s="25"/>
      <c r="G31" s="25"/>
      <c r="H31" s="7" t="e">
        <f t="shared" si="3"/>
        <v>#DIV/0!</v>
      </c>
      <c r="J31" s="28" t="e">
        <f t="shared" si="1"/>
        <v>#DIV/0!</v>
      </c>
    </row>
    <row r="32" spans="2:10" ht="9.9499999999999993" customHeight="1" x14ac:dyDescent="0.25">
      <c r="B32" s="105"/>
      <c r="C32" s="105"/>
      <c r="D32" s="105"/>
      <c r="E32" s="105"/>
      <c r="F32" s="105"/>
      <c r="G32" s="105"/>
      <c r="H32" s="105"/>
      <c r="J32" s="28"/>
    </row>
    <row r="33" spans="2:10" ht="30" customHeight="1" x14ac:dyDescent="0.25">
      <c r="B33" s="106" t="s">
        <v>63</v>
      </c>
      <c r="C33" s="106"/>
      <c r="D33" s="100"/>
      <c r="E33" s="100"/>
      <c r="F33" s="100"/>
      <c r="G33" s="100"/>
      <c r="H33" s="100"/>
      <c r="J33" s="28"/>
    </row>
    <row r="34" spans="2:10" ht="9.9499999999999993" customHeight="1" x14ac:dyDescent="0.25">
      <c r="B34" s="101"/>
      <c r="C34" s="101"/>
      <c r="D34" s="101"/>
      <c r="E34" s="101"/>
      <c r="F34" s="101"/>
      <c r="G34" s="101"/>
      <c r="H34" s="101"/>
      <c r="J34" s="28"/>
    </row>
    <row r="35" spans="2:10" ht="45" customHeight="1" x14ac:dyDescent="0.25">
      <c r="B35" s="27" t="s">
        <v>0</v>
      </c>
      <c r="C35" s="27" t="s">
        <v>3</v>
      </c>
      <c r="D35" s="27" t="s">
        <v>4</v>
      </c>
      <c r="E35" s="27" t="s">
        <v>5</v>
      </c>
      <c r="F35" s="27" t="s">
        <v>6</v>
      </c>
      <c r="G35" s="27" t="s">
        <v>7</v>
      </c>
      <c r="H35" s="27" t="s">
        <v>8</v>
      </c>
      <c r="J35" s="28"/>
    </row>
    <row r="36" spans="2:10" ht="30" customHeight="1" x14ac:dyDescent="0.25">
      <c r="B36" s="24"/>
      <c r="C36" s="24"/>
      <c r="D36" s="32"/>
      <c r="E36" s="32"/>
      <c r="F36" s="25"/>
      <c r="G36" s="25"/>
      <c r="H36" s="7" t="e">
        <f t="shared" ref="H36" si="4">G36/F36*100</f>
        <v>#DIV/0!</v>
      </c>
      <c r="J36" s="28" t="e">
        <f t="shared" si="1"/>
        <v>#DIV/0!</v>
      </c>
    </row>
    <row r="37" spans="2:10" ht="9.9499999999999993" customHeight="1" x14ac:dyDescent="0.25">
      <c r="B37" s="101"/>
      <c r="C37" s="101"/>
      <c r="D37" s="101"/>
      <c r="E37" s="101"/>
      <c r="F37" s="101"/>
      <c r="G37" s="101"/>
      <c r="H37" s="101"/>
      <c r="J37" s="28"/>
    </row>
    <row r="38" spans="2:10" ht="30" customHeight="1" x14ac:dyDescent="0.25">
      <c r="B38" s="107" t="s">
        <v>88</v>
      </c>
      <c r="C38" s="107"/>
      <c r="D38" s="100"/>
      <c r="E38" s="100"/>
      <c r="F38" s="100"/>
      <c r="G38" s="100"/>
      <c r="H38" s="100"/>
      <c r="J38" s="28"/>
    </row>
    <row r="39" spans="2:10" ht="9.9499999999999993" customHeight="1" x14ac:dyDescent="0.25">
      <c r="B39" s="101"/>
      <c r="C39" s="101"/>
      <c r="D39" s="101"/>
      <c r="E39" s="101"/>
      <c r="F39" s="101"/>
      <c r="G39" s="101"/>
      <c r="H39" s="101"/>
      <c r="J39" s="28"/>
    </row>
    <row r="40" spans="2:10" ht="45" customHeight="1" x14ac:dyDescent="0.25">
      <c r="B40" s="33" t="s">
        <v>0</v>
      </c>
      <c r="C40" s="33" t="s">
        <v>3</v>
      </c>
      <c r="D40" s="33" t="s">
        <v>4</v>
      </c>
      <c r="E40" s="33" t="s">
        <v>5</v>
      </c>
      <c r="F40" s="33" t="s">
        <v>6</v>
      </c>
      <c r="G40" s="33" t="s">
        <v>7</v>
      </c>
      <c r="H40" s="33" t="s">
        <v>8</v>
      </c>
      <c r="J40" s="28"/>
    </row>
    <row r="41" spans="2:10" ht="30" customHeight="1" x14ac:dyDescent="0.25">
      <c r="B41" s="24"/>
      <c r="C41" s="32"/>
      <c r="D41" s="32"/>
      <c r="E41" s="32"/>
      <c r="F41" s="25"/>
      <c r="G41" s="25"/>
      <c r="H41" s="7" t="e">
        <f t="shared" ref="H41:H42" si="5">G41/F41*100</f>
        <v>#DIV/0!</v>
      </c>
      <c r="J41" s="28" t="e">
        <f t="shared" si="1"/>
        <v>#DIV/0!</v>
      </c>
    </row>
    <row r="42" spans="2:10" ht="30" customHeight="1" x14ac:dyDescent="0.25">
      <c r="B42" s="32"/>
      <c r="C42" s="32"/>
      <c r="D42" s="32"/>
      <c r="E42" s="32"/>
      <c r="F42" s="25"/>
      <c r="G42" s="25"/>
      <c r="H42" s="7" t="e">
        <f t="shared" si="5"/>
        <v>#DIV/0!</v>
      </c>
      <c r="J42" s="28" t="e">
        <f t="shared" si="1"/>
        <v>#DIV/0!</v>
      </c>
    </row>
    <row r="43" spans="2:10" ht="9.9499999999999993" customHeight="1" x14ac:dyDescent="0.25">
      <c r="B43" s="105"/>
      <c r="C43" s="105"/>
      <c r="D43" s="105"/>
      <c r="E43" s="105"/>
      <c r="F43" s="105"/>
      <c r="G43" s="105"/>
      <c r="H43" s="105"/>
      <c r="J43" s="28"/>
    </row>
    <row r="44" spans="2:10" ht="30" customHeight="1" x14ac:dyDescent="0.25">
      <c r="B44" s="106" t="s">
        <v>89</v>
      </c>
      <c r="C44" s="106"/>
      <c r="D44" s="100"/>
      <c r="E44" s="100"/>
      <c r="F44" s="100"/>
      <c r="G44" s="100"/>
      <c r="H44" s="100"/>
      <c r="J44" s="28"/>
    </row>
    <row r="45" spans="2:10" ht="9.9499999999999993" customHeight="1" x14ac:dyDescent="0.25">
      <c r="B45" s="101"/>
      <c r="C45" s="101"/>
      <c r="D45" s="101"/>
      <c r="E45" s="101"/>
      <c r="F45" s="101"/>
      <c r="G45" s="101"/>
      <c r="H45" s="101"/>
      <c r="J45" s="28"/>
    </row>
    <row r="46" spans="2:10" ht="45" customHeight="1" x14ac:dyDescent="0.25">
      <c r="B46" s="27" t="s">
        <v>0</v>
      </c>
      <c r="C46" s="27" t="s">
        <v>3</v>
      </c>
      <c r="D46" s="27" t="s">
        <v>4</v>
      </c>
      <c r="E46" s="27" t="s">
        <v>5</v>
      </c>
      <c r="F46" s="27" t="s">
        <v>6</v>
      </c>
      <c r="G46" s="27" t="s">
        <v>7</v>
      </c>
      <c r="H46" s="27" t="s">
        <v>8</v>
      </c>
      <c r="J46" s="28"/>
    </row>
    <row r="47" spans="2:10" ht="30" customHeight="1" x14ac:dyDescent="0.25">
      <c r="B47" s="24"/>
      <c r="C47" s="24"/>
      <c r="D47" s="32"/>
      <c r="E47" s="32"/>
      <c r="F47" s="25"/>
      <c r="G47" s="25"/>
      <c r="H47" s="7" t="e">
        <f t="shared" ref="H47" si="6">G47/F47*100</f>
        <v>#DIV/0!</v>
      </c>
      <c r="J47" s="28" t="e">
        <f t="shared" si="1"/>
        <v>#DIV/0!</v>
      </c>
    </row>
    <row r="48" spans="2:10" ht="7.5" customHeight="1" x14ac:dyDescent="0.25">
      <c r="B48" s="36"/>
      <c r="C48" s="36"/>
      <c r="D48" s="37"/>
      <c r="E48" s="37"/>
      <c r="F48" s="38"/>
      <c r="G48" s="38"/>
      <c r="H48" s="39"/>
      <c r="J48" s="28"/>
    </row>
    <row r="49" spans="2:10" ht="9.9499999999999993" customHeight="1" x14ac:dyDescent="0.25">
      <c r="B49" s="101"/>
      <c r="C49" s="101"/>
      <c r="D49" s="101"/>
      <c r="E49" s="101"/>
      <c r="F49" s="101"/>
      <c r="G49" s="101"/>
      <c r="H49" s="101"/>
      <c r="J49" s="28"/>
    </row>
    <row r="50" spans="2:10" ht="39.950000000000003" customHeight="1" x14ac:dyDescent="0.25">
      <c r="B50" s="104" t="s">
        <v>10</v>
      </c>
      <c r="C50" s="104"/>
      <c r="D50" s="100"/>
      <c r="E50" s="100"/>
      <c r="F50" s="100"/>
      <c r="G50" s="100"/>
      <c r="H50" s="100"/>
      <c r="J50" s="28"/>
    </row>
    <row r="51" spans="2:10" ht="9.9499999999999993" customHeight="1" x14ac:dyDescent="0.25">
      <c r="B51" s="101"/>
      <c r="C51" s="101"/>
      <c r="D51" s="101"/>
      <c r="E51" s="101"/>
      <c r="F51" s="101"/>
      <c r="G51" s="101"/>
      <c r="H51" s="101"/>
      <c r="J51" s="28"/>
    </row>
    <row r="52" spans="2:10" ht="30" customHeight="1" x14ac:dyDescent="0.25">
      <c r="B52" s="104" t="s">
        <v>64</v>
      </c>
      <c r="C52" s="104"/>
      <c r="D52" s="100"/>
      <c r="E52" s="100"/>
      <c r="F52" s="100"/>
      <c r="G52" s="100"/>
      <c r="H52" s="100"/>
      <c r="J52" s="28"/>
    </row>
    <row r="53" spans="2:10" ht="9.9499999999999993" customHeight="1" x14ac:dyDescent="0.25">
      <c r="B53" s="101"/>
      <c r="C53" s="101"/>
      <c r="D53" s="101"/>
      <c r="E53" s="101"/>
      <c r="F53" s="101"/>
      <c r="G53" s="101"/>
      <c r="H53" s="101"/>
      <c r="J53" s="28"/>
    </row>
    <row r="54" spans="2:10" ht="42.95" customHeight="1" x14ac:dyDescent="0.25">
      <c r="B54" s="33" t="s">
        <v>0</v>
      </c>
      <c r="C54" s="33" t="s">
        <v>3</v>
      </c>
      <c r="D54" s="33" t="s">
        <v>4</v>
      </c>
      <c r="E54" s="33" t="s">
        <v>5</v>
      </c>
      <c r="F54" s="33" t="s">
        <v>6</v>
      </c>
      <c r="G54" s="33" t="s">
        <v>7</v>
      </c>
      <c r="H54" s="33" t="s">
        <v>8</v>
      </c>
      <c r="J54" s="28"/>
    </row>
    <row r="55" spans="2:10" ht="30" customHeight="1" x14ac:dyDescent="0.25">
      <c r="B55" s="24"/>
      <c r="C55" s="32"/>
      <c r="D55" s="32"/>
      <c r="E55" s="32"/>
      <c r="F55" s="25"/>
      <c r="G55" s="25"/>
      <c r="H55" s="7" t="e">
        <f t="shared" ref="H55:H56" si="7">G55/F55*100</f>
        <v>#DIV/0!</v>
      </c>
      <c r="J55" s="28" t="e">
        <f t="shared" si="1"/>
        <v>#DIV/0!</v>
      </c>
    </row>
    <row r="56" spans="2:10" ht="30" customHeight="1" x14ac:dyDescent="0.25">
      <c r="B56" s="24"/>
      <c r="C56" s="32"/>
      <c r="D56" s="32"/>
      <c r="E56" s="32"/>
      <c r="F56" s="25"/>
      <c r="G56" s="25"/>
      <c r="H56" s="7" t="e">
        <f t="shared" si="7"/>
        <v>#DIV/0!</v>
      </c>
      <c r="J56" s="28" t="e">
        <f t="shared" si="1"/>
        <v>#DIV/0!</v>
      </c>
    </row>
    <row r="57" spans="2:10" ht="9.9499999999999993" customHeight="1" x14ac:dyDescent="0.25">
      <c r="B57" s="101"/>
      <c r="C57" s="101"/>
      <c r="D57" s="101"/>
      <c r="E57" s="101"/>
      <c r="F57" s="101"/>
      <c r="G57" s="101"/>
      <c r="H57" s="101"/>
      <c r="J57" s="28"/>
    </row>
    <row r="58" spans="2:10" ht="30" customHeight="1" x14ac:dyDescent="0.25">
      <c r="B58" s="104" t="s">
        <v>90</v>
      </c>
      <c r="C58" s="104"/>
      <c r="D58" s="100"/>
      <c r="E58" s="100"/>
      <c r="F58" s="100"/>
      <c r="G58" s="100"/>
      <c r="H58" s="100"/>
      <c r="J58" s="28"/>
    </row>
    <row r="59" spans="2:10" ht="9.9499999999999993" customHeight="1" x14ac:dyDescent="0.25">
      <c r="B59" s="101"/>
      <c r="C59" s="101"/>
      <c r="D59" s="101"/>
      <c r="E59" s="101"/>
      <c r="F59" s="101"/>
      <c r="G59" s="101"/>
      <c r="H59" s="101"/>
      <c r="J59" s="28"/>
    </row>
    <row r="60" spans="2:10" ht="42.95" customHeight="1" x14ac:dyDescent="0.25">
      <c r="B60" s="33" t="s">
        <v>0</v>
      </c>
      <c r="C60" s="33" t="s">
        <v>3</v>
      </c>
      <c r="D60" s="33" t="s">
        <v>4</v>
      </c>
      <c r="E60" s="33" t="s">
        <v>5</v>
      </c>
      <c r="F60" s="33" t="s">
        <v>6</v>
      </c>
      <c r="G60" s="33" t="s">
        <v>7</v>
      </c>
      <c r="H60" s="33" t="s">
        <v>8</v>
      </c>
      <c r="J60" s="28"/>
    </row>
    <row r="61" spans="2:10" ht="30" customHeight="1" x14ac:dyDescent="0.25">
      <c r="B61" s="24"/>
      <c r="C61" s="32"/>
      <c r="D61" s="32"/>
      <c r="E61" s="32"/>
      <c r="F61" s="25"/>
      <c r="G61" s="25"/>
      <c r="H61" s="7" t="e">
        <f t="shared" ref="H61:H62" si="8">G61/F61*100</f>
        <v>#DIV/0!</v>
      </c>
      <c r="J61" s="28" t="e">
        <f t="shared" si="1"/>
        <v>#DIV/0!</v>
      </c>
    </row>
    <row r="62" spans="2:10" ht="30" customHeight="1" x14ac:dyDescent="0.25">
      <c r="B62" s="24"/>
      <c r="C62" s="32"/>
      <c r="D62" s="32"/>
      <c r="E62" s="32"/>
      <c r="F62" s="25"/>
      <c r="G62" s="25"/>
      <c r="H62" s="7" t="e">
        <f t="shared" si="8"/>
        <v>#DIV/0!</v>
      </c>
      <c r="J62" s="28" t="e">
        <f t="shared" si="1"/>
        <v>#DIV/0!</v>
      </c>
    </row>
    <row r="63" spans="2:10" ht="9.9499999999999993" customHeight="1" x14ac:dyDescent="0.25">
      <c r="B63" s="101"/>
      <c r="C63" s="101"/>
      <c r="D63" s="101"/>
      <c r="E63" s="101"/>
      <c r="F63" s="101"/>
      <c r="G63" s="101"/>
      <c r="H63" s="101"/>
      <c r="J63" s="28"/>
    </row>
    <row r="64" spans="2:10" ht="30" customHeight="1" x14ac:dyDescent="0.25">
      <c r="B64" s="104" t="s">
        <v>91</v>
      </c>
      <c r="C64" s="104"/>
      <c r="D64" s="100"/>
      <c r="E64" s="100"/>
      <c r="F64" s="100"/>
      <c r="G64" s="100"/>
      <c r="H64" s="100"/>
      <c r="J64" s="28"/>
    </row>
    <row r="65" spans="2:10" ht="9.9499999999999993" customHeight="1" x14ac:dyDescent="0.25">
      <c r="B65" s="101"/>
      <c r="C65" s="101"/>
      <c r="D65" s="101"/>
      <c r="E65" s="101"/>
      <c r="F65" s="101"/>
      <c r="G65" s="101"/>
      <c r="H65" s="101"/>
      <c r="J65" s="28"/>
    </row>
    <row r="66" spans="2:10" ht="42.95" customHeight="1" x14ac:dyDescent="0.25">
      <c r="B66" s="33" t="s">
        <v>0</v>
      </c>
      <c r="C66" s="33" t="s">
        <v>3</v>
      </c>
      <c r="D66" s="33" t="s">
        <v>4</v>
      </c>
      <c r="E66" s="33" t="s">
        <v>5</v>
      </c>
      <c r="F66" s="33" t="s">
        <v>6</v>
      </c>
      <c r="G66" s="33" t="s">
        <v>7</v>
      </c>
      <c r="H66" s="33" t="s">
        <v>8</v>
      </c>
      <c r="J66" s="28"/>
    </row>
    <row r="67" spans="2:10" ht="30" customHeight="1" x14ac:dyDescent="0.25">
      <c r="B67" s="24"/>
      <c r="C67" s="32"/>
      <c r="D67" s="32"/>
      <c r="E67" s="32"/>
      <c r="F67" s="25"/>
      <c r="G67" s="25"/>
      <c r="H67" s="7" t="e">
        <f t="shared" ref="H67:H68" si="9">G67/F67*100</f>
        <v>#DIV/0!</v>
      </c>
      <c r="J67" s="28" t="e">
        <f t="shared" si="1"/>
        <v>#DIV/0!</v>
      </c>
    </row>
    <row r="68" spans="2:10" ht="30" customHeight="1" x14ac:dyDescent="0.25">
      <c r="B68" s="24"/>
      <c r="C68" s="32"/>
      <c r="D68" s="32"/>
      <c r="E68" s="32"/>
      <c r="F68" s="25"/>
      <c r="G68" s="25"/>
      <c r="H68" s="7" t="e">
        <f t="shared" si="9"/>
        <v>#DIV/0!</v>
      </c>
      <c r="J68" s="28" t="e">
        <f t="shared" si="1"/>
        <v>#DIV/0!</v>
      </c>
    </row>
    <row r="69" spans="2:10" ht="9.9499999999999993" customHeight="1" x14ac:dyDescent="0.25">
      <c r="J69" s="28"/>
    </row>
    <row r="70" spans="2:10" ht="30" customHeight="1" x14ac:dyDescent="0.25">
      <c r="B70" s="102" t="s">
        <v>11</v>
      </c>
      <c r="C70" s="102"/>
      <c r="D70" s="100"/>
      <c r="E70" s="100"/>
      <c r="F70" s="100"/>
      <c r="G70" s="100"/>
      <c r="H70" s="100"/>
      <c r="J70" s="28"/>
    </row>
    <row r="71" spans="2:10" ht="9.9499999999999993" customHeight="1" x14ac:dyDescent="0.25">
      <c r="B71" s="101"/>
      <c r="C71" s="101"/>
      <c r="D71" s="101"/>
      <c r="E71" s="101"/>
      <c r="F71" s="101"/>
      <c r="G71" s="101"/>
      <c r="H71" s="101"/>
      <c r="J71" s="28"/>
    </row>
    <row r="72" spans="2:10" ht="30" customHeight="1" x14ac:dyDescent="0.25">
      <c r="B72" s="102" t="s">
        <v>92</v>
      </c>
      <c r="C72" s="102"/>
      <c r="D72" s="100"/>
      <c r="E72" s="100"/>
      <c r="F72" s="100"/>
      <c r="G72" s="100"/>
      <c r="H72" s="100"/>
      <c r="J72" s="28"/>
    </row>
    <row r="73" spans="2:10" ht="9.9499999999999993" customHeight="1" x14ac:dyDescent="0.25">
      <c r="B73" s="101"/>
      <c r="C73" s="101"/>
      <c r="D73" s="101"/>
      <c r="E73" s="101"/>
      <c r="F73" s="101"/>
      <c r="G73" s="101"/>
      <c r="H73" s="101"/>
      <c r="J73" s="28"/>
    </row>
    <row r="74" spans="2:10" ht="42.95" customHeight="1" x14ac:dyDescent="0.25">
      <c r="B74" s="33" t="s">
        <v>0</v>
      </c>
      <c r="C74" s="33" t="s">
        <v>3</v>
      </c>
      <c r="D74" s="33" t="s">
        <v>4</v>
      </c>
      <c r="E74" s="33" t="s">
        <v>5</v>
      </c>
      <c r="F74" s="33" t="s">
        <v>6</v>
      </c>
      <c r="G74" s="33" t="s">
        <v>7</v>
      </c>
      <c r="H74" s="33" t="s">
        <v>8</v>
      </c>
      <c r="J74" s="28"/>
    </row>
    <row r="75" spans="2:10" ht="30" customHeight="1" x14ac:dyDescent="0.25">
      <c r="B75" s="24"/>
      <c r="C75" s="32"/>
      <c r="D75" s="32"/>
      <c r="E75" s="32"/>
      <c r="F75" s="25"/>
      <c r="G75" s="25"/>
      <c r="H75" s="7" t="e">
        <f t="shared" ref="H75:H76" si="10">G75/F75*100</f>
        <v>#DIV/0!</v>
      </c>
      <c r="J75" s="28" t="e">
        <f t="shared" ref="J75:J118" si="11">IF(H75&gt;=50,"CONSIDERAR","NO")</f>
        <v>#DIV/0!</v>
      </c>
    </row>
    <row r="76" spans="2:10" ht="30" customHeight="1" x14ac:dyDescent="0.25">
      <c r="B76" s="24"/>
      <c r="C76" s="32"/>
      <c r="D76" s="32"/>
      <c r="E76" s="24"/>
      <c r="F76" s="25"/>
      <c r="G76" s="25"/>
      <c r="H76" s="7" t="e">
        <f t="shared" si="10"/>
        <v>#DIV/0!</v>
      </c>
      <c r="J76" s="28" t="e">
        <f t="shared" si="11"/>
        <v>#DIV/0!</v>
      </c>
    </row>
    <row r="77" spans="2:10" ht="9.9499999999999993" customHeight="1" x14ac:dyDescent="0.25">
      <c r="B77" s="101"/>
      <c r="C77" s="101"/>
      <c r="D77" s="101"/>
      <c r="E77" s="101"/>
      <c r="F77" s="101"/>
      <c r="G77" s="101"/>
      <c r="H77" s="101"/>
      <c r="J77" s="28"/>
    </row>
    <row r="78" spans="2:10" ht="30" customHeight="1" x14ac:dyDescent="0.25">
      <c r="B78" s="102" t="s">
        <v>66</v>
      </c>
      <c r="C78" s="102"/>
      <c r="D78" s="100"/>
      <c r="E78" s="100"/>
      <c r="F78" s="100"/>
      <c r="G78" s="100"/>
      <c r="H78" s="100"/>
      <c r="J78" s="28"/>
    </row>
    <row r="79" spans="2:10" ht="9.9499999999999993" customHeight="1" x14ac:dyDescent="0.25">
      <c r="B79" s="101"/>
      <c r="C79" s="101"/>
      <c r="D79" s="101"/>
      <c r="E79" s="101"/>
      <c r="F79" s="101"/>
      <c r="G79" s="101"/>
      <c r="H79" s="101"/>
      <c r="J79" s="28"/>
    </row>
    <row r="80" spans="2:10" ht="42.95" customHeight="1" x14ac:dyDescent="0.25">
      <c r="B80" s="33" t="s">
        <v>0</v>
      </c>
      <c r="C80" s="33" t="s">
        <v>3</v>
      </c>
      <c r="D80" s="33" t="s">
        <v>4</v>
      </c>
      <c r="E80" s="33" t="s">
        <v>5</v>
      </c>
      <c r="F80" s="33" t="s">
        <v>6</v>
      </c>
      <c r="G80" s="33" t="s">
        <v>7</v>
      </c>
      <c r="H80" s="33" t="s">
        <v>8</v>
      </c>
      <c r="J80" s="28"/>
    </row>
    <row r="81" spans="2:10" ht="32.25" customHeight="1" x14ac:dyDescent="0.25">
      <c r="B81" s="24"/>
      <c r="C81" s="32"/>
      <c r="D81" s="32"/>
      <c r="E81" s="24"/>
      <c r="F81" s="25"/>
      <c r="G81" s="25"/>
      <c r="H81" s="7" t="e">
        <f t="shared" ref="H81:H82" si="12">G81/F81*100</f>
        <v>#DIV/0!</v>
      </c>
      <c r="J81" s="28" t="e">
        <f t="shared" si="11"/>
        <v>#DIV/0!</v>
      </c>
    </row>
    <row r="82" spans="2:10" ht="50.1" customHeight="1" x14ac:dyDescent="0.25">
      <c r="B82" s="24"/>
      <c r="C82" s="32"/>
      <c r="D82" s="32"/>
      <c r="E82" s="24"/>
      <c r="F82" s="34"/>
      <c r="G82" s="34"/>
      <c r="H82" s="7" t="e">
        <f t="shared" si="12"/>
        <v>#DIV/0!</v>
      </c>
      <c r="J82" s="28" t="e">
        <f t="shared" si="11"/>
        <v>#DIV/0!</v>
      </c>
    </row>
    <row r="83" spans="2:10" ht="9.9499999999999993" customHeight="1" x14ac:dyDescent="0.25">
      <c r="B83" s="101"/>
      <c r="C83" s="101"/>
      <c r="D83" s="101"/>
      <c r="E83" s="101"/>
      <c r="F83" s="101"/>
      <c r="G83" s="101"/>
      <c r="H83" s="101"/>
      <c r="J83" s="28"/>
    </row>
    <row r="84" spans="2:10" ht="30" customHeight="1" x14ac:dyDescent="0.25">
      <c r="B84" s="102" t="s">
        <v>65</v>
      </c>
      <c r="C84" s="102"/>
      <c r="D84" s="100"/>
      <c r="E84" s="100"/>
      <c r="F84" s="100"/>
      <c r="G84" s="100"/>
      <c r="H84" s="100"/>
      <c r="J84" s="28"/>
    </row>
    <row r="85" spans="2:10" ht="9.9499999999999993" customHeight="1" x14ac:dyDescent="0.25">
      <c r="B85" s="101"/>
      <c r="C85" s="101"/>
      <c r="D85" s="101"/>
      <c r="E85" s="101"/>
      <c r="F85" s="101"/>
      <c r="G85" s="101"/>
      <c r="H85" s="101"/>
      <c r="J85" s="28"/>
    </row>
    <row r="86" spans="2:10" ht="42.95" customHeight="1" x14ac:dyDescent="0.25">
      <c r="B86" s="33" t="s">
        <v>0</v>
      </c>
      <c r="C86" s="33" t="s">
        <v>3</v>
      </c>
      <c r="D86" s="33" t="s">
        <v>4</v>
      </c>
      <c r="E86" s="33" t="s">
        <v>5</v>
      </c>
      <c r="F86" s="33" t="s">
        <v>6</v>
      </c>
      <c r="G86" s="33" t="s">
        <v>7</v>
      </c>
      <c r="H86" s="33" t="s">
        <v>8</v>
      </c>
      <c r="J86" s="28"/>
    </row>
    <row r="87" spans="2:10" ht="30" customHeight="1" x14ac:dyDescent="0.25">
      <c r="B87" s="24"/>
      <c r="C87" s="32"/>
      <c r="D87" s="32"/>
      <c r="E87" s="32"/>
      <c r="F87" s="25"/>
      <c r="G87" s="25"/>
      <c r="H87" s="7" t="e">
        <f t="shared" ref="H87:H88" si="13">G87/F87*100</f>
        <v>#DIV/0!</v>
      </c>
      <c r="J87" s="28" t="e">
        <f t="shared" si="11"/>
        <v>#DIV/0!</v>
      </c>
    </row>
    <row r="88" spans="2:10" ht="30" customHeight="1" x14ac:dyDescent="0.25">
      <c r="B88" s="24"/>
      <c r="C88" s="32"/>
      <c r="D88" s="32"/>
      <c r="E88" s="24"/>
      <c r="F88" s="25"/>
      <c r="G88" s="25"/>
      <c r="H88" s="7" t="e">
        <f t="shared" si="13"/>
        <v>#DIV/0!</v>
      </c>
      <c r="J88" s="28" t="e">
        <f t="shared" si="11"/>
        <v>#DIV/0!</v>
      </c>
    </row>
    <row r="89" spans="2:10" ht="9.9499999999999993" customHeight="1" x14ac:dyDescent="0.25">
      <c r="B89" s="101"/>
      <c r="C89" s="101"/>
      <c r="D89" s="101"/>
      <c r="E89" s="101"/>
      <c r="F89" s="101"/>
      <c r="G89" s="101"/>
      <c r="H89" s="101"/>
      <c r="J89" s="28"/>
    </row>
    <row r="90" spans="2:10" ht="30" customHeight="1" x14ac:dyDescent="0.25">
      <c r="B90" s="102" t="s">
        <v>93</v>
      </c>
      <c r="C90" s="102"/>
      <c r="D90" s="100"/>
      <c r="E90" s="100"/>
      <c r="F90" s="100"/>
      <c r="G90" s="100"/>
      <c r="H90" s="100"/>
      <c r="J90" s="28"/>
    </row>
    <row r="91" spans="2:10" ht="9.9499999999999993" customHeight="1" x14ac:dyDescent="0.25">
      <c r="B91" s="101"/>
      <c r="C91" s="101"/>
      <c r="D91" s="101"/>
      <c r="E91" s="101"/>
      <c r="F91" s="101"/>
      <c r="G91" s="101"/>
      <c r="H91" s="101"/>
      <c r="J91" s="28"/>
    </row>
    <row r="92" spans="2:10" ht="42.95" customHeight="1" x14ac:dyDescent="0.25">
      <c r="B92" s="33" t="s">
        <v>0</v>
      </c>
      <c r="C92" s="33" t="s">
        <v>3</v>
      </c>
      <c r="D92" s="33" t="s">
        <v>4</v>
      </c>
      <c r="E92" s="33" t="s">
        <v>5</v>
      </c>
      <c r="F92" s="33" t="s">
        <v>6</v>
      </c>
      <c r="G92" s="33" t="s">
        <v>7</v>
      </c>
      <c r="H92" s="33" t="s">
        <v>8</v>
      </c>
      <c r="J92" s="28"/>
    </row>
    <row r="93" spans="2:10" ht="30" customHeight="1" x14ac:dyDescent="0.25">
      <c r="B93" s="24"/>
      <c r="C93" s="32"/>
      <c r="D93" s="32"/>
      <c r="E93" s="32"/>
      <c r="F93" s="25"/>
      <c r="G93" s="25"/>
      <c r="H93" s="7" t="e">
        <f t="shared" ref="H93:H94" si="14">G93/F93*100</f>
        <v>#DIV/0!</v>
      </c>
      <c r="J93" s="28" t="e">
        <f t="shared" si="11"/>
        <v>#DIV/0!</v>
      </c>
    </row>
    <row r="94" spans="2:10" ht="30" customHeight="1" x14ac:dyDescent="0.25">
      <c r="B94" s="24"/>
      <c r="C94" s="32"/>
      <c r="D94" s="32"/>
      <c r="E94" s="24"/>
      <c r="F94" s="25"/>
      <c r="G94" s="25"/>
      <c r="H94" s="7" t="e">
        <f t="shared" si="14"/>
        <v>#DIV/0!</v>
      </c>
      <c r="J94" s="28" t="e">
        <f t="shared" si="11"/>
        <v>#DIV/0!</v>
      </c>
    </row>
    <row r="95" spans="2:10" ht="9.9499999999999993" customHeight="1" x14ac:dyDescent="0.25">
      <c r="B95" s="101"/>
      <c r="C95" s="101"/>
      <c r="D95" s="101"/>
      <c r="E95" s="101"/>
      <c r="F95" s="101"/>
      <c r="G95" s="101"/>
      <c r="H95" s="101"/>
      <c r="J95" s="28"/>
    </row>
    <row r="96" spans="2:10" ht="30" customHeight="1" x14ac:dyDescent="0.25">
      <c r="B96" s="102" t="s">
        <v>94</v>
      </c>
      <c r="C96" s="102"/>
      <c r="D96" s="100"/>
      <c r="E96" s="100"/>
      <c r="F96" s="100"/>
      <c r="G96" s="100"/>
      <c r="H96" s="100"/>
      <c r="J96" s="28"/>
    </row>
    <row r="97" spans="2:10" ht="9.9499999999999993" customHeight="1" x14ac:dyDescent="0.25">
      <c r="B97" s="101"/>
      <c r="C97" s="101"/>
      <c r="D97" s="101"/>
      <c r="E97" s="101"/>
      <c r="F97" s="101"/>
      <c r="G97" s="101"/>
      <c r="H97" s="101"/>
      <c r="J97" s="28"/>
    </row>
    <row r="98" spans="2:10" ht="42.95" customHeight="1" x14ac:dyDescent="0.25">
      <c r="B98" s="33" t="s">
        <v>0</v>
      </c>
      <c r="C98" s="33" t="s">
        <v>3</v>
      </c>
      <c r="D98" s="33" t="s">
        <v>4</v>
      </c>
      <c r="E98" s="33" t="s">
        <v>5</v>
      </c>
      <c r="F98" s="33" t="s">
        <v>6</v>
      </c>
      <c r="G98" s="33" t="s">
        <v>7</v>
      </c>
      <c r="H98" s="33" t="s">
        <v>8</v>
      </c>
      <c r="J98" s="28"/>
    </row>
    <row r="99" spans="2:10" ht="30" customHeight="1" x14ac:dyDescent="0.25">
      <c r="B99" s="24"/>
      <c r="C99" s="32"/>
      <c r="D99" s="32"/>
      <c r="E99" s="32"/>
      <c r="F99" s="25"/>
      <c r="G99" s="25"/>
      <c r="H99" s="7" t="e">
        <f t="shared" ref="H99:H100" si="15">G99/F99*100</f>
        <v>#DIV/0!</v>
      </c>
      <c r="J99" s="28" t="e">
        <f t="shared" si="11"/>
        <v>#DIV/0!</v>
      </c>
    </row>
    <row r="100" spans="2:10" ht="30" customHeight="1" x14ac:dyDescent="0.25">
      <c r="B100" s="24"/>
      <c r="C100" s="32"/>
      <c r="D100" s="32"/>
      <c r="E100" s="24"/>
      <c r="F100" s="25"/>
      <c r="G100" s="25"/>
      <c r="H100" s="7" t="e">
        <f t="shared" si="15"/>
        <v>#DIV/0!</v>
      </c>
      <c r="J100" s="28" t="e">
        <f t="shared" si="11"/>
        <v>#DIV/0!</v>
      </c>
    </row>
    <row r="101" spans="2:10" ht="9.9499999999999993" customHeight="1" x14ac:dyDescent="0.25">
      <c r="B101" s="103"/>
      <c r="C101" s="103"/>
      <c r="D101" s="103"/>
      <c r="E101" s="103"/>
      <c r="F101" s="103"/>
      <c r="G101" s="103"/>
      <c r="H101" s="103"/>
      <c r="J101" s="28"/>
    </row>
    <row r="102" spans="2:10" ht="39.950000000000003" customHeight="1" x14ac:dyDescent="0.25">
      <c r="B102" s="99" t="s">
        <v>13</v>
      </c>
      <c r="C102" s="99"/>
      <c r="D102" s="100"/>
      <c r="E102" s="100"/>
      <c r="F102" s="100"/>
      <c r="G102" s="100"/>
      <c r="H102" s="100"/>
      <c r="J102" s="28"/>
    </row>
    <row r="103" spans="2:10" ht="9.9499999999999993" customHeight="1" x14ac:dyDescent="0.25">
      <c r="B103" s="101"/>
      <c r="C103" s="101"/>
      <c r="D103" s="101"/>
      <c r="E103" s="101"/>
      <c r="F103" s="101"/>
      <c r="G103" s="101"/>
      <c r="H103" s="101"/>
      <c r="J103" s="28"/>
    </row>
    <row r="104" spans="2:10" ht="30" customHeight="1" x14ac:dyDescent="0.25">
      <c r="B104" s="99" t="s">
        <v>67</v>
      </c>
      <c r="C104" s="99"/>
      <c r="D104" s="100"/>
      <c r="E104" s="100"/>
      <c r="F104" s="100"/>
      <c r="G104" s="100"/>
      <c r="H104" s="100"/>
      <c r="J104" s="28"/>
    </row>
    <row r="105" spans="2:10" ht="9.9499999999999993" customHeight="1" x14ac:dyDescent="0.25">
      <c r="B105" s="101"/>
      <c r="C105" s="101"/>
      <c r="D105" s="101"/>
      <c r="E105" s="101"/>
      <c r="F105" s="101"/>
      <c r="G105" s="101"/>
      <c r="H105" s="101"/>
      <c r="J105" s="28"/>
    </row>
    <row r="106" spans="2:10" ht="39.950000000000003" customHeight="1" x14ac:dyDescent="0.25">
      <c r="B106" s="33" t="s">
        <v>0</v>
      </c>
      <c r="C106" s="33" t="s">
        <v>3</v>
      </c>
      <c r="D106" s="33" t="s">
        <v>4</v>
      </c>
      <c r="E106" s="33" t="s">
        <v>5</v>
      </c>
      <c r="F106" s="33" t="s">
        <v>6</v>
      </c>
      <c r="G106" s="33" t="s">
        <v>7</v>
      </c>
      <c r="H106" s="33" t="s">
        <v>8</v>
      </c>
      <c r="J106" s="28"/>
    </row>
    <row r="107" spans="2:10" ht="39.950000000000003" customHeight="1" x14ac:dyDescent="0.25">
      <c r="B107" s="24"/>
      <c r="C107" s="32"/>
      <c r="D107" s="32"/>
      <c r="E107" s="32"/>
      <c r="F107" s="25"/>
      <c r="G107" s="25"/>
      <c r="H107" s="7" t="e">
        <f t="shared" ref="H107:H110" si="16">G107/F107*100</f>
        <v>#DIV/0!</v>
      </c>
      <c r="J107" s="28" t="e">
        <f t="shared" si="11"/>
        <v>#DIV/0!</v>
      </c>
    </row>
    <row r="108" spans="2:10" ht="30" customHeight="1" x14ac:dyDescent="0.25">
      <c r="B108" s="24"/>
      <c r="C108" s="32"/>
      <c r="D108" s="32"/>
      <c r="E108" s="24"/>
      <c r="F108" s="25"/>
      <c r="G108" s="25"/>
      <c r="H108" s="7" t="e">
        <f t="shared" si="16"/>
        <v>#DIV/0!</v>
      </c>
      <c r="J108" s="28" t="e">
        <f t="shared" si="11"/>
        <v>#DIV/0!</v>
      </c>
    </row>
    <row r="109" spans="2:10" ht="30" customHeight="1" x14ac:dyDescent="0.25">
      <c r="B109" s="24"/>
      <c r="C109" s="32"/>
      <c r="D109" s="32"/>
      <c r="E109" s="32"/>
      <c r="F109" s="25"/>
      <c r="G109" s="25"/>
      <c r="H109" s="7" t="e">
        <f t="shared" si="16"/>
        <v>#DIV/0!</v>
      </c>
      <c r="J109" s="28" t="e">
        <f t="shared" si="11"/>
        <v>#DIV/0!</v>
      </c>
    </row>
    <row r="110" spans="2:10" ht="30" customHeight="1" x14ac:dyDescent="0.25">
      <c r="B110" s="24"/>
      <c r="C110" s="32"/>
      <c r="D110" s="32"/>
      <c r="E110" s="32"/>
      <c r="F110" s="25"/>
      <c r="G110" s="25"/>
      <c r="H110" s="7" t="e">
        <f t="shared" si="16"/>
        <v>#DIV/0!</v>
      </c>
      <c r="J110" s="28" t="e">
        <f t="shared" si="11"/>
        <v>#DIV/0!</v>
      </c>
    </row>
    <row r="111" spans="2:10" ht="9.9499999999999993" customHeight="1" x14ac:dyDescent="0.25">
      <c r="B111" s="101"/>
      <c r="C111" s="101"/>
      <c r="D111" s="101"/>
      <c r="E111" s="101"/>
      <c r="F111" s="101"/>
      <c r="G111" s="101"/>
      <c r="H111" s="101"/>
      <c r="J111" s="28"/>
    </row>
    <row r="112" spans="2:10" ht="30" customHeight="1" x14ac:dyDescent="0.25">
      <c r="B112" s="99" t="s">
        <v>95</v>
      </c>
      <c r="C112" s="99"/>
      <c r="D112" s="100"/>
      <c r="E112" s="100"/>
      <c r="F112" s="100"/>
      <c r="G112" s="100"/>
      <c r="H112" s="100"/>
      <c r="J112" s="28"/>
    </row>
    <row r="113" spans="2:10" ht="9.9499999999999993" customHeight="1" x14ac:dyDescent="0.25">
      <c r="B113" s="101"/>
      <c r="C113" s="101"/>
      <c r="D113" s="101"/>
      <c r="E113" s="101"/>
      <c r="F113" s="101"/>
      <c r="G113" s="101"/>
      <c r="H113" s="101"/>
      <c r="J113" s="28"/>
    </row>
    <row r="114" spans="2:10" ht="39.950000000000003" customHeight="1" x14ac:dyDescent="0.25">
      <c r="B114" s="33" t="s">
        <v>0</v>
      </c>
      <c r="C114" s="33" t="s">
        <v>3</v>
      </c>
      <c r="D114" s="33" t="s">
        <v>4</v>
      </c>
      <c r="E114" s="33" t="s">
        <v>5</v>
      </c>
      <c r="F114" s="33" t="s">
        <v>6</v>
      </c>
      <c r="G114" s="33" t="s">
        <v>7</v>
      </c>
      <c r="H114" s="33" t="s">
        <v>8</v>
      </c>
      <c r="J114" s="28"/>
    </row>
    <row r="115" spans="2:10" ht="39.950000000000003" customHeight="1" x14ac:dyDescent="0.25">
      <c r="B115" s="24"/>
      <c r="C115" s="32"/>
      <c r="D115" s="32"/>
      <c r="E115" s="32"/>
      <c r="F115" s="25"/>
      <c r="G115" s="25"/>
      <c r="H115" s="7" t="e">
        <f t="shared" ref="H115:H118" si="17">G115/F115*100</f>
        <v>#DIV/0!</v>
      </c>
      <c r="J115" s="28" t="e">
        <f t="shared" si="11"/>
        <v>#DIV/0!</v>
      </c>
    </row>
    <row r="116" spans="2:10" ht="30" customHeight="1" x14ac:dyDescent="0.25">
      <c r="B116" s="24"/>
      <c r="C116" s="32"/>
      <c r="D116" s="32"/>
      <c r="E116" s="24"/>
      <c r="F116" s="25"/>
      <c r="G116" s="25"/>
      <c r="H116" s="7" t="e">
        <f t="shared" si="17"/>
        <v>#DIV/0!</v>
      </c>
      <c r="J116" s="28" t="e">
        <f t="shared" si="11"/>
        <v>#DIV/0!</v>
      </c>
    </row>
    <row r="117" spans="2:10" ht="30" customHeight="1" x14ac:dyDescent="0.25">
      <c r="B117" s="24"/>
      <c r="C117" s="32"/>
      <c r="D117" s="32"/>
      <c r="E117" s="32"/>
      <c r="F117" s="25"/>
      <c r="G117" s="25"/>
      <c r="H117" s="7" t="e">
        <f t="shared" si="17"/>
        <v>#DIV/0!</v>
      </c>
      <c r="J117" s="28" t="e">
        <f t="shared" si="11"/>
        <v>#DIV/0!</v>
      </c>
    </row>
    <row r="118" spans="2:10" ht="30" customHeight="1" x14ac:dyDescent="0.25">
      <c r="B118" s="24"/>
      <c r="C118" s="32"/>
      <c r="D118" s="32"/>
      <c r="E118" s="32"/>
      <c r="F118" s="25"/>
      <c r="G118" s="25"/>
      <c r="H118" s="7" t="e">
        <f t="shared" si="17"/>
        <v>#DIV/0!</v>
      </c>
      <c r="J118" s="28" t="e">
        <f t="shared" si="11"/>
        <v>#DIV/0!</v>
      </c>
    </row>
    <row r="119" spans="2:10" ht="30" customHeight="1" x14ac:dyDescent="0.25"/>
    <row r="120" spans="2:10" ht="30" customHeight="1" x14ac:dyDescent="0.25"/>
    <row r="121" spans="2:10" ht="30" customHeight="1" x14ac:dyDescent="0.25"/>
    <row r="122" spans="2:10" ht="30" customHeight="1" x14ac:dyDescent="0.25"/>
    <row r="123" spans="2:10" ht="30" customHeight="1" x14ac:dyDescent="0.25"/>
    <row r="124" spans="2:10" ht="30" customHeight="1" x14ac:dyDescent="0.25"/>
    <row r="125" spans="2:10" ht="30" customHeight="1" x14ac:dyDescent="0.25"/>
    <row r="126" spans="2:10" ht="30" customHeight="1" x14ac:dyDescent="0.25"/>
    <row r="127" spans="2:10" ht="30" customHeight="1" x14ac:dyDescent="0.25"/>
    <row r="128" spans="2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</sheetData>
  <mergeCells count="93">
    <mergeCell ref="P9:R9"/>
    <mergeCell ref="P10:R10"/>
    <mergeCell ref="Q12:S12"/>
    <mergeCell ref="Q14:W14"/>
    <mergeCell ref="Q16:S16"/>
    <mergeCell ref="P2:Q2"/>
    <mergeCell ref="Q4:R4"/>
    <mergeCell ref="L6:N6"/>
    <mergeCell ref="Q6:R6"/>
    <mergeCell ref="P8:R8"/>
    <mergeCell ref="B5:H5"/>
    <mergeCell ref="B1:H1"/>
    <mergeCell ref="B2:H2"/>
    <mergeCell ref="B3:H3"/>
    <mergeCell ref="B4:C4"/>
    <mergeCell ref="D4:H4"/>
    <mergeCell ref="B25:C25"/>
    <mergeCell ref="D25:H25"/>
    <mergeCell ref="B6:C6"/>
    <mergeCell ref="D6:H6"/>
    <mergeCell ref="B7:H7"/>
    <mergeCell ref="B13:H13"/>
    <mergeCell ref="B14:C14"/>
    <mergeCell ref="D14:H14"/>
    <mergeCell ref="B15:H15"/>
    <mergeCell ref="B19:H19"/>
    <mergeCell ref="B20:C20"/>
    <mergeCell ref="D20:H20"/>
    <mergeCell ref="B21:H21"/>
    <mergeCell ref="B43:H43"/>
    <mergeCell ref="B44:C44"/>
    <mergeCell ref="D44:H44"/>
    <mergeCell ref="B45:H45"/>
    <mergeCell ref="B26:H26"/>
    <mergeCell ref="B27:C27"/>
    <mergeCell ref="D27:H27"/>
    <mergeCell ref="B28:H28"/>
    <mergeCell ref="B32:H32"/>
    <mergeCell ref="B33:C33"/>
    <mergeCell ref="D33:H33"/>
    <mergeCell ref="B34:H34"/>
    <mergeCell ref="B37:H37"/>
    <mergeCell ref="B38:C38"/>
    <mergeCell ref="D38:H38"/>
    <mergeCell ref="B39:H39"/>
    <mergeCell ref="B49:H49"/>
    <mergeCell ref="B53:H53"/>
    <mergeCell ref="B59:H59"/>
    <mergeCell ref="B50:C50"/>
    <mergeCell ref="D50:H50"/>
    <mergeCell ref="B51:H51"/>
    <mergeCell ref="B52:C52"/>
    <mergeCell ref="D52:H52"/>
    <mergeCell ref="B57:H57"/>
    <mergeCell ref="B58:C58"/>
    <mergeCell ref="D58:H58"/>
    <mergeCell ref="B64:C64"/>
    <mergeCell ref="D64:H64"/>
    <mergeCell ref="B63:H63"/>
    <mergeCell ref="B65:H65"/>
    <mergeCell ref="B70:C70"/>
    <mergeCell ref="D70:H70"/>
    <mergeCell ref="B71:H71"/>
    <mergeCell ref="B72:C72"/>
    <mergeCell ref="D72:H72"/>
    <mergeCell ref="B73:H73"/>
    <mergeCell ref="B77:H77"/>
    <mergeCell ref="B78:C78"/>
    <mergeCell ref="D78:H78"/>
    <mergeCell ref="B79:H79"/>
    <mergeCell ref="B83:H83"/>
    <mergeCell ref="B84:C84"/>
    <mergeCell ref="D84:H84"/>
    <mergeCell ref="B85:H85"/>
    <mergeCell ref="B89:H89"/>
    <mergeCell ref="B90:C90"/>
    <mergeCell ref="D90:H90"/>
    <mergeCell ref="B91:H91"/>
    <mergeCell ref="B95:H95"/>
    <mergeCell ref="B96:C96"/>
    <mergeCell ref="D96:H96"/>
    <mergeCell ref="B97:H97"/>
    <mergeCell ref="B101:H101"/>
    <mergeCell ref="B102:C102"/>
    <mergeCell ref="D102:H102"/>
    <mergeCell ref="B103:H103"/>
    <mergeCell ref="B113:H113"/>
    <mergeCell ref="B104:C104"/>
    <mergeCell ref="D104:H104"/>
    <mergeCell ref="B105:H105"/>
    <mergeCell ref="B111:H111"/>
    <mergeCell ref="B112:C112"/>
    <mergeCell ref="D112:H112"/>
  </mergeCells>
  <conditionalFormatting sqref="H9:H12 H17:H18 H23 H30:H31 H36 H55:H56 H75:H76 H81:H82 H107:H110 H48">
    <cfRule type="cellIs" dxfId="53" priority="22" operator="lessThan">
      <formula>75</formula>
    </cfRule>
    <cfRule type="cellIs" dxfId="52" priority="23" operator="between">
      <formula>75</formula>
      <formula>94</formula>
    </cfRule>
    <cfRule type="cellIs" dxfId="51" priority="24" operator="greaterThanOrEqual">
      <formula>95</formula>
    </cfRule>
  </conditionalFormatting>
  <conditionalFormatting sqref="H41:H42 H47">
    <cfRule type="cellIs" dxfId="50" priority="19" operator="lessThan">
      <formula>75</formula>
    </cfRule>
    <cfRule type="cellIs" dxfId="49" priority="20" operator="between">
      <formula>75</formula>
      <formula>94</formula>
    </cfRule>
    <cfRule type="cellIs" dxfId="48" priority="21" operator="greaterThanOrEqual">
      <formula>95</formula>
    </cfRule>
  </conditionalFormatting>
  <conditionalFormatting sqref="H61:H62">
    <cfRule type="cellIs" dxfId="47" priority="16" operator="lessThan">
      <formula>75</formula>
    </cfRule>
    <cfRule type="cellIs" dxfId="46" priority="17" operator="between">
      <formula>75</formula>
      <formula>94</formula>
    </cfRule>
    <cfRule type="cellIs" dxfId="45" priority="18" operator="greaterThanOrEqual">
      <formula>95</formula>
    </cfRule>
  </conditionalFormatting>
  <conditionalFormatting sqref="H67:H68">
    <cfRule type="cellIs" dxfId="44" priority="13" operator="lessThan">
      <formula>75</formula>
    </cfRule>
    <cfRule type="cellIs" dxfId="43" priority="14" operator="between">
      <formula>75</formula>
      <formula>94</formula>
    </cfRule>
    <cfRule type="cellIs" dxfId="42" priority="15" operator="greaterThanOrEqual">
      <formula>95</formula>
    </cfRule>
  </conditionalFormatting>
  <conditionalFormatting sqref="H87:H88">
    <cfRule type="cellIs" dxfId="41" priority="10" operator="lessThan">
      <formula>75</formula>
    </cfRule>
    <cfRule type="cellIs" dxfId="40" priority="11" operator="between">
      <formula>75</formula>
      <formula>94</formula>
    </cfRule>
    <cfRule type="cellIs" dxfId="39" priority="12" operator="greaterThanOrEqual">
      <formula>95</formula>
    </cfRule>
  </conditionalFormatting>
  <conditionalFormatting sqref="H93:H94">
    <cfRule type="cellIs" dxfId="38" priority="7" operator="lessThan">
      <formula>75</formula>
    </cfRule>
    <cfRule type="cellIs" dxfId="37" priority="8" operator="between">
      <formula>75</formula>
      <formula>94</formula>
    </cfRule>
    <cfRule type="cellIs" dxfId="36" priority="9" operator="greaterThanOrEqual">
      <formula>95</formula>
    </cfRule>
  </conditionalFormatting>
  <conditionalFormatting sqref="H99:H100">
    <cfRule type="cellIs" dxfId="35" priority="4" operator="lessThan">
      <formula>75</formula>
    </cfRule>
    <cfRule type="cellIs" dxfId="34" priority="5" operator="between">
      <formula>75</formula>
      <formula>94</formula>
    </cfRule>
    <cfRule type="cellIs" dxfId="33" priority="6" operator="greaterThanOrEqual">
      <formula>95</formula>
    </cfRule>
  </conditionalFormatting>
  <conditionalFormatting sqref="H115:H118">
    <cfRule type="cellIs" dxfId="32" priority="1" operator="lessThan">
      <formula>75</formula>
    </cfRule>
    <cfRule type="cellIs" dxfId="31" priority="2" operator="between">
      <formula>75</formula>
      <formula>94</formula>
    </cfRule>
    <cfRule type="cellIs" dxfId="30" priority="3" operator="greaterThanOrEqual">
      <formula>95</formula>
    </cfRule>
  </conditionalFormatting>
  <pageMargins left="0.7" right="0.7" top="0.75" bottom="0.75" header="0.3" footer="0.3"/>
  <pageSetup paperSize="9" scale="60" orientation="portrait" r:id="rId1"/>
  <headerFooter>
    <oddHeader>&amp;CEste documento tiene carácter de Declaración Jurada</oddHeader>
    <oddFooter>&amp;CEste documento tiene carácter de Declaración Jurada</oddFooter>
  </headerFooter>
  <rowBreaks count="1" manualBreakCount="1">
    <brk id="45" max="16383" man="1"/>
  </rowBreaks>
  <colBreaks count="1" manualBreakCount="1">
    <brk id="8" max="6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608"/>
  <sheetViews>
    <sheetView topLeftCell="A70" zoomScaleNormal="100" workbookViewId="0">
      <selection activeCell="B83" sqref="B83"/>
    </sheetView>
  </sheetViews>
  <sheetFormatPr baseColWidth="10" defaultRowHeight="15" x14ac:dyDescent="0.25"/>
  <cols>
    <col min="1" max="1" width="10.7109375" customWidth="1"/>
    <col min="2" max="2" width="35.7109375" customWidth="1"/>
    <col min="3" max="3" width="25.7109375" customWidth="1"/>
    <col min="4" max="7" width="15.7109375" customWidth="1"/>
    <col min="8" max="8" width="0" hidden="1" customWidth="1"/>
    <col min="9" max="9" width="16.85546875" style="14" hidden="1" customWidth="1"/>
    <col min="10" max="12" width="11.42578125" style="14"/>
    <col min="13" max="13" width="16.7109375" style="14" customWidth="1"/>
  </cols>
  <sheetData>
    <row r="1" spans="2:13" ht="9.9499999999999993" hidden="1" customHeight="1" x14ac:dyDescent="0.25">
      <c r="B1" s="8"/>
      <c r="C1" s="8"/>
      <c r="D1" s="8"/>
      <c r="E1" s="8"/>
      <c r="F1" s="8"/>
      <c r="G1" s="8"/>
    </row>
    <row r="2" spans="2:13" ht="39.950000000000003" hidden="1" customHeight="1" x14ac:dyDescent="0.25">
      <c r="B2" s="143" t="s">
        <v>15</v>
      </c>
      <c r="C2" s="130"/>
      <c r="D2" s="130"/>
      <c r="E2" s="130"/>
      <c r="F2" s="130"/>
      <c r="G2" s="130"/>
    </row>
    <row r="3" spans="2:13" ht="9.9499999999999993" hidden="1" customHeight="1" x14ac:dyDescent="0.25">
      <c r="B3" s="129"/>
      <c r="C3" s="129"/>
      <c r="D3" s="129"/>
      <c r="E3" s="129"/>
      <c r="F3" s="129"/>
      <c r="G3" s="129"/>
    </row>
    <row r="4" spans="2:13" s="2" customFormat="1" ht="39.950000000000003" hidden="1" customHeight="1" x14ac:dyDescent="0.25">
      <c r="B4" s="130" t="s">
        <v>2</v>
      </c>
      <c r="C4" s="130"/>
      <c r="D4" s="133"/>
      <c r="E4" s="134"/>
      <c r="F4" s="134"/>
      <c r="G4" s="135"/>
      <c r="I4" s="14"/>
      <c r="J4" s="14"/>
      <c r="K4" s="14"/>
      <c r="L4" s="14"/>
      <c r="M4" s="14"/>
    </row>
    <row r="5" spans="2:13" ht="9.9499999999999993" hidden="1" customHeight="1" x14ac:dyDescent="0.25">
      <c r="B5" s="129"/>
      <c r="C5" s="129"/>
      <c r="D5" s="129"/>
      <c r="E5" s="129"/>
      <c r="F5" s="129"/>
      <c r="G5" s="129"/>
    </row>
    <row r="6" spans="2:13" s="2" customFormat="1" ht="30" hidden="1" customHeight="1" x14ac:dyDescent="0.25">
      <c r="B6" s="130" t="s">
        <v>59</v>
      </c>
      <c r="C6" s="130"/>
      <c r="D6" s="139"/>
      <c r="E6" s="140"/>
      <c r="F6" s="140"/>
      <c r="G6" s="141"/>
      <c r="I6" s="14"/>
      <c r="J6" s="14"/>
      <c r="K6" s="116" t="s">
        <v>74</v>
      </c>
      <c r="L6" s="117"/>
      <c r="M6" s="118"/>
    </row>
    <row r="7" spans="2:13" ht="9.9499999999999993" hidden="1" customHeight="1" x14ac:dyDescent="0.25">
      <c r="B7" s="129"/>
      <c r="C7" s="129"/>
      <c r="D7" s="129"/>
      <c r="E7" s="129"/>
      <c r="F7" s="129"/>
      <c r="G7" s="129"/>
    </row>
    <row r="8" spans="2:13" s="1" customFormat="1" ht="45" hidden="1" x14ac:dyDescent="0.25">
      <c r="B8" s="5" t="s">
        <v>0</v>
      </c>
      <c r="C8" s="5" t="s">
        <v>3</v>
      </c>
      <c r="D8" s="5" t="s">
        <v>5</v>
      </c>
      <c r="E8" s="5" t="s">
        <v>6</v>
      </c>
      <c r="F8" s="5" t="s">
        <v>7</v>
      </c>
      <c r="G8" s="5" t="s">
        <v>14</v>
      </c>
      <c r="I8" s="5" t="s">
        <v>77</v>
      </c>
      <c r="J8" s="22"/>
      <c r="K8" s="15" t="s">
        <v>69</v>
      </c>
      <c r="L8" s="15" t="s">
        <v>70</v>
      </c>
      <c r="M8" s="15" t="s">
        <v>71</v>
      </c>
    </row>
    <row r="9" spans="2:13" ht="30" hidden="1" customHeight="1" x14ac:dyDescent="0.25">
      <c r="B9" s="12">
        <f>'ITCA IV'!B9</f>
        <v>0</v>
      </c>
      <c r="C9" s="12">
        <f>'ITCA IV'!C9</f>
        <v>0</v>
      </c>
      <c r="D9" s="12">
        <f>'ITCA IV'!E9</f>
        <v>0</v>
      </c>
      <c r="E9" s="13">
        <f>'ITCA I'!F9+'ITCA II'!F9+'ITCA III'!F9+'ITCA IV'!F9</f>
        <v>5</v>
      </c>
      <c r="F9" s="13">
        <f>'ITCA I'!G9+'ITCA II'!G9+'ITCA III'!G9+'ITCA IV'!G9</f>
        <v>2</v>
      </c>
      <c r="G9" s="10">
        <f>F9/E9*100</f>
        <v>40</v>
      </c>
      <c r="I9" s="28" t="str">
        <f>IF(G9&gt;=75,"CONSIDERAR","NO")</f>
        <v>NO</v>
      </c>
      <c r="K9" s="13">
        <f>COUNT(E9:E12)+COUNT(E17:E18)+COUNT(E23)+COUNT(E30:E31)+COUNT(E36)+COUNT(E43:E44)+COUNT(E51:E52)+COUNT(E57:E58)+COUNT(E65:E68)</f>
        <v>9</v>
      </c>
      <c r="L9" s="13">
        <f>COUNTIF(I9:I68,"CONSIDERAR")</f>
        <v>6</v>
      </c>
      <c r="M9" s="17"/>
    </row>
    <row r="10" spans="2:13" ht="30" hidden="1" customHeight="1" x14ac:dyDescent="0.25">
      <c r="B10" s="11">
        <f>'ITCA IV'!B10</f>
        <v>0</v>
      </c>
      <c r="C10" s="12">
        <f>'ITCA IV'!C10</f>
        <v>0</v>
      </c>
      <c r="D10" s="12">
        <f>'ITCA IV'!E10</f>
        <v>0</v>
      </c>
      <c r="E10" s="13">
        <f>'ITCA I'!F10+'ITCA II'!F10+'ITCA III'!F10+'ITCA IV'!F10</f>
        <v>1</v>
      </c>
      <c r="F10" s="13">
        <f>'ITCA I'!G10+'ITCA II'!G10+'ITCA III'!G10+'ITCA IV'!G10</f>
        <v>1</v>
      </c>
      <c r="G10" s="10">
        <f t="shared" ref="G10:G12" si="0">F10/E10*100</f>
        <v>100</v>
      </c>
      <c r="I10" s="28" t="str">
        <f t="shared" ref="I10:I12" si="1">IF(G10&gt;=75,"CONSIDERAR","NO")</f>
        <v>CONSIDERAR</v>
      </c>
    </row>
    <row r="11" spans="2:13" ht="30" hidden="1" customHeight="1" x14ac:dyDescent="0.25">
      <c r="B11" s="11">
        <f>'ITCA IV'!B11</f>
        <v>0</v>
      </c>
      <c r="C11" s="11">
        <f>'ITCA IV'!C11</f>
        <v>0</v>
      </c>
      <c r="D11" s="12">
        <f>'ITCA IV'!E11</f>
        <v>0</v>
      </c>
      <c r="E11" s="13" t="e">
        <f>'ITCA I'!#REF!+'ITCA II'!F11+'ITCA III'!F11+'ITCA IV'!F11</f>
        <v>#REF!</v>
      </c>
      <c r="F11" s="13" t="e">
        <f>'ITCA I'!#REF!+'ITCA II'!G11+'ITCA III'!G11+'ITCA IV'!G11</f>
        <v>#REF!</v>
      </c>
      <c r="G11" s="10" t="e">
        <f t="shared" si="0"/>
        <v>#REF!</v>
      </c>
      <c r="I11" s="28" t="e">
        <f t="shared" si="1"/>
        <v>#REF!</v>
      </c>
    </row>
    <row r="12" spans="2:13" ht="39.950000000000003" hidden="1" customHeight="1" x14ac:dyDescent="0.25">
      <c r="B12" s="11">
        <f>'ITCA IV'!B12</f>
        <v>0</v>
      </c>
      <c r="C12" s="12">
        <f>'ITCA IV'!C12</f>
        <v>0</v>
      </c>
      <c r="D12" s="12">
        <f>'ITCA IV'!E12</f>
        <v>0</v>
      </c>
      <c r="E12" s="13" t="e">
        <f>'ITCA I'!#REF!+'ITCA II'!F12+'ITCA III'!F12+'ITCA IV'!F12</f>
        <v>#REF!</v>
      </c>
      <c r="F12" s="13" t="e">
        <f>'ITCA I'!#REF!+'ITCA II'!G12+'ITCA III'!G12+'ITCA IV'!G12</f>
        <v>#REF!</v>
      </c>
      <c r="G12" s="10" t="e">
        <f t="shared" si="0"/>
        <v>#REF!</v>
      </c>
      <c r="I12" s="28" t="e">
        <f t="shared" si="1"/>
        <v>#REF!</v>
      </c>
    </row>
    <row r="13" spans="2:13" ht="9.9499999999999993" hidden="1" customHeight="1" x14ac:dyDescent="0.25">
      <c r="B13" s="142"/>
      <c r="C13" s="142"/>
      <c r="D13" s="142"/>
      <c r="E13" s="142"/>
      <c r="F13" s="142"/>
      <c r="G13" s="142"/>
      <c r="I13" s="2"/>
    </row>
    <row r="14" spans="2:13" ht="30" hidden="1" customHeight="1" x14ac:dyDescent="0.25">
      <c r="B14" s="138" t="s">
        <v>60</v>
      </c>
      <c r="C14" s="138"/>
      <c r="D14" s="144"/>
      <c r="E14" s="145"/>
      <c r="F14" s="145"/>
      <c r="G14" s="146"/>
      <c r="I14" s="2"/>
    </row>
    <row r="15" spans="2:13" ht="9.9499999999999993" hidden="1" customHeight="1" x14ac:dyDescent="0.25">
      <c r="B15" s="129"/>
      <c r="C15" s="129"/>
      <c r="D15" s="129"/>
      <c r="E15" s="129"/>
      <c r="F15" s="129"/>
      <c r="G15" s="129"/>
      <c r="I15" s="2"/>
    </row>
    <row r="16" spans="2:13" ht="45" hidden="1" customHeight="1" x14ac:dyDescent="0.25">
      <c r="B16" s="5" t="s">
        <v>0</v>
      </c>
      <c r="C16" s="5" t="s">
        <v>3</v>
      </c>
      <c r="D16" s="5" t="s">
        <v>5</v>
      </c>
      <c r="E16" s="5" t="s">
        <v>6</v>
      </c>
      <c r="F16" s="5" t="s">
        <v>7</v>
      </c>
      <c r="G16" s="5" t="s">
        <v>14</v>
      </c>
      <c r="I16" s="2"/>
    </row>
    <row r="17" spans="1:9" ht="30" hidden="1" customHeight="1" x14ac:dyDescent="0.25">
      <c r="B17" s="11">
        <f>'ITCA IV'!B17</f>
        <v>0</v>
      </c>
      <c r="C17" s="12">
        <f>'ITCA IV'!C17</f>
        <v>0</v>
      </c>
      <c r="D17" s="12">
        <f>'ITCA IV'!E17</f>
        <v>0</v>
      </c>
      <c r="E17" s="13" t="e">
        <f>'ITCA I'!#REF!+'ITCA II'!F17+'ITCA III'!F17+'ITCA IV'!F17</f>
        <v>#REF!</v>
      </c>
      <c r="F17" s="13" t="e">
        <f>'ITCA I'!#REF!+'ITCA II'!G17+'ITCA III'!G17+'ITCA IV'!G17</f>
        <v>#REF!</v>
      </c>
      <c r="G17" s="7" t="e">
        <f t="shared" ref="G17:G18" si="2">F17/E17*100</f>
        <v>#REF!</v>
      </c>
      <c r="I17" s="28" t="e">
        <f t="shared" ref="I17:I18" si="3">IF(G17&gt;=75,"CONSIDERAR","NO")</f>
        <v>#REF!</v>
      </c>
    </row>
    <row r="18" spans="1:9" ht="65.099999999999994" hidden="1" customHeight="1" x14ac:dyDescent="0.25">
      <c r="B18" s="11">
        <f>'ITCA IV'!B18</f>
        <v>0</v>
      </c>
      <c r="C18" s="12">
        <f>'ITCA IV'!C18</f>
        <v>0</v>
      </c>
      <c r="D18" s="12">
        <f>'ITCA IV'!E18</f>
        <v>0</v>
      </c>
      <c r="E18" s="13" t="e">
        <f>'ITCA I'!#REF!+'ITCA II'!F18+'ITCA III'!F18+'ITCA IV'!F18</f>
        <v>#REF!</v>
      </c>
      <c r="F18" s="13" t="e">
        <f>'ITCA I'!#REF!+'ITCA II'!G18+'ITCA III'!G18+'ITCA IV'!G18</f>
        <v>#REF!</v>
      </c>
      <c r="G18" s="7" t="e">
        <f t="shared" si="2"/>
        <v>#REF!</v>
      </c>
      <c r="I18" s="28" t="e">
        <f t="shared" si="3"/>
        <v>#REF!</v>
      </c>
    </row>
    <row r="19" spans="1:9" ht="9.9499999999999993" hidden="1" customHeight="1" x14ac:dyDescent="0.25">
      <c r="B19" s="129"/>
      <c r="C19" s="129"/>
      <c r="D19" s="129"/>
      <c r="E19" s="129"/>
      <c r="F19" s="129"/>
      <c r="G19" s="129"/>
      <c r="I19" s="2"/>
    </row>
    <row r="20" spans="1:9" ht="30" hidden="1" customHeight="1" x14ac:dyDescent="0.25">
      <c r="B20" s="138" t="s">
        <v>61</v>
      </c>
      <c r="C20" s="138"/>
      <c r="D20" s="139"/>
      <c r="E20" s="140"/>
      <c r="F20" s="140"/>
      <c r="G20" s="141"/>
      <c r="I20" s="2"/>
    </row>
    <row r="21" spans="1:9" ht="9.9499999999999993" hidden="1" customHeight="1" x14ac:dyDescent="0.25">
      <c r="B21" s="129"/>
      <c r="C21" s="129"/>
      <c r="D21" s="129"/>
      <c r="E21" s="129"/>
      <c r="F21" s="129"/>
      <c r="G21" s="129"/>
      <c r="I21" s="2"/>
    </row>
    <row r="22" spans="1:9" ht="45" hidden="1" customHeight="1" x14ac:dyDescent="0.25">
      <c r="B22" s="5" t="s">
        <v>0</v>
      </c>
      <c r="C22" s="5" t="s">
        <v>3</v>
      </c>
      <c r="D22" s="5" t="s">
        <v>5</v>
      </c>
      <c r="E22" s="5" t="s">
        <v>6</v>
      </c>
      <c r="F22" s="5" t="s">
        <v>7</v>
      </c>
      <c r="G22" s="5" t="s">
        <v>14</v>
      </c>
      <c r="I22" s="2"/>
    </row>
    <row r="23" spans="1:9" ht="30" hidden="1" customHeight="1" x14ac:dyDescent="0.25">
      <c r="B23" s="12">
        <f>'ITCA IV'!B23</f>
        <v>0</v>
      </c>
      <c r="C23" s="12">
        <f>'ITCA IV'!C23</f>
        <v>0</v>
      </c>
      <c r="D23" s="12">
        <f>'ITCA IV'!E23</f>
        <v>0</v>
      </c>
      <c r="E23" s="13" t="e">
        <f>'ITCA I'!#REF!+'ITCA II'!F23+'ITCA III'!F23+'ITCA IV'!F23</f>
        <v>#REF!</v>
      </c>
      <c r="F23" s="13" t="e">
        <f>'ITCA I'!#REF!+'ITCA II'!G23+'ITCA III'!G23+'ITCA IV'!G23</f>
        <v>#REF!</v>
      </c>
      <c r="G23" s="7" t="e">
        <f>F23/E23*100</f>
        <v>#REF!</v>
      </c>
      <c r="I23" s="28" t="e">
        <f t="shared" ref="I23" si="4">IF(G23&gt;=75,"CONSIDERAR","NO")</f>
        <v>#REF!</v>
      </c>
    </row>
    <row r="24" spans="1:9" ht="9.9499999999999993" hidden="1" customHeight="1" x14ac:dyDescent="0.25">
      <c r="I24" s="2"/>
    </row>
    <row r="25" spans="1:9" ht="39.950000000000003" hidden="1" customHeight="1" x14ac:dyDescent="0.25">
      <c r="A25" t="s">
        <v>12</v>
      </c>
      <c r="B25" s="130" t="s">
        <v>9</v>
      </c>
      <c r="C25" s="130"/>
      <c r="D25" s="131"/>
      <c r="E25" s="131"/>
      <c r="F25" s="131"/>
      <c r="G25" s="131"/>
      <c r="I25" s="2"/>
    </row>
    <row r="26" spans="1:9" ht="9.9499999999999993" hidden="1" customHeight="1" x14ac:dyDescent="0.25">
      <c r="B26" s="136"/>
      <c r="C26" s="136"/>
      <c r="D26" s="136"/>
      <c r="E26" s="136"/>
      <c r="F26" s="136"/>
      <c r="G26" s="136"/>
      <c r="H26" s="136"/>
      <c r="I26" s="2"/>
    </row>
    <row r="27" spans="1:9" ht="30" hidden="1" customHeight="1" x14ac:dyDescent="0.25">
      <c r="B27" s="130" t="s">
        <v>62</v>
      </c>
      <c r="C27" s="130"/>
      <c r="D27" s="131"/>
      <c r="E27" s="131"/>
      <c r="F27" s="131"/>
      <c r="G27" s="131"/>
      <c r="I27" s="2"/>
    </row>
    <row r="28" spans="1:9" ht="9.9499999999999993" hidden="1" customHeight="1" x14ac:dyDescent="0.25">
      <c r="B28" s="129"/>
      <c r="C28" s="129"/>
      <c r="D28" s="129"/>
      <c r="E28" s="129"/>
      <c r="F28" s="129"/>
      <c r="G28" s="129"/>
      <c r="I28" s="2"/>
    </row>
    <row r="29" spans="1:9" ht="45" hidden="1" customHeight="1" x14ac:dyDescent="0.25">
      <c r="B29" s="5" t="s">
        <v>0</v>
      </c>
      <c r="C29" s="5" t="s">
        <v>3</v>
      </c>
      <c r="D29" s="5" t="s">
        <v>5</v>
      </c>
      <c r="E29" s="5" t="s">
        <v>6</v>
      </c>
      <c r="F29" s="5" t="s">
        <v>7</v>
      </c>
      <c r="G29" s="5" t="s">
        <v>14</v>
      </c>
      <c r="I29" s="2"/>
    </row>
    <row r="30" spans="1:9" ht="30" hidden="1" customHeight="1" x14ac:dyDescent="0.25">
      <c r="B30" s="11">
        <f>'ITCA IV'!B30</f>
        <v>0</v>
      </c>
      <c r="C30" s="12">
        <f>'ITCA IV'!C30</f>
        <v>0</v>
      </c>
      <c r="D30" s="12">
        <f>'ITCA IV'!E30</f>
        <v>0</v>
      </c>
      <c r="E30" s="13">
        <f>'ITCA I'!F29+'ITCA II'!F30+'ITCA III'!F30+'ITCA IV'!F30</f>
        <v>1</v>
      </c>
      <c r="F30" s="13">
        <f>'ITCA I'!G29+'ITCA II'!G30+'ITCA III'!G30+'ITCA IV'!G30</f>
        <v>0</v>
      </c>
      <c r="G30" s="7">
        <f>F30/E30*100</f>
        <v>0</v>
      </c>
      <c r="I30" s="28" t="str">
        <f t="shared" ref="I30:I31" si="5">IF(G30&gt;=75,"CONSIDERAR","NO")</f>
        <v>NO</v>
      </c>
    </row>
    <row r="31" spans="1:9" ht="30" hidden="1" customHeight="1" x14ac:dyDescent="0.25">
      <c r="B31" s="11">
        <f>'ITCA IV'!B31</f>
        <v>0</v>
      </c>
      <c r="C31" s="12">
        <f>'ITCA IV'!C31</f>
        <v>0</v>
      </c>
      <c r="D31" s="12">
        <f>'ITCA IV'!E31</f>
        <v>0</v>
      </c>
      <c r="E31" s="13" t="e">
        <f>'ITCA I'!#REF!+'ITCA II'!F31+'ITCA III'!F31+'ITCA IV'!F31</f>
        <v>#REF!</v>
      </c>
      <c r="F31" s="13" t="e">
        <f>'ITCA I'!#REF!+'ITCA II'!G31+'ITCA III'!G31+'ITCA IV'!G31</f>
        <v>#REF!</v>
      </c>
      <c r="G31" s="7" t="e">
        <f>F31/E31*100</f>
        <v>#REF!</v>
      </c>
      <c r="I31" s="28" t="e">
        <f t="shared" si="5"/>
        <v>#REF!</v>
      </c>
    </row>
    <row r="32" spans="1:9" ht="9.9499999999999993" hidden="1" customHeight="1" x14ac:dyDescent="0.25">
      <c r="B32" s="142"/>
      <c r="C32" s="142"/>
      <c r="D32" s="142"/>
      <c r="E32" s="142"/>
      <c r="F32" s="142"/>
      <c r="G32" s="142"/>
      <c r="I32" s="2"/>
    </row>
    <row r="33" spans="2:9" ht="30" hidden="1" customHeight="1" x14ac:dyDescent="0.25">
      <c r="B33" s="138" t="s">
        <v>63</v>
      </c>
      <c r="C33" s="138"/>
      <c r="D33" s="131"/>
      <c r="E33" s="131"/>
      <c r="F33" s="131"/>
      <c r="G33" s="131"/>
      <c r="I33" s="2"/>
    </row>
    <row r="34" spans="2:9" ht="9.9499999999999993" hidden="1" customHeight="1" x14ac:dyDescent="0.25">
      <c r="B34" s="129"/>
      <c r="C34" s="129"/>
      <c r="D34" s="129"/>
      <c r="E34" s="129"/>
      <c r="F34" s="129"/>
      <c r="G34" s="129"/>
      <c r="I34" s="2"/>
    </row>
    <row r="35" spans="2:9" ht="45" hidden="1" customHeight="1" x14ac:dyDescent="0.25">
      <c r="B35" s="5" t="s">
        <v>0</v>
      </c>
      <c r="C35" s="5" t="s">
        <v>3</v>
      </c>
      <c r="D35" s="5" t="s">
        <v>5</v>
      </c>
      <c r="E35" s="5" t="s">
        <v>6</v>
      </c>
      <c r="F35" s="5" t="s">
        <v>7</v>
      </c>
      <c r="G35" s="5" t="s">
        <v>14</v>
      </c>
      <c r="I35" s="2"/>
    </row>
    <row r="36" spans="2:9" ht="30" hidden="1" customHeight="1" x14ac:dyDescent="0.25">
      <c r="B36" s="11">
        <f>'ITCA IV'!B36</f>
        <v>0</v>
      </c>
      <c r="C36" s="11">
        <f>'ITCA IV'!C36</f>
        <v>0</v>
      </c>
      <c r="D36" s="12">
        <f>'ITCA IV'!E36</f>
        <v>0</v>
      </c>
      <c r="E36" s="13" t="e">
        <f>'ITCA I'!#REF!+'ITCA II'!F36+'ITCA III'!F36+'ITCA IV'!F36</f>
        <v>#REF!</v>
      </c>
      <c r="F36" s="13" t="e">
        <f>'ITCA I'!#REF!+'ITCA II'!G36+'ITCA III'!G36+'ITCA IV'!G36</f>
        <v>#REF!</v>
      </c>
      <c r="G36" s="7" t="e">
        <f>F36/E36*100</f>
        <v>#REF!</v>
      </c>
      <c r="I36" s="28" t="e">
        <f t="shared" ref="I36" si="6">IF(G36&gt;=75,"CONSIDERAR","NO")</f>
        <v>#REF!</v>
      </c>
    </row>
    <row r="37" spans="2:9" ht="9.9499999999999993" hidden="1" customHeight="1" x14ac:dyDescent="0.25">
      <c r="B37" s="129"/>
      <c r="C37" s="129"/>
      <c r="D37" s="129"/>
      <c r="E37" s="129"/>
      <c r="F37" s="129"/>
      <c r="G37" s="129"/>
      <c r="I37" s="2"/>
    </row>
    <row r="38" spans="2:9" ht="39.950000000000003" hidden="1" customHeight="1" x14ac:dyDescent="0.25">
      <c r="B38" s="130" t="s">
        <v>10</v>
      </c>
      <c r="C38" s="130"/>
      <c r="D38" s="139"/>
      <c r="E38" s="140"/>
      <c r="F38" s="140"/>
      <c r="G38" s="141"/>
      <c r="I38" s="2"/>
    </row>
    <row r="39" spans="2:9" ht="9.9499999999999993" hidden="1" customHeight="1" x14ac:dyDescent="0.25">
      <c r="B39" s="136"/>
      <c r="C39" s="136"/>
      <c r="D39" s="136"/>
      <c r="E39" s="136"/>
      <c r="F39" s="136"/>
      <c r="G39" s="136"/>
      <c r="H39" s="136"/>
      <c r="I39" s="2"/>
    </row>
    <row r="40" spans="2:9" ht="30" hidden="1" customHeight="1" x14ac:dyDescent="0.25">
      <c r="B40" s="130" t="s">
        <v>64</v>
      </c>
      <c r="C40" s="130"/>
      <c r="D40" s="139"/>
      <c r="E40" s="140"/>
      <c r="F40" s="140"/>
      <c r="G40" s="141"/>
      <c r="I40" s="2"/>
    </row>
    <row r="41" spans="2:9" ht="9.9499999999999993" hidden="1" customHeight="1" x14ac:dyDescent="0.25">
      <c r="B41" s="129"/>
      <c r="C41" s="129"/>
      <c r="D41" s="129"/>
      <c r="E41" s="129"/>
      <c r="F41" s="129"/>
      <c r="G41" s="129"/>
      <c r="I41" s="2"/>
    </row>
    <row r="42" spans="2:9" ht="42.95" hidden="1" customHeight="1" x14ac:dyDescent="0.25">
      <c r="B42" s="5" t="s">
        <v>0</v>
      </c>
      <c r="C42" s="5" t="s">
        <v>3</v>
      </c>
      <c r="D42" s="5" t="s">
        <v>5</v>
      </c>
      <c r="E42" s="5" t="s">
        <v>6</v>
      </c>
      <c r="F42" s="5" t="s">
        <v>7</v>
      </c>
      <c r="G42" s="5" t="s">
        <v>14</v>
      </c>
      <c r="I42" s="2"/>
    </row>
    <row r="43" spans="2:9" ht="30" hidden="1" customHeight="1" x14ac:dyDescent="0.25">
      <c r="B43" s="11">
        <f>'ITCA IV'!B51</f>
        <v>0</v>
      </c>
      <c r="C43" s="12">
        <f>'ITCA IV'!C51</f>
        <v>0</v>
      </c>
      <c r="D43" s="12">
        <f>'ITCA IV'!E51</f>
        <v>0</v>
      </c>
      <c r="E43" s="13">
        <f>'ITCA I'!F53+'ITCA II'!F43+'ITCA III'!F43+'ITCA IV'!F43</f>
        <v>1</v>
      </c>
      <c r="F43" s="13">
        <f>'ITCA I'!G53+'ITCA II'!G43+'ITCA III'!G43+'ITCA IV'!G43</f>
        <v>1</v>
      </c>
      <c r="G43" s="7">
        <f>F43/E43*100</f>
        <v>100</v>
      </c>
      <c r="I43" s="28" t="str">
        <f t="shared" ref="I43:I44" si="7">IF(G43&gt;=75,"CONSIDERAR","NO")</f>
        <v>CONSIDERAR</v>
      </c>
    </row>
    <row r="44" spans="2:9" ht="30" hidden="1" customHeight="1" x14ac:dyDescent="0.25">
      <c r="B44" s="11" t="str">
        <f>'ITCA IV'!B52</f>
        <v>LÍNEA DE ACCIÓN N° 8</v>
      </c>
      <c r="C44" s="12">
        <f>'ITCA IV'!C52</f>
        <v>0</v>
      </c>
      <c r="D44" s="12">
        <f>'ITCA IV'!E52</f>
        <v>0</v>
      </c>
      <c r="E44" s="13">
        <f>'ITCA I'!F58+'ITCA II'!F44+'ITCA III'!F44+'ITCA IV'!F44</f>
        <v>1</v>
      </c>
      <c r="F44" s="13">
        <f>'ITCA I'!G58+'ITCA II'!G44+'ITCA III'!G44+'ITCA IV'!G44</f>
        <v>1</v>
      </c>
      <c r="G44" s="7">
        <f>F44/E44*100</f>
        <v>100</v>
      </c>
      <c r="I44" s="28" t="str">
        <f t="shared" si="7"/>
        <v>CONSIDERAR</v>
      </c>
    </row>
    <row r="45" spans="2:9" ht="9.9499999999999993" hidden="1" customHeight="1" x14ac:dyDescent="0.25">
      <c r="I45" s="2"/>
    </row>
    <row r="46" spans="2:9" ht="30" hidden="1" customHeight="1" x14ac:dyDescent="0.25">
      <c r="B46" s="130" t="s">
        <v>11</v>
      </c>
      <c r="C46" s="130"/>
      <c r="D46" s="131"/>
      <c r="E46" s="131"/>
      <c r="F46" s="131"/>
      <c r="G46" s="131"/>
      <c r="I46" s="2"/>
    </row>
    <row r="47" spans="2:9" ht="9.9499999999999993" hidden="1" customHeight="1" x14ac:dyDescent="0.25">
      <c r="B47" s="136"/>
      <c r="C47" s="136"/>
      <c r="D47" s="136"/>
      <c r="E47" s="136"/>
      <c r="F47" s="136"/>
      <c r="G47" s="136"/>
      <c r="H47" s="136"/>
      <c r="I47" s="2"/>
    </row>
    <row r="48" spans="2:9" ht="30" hidden="1" customHeight="1" x14ac:dyDescent="0.25">
      <c r="B48" s="130" t="s">
        <v>66</v>
      </c>
      <c r="C48" s="130"/>
      <c r="D48" s="137"/>
      <c r="E48" s="137"/>
      <c r="F48" s="137"/>
      <c r="G48" s="137"/>
      <c r="I48" s="2"/>
    </row>
    <row r="49" spans="2:9" ht="9.9499999999999993" hidden="1" customHeight="1" x14ac:dyDescent="0.25">
      <c r="B49" s="129"/>
      <c r="C49" s="129"/>
      <c r="D49" s="129"/>
      <c r="E49" s="129"/>
      <c r="F49" s="129"/>
      <c r="G49" s="129"/>
      <c r="I49" s="2"/>
    </row>
    <row r="50" spans="2:9" ht="42.95" hidden="1" customHeight="1" x14ac:dyDescent="0.25">
      <c r="B50" s="5" t="s">
        <v>0</v>
      </c>
      <c r="C50" s="5" t="s">
        <v>3</v>
      </c>
      <c r="D50" s="5" t="s">
        <v>5</v>
      </c>
      <c r="E50" s="5" t="s">
        <v>6</v>
      </c>
      <c r="F50" s="5" t="s">
        <v>7</v>
      </c>
      <c r="G50" s="5" t="s">
        <v>14</v>
      </c>
      <c r="I50" s="2"/>
    </row>
    <row r="51" spans="2:9" ht="30" hidden="1" customHeight="1" x14ac:dyDescent="0.25">
      <c r="B51" s="11" t="str">
        <f>'ITCA I'!B71</f>
        <v xml:space="preserve">Campaña de sensibilización contra la violencia sexual contra niños, niñas y adolescentes. </v>
      </c>
      <c r="C51" s="12" t="str">
        <f>'ITCA I'!C71</f>
        <v xml:space="preserve">COPROSEC – CEM – RED DE SALUD – UGEL </v>
      </c>
      <c r="D51" s="12">
        <f>'ITCA IV'!E51</f>
        <v>0</v>
      </c>
      <c r="E51" s="13">
        <f>'ITCA I'!F71+'ITCA II'!F51+'ITCA III'!F51+'ITCA IV'!F51</f>
        <v>2</v>
      </c>
      <c r="F51" s="13">
        <f>'ITCA I'!G71+'ITCA II'!G51+'ITCA III'!G51+'ITCA IV'!G51</f>
        <v>2</v>
      </c>
      <c r="G51" s="7">
        <f>F51/E51*100</f>
        <v>100</v>
      </c>
      <c r="I51" s="28" t="str">
        <f t="shared" ref="I51:I52" si="8">IF(G51&gt;=75,"CONSIDERAR","NO")</f>
        <v>CONSIDERAR</v>
      </c>
    </row>
    <row r="52" spans="2:9" ht="30" hidden="1" customHeight="1" x14ac:dyDescent="0.25">
      <c r="B52" s="11" t="str">
        <f>'ITCA I'!B73</f>
        <v>Desarrollo de campañas de difusión ciudadana vía web para la prevención de acoso sexual en la vía pública, violencia contra las mujeres, niños, niñas y adolescentes.</v>
      </c>
      <c r="C52" s="12" t="str">
        <f>'ITCA I'!C73</f>
        <v>COPROSEC – CEM</v>
      </c>
      <c r="D52" s="12">
        <f>'ITCA IV'!E52</f>
        <v>0</v>
      </c>
      <c r="E52" s="13">
        <f>'ITCA I'!F73+'ITCA II'!F52+'ITCA III'!F52+'ITCA IV'!F52</f>
        <v>1</v>
      </c>
      <c r="F52" s="13">
        <f>'ITCA I'!G73+'ITCA II'!G52+'ITCA III'!G52+'ITCA IV'!G52</f>
        <v>1</v>
      </c>
      <c r="G52" s="7">
        <f>F52/E52*100</f>
        <v>100</v>
      </c>
      <c r="I52" s="28" t="str">
        <f t="shared" si="8"/>
        <v>CONSIDERAR</v>
      </c>
    </row>
    <row r="53" spans="2:9" ht="9.9499999999999993" hidden="1" customHeight="1" x14ac:dyDescent="0.25">
      <c r="B53" s="129"/>
      <c r="C53" s="129"/>
      <c r="D53" s="129"/>
      <c r="E53" s="129"/>
      <c r="F53" s="129"/>
      <c r="G53" s="129"/>
      <c r="I53" s="2"/>
    </row>
    <row r="54" spans="2:9" ht="30" hidden="1" customHeight="1" x14ac:dyDescent="0.25">
      <c r="B54" s="130" t="s">
        <v>65</v>
      </c>
      <c r="C54" s="130"/>
      <c r="D54" s="131"/>
      <c r="E54" s="131"/>
      <c r="F54" s="131"/>
      <c r="G54" s="131"/>
      <c r="I54" s="2"/>
    </row>
    <row r="55" spans="2:9" ht="9.9499999999999993" hidden="1" customHeight="1" x14ac:dyDescent="0.25">
      <c r="B55" s="129"/>
      <c r="C55" s="129"/>
      <c r="D55" s="129"/>
      <c r="E55" s="129"/>
      <c r="F55" s="129"/>
      <c r="G55" s="129"/>
      <c r="I55" s="2"/>
    </row>
    <row r="56" spans="2:9" ht="42.95" hidden="1" customHeight="1" x14ac:dyDescent="0.25">
      <c r="B56" s="5" t="s">
        <v>0</v>
      </c>
      <c r="C56" s="5" t="s">
        <v>3</v>
      </c>
      <c r="D56" s="5" t="s">
        <v>5</v>
      </c>
      <c r="E56" s="5" t="s">
        <v>6</v>
      </c>
      <c r="F56" s="5" t="s">
        <v>7</v>
      </c>
      <c r="G56" s="5" t="s">
        <v>14</v>
      </c>
      <c r="I56" s="2"/>
    </row>
    <row r="57" spans="2:9" ht="69.95" hidden="1" customHeight="1" x14ac:dyDescent="0.25">
      <c r="B57" s="11">
        <f>'ITCA IV'!B57</f>
        <v>0</v>
      </c>
      <c r="C57" s="12">
        <f>'ITCA IV'!C57</f>
        <v>0</v>
      </c>
      <c r="D57" s="11">
        <f>'ITCA IV'!E57</f>
        <v>0</v>
      </c>
      <c r="E57" s="13">
        <f>'ITCA I'!F78+'ITCA II'!F57+'ITCA III'!F57+'ITCA IV'!F57</f>
        <v>1</v>
      </c>
      <c r="F57" s="13">
        <f>'ITCA I'!G78+'ITCA II'!G57+'ITCA III'!G57+'ITCA IV'!G57</f>
        <v>0</v>
      </c>
      <c r="G57" s="7">
        <f>F57/E57*100</f>
        <v>0</v>
      </c>
      <c r="I57" s="28" t="str">
        <f t="shared" ref="I57:I58" si="9">IF(G57&gt;=75,"CONSIDERAR","NO")</f>
        <v>NO</v>
      </c>
    </row>
    <row r="58" spans="2:9" ht="39.950000000000003" hidden="1" customHeight="1" x14ac:dyDescent="0.25">
      <c r="B58" s="11" t="str">
        <f>'ITCA IV'!B58</f>
        <v>LÍNEA DE ACCIÓN N° 9</v>
      </c>
      <c r="C58" s="12">
        <f>'ITCA IV'!C58</f>
        <v>0</v>
      </c>
      <c r="D58" s="11">
        <f>'ITCA IV'!E58</f>
        <v>0</v>
      </c>
      <c r="E58" s="13" t="e">
        <f>'ITCA I'!#REF!+'ITCA II'!F58+'ITCA III'!F58+'ITCA IV'!F58</f>
        <v>#REF!</v>
      </c>
      <c r="F58" s="13" t="e">
        <f>'ITCA I'!#REF!+'ITCA II'!G58+'ITCA III'!G58+'ITCA IV'!G58</f>
        <v>#REF!</v>
      </c>
      <c r="G58" s="7" t="e">
        <f>F58/E58*100</f>
        <v>#REF!</v>
      </c>
      <c r="I58" s="28" t="e">
        <f t="shared" si="9"/>
        <v>#REF!</v>
      </c>
    </row>
    <row r="59" spans="2:9" ht="9.9499999999999993" hidden="1" customHeight="1" x14ac:dyDescent="0.25">
      <c r="B59" s="132"/>
      <c r="C59" s="132"/>
      <c r="D59" s="132"/>
      <c r="E59" s="132"/>
      <c r="F59" s="132"/>
      <c r="G59" s="132"/>
      <c r="I59" s="2"/>
    </row>
    <row r="60" spans="2:9" ht="39.950000000000003" hidden="1" customHeight="1" x14ac:dyDescent="0.25">
      <c r="B60" s="130" t="s">
        <v>13</v>
      </c>
      <c r="C60" s="130"/>
      <c r="D60" s="133"/>
      <c r="E60" s="134"/>
      <c r="F60" s="134"/>
      <c r="G60" s="135"/>
      <c r="I60" s="2"/>
    </row>
    <row r="61" spans="2:9" ht="9.9499999999999993" hidden="1" customHeight="1" x14ac:dyDescent="0.25">
      <c r="B61" s="136"/>
      <c r="C61" s="136"/>
      <c r="D61" s="136"/>
      <c r="E61" s="136"/>
      <c r="F61" s="136"/>
      <c r="G61" s="136"/>
      <c r="H61" s="136"/>
      <c r="I61" s="2"/>
    </row>
    <row r="62" spans="2:9" ht="30" hidden="1" customHeight="1" x14ac:dyDescent="0.25">
      <c r="B62" s="130" t="s">
        <v>67</v>
      </c>
      <c r="C62" s="130"/>
      <c r="D62" s="133"/>
      <c r="E62" s="134"/>
      <c r="F62" s="134"/>
      <c r="G62" s="135"/>
      <c r="I62" s="2"/>
    </row>
    <row r="63" spans="2:9" ht="9.9499999999999993" hidden="1" customHeight="1" x14ac:dyDescent="0.25">
      <c r="B63" s="129"/>
      <c r="C63" s="129"/>
      <c r="D63" s="129"/>
      <c r="E63" s="129"/>
      <c r="F63" s="129"/>
      <c r="G63" s="129"/>
      <c r="I63" s="2"/>
    </row>
    <row r="64" spans="2:9" ht="45" hidden="1" customHeight="1" x14ac:dyDescent="0.25">
      <c r="B64" s="5" t="s">
        <v>0</v>
      </c>
      <c r="C64" s="5" t="s">
        <v>3</v>
      </c>
      <c r="D64" s="5" t="s">
        <v>5</v>
      </c>
      <c r="E64" s="5" t="s">
        <v>6</v>
      </c>
      <c r="F64" s="5" t="s">
        <v>7</v>
      </c>
      <c r="G64" s="5" t="s">
        <v>14</v>
      </c>
      <c r="I64" s="2"/>
    </row>
    <row r="65" spans="2:9" ht="39.950000000000003" hidden="1" customHeight="1" x14ac:dyDescent="0.25">
      <c r="B65" s="11">
        <f>'ITCA IV'!B65</f>
        <v>0</v>
      </c>
      <c r="C65" s="12">
        <f>'ITCA IV'!C65</f>
        <v>0</v>
      </c>
      <c r="D65" s="11">
        <f>'ITCA IV'!E65</f>
        <v>0</v>
      </c>
      <c r="E65" s="13">
        <f>'ITCA I'!F85+'ITCA II'!F65+'ITCA III'!F65+'ITCA IV'!F65</f>
        <v>1</v>
      </c>
      <c r="F65" s="13">
        <f>'ITCA I'!G85+'ITCA II'!G65+'ITCA III'!G65+'ITCA IV'!G65</f>
        <v>2</v>
      </c>
      <c r="G65" s="7">
        <f>F65/E65*100</f>
        <v>200</v>
      </c>
      <c r="I65" s="28" t="str">
        <f t="shared" ref="I65:I68" si="10">IF(G65&gt;=75,"CONSIDERAR","NO")</f>
        <v>CONSIDERAR</v>
      </c>
    </row>
    <row r="66" spans="2:9" ht="30" hidden="1" customHeight="1" x14ac:dyDescent="0.25">
      <c r="B66" s="11" t="str">
        <f>'ITCA IV'!B66</f>
        <v>ACTIVIDAD ESTRATÉGICA</v>
      </c>
      <c r="C66" s="12" t="str">
        <f>'ITCA IV'!C66</f>
        <v>RESPONSABLE DE EJECUCIÓN</v>
      </c>
      <c r="D66" s="11" t="str">
        <f>'ITCA IV'!E66</f>
        <v>UNIDAD DE MEDIDA</v>
      </c>
      <c r="E66" s="13" t="e">
        <f>'ITCA I'!#REF!+'ITCA II'!F66+'ITCA III'!F66+'ITCA IV'!F66</f>
        <v>#REF!</v>
      </c>
      <c r="F66" s="13" t="e">
        <f>'ITCA I'!#REF!+'ITCA II'!G66+'ITCA III'!G66+'ITCA IV'!G66</f>
        <v>#REF!</v>
      </c>
      <c r="G66" s="7" t="e">
        <f t="shared" ref="G66:G68" si="11">F66/E66*100</f>
        <v>#REF!</v>
      </c>
      <c r="I66" s="28" t="e">
        <f t="shared" si="10"/>
        <v>#REF!</v>
      </c>
    </row>
    <row r="67" spans="2:9" ht="30" hidden="1" customHeight="1" x14ac:dyDescent="0.25">
      <c r="B67" s="11">
        <f>'ITCA IV'!B67</f>
        <v>0</v>
      </c>
      <c r="C67" s="12">
        <f>'ITCA IV'!C67</f>
        <v>0</v>
      </c>
      <c r="D67" s="11">
        <f>'ITCA IV'!E67</f>
        <v>0</v>
      </c>
      <c r="E67" s="13" t="e">
        <f>'ITCA I'!#REF!+'ITCA II'!F67+'ITCA III'!F67+'ITCA IV'!F67</f>
        <v>#REF!</v>
      </c>
      <c r="F67" s="13" t="e">
        <f>'ITCA I'!#REF!+'ITCA II'!G67+'ITCA III'!G67+'ITCA IV'!G67</f>
        <v>#REF!</v>
      </c>
      <c r="G67" s="7" t="e">
        <f t="shared" si="11"/>
        <v>#REF!</v>
      </c>
      <c r="I67" s="28" t="e">
        <f t="shared" si="10"/>
        <v>#REF!</v>
      </c>
    </row>
    <row r="68" spans="2:9" ht="30" hidden="1" customHeight="1" x14ac:dyDescent="0.25">
      <c r="B68" s="11">
        <f>'ITCA IV'!B68</f>
        <v>0</v>
      </c>
      <c r="C68" s="12">
        <f>'ITCA IV'!C68</f>
        <v>0</v>
      </c>
      <c r="D68" s="11">
        <f>'ITCA IV'!E68</f>
        <v>0</v>
      </c>
      <c r="E68" s="13" t="e">
        <f>'ITCA I'!#REF!+'ITCA II'!F68+'ITCA III'!F68+'ITCA IV'!F68</f>
        <v>#REF!</v>
      </c>
      <c r="F68" s="13" t="e">
        <f>'ITCA I'!#REF!+'ITCA II'!G68+'ITCA III'!G68+'ITCA IV'!G68</f>
        <v>#REF!</v>
      </c>
      <c r="G68" s="7" t="e">
        <f t="shared" si="11"/>
        <v>#REF!</v>
      </c>
      <c r="I68" s="28" t="e">
        <f t="shared" si="10"/>
        <v>#REF!</v>
      </c>
    </row>
    <row r="69" spans="2:9" ht="30" hidden="1" customHeight="1" x14ac:dyDescent="0.25"/>
    <row r="70" spans="2:9" ht="30" customHeight="1" x14ac:dyDescent="0.25">
      <c r="B70" s="29" t="s">
        <v>87</v>
      </c>
    </row>
    <row r="71" spans="2:9" ht="30" customHeight="1" x14ac:dyDescent="0.25"/>
    <row r="72" spans="2:9" ht="30" customHeight="1" x14ac:dyDescent="0.25"/>
    <row r="73" spans="2:9" ht="30" customHeight="1" x14ac:dyDescent="0.25"/>
    <row r="74" spans="2:9" ht="30" customHeight="1" x14ac:dyDescent="0.25"/>
    <row r="75" spans="2:9" ht="30" customHeight="1" x14ac:dyDescent="0.25"/>
    <row r="76" spans="2:9" ht="30" customHeight="1" x14ac:dyDescent="0.25"/>
    <row r="77" spans="2:9" ht="30" customHeight="1" x14ac:dyDescent="0.25"/>
    <row r="78" spans="2:9" ht="30" customHeight="1" x14ac:dyDescent="0.25"/>
    <row r="79" spans="2:9" ht="30" customHeight="1" x14ac:dyDescent="0.25"/>
    <row r="80" spans="2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</sheetData>
  <sheetProtection algorithmName="SHA-512" hashValue="F/n4UgccRGgwPDul/QqmvdiOxgUsc2rdWgppWEKGQMTgRXQ1Iv133BiOUPSgtKvkUV5YPjHjEq97DU9Fk46vLA==" saltValue="d8qepB0E37z8AUHVwqwafg==" spinCount="100000" sheet="1" objects="1" scenarios="1"/>
  <mergeCells count="51">
    <mergeCell ref="K6:M6"/>
    <mergeCell ref="B26:H26"/>
    <mergeCell ref="B2:G2"/>
    <mergeCell ref="B3:G3"/>
    <mergeCell ref="B4:C4"/>
    <mergeCell ref="D4:G4"/>
    <mergeCell ref="B5:G5"/>
    <mergeCell ref="B25:C25"/>
    <mergeCell ref="D25:G25"/>
    <mergeCell ref="B6:C6"/>
    <mergeCell ref="D6:G6"/>
    <mergeCell ref="B7:G7"/>
    <mergeCell ref="B13:G13"/>
    <mergeCell ref="B14:C14"/>
    <mergeCell ref="D14:G14"/>
    <mergeCell ref="B15:G15"/>
    <mergeCell ref="B19:G19"/>
    <mergeCell ref="B20:C20"/>
    <mergeCell ref="D20:G20"/>
    <mergeCell ref="B21:G21"/>
    <mergeCell ref="B40:C40"/>
    <mergeCell ref="D40:G40"/>
    <mergeCell ref="B27:C27"/>
    <mergeCell ref="D27:G27"/>
    <mergeCell ref="B28:G28"/>
    <mergeCell ref="B32:G32"/>
    <mergeCell ref="B33:C33"/>
    <mergeCell ref="D33:G33"/>
    <mergeCell ref="B34:G34"/>
    <mergeCell ref="B37:G37"/>
    <mergeCell ref="B38:C38"/>
    <mergeCell ref="D38:G38"/>
    <mergeCell ref="B39:H39"/>
    <mergeCell ref="B41:G41"/>
    <mergeCell ref="B46:C46"/>
    <mergeCell ref="D46:G46"/>
    <mergeCell ref="B48:C48"/>
    <mergeCell ref="D48:G48"/>
    <mergeCell ref="B47:H47"/>
    <mergeCell ref="B63:G63"/>
    <mergeCell ref="B49:G49"/>
    <mergeCell ref="B53:G53"/>
    <mergeCell ref="B54:C54"/>
    <mergeCell ref="D54:G54"/>
    <mergeCell ref="B55:G55"/>
    <mergeCell ref="B59:G59"/>
    <mergeCell ref="B60:C60"/>
    <mergeCell ref="D60:G60"/>
    <mergeCell ref="B62:C62"/>
    <mergeCell ref="D62:G62"/>
    <mergeCell ref="B61:H61"/>
  </mergeCells>
  <conditionalFormatting sqref="G9:G12">
    <cfRule type="cellIs" dxfId="29" priority="25" operator="lessThan">
      <formula>75</formula>
    </cfRule>
    <cfRule type="cellIs" dxfId="28" priority="26" operator="between">
      <formula>75</formula>
      <formula>94</formula>
    </cfRule>
    <cfRule type="cellIs" dxfId="27" priority="27" operator="greaterThanOrEqual">
      <formula>95</formula>
    </cfRule>
  </conditionalFormatting>
  <conditionalFormatting sqref="G17:G18">
    <cfRule type="cellIs" dxfId="26" priority="22" operator="lessThan">
      <formula>75</formula>
    </cfRule>
    <cfRule type="cellIs" dxfId="25" priority="23" operator="between">
      <formula>75</formula>
      <formula>94</formula>
    </cfRule>
    <cfRule type="cellIs" dxfId="24" priority="24" operator="greaterThanOrEqual">
      <formula>95</formula>
    </cfRule>
  </conditionalFormatting>
  <conditionalFormatting sqref="G23">
    <cfRule type="cellIs" dxfId="23" priority="19" operator="lessThan">
      <formula>75</formula>
    </cfRule>
    <cfRule type="cellIs" dxfId="22" priority="20" operator="between">
      <formula>75</formula>
      <formula>94</formula>
    </cfRule>
    <cfRule type="cellIs" dxfId="21" priority="21" operator="greaterThanOrEqual">
      <formula>95</formula>
    </cfRule>
  </conditionalFormatting>
  <conditionalFormatting sqref="G30:G31">
    <cfRule type="cellIs" dxfId="20" priority="16" operator="lessThan">
      <formula>75</formula>
    </cfRule>
    <cfRule type="cellIs" dxfId="19" priority="17" operator="between">
      <formula>75</formula>
      <formula>94</formula>
    </cfRule>
    <cfRule type="cellIs" dxfId="18" priority="18" operator="greaterThanOrEqual">
      <formula>95</formula>
    </cfRule>
  </conditionalFormatting>
  <conditionalFormatting sqref="G36">
    <cfRule type="cellIs" dxfId="17" priority="13" operator="lessThan">
      <formula>75</formula>
    </cfRule>
    <cfRule type="cellIs" dxfId="16" priority="14" operator="between">
      <formula>75</formula>
      <formula>94</formula>
    </cfRule>
    <cfRule type="cellIs" dxfId="15" priority="15" operator="greaterThanOrEqual">
      <formula>95</formula>
    </cfRule>
  </conditionalFormatting>
  <conditionalFormatting sqref="G43:G44">
    <cfRule type="cellIs" dxfId="14" priority="10" operator="lessThan">
      <formula>75</formula>
    </cfRule>
    <cfRule type="cellIs" dxfId="13" priority="11" operator="between">
      <formula>75</formula>
      <formula>94</formula>
    </cfRule>
    <cfRule type="cellIs" dxfId="12" priority="12" operator="greaterThanOrEqual">
      <formula>95</formula>
    </cfRule>
  </conditionalFormatting>
  <conditionalFormatting sqref="G51:G52">
    <cfRule type="cellIs" dxfId="11" priority="7" operator="lessThan">
      <formula>75</formula>
    </cfRule>
    <cfRule type="cellIs" dxfId="10" priority="8" operator="between">
      <formula>75</formula>
      <formula>94</formula>
    </cfRule>
    <cfRule type="cellIs" dxfId="9" priority="9" operator="greaterThanOrEqual">
      <formula>95</formula>
    </cfRule>
  </conditionalFormatting>
  <conditionalFormatting sqref="G57:G58">
    <cfRule type="cellIs" dxfId="8" priority="4" operator="lessThan">
      <formula>75</formula>
    </cfRule>
    <cfRule type="cellIs" dxfId="7" priority="5" operator="between">
      <formula>75</formula>
      <formula>94</formula>
    </cfRule>
    <cfRule type="cellIs" dxfId="6" priority="6" operator="greaterThanOrEqual">
      <formula>95</formula>
    </cfRule>
  </conditionalFormatting>
  <conditionalFormatting sqref="G65:G68">
    <cfRule type="cellIs" dxfId="5" priority="1" operator="lessThan">
      <formula>75</formula>
    </cfRule>
    <cfRule type="cellIs" dxfId="4" priority="2" operator="between">
      <formula>75</formula>
      <formula>94</formula>
    </cfRule>
    <cfRule type="cellIs" dxfId="3" priority="3" operator="greater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B1:L565"/>
  <sheetViews>
    <sheetView topLeftCell="A26" workbookViewId="0">
      <selection activeCell="C37" sqref="C37"/>
    </sheetView>
  </sheetViews>
  <sheetFormatPr baseColWidth="10" defaultRowHeight="15" x14ac:dyDescent="0.25"/>
  <cols>
    <col min="2" max="3" width="30.7109375" customWidth="1"/>
    <col min="4" max="4" width="35.7109375" customWidth="1"/>
    <col min="5" max="5" width="25.7109375" customWidth="1"/>
    <col min="6" max="12" width="15.7109375" customWidth="1"/>
  </cols>
  <sheetData>
    <row r="1" spans="2:12" ht="9.9499999999999993" hidden="1" customHeight="1" x14ac:dyDescent="0.25">
      <c r="D1" s="3"/>
      <c r="E1" s="3"/>
      <c r="F1" s="3"/>
      <c r="G1" s="3"/>
      <c r="H1" s="3"/>
      <c r="I1" s="3"/>
    </row>
    <row r="2" spans="2:12" ht="39.950000000000003" hidden="1" customHeight="1" x14ac:dyDescent="0.25">
      <c r="B2" s="143" t="s">
        <v>58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2:12" ht="9.9499999999999993" hidden="1" customHeight="1" x14ac:dyDescent="0.25">
      <c r="D3" s="129"/>
      <c r="E3" s="129"/>
      <c r="F3" s="129"/>
      <c r="G3" s="129"/>
      <c r="H3" s="129"/>
      <c r="I3" s="129"/>
    </row>
    <row r="4" spans="2:12" ht="9.9499999999999993" hidden="1" customHeight="1" x14ac:dyDescent="0.25">
      <c r="D4" s="129"/>
      <c r="E4" s="129"/>
      <c r="F4" s="129"/>
      <c r="G4" s="129"/>
      <c r="H4" s="129"/>
      <c r="I4" s="129"/>
    </row>
    <row r="5" spans="2:12" s="1" customFormat="1" ht="45" hidden="1" x14ac:dyDescent="0.25">
      <c r="B5" s="5" t="s">
        <v>1</v>
      </c>
      <c r="C5" s="5" t="s">
        <v>16</v>
      </c>
      <c r="D5" s="5" t="s">
        <v>0</v>
      </c>
      <c r="E5" s="5" t="s">
        <v>3</v>
      </c>
      <c r="F5" s="5" t="s">
        <v>5</v>
      </c>
      <c r="G5" s="5" t="s">
        <v>6</v>
      </c>
      <c r="H5" s="5" t="s">
        <v>7</v>
      </c>
      <c r="I5" s="5" t="s">
        <v>17</v>
      </c>
      <c r="J5" s="5" t="s">
        <v>18</v>
      </c>
      <c r="K5" s="5" t="s">
        <v>19</v>
      </c>
      <c r="L5" s="5" t="s">
        <v>20</v>
      </c>
    </row>
    <row r="6" spans="2:12" ht="30" hidden="1" customHeight="1" x14ac:dyDescent="0.25">
      <c r="B6" s="147" t="s">
        <v>21</v>
      </c>
      <c r="C6" s="147" t="s">
        <v>22</v>
      </c>
      <c r="D6" s="4" t="s">
        <v>31</v>
      </c>
      <c r="E6" s="4" t="s">
        <v>56</v>
      </c>
      <c r="F6" s="4" t="s">
        <v>57</v>
      </c>
      <c r="G6" s="4"/>
      <c r="H6" s="4"/>
      <c r="I6" s="7" t="e">
        <f>H6/G6*100</f>
        <v>#DIV/0!</v>
      </c>
      <c r="J6" s="147" t="e">
        <f>SUM(I6:I9)/4</f>
        <v>#DIV/0!</v>
      </c>
      <c r="K6" s="151" t="e">
        <f>SUM(J6:J12)/3</f>
        <v>#DIV/0!</v>
      </c>
      <c r="L6" s="148"/>
    </row>
    <row r="7" spans="2:12" ht="30" hidden="1" customHeight="1" x14ac:dyDescent="0.25">
      <c r="B7" s="147"/>
      <c r="C7" s="147"/>
      <c r="D7" s="4" t="s">
        <v>32</v>
      </c>
      <c r="E7" s="4" t="s">
        <v>56</v>
      </c>
      <c r="F7" s="4" t="s">
        <v>57</v>
      </c>
      <c r="G7" s="4"/>
      <c r="H7" s="4"/>
      <c r="I7" s="7" t="e">
        <f t="shared" ref="I7:I12" si="0">H7/G7*100</f>
        <v>#DIV/0!</v>
      </c>
      <c r="J7" s="147"/>
      <c r="K7" s="151"/>
      <c r="L7" s="148"/>
    </row>
    <row r="8" spans="2:12" ht="30" hidden="1" customHeight="1" x14ac:dyDescent="0.25">
      <c r="B8" s="147"/>
      <c r="C8" s="147"/>
      <c r="D8" s="4" t="s">
        <v>33</v>
      </c>
      <c r="E8" s="4" t="s">
        <v>56</v>
      </c>
      <c r="F8" s="4" t="s">
        <v>57</v>
      </c>
      <c r="G8" s="4"/>
      <c r="H8" s="4"/>
      <c r="I8" s="7" t="e">
        <f t="shared" si="0"/>
        <v>#DIV/0!</v>
      </c>
      <c r="J8" s="147"/>
      <c r="K8" s="151"/>
      <c r="L8" s="148"/>
    </row>
    <row r="9" spans="2:12" ht="30" hidden="1" customHeight="1" x14ac:dyDescent="0.25">
      <c r="B9" s="147"/>
      <c r="C9" s="147"/>
      <c r="D9" s="4" t="s">
        <v>34</v>
      </c>
      <c r="E9" s="4" t="s">
        <v>56</v>
      </c>
      <c r="F9" s="4" t="s">
        <v>57</v>
      </c>
      <c r="G9" s="4"/>
      <c r="H9" s="4"/>
      <c r="I9" s="7" t="e">
        <f t="shared" si="0"/>
        <v>#DIV/0!</v>
      </c>
      <c r="J9" s="147"/>
      <c r="K9" s="151"/>
      <c r="L9" s="148"/>
    </row>
    <row r="10" spans="2:12" ht="30" hidden="1" customHeight="1" x14ac:dyDescent="0.25">
      <c r="B10" s="147"/>
      <c r="C10" s="147" t="s">
        <v>23</v>
      </c>
      <c r="D10" s="4" t="s">
        <v>35</v>
      </c>
      <c r="E10" s="4" t="s">
        <v>56</v>
      </c>
      <c r="F10" s="4" t="s">
        <v>57</v>
      </c>
      <c r="G10" s="4"/>
      <c r="H10" s="4"/>
      <c r="I10" s="7" t="e">
        <f>H10/G10*100</f>
        <v>#DIV/0!</v>
      </c>
      <c r="J10" s="151" t="e">
        <f>SUM(I10:I11)/2</f>
        <v>#DIV/0!</v>
      </c>
      <c r="K10" s="151"/>
      <c r="L10" s="148"/>
    </row>
    <row r="11" spans="2:12" ht="30" hidden="1" customHeight="1" x14ac:dyDescent="0.25">
      <c r="B11" s="147"/>
      <c r="C11" s="147"/>
      <c r="D11" s="4" t="s">
        <v>36</v>
      </c>
      <c r="E11" s="4" t="s">
        <v>56</v>
      </c>
      <c r="F11" s="4" t="s">
        <v>57</v>
      </c>
      <c r="G11" s="4"/>
      <c r="H11" s="4"/>
      <c r="I11" s="7" t="e">
        <f t="shared" si="0"/>
        <v>#DIV/0!</v>
      </c>
      <c r="J11" s="151"/>
      <c r="K11" s="151"/>
      <c r="L11" s="148"/>
    </row>
    <row r="12" spans="2:12" ht="30" hidden="1" customHeight="1" x14ac:dyDescent="0.25">
      <c r="B12" s="147"/>
      <c r="C12" s="4" t="s">
        <v>24</v>
      </c>
      <c r="D12" s="4" t="s">
        <v>37</v>
      </c>
      <c r="E12" s="4" t="s">
        <v>56</v>
      </c>
      <c r="F12" s="4" t="s">
        <v>57</v>
      </c>
      <c r="G12" s="4"/>
      <c r="H12" s="4"/>
      <c r="I12" s="7" t="e">
        <f t="shared" si="0"/>
        <v>#DIV/0!</v>
      </c>
      <c r="J12" s="4">
        <v>62.5</v>
      </c>
      <c r="K12" s="151"/>
      <c r="L12" s="148"/>
    </row>
    <row r="13" spans="2:12" ht="30" hidden="1" customHeight="1" x14ac:dyDescent="0.25">
      <c r="B13" s="147" t="s">
        <v>25</v>
      </c>
      <c r="C13" s="147" t="s">
        <v>26</v>
      </c>
      <c r="D13" s="4" t="s">
        <v>38</v>
      </c>
      <c r="E13" s="4" t="s">
        <v>56</v>
      </c>
      <c r="F13" s="4" t="s">
        <v>57</v>
      </c>
      <c r="G13" s="6"/>
      <c r="H13" s="6"/>
      <c r="I13" s="6"/>
      <c r="J13" s="148"/>
      <c r="K13" s="148"/>
      <c r="L13" s="148"/>
    </row>
    <row r="14" spans="2:12" ht="30" hidden="1" customHeight="1" x14ac:dyDescent="0.25">
      <c r="B14" s="147"/>
      <c r="C14" s="147"/>
      <c r="D14" s="4" t="s">
        <v>39</v>
      </c>
      <c r="E14" s="4" t="s">
        <v>56</v>
      </c>
      <c r="F14" s="4" t="s">
        <v>57</v>
      </c>
      <c r="G14" s="6"/>
      <c r="H14" s="6"/>
      <c r="I14" s="6"/>
      <c r="J14" s="148"/>
      <c r="K14" s="148"/>
      <c r="L14" s="148"/>
    </row>
    <row r="15" spans="2:12" ht="30" hidden="1" customHeight="1" x14ac:dyDescent="0.25">
      <c r="B15" s="147"/>
      <c r="C15" s="4" t="s">
        <v>27</v>
      </c>
      <c r="D15" s="4" t="s">
        <v>40</v>
      </c>
      <c r="E15" s="4" t="s">
        <v>56</v>
      </c>
      <c r="F15" s="4" t="s">
        <v>57</v>
      </c>
      <c r="G15" s="6"/>
      <c r="H15" s="6"/>
      <c r="I15" s="6"/>
      <c r="J15" s="6"/>
      <c r="K15" s="148"/>
      <c r="L15" s="148"/>
    </row>
    <row r="16" spans="2:12" ht="30" hidden="1" customHeight="1" x14ac:dyDescent="0.25">
      <c r="B16" s="147" t="s">
        <v>28</v>
      </c>
      <c r="C16" s="4" t="s">
        <v>29</v>
      </c>
      <c r="D16" s="4" t="s">
        <v>41</v>
      </c>
      <c r="E16" s="4" t="s">
        <v>56</v>
      </c>
      <c r="F16" s="4" t="s">
        <v>57</v>
      </c>
      <c r="G16" s="6"/>
      <c r="H16" s="6"/>
      <c r="I16" s="6"/>
      <c r="J16" s="6"/>
      <c r="K16" s="152"/>
      <c r="L16" s="148"/>
    </row>
    <row r="17" spans="2:12" ht="30" hidden="1" customHeight="1" x14ac:dyDescent="0.25">
      <c r="B17" s="147"/>
      <c r="C17" s="4" t="s">
        <v>30</v>
      </c>
      <c r="D17" s="4" t="s">
        <v>42</v>
      </c>
      <c r="E17" s="4" t="s">
        <v>56</v>
      </c>
      <c r="F17" s="4" t="s">
        <v>57</v>
      </c>
      <c r="G17" s="6"/>
      <c r="H17" s="6"/>
      <c r="I17" s="6"/>
      <c r="J17" s="6"/>
      <c r="K17" s="153"/>
      <c r="L17" s="148"/>
    </row>
    <row r="18" spans="2:12" ht="30" hidden="1" customHeight="1" x14ac:dyDescent="0.25">
      <c r="B18" s="147" t="s">
        <v>43</v>
      </c>
      <c r="C18" s="149" t="s">
        <v>44</v>
      </c>
      <c r="D18" s="4" t="s">
        <v>46</v>
      </c>
      <c r="E18" s="4" t="s">
        <v>56</v>
      </c>
      <c r="F18" s="4" t="s">
        <v>57</v>
      </c>
      <c r="G18" s="6"/>
      <c r="H18" s="6"/>
      <c r="I18" s="6"/>
      <c r="J18" s="148"/>
      <c r="K18" s="148"/>
      <c r="L18" s="148"/>
    </row>
    <row r="19" spans="2:12" ht="30" hidden="1" customHeight="1" x14ac:dyDescent="0.25">
      <c r="B19" s="147"/>
      <c r="C19" s="150"/>
      <c r="D19" s="4" t="s">
        <v>48</v>
      </c>
      <c r="E19" s="4" t="s">
        <v>56</v>
      </c>
      <c r="F19" s="4" t="s">
        <v>57</v>
      </c>
      <c r="G19" s="6"/>
      <c r="H19" s="6"/>
      <c r="I19" s="6"/>
      <c r="J19" s="148"/>
      <c r="K19" s="148"/>
      <c r="L19" s="148"/>
    </row>
    <row r="20" spans="2:12" ht="30" hidden="1" customHeight="1" x14ac:dyDescent="0.25">
      <c r="B20" s="147"/>
      <c r="C20" s="147" t="s">
        <v>45</v>
      </c>
      <c r="D20" s="4" t="s">
        <v>47</v>
      </c>
      <c r="E20" s="4" t="s">
        <v>56</v>
      </c>
      <c r="F20" s="4" t="s">
        <v>57</v>
      </c>
      <c r="G20" s="6"/>
      <c r="H20" s="6"/>
      <c r="I20" s="6"/>
      <c r="J20" s="148"/>
      <c r="K20" s="148"/>
      <c r="L20" s="148"/>
    </row>
    <row r="21" spans="2:12" ht="30" hidden="1" customHeight="1" x14ac:dyDescent="0.25">
      <c r="B21" s="147"/>
      <c r="C21" s="147"/>
      <c r="D21" s="4" t="s">
        <v>49</v>
      </c>
      <c r="E21" s="4" t="s">
        <v>56</v>
      </c>
      <c r="F21" s="4" t="s">
        <v>57</v>
      </c>
      <c r="G21" s="6"/>
      <c r="H21" s="6"/>
      <c r="I21" s="6"/>
      <c r="J21" s="148"/>
      <c r="K21" s="148"/>
      <c r="L21" s="148"/>
    </row>
    <row r="22" spans="2:12" ht="30" hidden="1" customHeight="1" x14ac:dyDescent="0.25">
      <c r="B22" s="147" t="s">
        <v>50</v>
      </c>
      <c r="C22" s="147" t="s">
        <v>51</v>
      </c>
      <c r="D22" s="9" t="s">
        <v>52</v>
      </c>
      <c r="E22" s="4" t="s">
        <v>56</v>
      </c>
      <c r="F22" s="4" t="s">
        <v>57</v>
      </c>
      <c r="G22" s="6"/>
      <c r="H22" s="6"/>
      <c r="I22" s="6"/>
      <c r="J22" s="6"/>
      <c r="K22" s="148"/>
      <c r="L22" s="148"/>
    </row>
    <row r="23" spans="2:12" ht="30" hidden="1" customHeight="1" x14ac:dyDescent="0.25">
      <c r="B23" s="147"/>
      <c r="C23" s="147"/>
      <c r="D23" s="9" t="s">
        <v>53</v>
      </c>
      <c r="E23" s="4" t="s">
        <v>56</v>
      </c>
      <c r="F23" s="4" t="s">
        <v>57</v>
      </c>
      <c r="G23" s="6"/>
      <c r="H23" s="6"/>
      <c r="I23" s="6"/>
      <c r="J23" s="6"/>
      <c r="K23" s="148"/>
      <c r="L23" s="148"/>
    </row>
    <row r="24" spans="2:12" ht="30" hidden="1" customHeight="1" x14ac:dyDescent="0.25">
      <c r="B24" s="147"/>
      <c r="C24" s="147"/>
      <c r="D24" s="9" t="s">
        <v>54</v>
      </c>
      <c r="E24" s="4" t="s">
        <v>56</v>
      </c>
      <c r="F24" s="4" t="s">
        <v>57</v>
      </c>
      <c r="G24" s="6"/>
      <c r="H24" s="6"/>
      <c r="I24" s="6"/>
      <c r="J24" s="6"/>
      <c r="K24" s="148"/>
      <c r="L24" s="148"/>
    </row>
    <row r="25" spans="2:12" ht="30" hidden="1" customHeight="1" x14ac:dyDescent="0.25">
      <c r="B25" s="147"/>
      <c r="C25" s="147"/>
      <c r="D25" s="9" t="s">
        <v>55</v>
      </c>
      <c r="E25" s="4" t="s">
        <v>56</v>
      </c>
      <c r="F25" s="4" t="s">
        <v>57</v>
      </c>
      <c r="G25" s="6"/>
      <c r="H25" s="6"/>
      <c r="I25" s="6"/>
      <c r="J25" s="6"/>
      <c r="K25" s="148"/>
      <c r="L25" s="148"/>
    </row>
    <row r="26" spans="2:12" ht="30" customHeight="1" x14ac:dyDescent="0.25"/>
    <row r="27" spans="2:12" ht="30" customHeight="1" x14ac:dyDescent="0.25">
      <c r="B27" s="30" t="s">
        <v>86</v>
      </c>
    </row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</sheetData>
  <sheetProtection algorithmName="SHA-512" hashValue="xC1V4yNK585/moy6zgzZEjjLCdKet5OJBASAFlunHYdh9485ZxRyBYtdd+hGd/XBNd+wAmfyVVdgWSfX4UGqWg==" saltValue="O+eCpiHfjEDumSRCXPqu7Q==" spinCount="100000" sheet="1" objects="1" scenarios="1"/>
  <mergeCells count="25">
    <mergeCell ref="B2:L2"/>
    <mergeCell ref="D3:I3"/>
    <mergeCell ref="D4:I4"/>
    <mergeCell ref="B6:B12"/>
    <mergeCell ref="C6:C9"/>
    <mergeCell ref="J6:J9"/>
    <mergeCell ref="K6:K12"/>
    <mergeCell ref="L6:L25"/>
    <mergeCell ref="C10:C11"/>
    <mergeCell ref="J10:J11"/>
    <mergeCell ref="B13:B15"/>
    <mergeCell ref="C13:C14"/>
    <mergeCell ref="J13:J14"/>
    <mergeCell ref="K13:K15"/>
    <mergeCell ref="B16:B17"/>
    <mergeCell ref="K16:K17"/>
    <mergeCell ref="B22:B25"/>
    <mergeCell ref="C22:C25"/>
    <mergeCell ref="K22:K25"/>
    <mergeCell ref="B18:B21"/>
    <mergeCell ref="C18:C19"/>
    <mergeCell ref="J18:J19"/>
    <mergeCell ref="K18:K21"/>
    <mergeCell ref="C20:C21"/>
    <mergeCell ref="J20:J21"/>
  </mergeCells>
  <conditionalFormatting sqref="I6:I12">
    <cfRule type="cellIs" dxfId="2" priority="1" operator="lessThan">
      <formula>75</formula>
    </cfRule>
    <cfRule type="cellIs" dxfId="1" priority="2" operator="between">
      <formula>75</formula>
      <formula>94</formula>
    </cfRule>
    <cfRule type="cellIs" dxfId="0" priority="3" operator="greaterThanOrEqual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ITCA I</vt:lpstr>
      <vt:lpstr>ITCA II</vt:lpstr>
      <vt:lpstr>ITCA III</vt:lpstr>
      <vt:lpstr>ITCA IV</vt:lpstr>
      <vt:lpstr>IAS</vt:lpstr>
      <vt:lpstr>DESEMPEÑO</vt:lpstr>
      <vt:lpstr>'ITCA II'!Área_de_impresión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Dante Di Liberto Roldan</dc:creator>
  <cp:lastModifiedBy>karen cotrina espiritu</cp:lastModifiedBy>
  <cp:lastPrinted>2025-03-24T13:56:07Z</cp:lastPrinted>
  <dcterms:created xsi:type="dcterms:W3CDTF">2023-08-21T19:01:01Z</dcterms:created>
  <dcterms:modified xsi:type="dcterms:W3CDTF">2025-04-08T02:19:36Z</dcterms:modified>
</cp:coreProperties>
</file>