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<sst xmlns="http://schemas.openxmlformats.org/spreadsheetml/2006/main" uniqueCount="422">
  <si>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</si>
  <si>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</si>
  <si>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</si>
  <si>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</si>
  <si>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</si>
  <si>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</si>
  <si>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</si>
  <si>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</si>
  <si>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</si>
  <si>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</si>
  <si>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</si>
  <si>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</si>
  <si>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</si>
  <si>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</si>
  <si>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</si>
  <si>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</si>
  <si>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</si>
  <si>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</si>
  <si>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</si>
  <si>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</si>
  <si>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</si>
  <si>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</si>
  <si>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</si>
  <si>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</si>
  <si>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</si>
  <si>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</si>
  <si>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</si>
  <si>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</si>
  <si>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</si>
  <si>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</si>
  <si>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</si>
  <si>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</si>
  <si>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</si>
  <si>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</si>
  <si>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</si>
  <si>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</si>
  <si>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</si>
  <si>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</si>
  <si>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</si>
  <si>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</si>
  <si>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</si>
  <si>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</si>
  <si>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</si>
  <si>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</si>
  <si>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</si>
  <si>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</si>
  <si>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</si>
  <si>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</si>
  <si>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</si>
  <si>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</si>
  <si>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</si>
  <si>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</si>
  <si>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</si>
  <si>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</si>
  <si>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</si>
  <si>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</si>
  <si>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</si>
  <si>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</si>
  <si>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</si>
  <si>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</si>
  <si>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</si>
  <si>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</si>
  <si>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</si>
  <si>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</si>
  <si>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</si>
  <si>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</si>
  <si>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</si>
  <si>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</si>
  <si>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</si>
  <si>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</si>
  <si>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</si>
  <si>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</si>
  <si>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</si>
  <si>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</si>
  <si>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</si>
  <si>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</si>
  <si>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</si>
  <si>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</si>
  <si>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</si>
  <si>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</si>
  <si>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</si>
  <si>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</si>
  <si>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</si>
  <si>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</si>
  <si>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</si>
  <si>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</si>
  <si>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</si>
  <si>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</si>
  <si>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</si>
  <si>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</si>
  <si>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</si>
  <si>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</si>
  <si>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</si>
  <si>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</si>
  <si>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</si>
  <si>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</si>
  <si>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</si>
  <si>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</si>
  <si>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</si>
  <si>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</si>
  <si>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</si>
  <si>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</si>
  <si>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</si>
  <si>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</si>
  <si>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</si>
  <si>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</si>
  <si>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</si>
  <si>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</si>
  <si>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</si>
  <si>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</si>
  <si>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</si>
  <si>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</si>
  <si>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</si>
  <si>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</si>
  <si>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</si>
  <si>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</si>
  <si>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</si>
  <si>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</si>
  <si>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</si>
  <si>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</si>
  <si>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</si>
  <si>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</si>
  <si>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</si>
  <si>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</si>
  <si>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</si>
  <si>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</si>
  <si>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</si>
  <si>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</si>
  <si>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</si>
  <si>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</si>
  <si>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</si>
  <si>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</si>
  <si>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</si>
  <si>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</si>
  <si>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</si>
  <si>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</si>
  <si>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</si>
  <si>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</si>
  <si>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</si>
  <si>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</si>
  <si>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</si>
  <si>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</si>
  <si>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</si>
  <si>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</si>
  <si>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</si>
  <si>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</si>
  <si>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</si>
  <si>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</si>
  <si>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</si>
  <si>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</si>
  <si>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</si>
  <si>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</si>
  <si>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</si>
  <si>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</si>
  <si>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</si>
  <si>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</si>
  <si>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</si>
  <si>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</si>
  <si>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</si>
  <si>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</si>
  <si>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</si>
  <si>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</si>
  <si>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</si>
  <si>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</si>
  <si>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</si>
  <si>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</si>
  <si>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</si>
  <si>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</si>
  <si>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</si>
  <si>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</si>
  <si>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</si>
  <si>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</si>
  <si>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</si>
  <si>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</si>
  <si>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</si>
  <si>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</si>
  <si>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</si>
  <si>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</si>
  <si>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</si>
  <si>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</si>
  <si>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</si>
  <si>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</si>
  <si>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</si>
  <si>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</si>
  <si>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</si>
  <si>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</si>
  <si>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</si>
  <si>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</si>
  <si>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</si>
  <si>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</si>
  <si>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</si>
  <si>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</si>
  <si>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</si>
  <si>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</si>
  <si>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</si>
  <si>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</si>
  <si>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</si>
  <si>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</si>
  <si>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</si>
  <si>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</si>
  <si>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</si>
  <si>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</si>
  <si>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</si>
  <si>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</si>
  <si>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</si>
  <si>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</si>
  <si>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</si>
  <si>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</si>
  <si>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</si>
  <si>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</si>
  <si>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</si>
  <si>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</si>
  <si>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</si>
  <si>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</si>
  <si>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</si>
  <si>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</si>
  <si>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</si>
  <si>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</si>
  <si>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</si>
  <si>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</si>
  <si>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</si>
  <si>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</si>
  <si>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</si>
  <si>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</si>
  <si>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</si>
  <si>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</si>
  <si>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</si>
  <si>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</si>
  <si>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</si>
  <si>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</si>
  <si>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</si>
  <si>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</si>
  <si>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</si>
  <si>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</si>
  <si>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</si>
  <si>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</si>
  <si>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</si>
  <si>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</si>
  <si>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</si>
  <si>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</si>
  <si>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</si>
  <si>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</si>
  <si>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</si>
  <si>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</si>
  <si>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</si>
  <si>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</si>
  <si>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</si>
  <si>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</si>
  <si>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</si>
  <si>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</si>
  <si>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</si>
  <si>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</si>
  <si>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</si>
  <si>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</si>
  <si>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</si>
  <si>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</si>
  <si>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</si>
  <si>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</si>
  <si>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</si>
  <si>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</si>
  <si>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</si>
  <si>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</si>
  <si>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</si>
  <si>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</si>
  <si>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</si>
  <si>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</si>
  <si>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</si>
  <si>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</si>
  <si>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</si>
  <si>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</si>
  <si>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</si>
  <si>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</si>
  <si>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</si>
  <si>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</si>
  <si>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</si>
  <si>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</si>
  <si>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</si>
  <si>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</si>
  <si>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</si>
  <si>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</si>
  <si>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</si>
  <si>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</si>
  <si>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</si>
  <si>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</si>
  <si>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</si>
  <si>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</si>
  <si>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</si>
  <si>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</si>
  <si>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</si>
  <si>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</si>
  <si>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</si>
  <si>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</si>
  <si>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</si>
  <si>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</si>
  <si>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</si>
  <si>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</si>
  <si>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</si>
  <si>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</si>
  <si>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</si>
  <si>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</si>
  <si>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</si>
  <si>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</si>
  <si>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</si>
  <si>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</si>
  <si>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</si>
  <si>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</si>
  <si>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</si>
  <si>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</si>
  <si>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</si>
  <si>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</si>
  <si>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</si>
  <si>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</si>
  <si>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</si>
  <si>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</si>
  <si>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</si>
  <si>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</si>
  <si>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</si>
  <si>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</si>
  <si>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</si>
  <si>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</si>
  <si>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</si>
  <si>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</si>
  <si>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</si>
  <si>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</si>
  <si>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</si>
  <si>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</si>
  <si>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</si>
  <si>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</si>
  <si>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</si>
  <si>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</si>
  <si>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</si>
  <si>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</si>
  <si>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</si>
  <si>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</si>
  <si>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</si>
  <si>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</si>
  <si>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</si>
  <si>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</si>
  <si>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</si>
  <si>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</si>
  <si>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</si>
  <si>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</si>
  <si>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</si>
  <si>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</si>
  <si>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</si>
  <si>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</si>
  <si>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</si>
  <si>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</si>
  <si>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</si>
  <si>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</si>
  <si>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</si>
  <si>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</si>
  <si>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</si>
  <si>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</si>
  <si>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</si>
  <si>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</si>
  <si>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</si>
  <si>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</si>
  <si>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</si>
  <si>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</si>
  <si>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</si>
  <si>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</si>
  <si>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</si>
  <si>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</si>
  <si>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</si>
  <si>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</si>
  <si>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</si>
  <si>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</si>
  <si>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</si>
  <si>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</si>
  <si>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</si>
  <si>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</si>
  <si>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</si>
  <si>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</si>
  <si>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</si>
  <si>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</si>
  <si>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</si>
  <si>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</si>
  <si>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</si>
  <si>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</si>
  <si>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</si>
  <si>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</si>
  <si>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</si>
  <si>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</si>
  <si>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</si>
  <si>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</si>
  <si>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</si>
  <si>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</si>
  <si>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</si>
  <si>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</si>
  <si>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</si>
  <si>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</si>
  <si>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</si>
  <si>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</si>
  <si>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</si>
  <si>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</si>
  <si>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</si>
  <si>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</si>
  <si>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</si>
  <si>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</si>
  <si>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</si>
  <si>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</si>
  <si>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</si>
  <si>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</si>
  <si>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</si>
  <si>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</si>
  <si>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</si>
  <si>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</si>
  <si>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</si>
  <si>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</si>
  <si>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</si>
  <si>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Patrimonio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</si>
  <si>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</si>
  <si>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</si>
  <si>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</si>
  <si>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</si>
  <si>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</si>
  <si>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</si>
  <si>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</si>
  <si>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</si>
  <si>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</si>
  <si>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Advertising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</si>
</sst>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0.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2"/>
    </row>
    <row r="6" spans="1:31" customHeight="1" ht="12.75">
      <c r="B6" s="13" t="s">
        <v>4</v>
      </c>
      <c r="C6" s="14" t="s">
        <v>5</v>
      </c>
      <c r="D6" s="14"/>
      <c r="E6" s="15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2"/>
    </row>
    <row r="7" spans="1:31" customHeight="1" ht="12.75">
      <c r="B7" s="16"/>
      <c r="C7" s="14" t="s">
        <v>6</v>
      </c>
      <c r="D7" s="14"/>
      <c r="E7" s="15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7"/>
    </row>
    <row r="8" spans="1:31" customHeight="1" ht="12.75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7"/>
    </row>
    <row r="9" spans="1:31" customHeight="1" ht="12.75">
      <c r="B9" s="20"/>
      <c r="C9" s="20"/>
      <c r="D9" s="16"/>
      <c r="E9" s="19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7"/>
    </row>
    <row r="10" spans="1:31" customHeight="1" ht="12.75">
      <c r="B10" s="20"/>
      <c r="C10" s="20"/>
      <c r="D10" s="13" t="s">
        <v>10</v>
      </c>
      <c r="E10" s="19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7"/>
    </row>
    <row r="11" spans="1:31" customHeight="1" ht="12.75">
      <c r="B11" s="20"/>
      <c r="C11" s="20"/>
      <c r="D11" s="16"/>
      <c r="E11" s="19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7"/>
    </row>
    <row r="12" spans="1:31" customHeight="1" ht="12.75">
      <c r="B12" s="20"/>
      <c r="C12" s="16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7"/>
    </row>
    <row r="13" spans="1:31" customHeight="1" ht="12.75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7"/>
    </row>
    <row r="14" spans="1:31" customHeight="1" ht="12.75">
      <c r="B14" s="20"/>
      <c r="C14" s="20"/>
      <c r="D14" s="16"/>
      <c r="E14" s="21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7"/>
    </row>
    <row r="15" spans="1:31" customHeight="1" ht="12.75">
      <c r="B15" s="20"/>
      <c r="C15" s="20"/>
      <c r="D15" s="13" t="s">
        <v>15</v>
      </c>
      <c r="E15" s="19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7"/>
    </row>
    <row r="16" spans="1:31" customHeight="1" ht="12.75">
      <c r="B16" s="20"/>
      <c r="C16" s="20"/>
      <c r="D16" s="16"/>
      <c r="E16" s="19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7"/>
    </row>
    <row r="17" spans="1:31" customHeight="1" ht="12.75">
      <c r="B17" s="20"/>
      <c r="C17" s="20"/>
      <c r="D17" s="13" t="s">
        <v>18</v>
      </c>
      <c r="E17" s="19" t="s">
        <v>5</v>
      </c>
      <c r="F17" s="22" t="s">
        <v>3</v>
      </c>
      <c r="G17" s="11">
        <v>32</v>
      </c>
      <c r="H17" s="11">
        <v>38</v>
      </c>
      <c r="I17" s="11">
        <v>27</v>
      </c>
      <c r="J17" s="11">
        <v>40</v>
      </c>
      <c r="K17" s="17"/>
    </row>
    <row r="18" spans="1:31" customHeight="1" ht="12.75">
      <c r="B18" s="20"/>
      <c r="C18" s="20"/>
      <c r="D18" s="16"/>
      <c r="E18" s="19" t="s">
        <v>6</v>
      </c>
      <c r="F18" s="22" t="s">
        <v>3</v>
      </c>
      <c r="G18" s="11">
        <v>33</v>
      </c>
      <c r="H18" s="11">
        <v>39</v>
      </c>
      <c r="I18" s="11">
        <v>28</v>
      </c>
      <c r="J18" s="11">
        <v>41</v>
      </c>
      <c r="K18" s="17"/>
    </row>
    <row r="19" spans="1:31" customHeight="1" ht="12.75">
      <c r="B19" s="20"/>
      <c r="C19" s="20"/>
      <c r="D19" s="13" t="s">
        <v>19</v>
      </c>
      <c r="E19" s="19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7"/>
    </row>
    <row r="20" spans="1:31" customHeight="1" ht="12.75">
      <c r="B20" s="20"/>
      <c r="C20" s="20"/>
      <c r="D20" s="16"/>
      <c r="E20" s="19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7"/>
    </row>
    <row r="21" spans="1:31" customHeight="1" ht="12.75">
      <c r="B21" s="16"/>
      <c r="C21" s="16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7"/>
    </row>
    <row r="22" spans="1:31" customHeight="1" ht="12.75">
      <c r="B22" s="13" t="s">
        <v>21</v>
      </c>
      <c r="C22" s="23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7"/>
    </row>
    <row r="23" spans="1:31" customHeight="1" ht="12.75">
      <c r="B23" s="20"/>
      <c r="C23" s="23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7"/>
    </row>
    <row r="24" spans="1:31" customHeight="1" ht="12.75">
      <c r="B24" s="16"/>
      <c r="C24" s="23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7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7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7"/>
    </row>
    <row r="27" spans="1:31" customHeight="1" ht="12.75">
      <c r="B27" s="18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7"/>
    </row>
    <row r="28" spans="1:31" customHeight="1" ht="12.75">
      <c r="B28" s="20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7"/>
    </row>
    <row r="29" spans="1:31" customHeight="1" ht="12.75">
      <c r="B29" s="20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7"/>
    </row>
    <row r="30" spans="1:31" customHeight="1" ht="12.75">
      <c r="B30" s="16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7"/>
    </row>
    <row r="31" spans="1:31" customHeight="1" ht="12.75">
      <c r="B31" s="18" t="s">
        <v>32</v>
      </c>
      <c r="C31" s="23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7"/>
    </row>
    <row r="32" spans="1:31" customHeight="1" ht="12.75">
      <c r="B32" s="20"/>
      <c r="C32" s="23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7"/>
    </row>
    <row r="33" spans="1:31" customHeight="1" ht="12.75">
      <c r="B33" s="20"/>
      <c r="C33" s="23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7"/>
    </row>
    <row r="34" spans="1:31" customHeight="1" ht="12.75">
      <c r="B34" s="20"/>
      <c r="C34" s="23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7"/>
    </row>
    <row r="35" spans="1:31" customHeight="1" ht="12.75">
      <c r="B35" s="20"/>
      <c r="C35" s="23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7"/>
    </row>
    <row r="36" spans="1:31" customHeight="1" ht="12.75">
      <c r="B36" s="20"/>
      <c r="C36" s="23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7"/>
    </row>
    <row r="37" spans="1:31" customHeight="1" ht="12.75">
      <c r="B37" s="20"/>
      <c r="C37" s="23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7"/>
    </row>
    <row r="38" spans="1:31" customHeight="1" ht="12.75">
      <c r="B38" s="20"/>
      <c r="C38" s="23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7"/>
    </row>
    <row r="39" spans="1:31" customHeight="1" ht="12.75">
      <c r="B39" s="16"/>
      <c r="C39" s="23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7"/>
    </row>
    <row r="40" spans="1:31" customHeight="1" ht="12.75">
      <c r="B40" s="13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7"/>
    </row>
    <row r="41" spans="1:31" customHeight="1" ht="12.75">
      <c r="B41" s="16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7"/>
    </row>
    <row r="42" spans="1:31" customHeight="1" ht="12.75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7"/>
    </row>
    <row r="43" spans="1:31" customHeight="1" ht="12.75">
      <c r="B43" s="20"/>
      <c r="C43" s="20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7"/>
    </row>
    <row r="44" spans="1:31" customHeight="1" ht="12.75">
      <c r="B44" s="20"/>
      <c r="C44" s="16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7"/>
    </row>
    <row r="45" spans="1:31" customHeight="1" ht="12.75">
      <c r="B45" s="20"/>
      <c r="C45" s="13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7"/>
    </row>
    <row r="46" spans="1:31" customHeight="1" ht="12.75">
      <c r="B46" s="20"/>
      <c r="C46" s="20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7"/>
    </row>
    <row r="47" spans="1:31" customHeight="1" ht="12.75">
      <c r="B47" s="16"/>
      <c r="C47" s="16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7"/>
    </row>
    <row r="48" spans="1:31" customHeight="1" ht="12.75">
      <c r="B48" s="13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7"/>
    </row>
    <row r="49" spans="1:31" customHeight="1" ht="12.75">
      <c r="B49" s="20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7"/>
    </row>
    <row r="50" spans="1:31" customHeight="1" ht="12.75">
      <c r="B50" s="20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7"/>
    </row>
    <row r="51" spans="1:31" customHeight="1" ht="12.75">
      <c r="B51" s="16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7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7"/>
    </row>
    <row r="53" spans="1:31" customHeight="1" ht="12.75">
      <c r="B53" s="24" t="s">
        <v>56</v>
      </c>
      <c r="C53" s="4"/>
      <c r="D53" s="4"/>
      <c r="E53" s="5"/>
      <c r="F53" s="25" t="s">
        <v>57</v>
      </c>
      <c r="G53" s="26">
        <f>SUM(G7:G52)</f>
        <v>2047</v>
      </c>
      <c r="H53" s="26">
        <f>SUM(H7:H52)</f>
        <v>2323</v>
      </c>
      <c r="I53" s="26">
        <f>SUM(I7:I52)</f>
        <v>1817</v>
      </c>
      <c r="J53" s="26">
        <f>SUM(J7:J52)</f>
        <v>2415</v>
      </c>
      <c r="K53" s="26">
        <f>SUM(K7:K52)</f>
        <v>0</v>
      </c>
    </row>
    <row r="54" spans="1:31" customHeight="1" ht="12.75">
      <c r="B54" s="27"/>
      <c r="C54" s="27"/>
      <c r="D54" s="27"/>
      <c r="E54" s="27"/>
      <c r="F54" s="28"/>
    </row>
    <row r="55" spans="1:31" customHeight="1" ht="12.75">
      <c r="B55" s="27"/>
      <c r="C55" s="27"/>
      <c r="D55" s="27"/>
      <c r="E55" s="27"/>
      <c r="F55" s="28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7"/>
    </row>
    <row r="58" spans="1:31" customHeight="1" ht="12.75">
      <c r="B58" s="20"/>
      <c r="C58" s="16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7"/>
    </row>
    <row r="59" spans="1:31" customHeight="1" ht="12.75">
      <c r="B59" s="20"/>
      <c r="C59" s="13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7"/>
    </row>
    <row r="60" spans="1:31" customHeight="1" ht="12.75">
      <c r="B60" s="20"/>
      <c r="C60" s="16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7"/>
    </row>
    <row r="61" spans="1:31" customHeight="1" ht="12.75">
      <c r="B61" s="20"/>
      <c r="C61" s="13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7"/>
    </row>
    <row r="62" spans="1:31" customHeight="1" ht="12.75">
      <c r="B62" s="20"/>
      <c r="C62" s="16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7"/>
    </row>
    <row r="63" spans="1:31" customHeight="1" ht="12.75">
      <c r="B63" s="20"/>
      <c r="C63" s="13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7"/>
    </row>
    <row r="64" spans="1:31" customHeight="1" ht="12.75">
      <c r="B64" s="20"/>
      <c r="C64" s="16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7"/>
    </row>
    <row r="65" spans="1:31" customHeight="1" ht="12.75">
      <c r="B65" s="20"/>
      <c r="C65" s="13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7"/>
    </row>
    <row r="66" spans="1:31" customHeight="1" ht="12.75">
      <c r="B66" s="20"/>
      <c r="C66" s="16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7"/>
    </row>
    <row r="67" spans="1:31" customHeight="1" ht="12.75">
      <c r="B67" s="20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7"/>
    </row>
    <row r="68" spans="1:31" customHeight="1" ht="12.75">
      <c r="B68" s="20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7"/>
    </row>
    <row r="69" spans="1:31" customHeight="1" ht="12.75">
      <c r="B69" s="20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7"/>
    </row>
    <row r="70" spans="1:31" customHeight="1" ht="12.75">
      <c r="B70" s="20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7"/>
    </row>
    <row r="71" spans="1:31" customHeight="1" ht="12.75">
      <c r="B71" s="20"/>
      <c r="C71" s="13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7"/>
    </row>
    <row r="72" spans="1:31" customHeight="1" ht="12.75">
      <c r="B72" s="20"/>
      <c r="C72" s="20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7"/>
    </row>
    <row r="73" spans="1:31" customHeight="1" ht="12.75">
      <c r="B73" s="20"/>
      <c r="C73" s="20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7"/>
    </row>
    <row r="74" spans="1:31" customHeight="1" ht="12.75">
      <c r="B74" s="20"/>
      <c r="C74" s="20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7"/>
    </row>
    <row r="75" spans="1:31" customHeight="1" ht="12.75">
      <c r="B75" s="20"/>
      <c r="C75" s="20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7"/>
    </row>
    <row r="76" spans="1:31" customHeight="1" ht="12.75">
      <c r="B76" s="20"/>
      <c r="C76" s="20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7"/>
    </row>
    <row r="77" spans="1:31" customHeight="1" ht="12.75">
      <c r="B77" s="20"/>
      <c r="C77" s="16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7"/>
    </row>
    <row r="78" spans="1:31" customHeight="1" ht="12.75">
      <c r="B78" s="20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7"/>
    </row>
    <row r="79" spans="1:31" customHeight="1" ht="12.75">
      <c r="B79" s="20"/>
      <c r="C79" s="13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7"/>
    </row>
    <row r="80" spans="1:31" customHeight="1" ht="12.75">
      <c r="B80" s="20"/>
      <c r="C80" s="16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7"/>
    </row>
    <row r="81" spans="1:31" customHeight="1" ht="12.75">
      <c r="B81" s="16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7"/>
    </row>
    <row r="82" spans="1:31" customHeight="1" ht="12.75">
      <c r="B82" s="18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7"/>
    </row>
    <row r="83" spans="1:31" customHeight="1" ht="12.75">
      <c r="B83" s="20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7"/>
    </row>
    <row r="84" spans="1:31" customHeight="1" ht="12.75">
      <c r="B84" s="20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7"/>
    </row>
    <row r="85" spans="1:31" customHeight="1" ht="12.75">
      <c r="B85" s="20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7"/>
    </row>
    <row r="86" spans="1:31" customHeight="1" ht="12.75">
      <c r="B86" s="20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7"/>
    </row>
    <row r="87" spans="1:31" customHeight="1" ht="12.75">
      <c r="B87" s="20"/>
      <c r="C87" s="29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7"/>
    </row>
    <row r="88" spans="1:31" customHeight="1" ht="12.75">
      <c r="B88" s="16"/>
      <c r="C88" s="29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7"/>
    </row>
    <row r="89" spans="1:31" customHeight="1" ht="12.75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7"/>
    </row>
    <row r="90" spans="1:31" customHeight="1" ht="12.75">
      <c r="B90" s="20"/>
      <c r="C90" s="16"/>
      <c r="D90" s="30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7"/>
    </row>
    <row r="91" spans="1:31" customHeight="1" ht="12.75">
      <c r="B91" s="20"/>
      <c r="C91" s="13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7"/>
    </row>
    <row r="92" spans="1:31" customHeight="1" ht="12.75">
      <c r="B92" s="20"/>
      <c r="C92" s="16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7"/>
    </row>
    <row r="93" spans="1:31" customHeight="1" ht="12.75">
      <c r="B93" s="20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7"/>
    </row>
    <row r="94" spans="1:31" customHeight="1" ht="12.75">
      <c r="B94" s="16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7"/>
    </row>
    <row r="95" spans="1:31" customHeight="1" ht="12.75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7"/>
    </row>
    <row r="96" spans="1:31" customHeight="1" ht="12.75">
      <c r="B96" s="20"/>
      <c r="C96" s="20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7"/>
    </row>
    <row r="97" spans="1:31" customHeight="1" ht="12.75">
      <c r="B97" s="20"/>
      <c r="C97" s="20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7"/>
    </row>
    <row r="98" spans="1:31" customHeight="1" ht="12.75">
      <c r="B98" s="20"/>
      <c r="C98" s="16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7"/>
    </row>
    <row r="99" spans="1:31" customHeight="1" ht="12.75">
      <c r="B99" s="20"/>
      <c r="C99" s="13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7"/>
    </row>
    <row r="100" spans="1:31" customHeight="1" ht="12.75">
      <c r="B100" s="20"/>
      <c r="C100" s="20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7"/>
    </row>
    <row r="101" spans="1:31" customHeight="1" ht="12.75">
      <c r="B101" s="20"/>
      <c r="C101" s="20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7"/>
    </row>
    <row r="102" spans="1:31" customHeight="1" ht="12.75">
      <c r="B102" s="16"/>
      <c r="C102" s="16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7"/>
    </row>
    <row r="103" spans="1:31" customHeight="1" ht="12.75">
      <c r="B103" s="13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7"/>
    </row>
    <row r="104" spans="1:31" customHeight="1" ht="12.75">
      <c r="B104" s="20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7"/>
    </row>
    <row r="105" spans="1:31" customHeight="1" ht="12.75">
      <c r="B105" s="20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7"/>
    </row>
    <row r="106" spans="1:31" customHeight="1" ht="12.75">
      <c r="B106" s="16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7"/>
    </row>
    <row r="107" spans="1:31" customHeight="1" ht="12.75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7"/>
    </row>
    <row r="108" spans="1:31" customHeight="1" ht="12.75">
      <c r="B108" s="20"/>
      <c r="C108" s="16"/>
      <c r="D108" s="23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7"/>
    </row>
    <row r="109" spans="1:31" customHeight="1" ht="12.75">
      <c r="B109" s="20"/>
      <c r="C109" s="18" t="s">
        <v>100</v>
      </c>
      <c r="D109" s="23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7"/>
    </row>
    <row r="110" spans="1:31" customHeight="1" ht="12.75">
      <c r="B110" s="20"/>
      <c r="C110" s="16"/>
      <c r="D110" s="23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7"/>
    </row>
    <row r="111" spans="1:31" customHeight="1" ht="12.75">
      <c r="B111" s="20"/>
      <c r="C111" s="18" t="s">
        <v>101</v>
      </c>
      <c r="D111" s="23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7"/>
    </row>
    <row r="112" spans="1:31" customHeight="1" ht="12.75">
      <c r="B112" s="20"/>
      <c r="C112" s="16"/>
      <c r="D112" s="23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7"/>
    </row>
    <row r="113" spans="1:31" customHeight="1" ht="12.75">
      <c r="B113" s="20"/>
      <c r="C113" s="23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7"/>
    </row>
    <row r="114" spans="1:31" customHeight="1" ht="12.75">
      <c r="B114" s="16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7"/>
    </row>
    <row r="115" spans="1:31" customHeight="1" ht="12.75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7"/>
    </row>
    <row r="116" spans="1:31" customHeight="1" ht="12.75">
      <c r="B116" s="20"/>
      <c r="C116" s="20"/>
      <c r="D116" s="16"/>
      <c r="E116" s="19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7"/>
    </row>
    <row r="117" spans="1:31" customHeight="1" ht="12.75">
      <c r="B117" s="20"/>
      <c r="C117" s="20"/>
      <c r="D117" s="13" t="s">
        <v>10</v>
      </c>
      <c r="E117" s="19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7"/>
    </row>
    <row r="118" spans="1:31" customHeight="1" ht="12.75">
      <c r="B118" s="20"/>
      <c r="C118" s="20"/>
      <c r="D118" s="16"/>
      <c r="E118" s="19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7"/>
    </row>
    <row r="119" spans="1:31" customHeight="1" ht="12.75">
      <c r="B119" s="20"/>
      <c r="C119" s="16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7"/>
    </row>
    <row r="120" spans="1:31" customHeight="1" ht="12.75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7"/>
    </row>
    <row r="121" spans="1:31" customHeight="1" ht="12.75">
      <c r="B121" s="20"/>
      <c r="C121" s="20"/>
      <c r="D121" s="16"/>
      <c r="E121" s="21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7"/>
    </row>
    <row r="122" spans="1:31" customHeight="1" ht="12.75">
      <c r="B122" s="20"/>
      <c r="C122" s="20"/>
      <c r="D122" s="13" t="s">
        <v>18</v>
      </c>
      <c r="E122" s="19" t="s">
        <v>5</v>
      </c>
      <c r="F122" s="22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7"/>
    </row>
    <row r="123" spans="1:31" customHeight="1" ht="12.75">
      <c r="B123" s="20"/>
      <c r="C123" s="20"/>
      <c r="D123" s="16"/>
      <c r="E123" s="19" t="s">
        <v>6</v>
      </c>
      <c r="F123" s="22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7"/>
    </row>
    <row r="124" spans="1:31" customHeight="1" ht="12.75">
      <c r="B124" s="20"/>
      <c r="C124" s="20"/>
      <c r="D124" s="13" t="s">
        <v>19</v>
      </c>
      <c r="E124" s="19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7"/>
    </row>
    <row r="125" spans="1:31" customHeight="1" ht="12.75">
      <c r="B125" s="20"/>
      <c r="C125" s="20"/>
      <c r="D125" s="16"/>
      <c r="E125" s="19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7"/>
    </row>
    <row r="126" spans="1:31" customHeight="1" ht="12.75">
      <c r="B126" s="16"/>
      <c r="C126" s="16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7"/>
    </row>
    <row r="127" spans="1:31" customHeight="1" ht="12.75">
      <c r="B127" s="13" t="s">
        <v>107</v>
      </c>
      <c r="C127" s="23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7"/>
    </row>
    <row r="128" spans="1:31" customHeight="1" ht="12.75">
      <c r="B128" s="20"/>
      <c r="C128" s="23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7"/>
    </row>
    <row r="129" spans="1:31" customHeight="1" ht="12.75">
      <c r="B129" s="16"/>
      <c r="C129" s="23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7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7"/>
    </row>
    <row r="131" spans="1:31" customHeight="1" ht="12.75">
      <c r="B131" s="13" t="s">
        <v>110</v>
      </c>
      <c r="C131" s="23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7"/>
    </row>
    <row r="132" spans="1:31" customHeight="1" ht="12.75">
      <c r="B132" s="20"/>
      <c r="C132" s="23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7"/>
    </row>
    <row r="133" spans="1:31" customHeight="1" ht="12.75">
      <c r="B133" s="20"/>
      <c r="C133" s="18" t="s">
        <v>113</v>
      </c>
      <c r="D133" s="23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7"/>
    </row>
    <row r="134" spans="1:31" customHeight="1" ht="12.75">
      <c r="B134" s="20"/>
      <c r="C134" s="20"/>
      <c r="D134" s="23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7"/>
    </row>
    <row r="135" spans="1:31" customHeight="1" ht="12.75">
      <c r="B135" s="16"/>
      <c r="C135" s="16"/>
      <c r="D135" s="23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7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7"/>
    </row>
    <row r="137" spans="1:31" customHeight="1" ht="12.75">
      <c r="B137" s="31" t="s">
        <v>115</v>
      </c>
      <c r="C137" s="4"/>
      <c r="D137" s="4"/>
      <c r="E137" s="5"/>
      <c r="F137" s="25" t="s">
        <v>57</v>
      </c>
      <c r="G137" s="32">
        <f>SUM(G57:G136)</f>
        <v>7240</v>
      </c>
      <c r="H137" s="32">
        <f>SUM(H57:H136)</f>
        <v>7720</v>
      </c>
      <c r="I137" s="32">
        <f>SUM(I57:I136)</f>
        <v>6840</v>
      </c>
      <c r="J137" s="32">
        <f>SUM(J57:J136)</f>
        <v>7880</v>
      </c>
      <c r="K137" s="32">
        <f>SUM(K57:K136)</f>
        <v>0</v>
      </c>
    </row>
    <row r="138" spans="1:31" customHeight="1" ht="12.75">
      <c r="F138" s="1"/>
    </row>
    <row r="139" spans="1:31" customHeight="1" ht="12.75">
      <c r="B139" s="27"/>
      <c r="C139" s="27"/>
      <c r="D139" s="27"/>
      <c r="E139" s="27"/>
      <c r="F139" s="28"/>
    </row>
    <row r="140" spans="1:31" customHeight="1" ht="12.75">
      <c r="B140" s="3" t="s">
        <v>116</v>
      </c>
      <c r="C140" s="4"/>
      <c r="D140" s="4"/>
      <c r="E140" s="4"/>
      <c r="F140" s="5"/>
      <c r="G140" s="33">
        <f>G53+G137</f>
        <v>9287</v>
      </c>
      <c r="H140" s="33">
        <f>H53+H137</f>
        <v>10043</v>
      </c>
      <c r="I140" s="33">
        <f>I53+I137</f>
        <v>8657</v>
      </c>
      <c r="J140" s="33">
        <f>J53+J137</f>
        <v>10295</v>
      </c>
      <c r="K140" s="33">
        <f>K53+K137</f>
        <v>0</v>
      </c>
    </row>
    <row r="141" spans="1:31" customHeight="1" ht="12.75">
      <c r="B141" s="27"/>
      <c r="C141" s="27"/>
      <c r="D141" s="27"/>
      <c r="E141" s="27"/>
      <c r="F141" s="28"/>
    </row>
    <row r="142" spans="1:31" customHeight="1" ht="12.75">
      <c r="B142" s="27"/>
      <c r="C142" s="27"/>
      <c r="D142" s="27"/>
      <c r="E142" s="27"/>
      <c r="F142" s="28"/>
    </row>
    <row r="143" spans="1:31" customHeight="1" ht="12.75">
      <c r="B143" s="27"/>
      <c r="C143" s="27"/>
      <c r="D143" s="27"/>
      <c r="E143" s="27"/>
      <c r="F143" s="28"/>
    </row>
    <row r="144" spans="1:31" customHeight="1" ht="12.75">
      <c r="B144" s="34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spans="1:31" customHeight="1" ht="12.75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9"/>
    </row>
    <row r="147" spans="1:31" customHeight="1" ht="12.75">
      <c r="B147" s="20"/>
      <c r="C147" s="20"/>
      <c r="D147" s="16"/>
      <c r="E147" s="38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7"/>
    </row>
    <row r="148" spans="1:31" customHeight="1" ht="12.75">
      <c r="B148" s="20"/>
      <c r="C148" s="20"/>
      <c r="D148" s="13" t="s">
        <v>10</v>
      </c>
      <c r="E148" s="38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7"/>
    </row>
    <row r="149" spans="1:31" customHeight="1" ht="12.75">
      <c r="B149" s="20"/>
      <c r="C149" s="16"/>
      <c r="D149" s="16"/>
      <c r="E149" s="38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7"/>
    </row>
    <row r="150" spans="1:31" customHeight="1" ht="12.75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7"/>
    </row>
    <row r="151" spans="1:31" customHeight="1" ht="12.75">
      <c r="B151" s="20"/>
      <c r="C151" s="20"/>
      <c r="D151" s="16"/>
      <c r="E151" s="38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7"/>
    </row>
    <row r="152" spans="1:31" customHeight="1" ht="12.75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7"/>
    </row>
    <row r="153" spans="1:31" customHeight="1" ht="12.75">
      <c r="B153" s="20"/>
      <c r="C153" s="20"/>
      <c r="D153" s="16"/>
      <c r="E153" s="38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7"/>
    </row>
    <row r="154" spans="1:31" customHeight="1" ht="12.75">
      <c r="B154" s="20"/>
      <c r="C154" s="20"/>
      <c r="D154" s="37" t="s">
        <v>18</v>
      </c>
      <c r="E154" s="38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7"/>
    </row>
    <row r="155" spans="1:31" customHeight="1" ht="12.75">
      <c r="B155" s="20"/>
      <c r="C155" s="20"/>
      <c r="D155" s="16"/>
      <c r="E155" s="38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7"/>
    </row>
    <row r="156" spans="1:31" customHeight="1" ht="12.75">
      <c r="B156" s="20"/>
      <c r="C156" s="20"/>
      <c r="D156" s="13" t="s">
        <v>19</v>
      </c>
      <c r="E156" s="38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7"/>
    </row>
    <row r="157" spans="1:31" customHeight="1" ht="12.75">
      <c r="B157" s="16"/>
      <c r="C157" s="16"/>
      <c r="D157" s="16"/>
      <c r="E157" s="38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7"/>
    </row>
    <row r="158" spans="1:31" customHeight="1" ht="12.75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7"/>
    </row>
    <row r="159" spans="1:31" customHeight="1" ht="12.75">
      <c r="B159" s="20"/>
      <c r="C159" s="16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7"/>
    </row>
    <row r="160" spans="1:31" customHeight="1" ht="12.75">
      <c r="B160" s="20"/>
      <c r="C160" s="13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7"/>
    </row>
    <row r="161" spans="1:31" customHeight="1" ht="12.75">
      <c r="B161" s="16"/>
      <c r="C161" s="16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7"/>
    </row>
    <row r="162" spans="1:31" customHeight="1" ht="12.75">
      <c r="B162" s="40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7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7"/>
    </row>
    <row r="164" spans="1:31" customHeight="1" ht="12.75">
      <c r="B164" s="18" t="s">
        <v>127</v>
      </c>
      <c r="C164" s="40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7"/>
    </row>
    <row r="165" spans="1:31" customHeight="1" ht="12.75">
      <c r="B165" s="16"/>
      <c r="C165" s="40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7"/>
    </row>
    <row r="166" spans="1:31" customHeight="1" ht="12.75">
      <c r="B166" s="40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7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7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7"/>
    </row>
    <row r="169" spans="1:31" customHeight="1" ht="12.75">
      <c r="B169" s="13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7"/>
    </row>
    <row r="170" spans="1:31" customHeight="1" ht="12.75">
      <c r="B170" s="20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7"/>
    </row>
    <row r="171" spans="1:31" customHeight="1" ht="12.75">
      <c r="B171" s="20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7"/>
    </row>
    <row r="172" spans="1:31" customHeight="1" ht="12.75">
      <c r="B172" s="16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7"/>
    </row>
    <row r="173" spans="1:31" customHeight="1" ht="12.75">
      <c r="B173" s="13" t="s">
        <v>136</v>
      </c>
      <c r="C173" s="40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7"/>
    </row>
    <row r="174" spans="1:31" customHeight="1" ht="12.75">
      <c r="B174" s="20"/>
      <c r="C174" s="40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7"/>
    </row>
    <row r="175" spans="1:31" customHeight="1" ht="12.75">
      <c r="B175" s="20"/>
      <c r="C175" s="40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7"/>
    </row>
    <row r="176" spans="1:31" customHeight="1" ht="12.75">
      <c r="B176" s="20"/>
      <c r="C176" s="40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7"/>
    </row>
    <row r="177" spans="1:31" customHeight="1" ht="12.75">
      <c r="B177" s="20"/>
      <c r="C177" s="40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7"/>
    </row>
    <row r="178" spans="1:31" customHeight="1" ht="12.75">
      <c r="B178" s="20"/>
      <c r="C178" s="40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7"/>
    </row>
    <row r="179" spans="1:31" customHeight="1" ht="12.75">
      <c r="B179" s="20"/>
      <c r="C179" s="40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7"/>
    </row>
    <row r="180" spans="1:31" customHeight="1" ht="12.75">
      <c r="B180" s="16"/>
      <c r="C180" s="40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7"/>
    </row>
    <row r="181" spans="1:31" customHeight="1" ht="12.75">
      <c r="B181" s="18" t="s">
        <v>145</v>
      </c>
      <c r="C181" s="40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7"/>
    </row>
    <row r="182" spans="1:31" customHeight="1" ht="12.75">
      <c r="B182" s="20"/>
      <c r="C182" s="40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7"/>
    </row>
    <row r="183" spans="1:31" customHeight="1" ht="12.75">
      <c r="B183" s="16"/>
      <c r="C183" s="40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7"/>
    </row>
    <row r="184" spans="1:31" customHeight="1" ht="12.75">
      <c r="B184" s="18" t="s">
        <v>148</v>
      </c>
      <c r="C184" s="40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7"/>
    </row>
    <row r="185" spans="1:31" customHeight="1" ht="12.75">
      <c r="B185" s="16"/>
      <c r="C185" s="40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7"/>
      <c r="L185" s="1"/>
      <c r="M185" s="1"/>
    </row>
    <row r="186" spans="1:31" customHeight="1" ht="12.75">
      <c r="A186" s="1"/>
      <c r="B186" s="24" t="s">
        <v>150</v>
      </c>
      <c r="C186" s="4"/>
      <c r="D186" s="4"/>
      <c r="E186" s="5"/>
      <c r="F186" s="25" t="s">
        <v>57</v>
      </c>
      <c r="G186" s="26">
        <f>SUM(G146:G185)</f>
        <v>4660</v>
      </c>
      <c r="H186" s="26">
        <f>SUM(H146:H185)</f>
        <v>4900</v>
      </c>
      <c r="I186" s="26">
        <f>SUM(I146:I185)</f>
        <v>4460</v>
      </c>
      <c r="J186" s="26">
        <f>SUM(J146:J185)</f>
        <v>4980</v>
      </c>
      <c r="K186" s="26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7"/>
      <c r="C187" s="27"/>
      <c r="D187" s="27"/>
      <c r="E187" s="27"/>
      <c r="F187" s="28"/>
    </row>
    <row r="188" spans="1:31" customHeight="1" ht="12.75">
      <c r="A188" s="1"/>
      <c r="B188" s="27"/>
      <c r="C188" s="27"/>
      <c r="D188" s="27"/>
      <c r="E188" s="27"/>
      <c r="F188" s="28"/>
    </row>
    <row r="189" spans="1:31" customHeight="1" ht="12.75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spans="1:31" customHeight="1" ht="12.75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9"/>
    </row>
    <row r="191" spans="1:31" customHeight="1" ht="12.75">
      <c r="B191" s="20"/>
      <c r="C191" s="20"/>
      <c r="D191" s="16"/>
      <c r="E191" s="38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7"/>
    </row>
    <row r="192" spans="1:31" customHeight="1" ht="12.75">
      <c r="B192" s="20"/>
      <c r="C192" s="20"/>
      <c r="D192" s="13" t="s">
        <v>10</v>
      </c>
      <c r="E192" s="38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7"/>
    </row>
    <row r="193" spans="1:31" customHeight="1" ht="12.75">
      <c r="B193" s="20"/>
      <c r="C193" s="16"/>
      <c r="D193" s="16"/>
      <c r="E193" s="38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7"/>
    </row>
    <row r="194" spans="1:31" customHeight="1" ht="12.75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7"/>
    </row>
    <row r="195" spans="1:31" customHeight="1" ht="12.75">
      <c r="B195" s="20"/>
      <c r="C195" s="20"/>
      <c r="D195" s="16"/>
      <c r="E195" s="38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7"/>
    </row>
    <row r="196" spans="1:31" customHeight="1" ht="12.75">
      <c r="B196" s="20"/>
      <c r="C196" s="20"/>
      <c r="D196" s="37" t="s">
        <v>18</v>
      </c>
      <c r="E196" s="38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7"/>
    </row>
    <row r="197" spans="1:31" customHeight="1" ht="12.75">
      <c r="B197" s="20"/>
      <c r="C197" s="20"/>
      <c r="D197" s="16"/>
      <c r="E197" s="38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7"/>
    </row>
    <row r="198" spans="1:31" customHeight="1" ht="12.75">
      <c r="B198" s="20"/>
      <c r="C198" s="20"/>
      <c r="D198" s="13" t="s">
        <v>19</v>
      </c>
      <c r="E198" s="38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7"/>
    </row>
    <row r="199" spans="1:31" customHeight="1" ht="12.75">
      <c r="B199" s="16"/>
      <c r="C199" s="16"/>
      <c r="D199" s="16"/>
      <c r="E199" s="38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7"/>
    </row>
    <row r="200" spans="1:31" customHeight="1" ht="12.75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7"/>
    </row>
    <row r="201" spans="1:31" customHeight="1" ht="12.75">
      <c r="B201" s="20"/>
      <c r="C201" s="16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7"/>
    </row>
    <row r="202" spans="1:31" customHeight="1" ht="12.75">
      <c r="B202" s="20"/>
      <c r="C202" s="13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7"/>
    </row>
    <row r="203" spans="1:31" customHeight="1" ht="12.75">
      <c r="B203" s="16"/>
      <c r="C203" s="16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7"/>
    </row>
    <row r="204" spans="1:31" customHeight="1" ht="12.75">
      <c r="B204" s="40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7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7"/>
    </row>
    <row r="206" spans="1:31" customHeight="1" ht="12.75">
      <c r="B206" s="18" t="s">
        <v>157</v>
      </c>
      <c r="C206" s="40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7"/>
    </row>
    <row r="207" spans="1:31" customHeight="1" ht="12.75">
      <c r="B207" s="16"/>
      <c r="C207" s="40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7"/>
    </row>
    <row r="208" spans="1:31" customHeight="1" ht="12.75">
      <c r="B208" s="40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7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7"/>
    </row>
    <row r="210" spans="1:31" customHeight="1" ht="12.75">
      <c r="B210" s="13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7"/>
    </row>
    <row r="211" spans="1:31" customHeight="1" ht="12.75">
      <c r="B211" s="20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7"/>
    </row>
    <row r="212" spans="1:31" customHeight="1" ht="12.75">
      <c r="B212" s="16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7"/>
    </row>
    <row r="213" spans="1:31" customHeight="1" ht="12.75">
      <c r="B213" s="13" t="s">
        <v>163</v>
      </c>
      <c r="C213" s="40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7"/>
    </row>
    <row r="214" spans="1:31" customHeight="1" ht="12.75">
      <c r="B214" s="20"/>
      <c r="C214" s="40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7"/>
    </row>
    <row r="215" spans="1:31" customHeight="1" ht="12.75">
      <c r="B215" s="20"/>
      <c r="C215" s="40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7"/>
    </row>
    <row r="216" spans="1:31" customHeight="1" ht="12.75">
      <c r="B216" s="20"/>
      <c r="C216" s="40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7"/>
    </row>
    <row r="217" spans="1:31" customHeight="1" ht="12.75">
      <c r="B217" s="20"/>
      <c r="C217" s="40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7"/>
    </row>
    <row r="218" spans="1:31" customHeight="1" ht="12.75">
      <c r="B218" s="20"/>
      <c r="C218" s="40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7"/>
    </row>
    <row r="219" spans="1:31" customHeight="1" ht="12.75">
      <c r="B219" s="20"/>
      <c r="C219" s="40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7"/>
    </row>
    <row r="220" spans="1:31" customHeight="1" ht="12.75">
      <c r="B220" s="16"/>
      <c r="C220" s="40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7"/>
    </row>
    <row r="221" spans="1:31" customHeight="1" ht="12.75">
      <c r="B221" s="18" t="s">
        <v>145</v>
      </c>
      <c r="C221" s="40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7"/>
    </row>
    <row r="222" spans="1:31" customHeight="1" ht="12.75">
      <c r="B222" s="20"/>
      <c r="C222" s="40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7"/>
    </row>
    <row r="223" spans="1:31" customHeight="1" ht="12.75">
      <c r="B223" s="16"/>
      <c r="C223" s="40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7"/>
    </row>
    <row r="224" spans="1:31" customHeight="1" ht="12.75">
      <c r="B224" s="18" t="s">
        <v>164</v>
      </c>
      <c r="C224" s="40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7"/>
      <c r="L224" s="1"/>
      <c r="M224" s="1"/>
    </row>
    <row r="225" spans="1:31" customHeight="1" ht="12.75">
      <c r="B225" s="16"/>
      <c r="C225" s="40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7"/>
      <c r="L225" s="1"/>
      <c r="M225" s="1"/>
    </row>
    <row r="226" spans="1:31" customHeight="1" ht="12.75">
      <c r="B226" s="41" t="s">
        <v>165</v>
      </c>
      <c r="C226" s="4"/>
      <c r="D226" s="4"/>
      <c r="E226" s="5"/>
      <c r="F226" s="25" t="s">
        <v>57</v>
      </c>
      <c r="G226" s="26">
        <f>SUM(G190:G225)</f>
        <v>4122</v>
      </c>
      <c r="H226" s="26">
        <f>SUM(H190:H225)</f>
        <v>4338</v>
      </c>
      <c r="I226" s="26">
        <f>SUM(I190:I225)</f>
        <v>3942</v>
      </c>
      <c r="J226" s="26">
        <f>SUM(J190:J225)</f>
        <v>4410</v>
      </c>
      <c r="K226" s="26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4" t="s">
        <v>166</v>
      </c>
      <c r="C229" s="4"/>
      <c r="D229" s="4"/>
      <c r="E229" s="4"/>
      <c r="F229" s="5"/>
      <c r="G229" s="33">
        <f>G186+G226</f>
        <v>8782</v>
      </c>
      <c r="H229" s="33">
        <f>H186+H226</f>
        <v>9238</v>
      </c>
      <c r="I229" s="33">
        <f>I186+I226</f>
        <v>8402</v>
      </c>
      <c r="J229" s="33">
        <f>J186+J226</f>
        <v>9390</v>
      </c>
      <c r="K229" s="33">
        <f>K186+K226</f>
        <v>0</v>
      </c>
      <c r="L229" s="1"/>
      <c r="M229" s="1"/>
    </row>
    <row r="230" spans="1:31" customHeight="1" ht="12.75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spans="1:31" customHeight="1" ht="12.75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spans="1:31" customHeight="1" ht="12.75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spans="1:31" customHeight="1" ht="12.75">
      <c r="B233" s="42"/>
      <c r="F233" s="28"/>
      <c r="G233" s="1"/>
      <c r="H233" s="1"/>
      <c r="I233" s="1"/>
      <c r="J233" s="1"/>
      <c r="K233" s="1"/>
      <c r="L233" s="1"/>
      <c r="M233" s="1"/>
    </row>
    <row r="234" spans="1:31" customHeight="1" ht="12.75">
      <c r="B234" s="43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9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7"/>
      <c r="L235" s="1"/>
      <c r="M235" s="1"/>
    </row>
    <row r="236" spans="1:31" customHeight="1" ht="12.75">
      <c r="B236" s="29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7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7"/>
      <c r="L237" s="1"/>
      <c r="M237" s="1"/>
    </row>
    <row r="238" spans="1:31" customHeight="1" ht="12.75">
      <c r="B238" s="44" t="s">
        <v>171</v>
      </c>
      <c r="C238" s="29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7"/>
      <c r="L238" s="1"/>
      <c r="M238" s="1"/>
    </row>
    <row r="239" spans="1:31" customHeight="1" ht="12.75">
      <c r="B239" s="20"/>
      <c r="C239" s="29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7"/>
      <c r="L239" s="1"/>
      <c r="M239" s="1"/>
    </row>
    <row r="240" spans="1:31" customHeight="1" ht="12.75">
      <c r="B240" s="16"/>
      <c r="C240" s="29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7"/>
      <c r="L240" s="1"/>
      <c r="M240" s="1"/>
    </row>
    <row r="241" spans="1:31" customHeight="1" ht="12.75">
      <c r="B241" s="45" t="s">
        <v>174</v>
      </c>
      <c r="C241" s="40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7"/>
    </row>
    <row r="242" spans="1:31" customHeight="1" ht="12.75">
      <c r="B242" s="20"/>
      <c r="C242" s="40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7"/>
    </row>
    <row r="243" spans="1:31" customHeight="1" ht="12.75">
      <c r="B243" s="20"/>
      <c r="C243" s="23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7"/>
    </row>
    <row r="244" spans="1:31" customHeight="1" ht="12.75">
      <c r="B244" s="20"/>
      <c r="C244" s="23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7"/>
    </row>
    <row r="245" spans="1:31" customHeight="1" ht="12.75">
      <c r="B245" s="20"/>
      <c r="C245" s="40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46"/>
    </row>
    <row r="246" spans="1:31" customHeight="1" ht="12.75">
      <c r="B246" s="20"/>
      <c r="C246" s="40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46"/>
    </row>
    <row r="247" spans="1:31" customHeight="1" ht="12.75">
      <c r="B247" s="20"/>
      <c r="C247" s="40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46"/>
    </row>
    <row r="248" spans="1:31" customHeight="1" ht="12.75">
      <c r="B248" s="20"/>
      <c r="C248" s="40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46"/>
    </row>
    <row r="249" spans="1:31" customHeight="1" ht="12.75">
      <c r="B249" s="16"/>
      <c r="C249" s="40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46"/>
    </row>
    <row r="250" spans="1:31" customHeight="1" ht="12.75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7"/>
    </row>
    <row r="251" spans="1:31" customHeight="1" ht="12.75">
      <c r="B251" s="20"/>
      <c r="C251" s="20"/>
      <c r="D251" s="40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7"/>
    </row>
    <row r="252" spans="1:31" customHeight="1" ht="12.75">
      <c r="A252" s="1"/>
      <c r="B252" s="20"/>
      <c r="C252" s="16"/>
      <c r="D252" s="40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20"/>
      <c r="C253" s="23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20"/>
      <c r="C254" s="23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20"/>
      <c r="C255" s="23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20"/>
      <c r="C256" s="23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6"/>
      <c r="C257" s="40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3" t="s">
        <v>191</v>
      </c>
      <c r="C258" s="4"/>
      <c r="D258" s="4"/>
      <c r="E258" s="4"/>
      <c r="F258" s="5"/>
      <c r="G258" s="26">
        <f>SUM(G235:G257)</f>
        <v>2396</v>
      </c>
      <c r="H258" s="26">
        <f>SUM(H235:H257)</f>
        <v>2534</v>
      </c>
      <c r="I258" s="26">
        <f>SUM(I235:I257)</f>
        <v>2281</v>
      </c>
      <c r="J258" s="26">
        <f>SUM(J235:J257)</f>
        <v>2580</v>
      </c>
      <c r="K258" s="26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3" t="s">
        <v>192</v>
      </c>
      <c r="C261" s="4"/>
      <c r="D261" s="4"/>
      <c r="E261" s="4"/>
      <c r="F261" s="5"/>
      <c r="G261" s="33">
        <f>G229+G258</f>
        <v>11178</v>
      </c>
      <c r="H261" s="33">
        <f>H229+H258</f>
        <v>11772</v>
      </c>
      <c r="I261" s="33">
        <f>I229+I258</f>
        <v>10683</v>
      </c>
      <c r="J261" s="33">
        <f>J229+J258</f>
        <v>11970</v>
      </c>
      <c r="K261" s="33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7">
        <f>G140-G261</f>
        <v>-1891</v>
      </c>
      <c r="H262" s="47">
        <f>H140-H261</f>
        <v>-1729</v>
      </c>
      <c r="I262" s="47">
        <f>I140-I261</f>
        <v>-2026</v>
      </c>
      <c r="J262" s="47">
        <f>J140-J261</f>
        <v>-1675</v>
      </c>
      <c r="K262" s="47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4" t="s">
        <v>193</v>
      </c>
      <c r="C3" s="4"/>
      <c r="D3" s="4"/>
      <c r="E3" s="4"/>
      <c r="F3" s="5"/>
      <c r="G3" s="26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</v>
      </c>
      <c r="I4" s="11">
        <v>115</v>
      </c>
      <c r="J4" s="11">
        <v>104</v>
      </c>
      <c r="K4" s="11">
        <v>117</v>
      </c>
      <c r="L4" s="17"/>
    </row>
    <row r="5" spans="1:32" customHeight="1" ht="12.75">
      <c r="B5" s="20"/>
      <c r="C5" s="20"/>
      <c r="D5" s="16"/>
      <c r="E5" s="23" t="s">
        <v>196</v>
      </c>
      <c r="F5" s="15"/>
      <c r="G5" s="48" t="s">
        <v>3</v>
      </c>
      <c r="H5" s="11">
        <v>110</v>
      </c>
      <c r="I5" s="11">
        <v>116</v>
      </c>
      <c r="J5" s="11">
        <v>105</v>
      </c>
      <c r="K5" s="11">
        <v>118</v>
      </c>
      <c r="L5" s="17"/>
    </row>
    <row r="6" spans="1:32" customHeight="1" ht="12.75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</v>
      </c>
      <c r="I6" s="11">
        <v>117</v>
      </c>
      <c r="J6" s="11">
        <v>106</v>
      </c>
      <c r="K6" s="11">
        <v>119</v>
      </c>
      <c r="L6" s="17"/>
    </row>
    <row r="7" spans="1:32" customHeight="1" ht="12.75">
      <c r="B7" s="20"/>
      <c r="C7" s="16"/>
      <c r="D7" s="16"/>
      <c r="E7" s="23" t="s">
        <v>196</v>
      </c>
      <c r="F7" s="15"/>
      <c r="G7" s="48" t="s">
        <v>3</v>
      </c>
      <c r="H7" s="11">
        <v>112</v>
      </c>
      <c r="I7" s="11">
        <v>118</v>
      </c>
      <c r="J7" s="11">
        <v>107</v>
      </c>
      <c r="K7" s="11">
        <v>120</v>
      </c>
      <c r="L7" s="17"/>
    </row>
    <row r="8" spans="1:32" customHeight="1" ht="12.75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</v>
      </c>
      <c r="I8" s="11">
        <v>119</v>
      </c>
      <c r="J8" s="11">
        <v>108</v>
      </c>
      <c r="K8" s="11">
        <v>121</v>
      </c>
      <c r="L8" s="17"/>
    </row>
    <row r="9" spans="1:32" customHeight="1" ht="12.75">
      <c r="B9" s="20"/>
      <c r="C9" s="20"/>
      <c r="D9" s="16"/>
      <c r="E9" s="23" t="s">
        <v>196</v>
      </c>
      <c r="F9" s="49"/>
      <c r="G9" s="48" t="s">
        <v>3</v>
      </c>
      <c r="H9" s="11">
        <v>114</v>
      </c>
      <c r="I9" s="11">
        <v>120</v>
      </c>
      <c r="J9" s="11">
        <v>109</v>
      </c>
      <c r="K9" s="11">
        <v>122</v>
      </c>
      <c r="L9" s="17"/>
    </row>
    <row r="10" spans="1:32" customHeight="1" ht="12.75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</v>
      </c>
      <c r="I10" s="11">
        <v>121</v>
      </c>
      <c r="J10" s="11">
        <v>110</v>
      </c>
      <c r="K10" s="11">
        <v>123</v>
      </c>
      <c r="L10" s="17"/>
    </row>
    <row r="11" spans="1:32" customHeight="1" ht="12.75">
      <c r="B11" s="20"/>
      <c r="C11" s="16"/>
      <c r="D11" s="16"/>
      <c r="E11" s="23" t="s">
        <v>196</v>
      </c>
      <c r="F11" s="15"/>
      <c r="G11" s="48" t="s">
        <v>3</v>
      </c>
      <c r="H11" s="11">
        <v>116</v>
      </c>
      <c r="I11" s="11">
        <v>122</v>
      </c>
      <c r="J11" s="11">
        <v>111</v>
      </c>
      <c r="K11" s="11">
        <v>124</v>
      </c>
      <c r="L11" s="17"/>
    </row>
    <row r="12" spans="1:32" customHeight="1" ht="12.75">
      <c r="B12" s="20"/>
      <c r="C12" s="23" t="s">
        <v>198</v>
      </c>
      <c r="D12" s="4"/>
      <c r="E12" s="4"/>
      <c r="F12" s="5"/>
      <c r="G12" s="48" t="s">
        <v>3</v>
      </c>
      <c r="H12" s="11">
        <v>117</v>
      </c>
      <c r="I12" s="11">
        <v>123</v>
      </c>
      <c r="J12" s="11">
        <v>112</v>
      </c>
      <c r="K12" s="11">
        <v>125</v>
      </c>
      <c r="L12" s="17"/>
    </row>
    <row r="13" spans="1:32" customHeight="1" ht="12.75">
      <c r="B13" s="20"/>
      <c r="C13" s="9" t="s">
        <v>199</v>
      </c>
      <c r="D13" s="4"/>
      <c r="E13" s="4"/>
      <c r="F13" s="5"/>
      <c r="G13" s="48" t="s">
        <v>3</v>
      </c>
      <c r="H13" s="11">
        <v>118</v>
      </c>
      <c r="I13" s="11">
        <v>124</v>
      </c>
      <c r="J13" s="11">
        <v>113</v>
      </c>
      <c r="K13" s="11">
        <v>126</v>
      </c>
      <c r="L13" s="17"/>
    </row>
    <row r="14" spans="1:32" customHeight="1" ht="12.75">
      <c r="B14" s="16"/>
      <c r="C14" s="9" t="s">
        <v>200</v>
      </c>
      <c r="D14" s="4"/>
      <c r="E14" s="4"/>
      <c r="F14" s="5"/>
      <c r="G14" s="48" t="s">
        <v>3</v>
      </c>
      <c r="H14" s="11">
        <v>119</v>
      </c>
      <c r="I14" s="11">
        <v>125</v>
      </c>
      <c r="J14" s="11">
        <v>114</v>
      </c>
      <c r="K14" s="11">
        <v>127</v>
      </c>
      <c r="L14" s="17"/>
    </row>
    <row r="15" spans="1:32" customHeight="1" ht="12.75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</v>
      </c>
      <c r="I15" s="11">
        <v>126</v>
      </c>
      <c r="J15" s="11">
        <v>115</v>
      </c>
      <c r="K15" s="11">
        <v>128</v>
      </c>
      <c r="L15" s="17"/>
    </row>
    <row r="16" spans="1:32" customHeight="1" ht="12.75">
      <c r="B16" s="20"/>
      <c r="C16" s="16"/>
      <c r="D16" s="9" t="s">
        <v>204</v>
      </c>
      <c r="E16" s="4"/>
      <c r="F16" s="5"/>
      <c r="G16" s="48" t="s">
        <v>3</v>
      </c>
      <c r="H16" s="11">
        <v>121</v>
      </c>
      <c r="I16" s="11">
        <v>127</v>
      </c>
      <c r="J16" s="11">
        <v>116</v>
      </c>
      <c r="K16" s="11">
        <v>129</v>
      </c>
      <c r="L16" s="17"/>
    </row>
    <row r="17" spans="1:32" customHeight="1" ht="12.75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</v>
      </c>
      <c r="I17" s="11">
        <v>128</v>
      </c>
      <c r="J17" s="11">
        <v>117</v>
      </c>
      <c r="K17" s="11">
        <v>130</v>
      </c>
      <c r="L17" s="17"/>
    </row>
    <row r="18" spans="1:32" customHeight="1" ht="12.75">
      <c r="B18" s="20"/>
      <c r="C18" s="16"/>
      <c r="D18" s="23" t="s">
        <v>207</v>
      </c>
      <c r="E18" s="4"/>
      <c r="F18" s="5"/>
      <c r="G18" s="48" t="s">
        <v>3</v>
      </c>
      <c r="H18" s="11">
        <v>123</v>
      </c>
      <c r="I18" s="11">
        <v>129</v>
      </c>
      <c r="J18" s="11">
        <v>118</v>
      </c>
      <c r="K18" s="11">
        <v>131</v>
      </c>
      <c r="L18" s="17"/>
    </row>
    <row r="19" spans="1:32" customHeight="1" ht="12.75">
      <c r="B19" s="20"/>
      <c r="C19" s="9" t="s">
        <v>208</v>
      </c>
      <c r="D19" s="4"/>
      <c r="E19" s="4"/>
      <c r="F19" s="5"/>
      <c r="G19" s="48" t="s">
        <v>3</v>
      </c>
      <c r="H19" s="11">
        <v>124</v>
      </c>
      <c r="I19" s="11">
        <v>130</v>
      </c>
      <c r="J19" s="11">
        <v>119</v>
      </c>
      <c r="K19" s="11">
        <v>132</v>
      </c>
      <c r="L19" s="17"/>
    </row>
    <row r="20" spans="1:32" customHeight="1" ht="12.75">
      <c r="B20" s="20"/>
      <c r="C20" s="9" t="s">
        <v>209</v>
      </c>
      <c r="D20" s="4"/>
      <c r="E20" s="4"/>
      <c r="F20" s="5"/>
      <c r="G20" s="48" t="s">
        <v>3</v>
      </c>
      <c r="H20" s="11">
        <v>125</v>
      </c>
      <c r="I20" s="11">
        <v>131</v>
      </c>
      <c r="J20" s="11">
        <v>120</v>
      </c>
      <c r="K20" s="11">
        <v>133</v>
      </c>
      <c r="L20" s="17"/>
    </row>
    <row r="21" spans="1:32" customHeight="1" ht="12.75">
      <c r="B21" s="20"/>
      <c r="C21" s="9" t="s">
        <v>210</v>
      </c>
      <c r="D21" s="4"/>
      <c r="E21" s="4"/>
      <c r="F21" s="5"/>
      <c r="G21" s="48" t="s">
        <v>3</v>
      </c>
      <c r="H21" s="11">
        <v>126</v>
      </c>
      <c r="I21" s="11">
        <v>132</v>
      </c>
      <c r="J21" s="11">
        <v>121</v>
      </c>
      <c r="K21" s="11">
        <v>134</v>
      </c>
      <c r="L21" s="17"/>
    </row>
    <row r="22" spans="1:32" customHeight="1" ht="12.75">
      <c r="B22" s="20"/>
      <c r="C22" s="9" t="s">
        <v>211</v>
      </c>
      <c r="D22" s="4"/>
      <c r="E22" s="4"/>
      <c r="F22" s="5"/>
      <c r="G22" s="48" t="s">
        <v>3</v>
      </c>
      <c r="H22" s="11">
        <v>127</v>
      </c>
      <c r="I22" s="11">
        <v>133</v>
      </c>
      <c r="J22" s="11">
        <v>122</v>
      </c>
      <c r="K22" s="11">
        <v>135</v>
      </c>
      <c r="L22" s="17"/>
    </row>
    <row r="23" spans="1:32" customHeight="1" ht="12.75">
      <c r="B23" s="20"/>
      <c r="C23" s="9" t="s">
        <v>212</v>
      </c>
      <c r="D23" s="4"/>
      <c r="E23" s="4"/>
      <c r="F23" s="5"/>
      <c r="G23" s="48" t="s">
        <v>3</v>
      </c>
      <c r="H23" s="11">
        <v>128</v>
      </c>
      <c r="I23" s="11">
        <v>134</v>
      </c>
      <c r="J23" s="11">
        <v>123</v>
      </c>
      <c r="K23" s="11">
        <v>136</v>
      </c>
      <c r="L23" s="17"/>
    </row>
    <row r="24" spans="1:32" customHeight="1" ht="12.75">
      <c r="B24" s="20"/>
      <c r="C24" s="9" t="s">
        <v>213</v>
      </c>
      <c r="D24" s="4"/>
      <c r="E24" s="4"/>
      <c r="F24" s="5"/>
      <c r="G24" s="48" t="s">
        <v>3</v>
      </c>
      <c r="H24" s="11">
        <v>129</v>
      </c>
      <c r="I24" s="11">
        <v>135</v>
      </c>
      <c r="J24" s="11">
        <v>124</v>
      </c>
      <c r="K24" s="11">
        <v>137</v>
      </c>
      <c r="L24" s="17"/>
    </row>
    <row r="25" spans="1:32" customHeight="1" ht="12.75">
      <c r="B25" s="20"/>
      <c r="C25" s="9" t="s">
        <v>214</v>
      </c>
      <c r="D25" s="4"/>
      <c r="E25" s="4"/>
      <c r="F25" s="5"/>
      <c r="G25" s="48" t="s">
        <v>3</v>
      </c>
      <c r="H25" s="11">
        <v>130</v>
      </c>
      <c r="I25" s="11">
        <v>136</v>
      </c>
      <c r="J25" s="11">
        <v>125</v>
      </c>
      <c r="K25" s="11">
        <v>138</v>
      </c>
      <c r="L25" s="17"/>
    </row>
    <row r="26" spans="1:32" customHeight="1" ht="12.75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</v>
      </c>
      <c r="I26" s="11">
        <v>137</v>
      </c>
      <c r="J26" s="11">
        <v>126</v>
      </c>
      <c r="K26" s="11">
        <v>139</v>
      </c>
      <c r="L26" s="17"/>
    </row>
    <row r="27" spans="1:32" customHeight="1" ht="12.75">
      <c r="B27" s="20"/>
      <c r="C27" s="20"/>
      <c r="D27" s="30" t="s">
        <v>217</v>
      </c>
      <c r="E27" s="4"/>
      <c r="F27" s="5"/>
      <c r="G27" s="48" t="s">
        <v>3</v>
      </c>
      <c r="H27" s="11">
        <v>132</v>
      </c>
      <c r="I27" s="11">
        <v>138</v>
      </c>
      <c r="J27" s="11">
        <v>127</v>
      </c>
      <c r="K27" s="11">
        <v>140</v>
      </c>
      <c r="L27" s="17"/>
    </row>
    <row r="28" spans="1:32" customHeight="1" ht="12.75">
      <c r="B28" s="20"/>
      <c r="C28" s="20"/>
      <c r="D28" s="30" t="s">
        <v>218</v>
      </c>
      <c r="E28" s="4"/>
      <c r="F28" s="5"/>
      <c r="G28" s="48" t="s">
        <v>3</v>
      </c>
      <c r="H28" s="11">
        <v>133</v>
      </c>
      <c r="I28" s="11">
        <v>139</v>
      </c>
      <c r="J28" s="11">
        <v>128</v>
      </c>
      <c r="K28" s="11">
        <v>141</v>
      </c>
      <c r="L28" s="17"/>
    </row>
    <row r="29" spans="1:32" customHeight="1" ht="12.75">
      <c r="B29" s="20"/>
      <c r="C29" s="20"/>
      <c r="D29" s="30" t="s">
        <v>219</v>
      </c>
      <c r="E29" s="4"/>
      <c r="F29" s="5"/>
      <c r="G29" s="48" t="s">
        <v>3</v>
      </c>
      <c r="H29" s="11">
        <v>134</v>
      </c>
      <c r="I29" s="11">
        <v>140</v>
      </c>
      <c r="J29" s="11">
        <v>129</v>
      </c>
      <c r="K29" s="11">
        <v>142</v>
      </c>
      <c r="L29" s="17"/>
    </row>
    <row r="30" spans="1:32" customHeight="1" ht="12.75">
      <c r="B30" s="20"/>
      <c r="C30" s="20"/>
      <c r="D30" s="30" t="s">
        <v>220</v>
      </c>
      <c r="E30" s="4"/>
      <c r="F30" s="5"/>
      <c r="G30" s="48" t="s">
        <v>3</v>
      </c>
      <c r="H30" s="11">
        <v>135</v>
      </c>
      <c r="I30" s="11">
        <v>141</v>
      </c>
      <c r="J30" s="11">
        <v>130</v>
      </c>
      <c r="K30" s="11">
        <v>143</v>
      </c>
      <c r="L30" s="17"/>
    </row>
    <row r="31" spans="1:32" customHeight="1" ht="12.75">
      <c r="B31" s="20"/>
      <c r="C31" s="20"/>
      <c r="D31" s="30" t="s">
        <v>221</v>
      </c>
      <c r="E31" s="4"/>
      <c r="F31" s="5"/>
      <c r="G31" s="48" t="s">
        <v>3</v>
      </c>
      <c r="H31" s="11">
        <v>136</v>
      </c>
      <c r="I31" s="11">
        <v>142</v>
      </c>
      <c r="J31" s="11">
        <v>131</v>
      </c>
      <c r="K31" s="11">
        <v>144</v>
      </c>
      <c r="L31" s="17"/>
    </row>
    <row r="32" spans="1:32" customHeight="1" ht="12.75">
      <c r="B32" s="20"/>
      <c r="C32" s="20"/>
      <c r="D32" s="9" t="s">
        <v>222</v>
      </c>
      <c r="E32" s="4"/>
      <c r="F32" s="5"/>
      <c r="G32" s="48" t="s">
        <v>3</v>
      </c>
      <c r="H32" s="11">
        <v>137</v>
      </c>
      <c r="I32" s="11">
        <v>143</v>
      </c>
      <c r="J32" s="11">
        <v>132</v>
      </c>
      <c r="K32" s="11">
        <v>145</v>
      </c>
      <c r="L32" s="17"/>
    </row>
    <row r="33" spans="1:32" customHeight="1" ht="12.75">
      <c r="B33" s="20"/>
      <c r="C33" s="20"/>
      <c r="D33" s="9" t="s">
        <v>223</v>
      </c>
      <c r="E33" s="4"/>
      <c r="F33" s="5"/>
      <c r="G33" s="48" t="s">
        <v>3</v>
      </c>
      <c r="H33" s="11">
        <v>138</v>
      </c>
      <c r="I33" s="11">
        <v>144</v>
      </c>
      <c r="J33" s="11">
        <v>133</v>
      </c>
      <c r="K33" s="11">
        <v>146</v>
      </c>
      <c r="L33" s="17"/>
    </row>
    <row r="34" spans="1:32" customHeight="1" ht="12.75">
      <c r="B34" s="20"/>
      <c r="C34" s="20"/>
      <c r="D34" s="30" t="s">
        <v>224</v>
      </c>
      <c r="E34" s="4"/>
      <c r="F34" s="5"/>
      <c r="G34" s="48" t="s">
        <v>3</v>
      </c>
      <c r="H34" s="11">
        <v>139</v>
      </c>
      <c r="I34" s="11">
        <v>145</v>
      </c>
      <c r="J34" s="11">
        <v>134</v>
      </c>
      <c r="K34" s="11">
        <v>147</v>
      </c>
      <c r="L34" s="17"/>
    </row>
    <row r="35" spans="1:32" customHeight="1" ht="12.75">
      <c r="B35" s="20"/>
      <c r="C35" s="16"/>
      <c r="D35" s="30" t="s">
        <v>144</v>
      </c>
      <c r="E35" s="4"/>
      <c r="F35" s="5"/>
      <c r="G35" s="48" t="s">
        <v>3</v>
      </c>
      <c r="H35" s="11">
        <v>140</v>
      </c>
      <c r="I35" s="11">
        <v>146</v>
      </c>
      <c r="J35" s="11">
        <v>135</v>
      </c>
      <c r="K35" s="11">
        <v>148</v>
      </c>
      <c r="L35" s="17"/>
    </row>
    <row r="36" spans="1:32" customHeight="1" ht="12.75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</v>
      </c>
      <c r="I36" s="11">
        <v>147</v>
      </c>
      <c r="J36" s="11">
        <v>136</v>
      </c>
      <c r="K36" s="11">
        <v>149</v>
      </c>
      <c r="L36" s="17"/>
    </row>
    <row r="37" spans="1:32" customHeight="1" ht="12.75">
      <c r="B37" s="20"/>
      <c r="C37" s="20"/>
      <c r="D37" s="9" t="s">
        <v>226</v>
      </c>
      <c r="E37" s="4"/>
      <c r="F37" s="5"/>
      <c r="G37" s="48" t="s">
        <v>3</v>
      </c>
      <c r="H37" s="11">
        <v>142</v>
      </c>
      <c r="I37" s="11">
        <v>148</v>
      </c>
      <c r="J37" s="11">
        <v>137</v>
      </c>
      <c r="K37" s="11">
        <v>150</v>
      </c>
      <c r="L37" s="17"/>
    </row>
    <row r="38" spans="1:32" customHeight="1" ht="12.75">
      <c r="B38" s="20"/>
      <c r="C38" s="20"/>
      <c r="D38" s="9" t="s">
        <v>139</v>
      </c>
      <c r="E38" s="4"/>
      <c r="F38" s="5"/>
      <c r="G38" s="48" t="s">
        <v>3</v>
      </c>
      <c r="H38" s="11">
        <v>143</v>
      </c>
      <c r="I38" s="11">
        <v>149</v>
      </c>
      <c r="J38" s="11">
        <v>138</v>
      </c>
      <c r="K38" s="11">
        <v>151</v>
      </c>
      <c r="L38" s="17"/>
    </row>
    <row r="39" spans="1:32" customHeight="1" ht="12.75">
      <c r="B39" s="20"/>
      <c r="C39" s="20"/>
      <c r="D39" s="9" t="s">
        <v>140</v>
      </c>
      <c r="E39" s="4"/>
      <c r="F39" s="5"/>
      <c r="G39" s="48" t="s">
        <v>3</v>
      </c>
      <c r="H39" s="11">
        <v>144</v>
      </c>
      <c r="I39" s="11">
        <v>150</v>
      </c>
      <c r="J39" s="11">
        <v>139</v>
      </c>
      <c r="K39" s="11">
        <v>152</v>
      </c>
      <c r="L39" s="17"/>
    </row>
    <row r="40" spans="1:32" customHeight="1" ht="12.75">
      <c r="B40" s="20"/>
      <c r="C40" s="20"/>
      <c r="D40" s="9" t="s">
        <v>141</v>
      </c>
      <c r="E40" s="4"/>
      <c r="F40" s="5"/>
      <c r="G40" s="48" t="s">
        <v>3</v>
      </c>
      <c r="H40" s="11">
        <v>145</v>
      </c>
      <c r="I40" s="11">
        <v>151</v>
      </c>
      <c r="J40" s="11">
        <v>140</v>
      </c>
      <c r="K40" s="11">
        <v>153</v>
      </c>
      <c r="L40" s="17"/>
    </row>
    <row r="41" spans="1:32" customHeight="1" ht="12.75">
      <c r="B41" s="20"/>
      <c r="C41" s="20"/>
      <c r="D41" s="9" t="s">
        <v>142</v>
      </c>
      <c r="E41" s="4"/>
      <c r="F41" s="5"/>
      <c r="G41" s="48" t="s">
        <v>3</v>
      </c>
      <c r="H41" s="11">
        <v>146</v>
      </c>
      <c r="I41" s="11">
        <v>152</v>
      </c>
      <c r="J41" s="11">
        <v>141</v>
      </c>
      <c r="K41" s="11">
        <v>154</v>
      </c>
      <c r="L41" s="17"/>
    </row>
    <row r="42" spans="1:32" customHeight="1" ht="12.75">
      <c r="B42" s="20"/>
      <c r="C42" s="20"/>
      <c r="D42" s="9" t="s">
        <v>143</v>
      </c>
      <c r="E42" s="4"/>
      <c r="F42" s="5"/>
      <c r="G42" s="48" t="s">
        <v>3</v>
      </c>
      <c r="H42" s="11">
        <v>147</v>
      </c>
      <c r="I42" s="11">
        <v>153</v>
      </c>
      <c r="J42" s="11">
        <v>142</v>
      </c>
      <c r="K42" s="11">
        <v>155</v>
      </c>
      <c r="L42" s="17"/>
    </row>
    <row r="43" spans="1:32" customHeight="1" ht="12.75">
      <c r="B43" s="20"/>
      <c r="C43" s="16"/>
      <c r="D43" s="9" t="s">
        <v>144</v>
      </c>
      <c r="E43" s="4"/>
      <c r="F43" s="5"/>
      <c r="G43" s="48" t="s">
        <v>3</v>
      </c>
      <c r="H43" s="11">
        <v>148</v>
      </c>
      <c r="I43" s="11">
        <v>154</v>
      </c>
      <c r="J43" s="11">
        <v>143</v>
      </c>
      <c r="K43" s="11">
        <v>156</v>
      </c>
      <c r="L43" s="17"/>
    </row>
    <row r="44" spans="1:32" customHeight="1" ht="12.75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</v>
      </c>
      <c r="I44" s="11">
        <v>155</v>
      </c>
      <c r="J44" s="11">
        <v>144</v>
      </c>
      <c r="K44" s="11">
        <v>157</v>
      </c>
      <c r="L44" s="17"/>
    </row>
    <row r="45" spans="1:32" customHeight="1" ht="12.75">
      <c r="B45" s="20"/>
      <c r="C45" s="16"/>
      <c r="D45" s="9" t="s">
        <v>31</v>
      </c>
      <c r="E45" s="4"/>
      <c r="F45" s="5"/>
      <c r="G45" s="48" t="s">
        <v>3</v>
      </c>
      <c r="H45" s="11">
        <v>150</v>
      </c>
      <c r="I45" s="11">
        <v>156</v>
      </c>
      <c r="J45" s="11">
        <v>145</v>
      </c>
      <c r="K45" s="11">
        <v>158</v>
      </c>
      <c r="L45" s="17"/>
    </row>
    <row r="46" spans="1:32" customHeight="1" ht="12.75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</v>
      </c>
      <c r="I46" s="11">
        <v>157</v>
      </c>
      <c r="J46" s="11">
        <v>146</v>
      </c>
      <c r="K46" s="11">
        <v>159</v>
      </c>
      <c r="L46" s="17"/>
    </row>
    <row r="47" spans="1:32" customHeight="1" ht="12.75">
      <c r="B47" s="20"/>
      <c r="C47" s="20"/>
      <c r="D47" s="23" t="s">
        <v>231</v>
      </c>
      <c r="E47" s="4"/>
      <c r="F47" s="5"/>
      <c r="G47" s="48" t="s">
        <v>3</v>
      </c>
      <c r="H47" s="11">
        <v>152</v>
      </c>
      <c r="I47" s="11">
        <v>158</v>
      </c>
      <c r="J47" s="11">
        <v>147</v>
      </c>
      <c r="K47" s="11">
        <v>160</v>
      </c>
      <c r="L47" s="17"/>
    </row>
    <row r="48" spans="1:32" customHeight="1" ht="12.75">
      <c r="B48" s="20"/>
      <c r="C48" s="16"/>
      <c r="D48" s="23" t="s">
        <v>6</v>
      </c>
      <c r="E48" s="4"/>
      <c r="F48" s="5"/>
      <c r="G48" s="48" t="s">
        <v>3</v>
      </c>
      <c r="H48" s="11">
        <v>153</v>
      </c>
      <c r="I48" s="11">
        <v>159</v>
      </c>
      <c r="J48" s="11">
        <v>148</v>
      </c>
      <c r="K48" s="11">
        <v>161</v>
      </c>
      <c r="L48" s="17"/>
    </row>
    <row r="49" spans="1:32" customHeight="1" ht="12.75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</v>
      </c>
      <c r="I49" s="11">
        <v>160</v>
      </c>
      <c r="J49" s="11">
        <v>149</v>
      </c>
      <c r="K49" s="11">
        <v>162</v>
      </c>
      <c r="L49" s="17"/>
    </row>
    <row r="50" spans="1:32" customHeight="1" ht="12.75">
      <c r="B50" s="20"/>
      <c r="C50" s="16"/>
      <c r="D50" s="23" t="s">
        <v>31</v>
      </c>
      <c r="E50" s="4"/>
      <c r="F50" s="5"/>
      <c r="G50" s="48" t="s">
        <v>3</v>
      </c>
      <c r="H50" s="11">
        <v>155</v>
      </c>
      <c r="I50" s="11">
        <v>161</v>
      </c>
      <c r="J50" s="11">
        <v>150</v>
      </c>
      <c r="K50" s="11">
        <v>163</v>
      </c>
      <c r="L50" s="17"/>
    </row>
    <row r="51" spans="1:32" customHeight="1" ht="12.75">
      <c r="B51" s="20"/>
      <c r="C51" s="9" t="s">
        <v>234</v>
      </c>
      <c r="D51" s="4"/>
      <c r="E51" s="4"/>
      <c r="F51" s="5"/>
      <c r="G51" s="48" t="s">
        <v>3</v>
      </c>
      <c r="H51" s="11">
        <v>156</v>
      </c>
      <c r="I51" s="11">
        <v>162</v>
      </c>
      <c r="J51" s="11">
        <v>151</v>
      </c>
      <c r="K51" s="11">
        <v>164</v>
      </c>
      <c r="L51" s="17"/>
    </row>
    <row r="52" spans="1:32" customHeight="1" ht="12.75">
      <c r="B52" s="16"/>
      <c r="C52" s="9" t="s">
        <v>31</v>
      </c>
      <c r="D52" s="4"/>
      <c r="E52" s="4"/>
      <c r="F52" s="5"/>
      <c r="G52" s="48" t="s">
        <v>3</v>
      </c>
      <c r="H52" s="11">
        <v>157</v>
      </c>
      <c r="I52" s="11">
        <v>163</v>
      </c>
      <c r="J52" s="11">
        <v>152</v>
      </c>
      <c r="K52" s="11">
        <v>165</v>
      </c>
      <c r="L52" s="17"/>
    </row>
    <row r="53" spans="1:32" customHeight="1" ht="12.75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</v>
      </c>
      <c r="I53" s="11">
        <v>164</v>
      </c>
      <c r="J53" s="11">
        <v>153</v>
      </c>
      <c r="K53" s="11">
        <v>166</v>
      </c>
      <c r="L53" s="17"/>
    </row>
    <row r="54" spans="1:32" customHeight="1" ht="12.75">
      <c r="B54" s="20"/>
      <c r="C54" s="20"/>
      <c r="D54" s="20"/>
      <c r="E54" s="16"/>
      <c r="F54" s="21" t="s">
        <v>6</v>
      </c>
      <c r="G54" s="48" t="s">
        <v>3</v>
      </c>
      <c r="H54" s="11">
        <v>159</v>
      </c>
      <c r="I54" s="11">
        <v>165</v>
      </c>
      <c r="J54" s="11">
        <v>154</v>
      </c>
      <c r="K54" s="11">
        <v>167</v>
      </c>
      <c r="L54" s="17"/>
    </row>
    <row r="55" spans="1:32" customHeight="1" ht="12.75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</v>
      </c>
      <c r="I55" s="11">
        <v>166</v>
      </c>
      <c r="J55" s="11">
        <v>155</v>
      </c>
      <c r="K55" s="11">
        <v>168</v>
      </c>
      <c r="L55" s="17"/>
    </row>
    <row r="56" spans="1:32" customHeight="1" ht="12.75">
      <c r="B56" s="20"/>
      <c r="C56" s="20"/>
      <c r="D56" s="16"/>
      <c r="E56" s="16"/>
      <c r="F56" s="21" t="s">
        <v>6</v>
      </c>
      <c r="G56" s="48" t="s">
        <v>3</v>
      </c>
      <c r="H56" s="11">
        <v>161</v>
      </c>
      <c r="I56" s="11">
        <v>167</v>
      </c>
      <c r="J56" s="11">
        <v>156</v>
      </c>
      <c r="K56" s="11">
        <v>169</v>
      </c>
      <c r="L56" s="17"/>
    </row>
    <row r="57" spans="1:32" customHeight="1" ht="12.75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</v>
      </c>
      <c r="I57" s="11">
        <v>168</v>
      </c>
      <c r="J57" s="11">
        <v>157</v>
      </c>
      <c r="K57" s="11">
        <v>170</v>
      </c>
      <c r="L57" s="17"/>
    </row>
    <row r="58" spans="1:32" customHeight="1" ht="12.75">
      <c r="B58" s="20"/>
      <c r="C58" s="20"/>
      <c r="D58" s="20"/>
      <c r="E58" s="16"/>
      <c r="F58" s="21" t="s">
        <v>6</v>
      </c>
      <c r="G58" s="48" t="s">
        <v>3</v>
      </c>
      <c r="H58" s="11">
        <v>163</v>
      </c>
      <c r="I58" s="11">
        <v>169</v>
      </c>
      <c r="J58" s="11">
        <v>158</v>
      </c>
      <c r="K58" s="11">
        <v>171</v>
      </c>
      <c r="L58" s="17"/>
    </row>
    <row r="59" spans="1:32" customHeight="1" ht="12.75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</v>
      </c>
      <c r="I59" s="11">
        <v>170</v>
      </c>
      <c r="J59" s="11">
        <v>159</v>
      </c>
      <c r="K59" s="11">
        <v>172</v>
      </c>
      <c r="L59" s="17"/>
    </row>
    <row r="60" spans="1:32" customHeight="1" ht="12.75">
      <c r="B60" s="20"/>
      <c r="C60" s="20"/>
      <c r="D60" s="16"/>
      <c r="E60" s="16"/>
      <c r="F60" s="21" t="s">
        <v>6</v>
      </c>
      <c r="G60" s="48" t="s">
        <v>3</v>
      </c>
      <c r="H60" s="11">
        <v>165</v>
      </c>
      <c r="I60" s="11">
        <v>171</v>
      </c>
      <c r="J60" s="11">
        <v>160</v>
      </c>
      <c r="K60" s="11">
        <v>173</v>
      </c>
      <c r="L60" s="17"/>
    </row>
    <row r="61" spans="1:32" customHeight="1" ht="12.75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</v>
      </c>
      <c r="I61" s="11">
        <v>172</v>
      </c>
      <c r="J61" s="11">
        <v>161</v>
      </c>
      <c r="K61" s="11">
        <v>174</v>
      </c>
      <c r="L61" s="17"/>
    </row>
    <row r="62" spans="1:32" customHeight="1" ht="12.75">
      <c r="B62" s="20"/>
      <c r="C62" s="20"/>
      <c r="D62" s="20"/>
      <c r="E62" s="16"/>
      <c r="F62" s="21" t="s">
        <v>6</v>
      </c>
      <c r="G62" s="48" t="s">
        <v>3</v>
      </c>
      <c r="H62" s="11">
        <v>167</v>
      </c>
      <c r="I62" s="11">
        <v>173</v>
      </c>
      <c r="J62" s="11">
        <v>162</v>
      </c>
      <c r="K62" s="11">
        <v>175</v>
      </c>
      <c r="L62" s="17"/>
    </row>
    <row r="63" spans="1:32" customHeight="1" ht="12.75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</v>
      </c>
      <c r="I63" s="11">
        <v>174</v>
      </c>
      <c r="J63" s="11">
        <v>163</v>
      </c>
      <c r="K63" s="11">
        <v>176</v>
      </c>
      <c r="L63" s="17"/>
    </row>
    <row r="64" spans="1:32" customHeight="1" ht="12.75">
      <c r="B64" s="20"/>
      <c r="C64" s="20"/>
      <c r="D64" s="16"/>
      <c r="E64" s="16"/>
      <c r="F64" s="21" t="s">
        <v>6</v>
      </c>
      <c r="G64" s="48" t="s">
        <v>3</v>
      </c>
      <c r="H64" s="11">
        <v>169</v>
      </c>
      <c r="I64" s="11">
        <v>175</v>
      </c>
      <c r="J64" s="11">
        <v>164</v>
      </c>
      <c r="K64" s="11">
        <v>177</v>
      </c>
      <c r="L64" s="17"/>
    </row>
    <row r="65" spans="1:32" customHeight="1" ht="12.75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</v>
      </c>
      <c r="I65" s="11">
        <v>176</v>
      </c>
      <c r="J65" s="11">
        <v>165</v>
      </c>
      <c r="K65" s="11">
        <v>178</v>
      </c>
      <c r="L65" s="17"/>
    </row>
    <row r="66" spans="1:32" customHeight="1" ht="12.75">
      <c r="B66" s="20"/>
      <c r="C66" s="20"/>
      <c r="D66" s="20"/>
      <c r="E66" s="16"/>
      <c r="F66" s="21" t="s">
        <v>6</v>
      </c>
      <c r="G66" s="48" t="s">
        <v>3</v>
      </c>
      <c r="H66" s="11">
        <v>171</v>
      </c>
      <c r="I66" s="11">
        <v>177</v>
      </c>
      <c r="J66" s="11">
        <v>166</v>
      </c>
      <c r="K66" s="11">
        <v>179</v>
      </c>
      <c r="L66" s="17"/>
    </row>
    <row r="67" spans="1:32" customHeight="1" ht="12.75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</v>
      </c>
      <c r="I67" s="11">
        <v>178</v>
      </c>
      <c r="J67" s="11">
        <v>167</v>
      </c>
      <c r="K67" s="11">
        <v>180</v>
      </c>
      <c r="L67" s="17"/>
    </row>
    <row r="68" spans="1:32" customHeight="1" ht="12.75">
      <c r="B68" s="20"/>
      <c r="C68" s="20"/>
      <c r="D68" s="16"/>
      <c r="E68" s="16"/>
      <c r="F68" s="21" t="s">
        <v>6</v>
      </c>
      <c r="G68" s="48" t="s">
        <v>3</v>
      </c>
      <c r="H68" s="11">
        <v>173</v>
      </c>
      <c r="I68" s="11">
        <v>179</v>
      </c>
      <c r="J68" s="11">
        <v>168</v>
      </c>
      <c r="K68" s="11">
        <v>181</v>
      </c>
      <c r="L68" s="17"/>
    </row>
    <row r="69" spans="1:32" customHeight="1" ht="12.75">
      <c r="B69" s="20"/>
      <c r="C69" s="20"/>
      <c r="D69" s="9" t="s">
        <v>242</v>
      </c>
      <c r="E69" s="4"/>
      <c r="F69" s="5"/>
      <c r="G69" s="48" t="s">
        <v>3</v>
      </c>
      <c r="H69" s="11">
        <v>174</v>
      </c>
      <c r="I69" s="11">
        <v>180</v>
      </c>
      <c r="J69" s="11">
        <v>169</v>
      </c>
      <c r="K69" s="11">
        <v>182</v>
      </c>
      <c r="L69" s="17"/>
    </row>
    <row r="70" spans="1:32" customHeight="1" ht="12.75">
      <c r="B70" s="20"/>
      <c r="C70" s="16"/>
      <c r="D70" s="9" t="s">
        <v>31</v>
      </c>
      <c r="E70" s="4"/>
      <c r="F70" s="5"/>
      <c r="G70" s="48" t="s">
        <v>3</v>
      </c>
      <c r="H70" s="11">
        <v>175</v>
      </c>
      <c r="I70" s="11">
        <v>181</v>
      </c>
      <c r="J70" s="11">
        <v>170</v>
      </c>
      <c r="K70" s="11">
        <v>183</v>
      </c>
      <c r="L70" s="17"/>
    </row>
    <row r="71" spans="1:32" customHeight="1" ht="12.75">
      <c r="B71" s="20"/>
      <c r="C71" s="9" t="s">
        <v>243</v>
      </c>
      <c r="D71" s="4"/>
      <c r="E71" s="4"/>
      <c r="F71" s="5"/>
      <c r="G71" s="48" t="s">
        <v>3</v>
      </c>
      <c r="H71" s="11">
        <v>176</v>
      </c>
      <c r="I71" s="11">
        <v>182</v>
      </c>
      <c r="J71" s="11">
        <v>171</v>
      </c>
      <c r="K71" s="11">
        <v>184</v>
      </c>
      <c r="L71" s="17"/>
    </row>
    <row r="72" spans="1:32" customHeight="1" ht="12.75">
      <c r="B72" s="16"/>
      <c r="C72" s="9" t="s">
        <v>31</v>
      </c>
      <c r="D72" s="4"/>
      <c r="E72" s="4"/>
      <c r="F72" s="5"/>
      <c r="G72" s="48" t="s">
        <v>3</v>
      </c>
      <c r="H72" s="11">
        <v>177</v>
      </c>
      <c r="I72" s="11">
        <v>183</v>
      </c>
      <c r="J72" s="11">
        <v>172</v>
      </c>
      <c r="K72" s="11">
        <v>185</v>
      </c>
      <c r="L72" s="17"/>
    </row>
    <row r="73" spans="1:32" customHeight="1" ht="12.75">
      <c r="B73" s="9" t="s">
        <v>244</v>
      </c>
      <c r="C73" s="4"/>
      <c r="D73" s="4"/>
      <c r="E73" s="4"/>
      <c r="F73" s="5"/>
      <c r="G73" s="48" t="s">
        <v>3</v>
      </c>
      <c r="H73" s="11">
        <v>178</v>
      </c>
      <c r="I73" s="11">
        <v>184</v>
      </c>
      <c r="J73" s="11">
        <v>173</v>
      </c>
      <c r="K73" s="11">
        <v>186</v>
      </c>
      <c r="L73" s="17"/>
    </row>
    <row r="74" spans="1:32" customHeight="1" ht="18">
      <c r="B74" s="50" t="s">
        <v>245</v>
      </c>
      <c r="C74" s="4"/>
      <c r="D74" s="4"/>
      <c r="E74" s="4"/>
      <c r="F74" s="5"/>
      <c r="G74" s="51" t="s">
        <v>57</v>
      </c>
      <c r="H74" s="52">
        <f>SUM(H4:H73)</f>
        <v>10045</v>
      </c>
      <c r="I74" s="52">
        <f>SUM(I4:I73)</f>
        <v>10465</v>
      </c>
      <c r="J74" s="52">
        <f>SUM(J4:J73)</f>
        <v>9695</v>
      </c>
      <c r="K74" s="52">
        <f>SUM(K4:K73)</f>
        <v>10605</v>
      </c>
      <c r="L74" s="52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3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</v>
      </c>
      <c r="I79" s="11">
        <v>115</v>
      </c>
      <c r="J79" s="11">
        <v>104</v>
      </c>
      <c r="K79" s="11">
        <v>117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</v>
      </c>
      <c r="I80" s="11">
        <v>116</v>
      </c>
      <c r="J80" s="11">
        <v>105</v>
      </c>
      <c r="K80" s="11">
        <v>118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</v>
      </c>
      <c r="I81" s="11">
        <v>117</v>
      </c>
      <c r="J81" s="11">
        <v>106</v>
      </c>
      <c r="K81" s="11">
        <v>119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</v>
      </c>
      <c r="I82" s="11">
        <v>118</v>
      </c>
      <c r="J82" s="11">
        <v>107</v>
      </c>
      <c r="K82" s="11">
        <v>120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</v>
      </c>
      <c r="I83" s="11">
        <v>119</v>
      </c>
      <c r="J83" s="11">
        <v>108</v>
      </c>
      <c r="K83" s="11">
        <v>121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</v>
      </c>
      <c r="I84" s="11">
        <v>120</v>
      </c>
      <c r="J84" s="11">
        <v>109</v>
      </c>
      <c r="K84" s="11">
        <v>122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</v>
      </c>
      <c r="I85" s="11">
        <v>121</v>
      </c>
      <c r="J85" s="11">
        <v>110</v>
      </c>
      <c r="K85" s="11">
        <v>123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</v>
      </c>
      <c r="I86" s="11">
        <v>122</v>
      </c>
      <c r="J86" s="11">
        <v>111</v>
      </c>
      <c r="K86" s="11">
        <v>124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</v>
      </c>
      <c r="I87" s="11">
        <v>123</v>
      </c>
      <c r="J87" s="11">
        <v>112</v>
      </c>
      <c r="K87" s="11">
        <v>125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</v>
      </c>
      <c r="I88" s="11">
        <v>124</v>
      </c>
      <c r="J88" s="11">
        <v>113</v>
      </c>
      <c r="K88" s="11">
        <v>126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</v>
      </c>
      <c r="I89" s="11">
        <v>125</v>
      </c>
      <c r="J89" s="11">
        <v>114</v>
      </c>
      <c r="K89" s="11">
        <v>127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</v>
      </c>
      <c r="I90" s="11">
        <v>126</v>
      </c>
      <c r="J90" s="11">
        <v>115</v>
      </c>
      <c r="K90" s="11">
        <v>128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</v>
      </c>
      <c r="I91" s="11">
        <v>127</v>
      </c>
      <c r="J91" s="11">
        <v>116</v>
      </c>
      <c r="K91" s="11">
        <v>129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</v>
      </c>
      <c r="I92" s="11">
        <v>128</v>
      </c>
      <c r="J92" s="11">
        <v>117</v>
      </c>
      <c r="K92" s="11">
        <v>130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</v>
      </c>
      <c r="I93" s="11">
        <v>129</v>
      </c>
      <c r="J93" s="11">
        <v>118</v>
      </c>
      <c r="K93" s="11">
        <v>131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</v>
      </c>
      <c r="I94" s="11">
        <v>130</v>
      </c>
      <c r="J94" s="11">
        <v>119</v>
      </c>
      <c r="K94" s="11">
        <v>132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</v>
      </c>
      <c r="I96" s="11">
        <v>132</v>
      </c>
      <c r="J96" s="11">
        <v>121</v>
      </c>
      <c r="K96" s="11">
        <v>134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</v>
      </c>
      <c r="I97" s="11">
        <v>133</v>
      </c>
      <c r="J97" s="11">
        <v>122</v>
      </c>
      <c r="K97" s="11">
        <v>135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</v>
      </c>
      <c r="I98" s="11">
        <v>134</v>
      </c>
      <c r="J98" s="11">
        <v>123</v>
      </c>
      <c r="K98" s="11">
        <v>136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</v>
      </c>
      <c r="I99" s="11">
        <v>135</v>
      </c>
      <c r="J99" s="11">
        <v>124</v>
      </c>
      <c r="K99" s="11">
        <v>137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8" t="s">
        <v>291</v>
      </c>
      <c r="C148" s="4"/>
      <c r="D148" s="4"/>
      <c r="E148" s="4"/>
      <c r="F148" s="4"/>
      <c r="G148" s="5"/>
      <c r="H148" s="26">
        <f>SUM(H79:H147)</f>
        <v>9867</v>
      </c>
      <c r="I148" s="26">
        <f>SUM(I79:I147)</f>
        <v>10281</v>
      </c>
      <c r="J148" s="26">
        <f>SUM(J79:J147)</f>
        <v>9522</v>
      </c>
      <c r="K148" s="26">
        <f>SUM(K79:K147)</f>
        <v>10419</v>
      </c>
      <c r="L148" s="26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6">
        <f>SUM(H153:H244)</f>
        <v>14214</v>
      </c>
      <c r="I245" s="26">
        <f>SUM(I153:I244)</f>
        <v>14766</v>
      </c>
      <c r="J245" s="26">
        <f>SUM(J153:J244)</f>
        <v>13754</v>
      </c>
      <c r="K245" s="26">
        <f>SUM(K153:K244)</f>
        <v>14950</v>
      </c>
      <c r="L245" s="26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60" t="s">
        <v>311</v>
      </c>
      <c r="C248" s="61"/>
      <c r="D248" s="61"/>
      <c r="E248" s="61"/>
      <c r="F248" s="61"/>
      <c r="G248" s="46"/>
      <c r="H248" s="11">
        <v>187</v>
      </c>
      <c r="I248" s="11">
        <v>193</v>
      </c>
      <c r="J248" s="11">
        <v>182</v>
      </c>
      <c r="K248" s="11">
        <v>195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60" t="s">
        <v>312</v>
      </c>
      <c r="C250" s="61"/>
      <c r="D250" s="61"/>
      <c r="E250" s="61"/>
      <c r="F250" s="61"/>
      <c r="G250" s="46"/>
      <c r="H250" s="11">
        <v>178</v>
      </c>
      <c r="I250" s="11">
        <v>184</v>
      </c>
      <c r="J250" s="11">
        <v>173</v>
      </c>
      <c r="K250" s="11">
        <v>186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60" t="s">
        <v>313</v>
      </c>
      <c r="C252" s="61"/>
      <c r="D252" s="61"/>
      <c r="E252" s="61"/>
      <c r="F252" s="61"/>
      <c r="G252" s="46"/>
      <c r="H252" s="11">
        <v>186</v>
      </c>
      <c r="I252" s="11">
        <v>192</v>
      </c>
      <c r="J252" s="11">
        <v>181</v>
      </c>
      <c r="K252" s="11">
        <v>194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3" t="s">
        <v>315</v>
      </c>
      <c r="C4" s="11">
        <v>186</v>
      </c>
      <c r="D4" s="11">
        <v>192</v>
      </c>
      <c r="E4" s="11">
        <v>181</v>
      </c>
      <c r="F4" s="11">
        <v>194</v>
      </c>
      <c r="G4" s="63"/>
    </row>
    <row r="5" spans="1:26" customHeight="1" ht="12.75">
      <c r="B5" s="63" t="s">
        <v>316</v>
      </c>
      <c r="C5" s="11">
        <v>187</v>
      </c>
      <c r="D5" s="11">
        <v>193</v>
      </c>
      <c r="E5" s="11">
        <v>182</v>
      </c>
      <c r="F5" s="11">
        <v>195</v>
      </c>
      <c r="G5" s="63"/>
    </row>
    <row r="6" spans="1:26" customHeight="1" ht="12.75">
      <c r="B6" s="64" t="s">
        <v>317</v>
      </c>
      <c r="C6" s="65"/>
      <c r="D6" s="65"/>
      <c r="E6" s="65"/>
      <c r="F6" s="65"/>
      <c r="G6" s="65"/>
    </row>
    <row r="7" spans="1:26" customHeight="1" ht="12.75">
      <c r="B7" s="63" t="s">
        <v>318</v>
      </c>
      <c r="C7" s="11">
        <v>186</v>
      </c>
      <c r="D7" s="11">
        <v>192</v>
      </c>
      <c r="E7" s="11">
        <v>181</v>
      </c>
      <c r="F7" s="11">
        <v>194</v>
      </c>
      <c r="G7" s="63"/>
    </row>
    <row r="8" spans="1:26" customHeight="1" ht="12.75">
      <c r="B8" s="63" t="s">
        <v>319</v>
      </c>
      <c r="C8" s="11">
        <v>187</v>
      </c>
      <c r="D8" s="11">
        <v>193</v>
      </c>
      <c r="E8" s="11">
        <v>182</v>
      </c>
      <c r="F8" s="11">
        <v>195</v>
      </c>
      <c r="G8" s="63"/>
    </row>
    <row r="9" spans="1:26" customHeight="1" ht="12.75">
      <c r="B9" s="63" t="s">
        <v>320</v>
      </c>
      <c r="C9" s="11">
        <v>188</v>
      </c>
      <c r="D9" s="11">
        <v>194</v>
      </c>
      <c r="E9" s="11">
        <v>183</v>
      </c>
      <c r="F9" s="11">
        <v>196</v>
      </c>
      <c r="G9" s="63"/>
    </row>
    <row r="10" spans="1:26" customHeight="1" ht="12.75">
      <c r="B10" s="63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3"/>
    </row>
    <row r="11" spans="1:26" customHeight="1" ht="12.75">
      <c r="B11" s="63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3"/>
    </row>
    <row r="12" spans="1:26" customHeight="1" ht="12.75">
      <c r="B12" s="64" t="s">
        <v>323</v>
      </c>
      <c r="C12" s="66"/>
      <c r="D12" s="66"/>
      <c r="E12" s="66"/>
      <c r="F12" s="66"/>
      <c r="G12" s="66"/>
    </row>
    <row r="13" spans="1:26" customHeight="1" ht="12.75">
      <c r="B13" s="63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3"/>
    </row>
    <row r="14" spans="1:26" customHeight="1" ht="12.75">
      <c r="B14" s="63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3"/>
    </row>
    <row r="15" spans="1:26" customHeight="1" ht="12.75">
      <c r="B15" s="63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3"/>
    </row>
    <row r="16" spans="1:26" customHeight="1" ht="12.75">
      <c r="B16" s="63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3"/>
    </row>
    <row r="17" spans="1:26" customHeight="1" ht="12.75">
      <c r="B17" s="63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3"/>
    </row>
    <row r="18" spans="1:26" customHeight="1" ht="12.75">
      <c r="B18" s="63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3"/>
    </row>
    <row r="19" spans="1:26" customHeight="1" ht="12.75">
      <c r="B19" s="63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3"/>
    </row>
    <row r="20" spans="1:26" customHeight="1" ht="12.75">
      <c r="B20" s="63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3"/>
    </row>
    <row r="21" spans="1:26" customHeight="1" ht="12.75">
      <c r="B21" s="63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3"/>
    </row>
    <row r="22" spans="1:26" customHeight="1" ht="12.75">
      <c r="B22" s="63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3"/>
    </row>
    <row r="23" spans="1:26" customHeight="1" ht="12.75">
      <c r="B23" s="63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3"/>
    </row>
    <row r="24" spans="1:26" customHeight="1" ht="12.75"/>
    <row r="25" spans="1:26" customHeight="1" ht="12.75"/>
    <row r="26" spans="1:26" customHeight="1" ht="12.75">
      <c r="B26" s="64" t="s">
        <v>335</v>
      </c>
      <c r="C26" s="66"/>
      <c r="D26" s="66"/>
      <c r="E26" s="66"/>
      <c r="F26" s="66"/>
      <c r="G26" s="66"/>
    </row>
    <row r="27" spans="1:26" customHeight="1" ht="12.75">
      <c r="B27" s="63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3"/>
    </row>
    <row r="28" spans="1:26" customHeight="1" ht="12.75">
      <c r="B28" s="63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3"/>
    </row>
    <row r="29" spans="1:26" customHeight="1" ht="12.75">
      <c r="B29" s="63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3"/>
    </row>
    <row r="30" spans="1:26" customHeight="1" ht="12.75">
      <c r="B30" s="63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3"/>
    </row>
    <row r="31" spans="1:26" customHeight="1" ht="12.75">
      <c r="B31" s="63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3"/>
    </row>
    <row r="32" spans="1:26" customHeight="1" ht="12.75">
      <c r="B32" s="63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3"/>
    </row>
    <row r="33" spans="1:26" customHeight="1" ht="12.75">
      <c r="B33" s="63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3"/>
    </row>
    <row r="34" spans="1:26" customHeight="1" ht="12.75">
      <c r="B34" s="63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3"/>
    </row>
    <row r="35" spans="1:26" customHeight="1" ht="12.75">
      <c r="B35" s="63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3"/>
    </row>
    <row r="36" spans="1:26" customHeight="1" ht="12.75">
      <c r="B36" s="63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3"/>
    </row>
    <row r="37" spans="1:26" customHeight="1" ht="12.75">
      <c r="B37" s="63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3"/>
    </row>
    <row r="38" spans="1:26" customHeight="1" ht="12.75">
      <c r="B38" s="63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3"/>
    </row>
    <row r="39" spans="1:26" customHeight="1" ht="12.75">
      <c r="B39" s="63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3"/>
    </row>
    <row r="40" spans="1:26" customHeight="1" ht="12.75">
      <c r="B40" s="63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3"/>
    </row>
    <row r="41" spans="1:26" customHeight="1" ht="12.75">
      <c r="B41" s="63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3"/>
    </row>
    <row r="42" spans="1:26" customHeight="1" ht="12.75">
      <c r="B42" s="63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3"/>
    </row>
    <row r="43" spans="1:26" customHeight="1" ht="12.75">
      <c r="B43" s="63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3"/>
    </row>
    <row r="44" spans="1:26" customHeight="1" ht="12.75">
      <c r="B44" s="63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3"/>
    </row>
    <row r="45" spans="1:26" customHeight="1" ht="12.75">
      <c r="B45" s="63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3"/>
    </row>
    <row r="46" spans="1:26" customHeight="1" ht="12.75">
      <c r="B46" s="63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3"/>
    </row>
    <row r="47" spans="1:26" customHeight="1" ht="12.75">
      <c r="B47" s="63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3"/>
    </row>
    <row r="48" spans="1:26" customHeight="1" ht="12.75"/>
    <row r="49" spans="1:26" customHeight="1" ht="12.75"/>
    <row r="50" spans="1:26" customHeight="1" ht="12.75">
      <c r="B50" s="64" t="s">
        <v>356</v>
      </c>
      <c r="C50" s="66"/>
      <c r="D50" s="66"/>
      <c r="E50" s="66"/>
      <c r="F50" s="66"/>
      <c r="G50" s="66"/>
    </row>
    <row r="51" spans="1:26" customHeight="1" ht="12.75">
      <c r="B51" s="63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3"/>
    </row>
    <row r="52" spans="1:26" customHeight="1" ht="12.75">
      <c r="B52" s="63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3"/>
    </row>
    <row r="53" spans="1:26" customHeight="1" ht="12.75">
      <c r="B53" s="63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3"/>
    </row>
    <row r="54" spans="1:26" customHeight="1" ht="12.75">
      <c r="B54" s="63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3"/>
    </row>
    <row r="55" spans="1:26" customHeight="1" ht="12.75">
      <c r="B55" s="63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3"/>
    </row>
    <row r="56" spans="1:26" customHeight="1" ht="12.75">
      <c r="B56" s="63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3"/>
    </row>
    <row r="57" spans="1:26" customHeight="1" ht="12.75">
      <c r="B57" s="63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3"/>
    </row>
    <row r="58" spans="1:26" customHeight="1" ht="12.75">
      <c r="B58" s="63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3"/>
    </row>
    <row r="59" spans="1:26" customHeight="1" ht="12.75">
      <c r="B59" s="63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3"/>
    </row>
    <row r="60" spans="1:26" customHeight="1" ht="12.75">
      <c r="B60" s="63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3"/>
    </row>
    <row r="61" spans="1:26" customHeight="1" ht="12.75">
      <c r="B61" s="63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3"/>
    </row>
    <row r="62" spans="1:26" customHeight="1" ht="12.75">
      <c r="B62" s="63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3"/>
    </row>
    <row r="63" spans="1:26" customHeight="1" ht="12.75"/>
    <row r="64" spans="1:26" customHeight="1" ht="12.75"/>
    <row r="65" spans="1:26" customHeight="1" ht="12.75">
      <c r="B65" s="63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3"/>
    </row>
    <row r="66" spans="1:26" customHeight="1" ht="12.75">
      <c r="B66" s="63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3"/>
    </row>
    <row r="67" spans="1:26" customHeight="1" ht="12.75">
      <c r="B67" s="63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3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7" t="s">
        <v>369</v>
      </c>
    </row>
    <row r="3" spans="1:26" customHeight="1" ht="12.75"/>
    <row r="4" spans="1:26" customHeight="1" ht="12.75">
      <c r="D4" s="68">
        <v>2012</v>
      </c>
      <c r="E4" s="68">
        <v>2013</v>
      </c>
      <c r="F4" s="68">
        <v>2014</v>
      </c>
      <c r="G4" s="68">
        <v>2015</v>
      </c>
      <c r="H4" s="68">
        <v>2016</v>
      </c>
      <c r="I4" s="68">
        <v>2017</v>
      </c>
    </row>
    <row r="5" spans="1:26" customHeight="1" ht="7.5">
      <c r="D5" s="69"/>
      <c r="E5" s="69"/>
      <c r="F5" s="69"/>
      <c r="G5" s="69"/>
      <c r="H5" s="69"/>
      <c r="I5" s="69"/>
    </row>
    <row r="6" spans="1:26" customHeight="1" ht="14.25">
      <c r="C6" s="70" t="s">
        <v>370</v>
      </c>
      <c r="D6" s="71"/>
      <c r="E6" s="71"/>
      <c r="F6" s="71"/>
      <c r="G6" s="71"/>
      <c r="H6" s="71"/>
      <c r="I6" s="71"/>
    </row>
    <row r="7" spans="1:26" customHeight="1" ht="14.25">
      <c r="C7" s="70" t="s">
        <v>371</v>
      </c>
      <c r="D7" s="71"/>
      <c r="E7" s="71"/>
      <c r="F7" s="71"/>
      <c r="G7" s="71"/>
      <c r="H7" s="71"/>
      <c r="I7" s="71"/>
    </row>
    <row r="8" spans="1:26" customHeight="1" ht="14.25">
      <c r="C8" s="70" t="s">
        <v>372</v>
      </c>
      <c r="D8" s="71"/>
      <c r="E8" s="71"/>
      <c r="F8" s="71"/>
      <c r="G8" s="71"/>
      <c r="H8" s="71"/>
      <c r="I8" s="71"/>
    </row>
    <row r="9" spans="1:26" customHeight="1" ht="14.25">
      <c r="C9" s="70" t="s">
        <v>373</v>
      </c>
      <c r="D9" s="71"/>
      <c r="E9" s="71"/>
      <c r="F9" s="71"/>
      <c r="G9" s="71"/>
      <c r="H9" s="71"/>
      <c r="I9" s="71"/>
    </row>
    <row r="10" spans="1:26" customHeight="1" ht="14.25">
      <c r="C10" s="70" t="s">
        <v>374</v>
      </c>
      <c r="D10" s="71"/>
      <c r="E10" s="71"/>
      <c r="F10" s="71"/>
      <c r="G10" s="71"/>
      <c r="H10" s="71"/>
      <c r="I10" s="71"/>
    </row>
    <row r="11" spans="1:26" customHeight="1" ht="14.25">
      <c r="C11" s="70" t="s">
        <v>375</v>
      </c>
      <c r="D11" s="71"/>
      <c r="E11" s="71"/>
      <c r="F11" s="71"/>
      <c r="G11" s="71"/>
      <c r="H11" s="71"/>
      <c r="I11" s="71"/>
    </row>
    <row r="12" spans="1:26" customHeight="1" ht="14.25">
      <c r="C12" s="70" t="s">
        <v>376</v>
      </c>
      <c r="D12" s="71"/>
      <c r="E12" s="71"/>
      <c r="F12" s="71"/>
      <c r="G12" s="71"/>
      <c r="H12" s="71"/>
      <c r="I12" s="71"/>
    </row>
    <row r="13" spans="1:26" customHeight="1" ht="14.25">
      <c r="C13" s="70" t="s">
        <v>377</v>
      </c>
      <c r="D13" s="71"/>
      <c r="E13" s="71"/>
      <c r="F13" s="71"/>
      <c r="G13" s="71"/>
      <c r="H13" s="71"/>
      <c r="I13" s="71"/>
    </row>
    <row r="14" spans="1:26" customHeight="1" ht="14.25">
      <c r="C14" s="70" t="s">
        <v>378</v>
      </c>
      <c r="D14" s="71"/>
      <c r="E14" s="71"/>
      <c r="F14" s="71"/>
      <c r="G14" s="71"/>
      <c r="H14" s="71"/>
      <c r="I14" s="71"/>
    </row>
    <row r="15" spans="1:26" customHeight="1" ht="14.25">
      <c r="C15" s="70" t="s">
        <v>379</v>
      </c>
      <c r="D15" s="71"/>
      <c r="E15" s="71"/>
      <c r="F15" s="71"/>
      <c r="G15" s="71"/>
      <c r="H15" s="71"/>
      <c r="I15" s="71"/>
    </row>
    <row r="16" spans="1:26" customHeight="1" ht="14.25">
      <c r="C16" s="70" t="s">
        <v>380</v>
      </c>
      <c r="D16" s="71"/>
      <c r="E16" s="71"/>
      <c r="F16" s="71"/>
      <c r="G16" s="71"/>
      <c r="H16" s="71"/>
      <c r="I16" s="71"/>
    </row>
    <row r="17" spans="1:26" customHeight="1" ht="14.25">
      <c r="C17" s="70" t="s">
        <v>381</v>
      </c>
      <c r="D17" s="71"/>
      <c r="E17" s="71"/>
      <c r="F17" s="71"/>
      <c r="G17" s="71"/>
      <c r="H17" s="71"/>
      <c r="I17" s="71"/>
    </row>
    <row r="18" spans="1:26" customHeight="1" ht="12.75"/>
    <row r="19" spans="1:26" customHeight="1" ht="12.75"/>
    <row r="20" spans="1:26" customHeight="1" ht="12.75">
      <c r="C20" s="67" t="s">
        <v>382</v>
      </c>
    </row>
    <row r="21" spans="1:26" customHeight="1" ht="12.75"/>
    <row r="22" spans="1:26" customHeight="1" ht="12.75">
      <c r="D22" s="68">
        <v>2012</v>
      </c>
      <c r="E22" s="68">
        <v>2013</v>
      </c>
      <c r="F22" s="68">
        <v>2014</v>
      </c>
      <c r="G22" s="68">
        <v>2015</v>
      </c>
      <c r="H22" s="68">
        <v>2016</v>
      </c>
      <c r="I22" s="68">
        <v>2017</v>
      </c>
    </row>
    <row r="23" spans="1:26" customHeight="1" ht="12.75">
      <c r="D23" s="69"/>
      <c r="E23" s="69"/>
      <c r="F23" s="69"/>
      <c r="G23" s="69"/>
      <c r="H23" s="69"/>
      <c r="I23" s="69"/>
    </row>
    <row r="24" spans="1:26" customHeight="1" ht="12.75">
      <c r="C24" s="70" t="s">
        <v>370</v>
      </c>
      <c r="D24" s="71"/>
      <c r="E24" s="71"/>
      <c r="F24" s="71"/>
      <c r="G24" s="71"/>
      <c r="H24" s="71"/>
      <c r="I24" s="71"/>
    </row>
    <row r="25" spans="1:26" customHeight="1" ht="12.75">
      <c r="C25" s="70" t="s">
        <v>371</v>
      </c>
      <c r="D25" s="71"/>
      <c r="E25" s="71"/>
      <c r="F25" s="71"/>
      <c r="G25" s="71"/>
      <c r="H25" s="71"/>
      <c r="I25" s="71"/>
    </row>
    <row r="26" spans="1:26" customHeight="1" ht="12.75">
      <c r="C26" s="70" t="s">
        <v>372</v>
      </c>
      <c r="D26" s="71"/>
      <c r="E26" s="71"/>
      <c r="F26" s="71"/>
      <c r="G26" s="71"/>
      <c r="H26" s="71"/>
      <c r="I26" s="71"/>
    </row>
    <row r="27" spans="1:26" customHeight="1" ht="12.75">
      <c r="C27" s="70" t="s">
        <v>373</v>
      </c>
      <c r="D27" s="71"/>
      <c r="E27" s="71"/>
      <c r="F27" s="71"/>
      <c r="G27" s="71"/>
      <c r="H27" s="71"/>
      <c r="I27" s="71"/>
    </row>
    <row r="28" spans="1:26" customHeight="1" ht="12.75">
      <c r="C28" s="70" t="s">
        <v>374</v>
      </c>
      <c r="D28" s="71"/>
      <c r="E28" s="71"/>
      <c r="F28" s="71"/>
      <c r="G28" s="71"/>
      <c r="H28" s="71"/>
      <c r="I28" s="71"/>
    </row>
    <row r="29" spans="1:26" customHeight="1" ht="12.75">
      <c r="C29" s="70" t="s">
        <v>375</v>
      </c>
      <c r="D29" s="71"/>
      <c r="E29" s="71"/>
      <c r="F29" s="71"/>
      <c r="G29" s="71"/>
      <c r="H29" s="71"/>
      <c r="I29" s="71"/>
    </row>
    <row r="30" spans="1:26" customHeight="1" ht="12.75">
      <c r="C30" s="70" t="s">
        <v>376</v>
      </c>
      <c r="D30" s="71"/>
      <c r="E30" s="71"/>
      <c r="F30" s="71"/>
      <c r="G30" s="71"/>
      <c r="H30" s="71"/>
      <c r="I30" s="71"/>
    </row>
    <row r="31" spans="1:26" customHeight="1" ht="12.75">
      <c r="C31" s="70" t="s">
        <v>377</v>
      </c>
      <c r="D31" s="71"/>
      <c r="E31" s="71"/>
      <c r="F31" s="71"/>
      <c r="G31" s="71"/>
      <c r="H31" s="71"/>
      <c r="I31" s="71"/>
    </row>
    <row r="32" spans="1:26" customHeight="1" ht="12.75">
      <c r="C32" s="70" t="s">
        <v>378</v>
      </c>
      <c r="D32" s="71"/>
      <c r="E32" s="71"/>
      <c r="F32" s="71"/>
      <c r="G32" s="71"/>
      <c r="H32" s="71"/>
      <c r="I32" s="71"/>
    </row>
    <row r="33" spans="1:26" customHeight="1" ht="12.75">
      <c r="C33" s="70" t="s">
        <v>379</v>
      </c>
      <c r="D33" s="71"/>
      <c r="E33" s="71"/>
      <c r="F33" s="71"/>
      <c r="G33" s="71"/>
      <c r="H33" s="71"/>
      <c r="I33" s="71"/>
    </row>
    <row r="34" spans="1:26" customHeight="1" ht="12.75">
      <c r="C34" s="70" t="s">
        <v>380</v>
      </c>
      <c r="D34" s="71"/>
      <c r="E34" s="71"/>
      <c r="F34" s="71"/>
      <c r="G34" s="71"/>
      <c r="H34" s="71"/>
      <c r="I34" s="71"/>
    </row>
    <row r="35" spans="1:26" customHeight="1" ht="12.75">
      <c r="C35" s="70" t="s">
        <v>381</v>
      </c>
      <c r="D35" s="71"/>
      <c r="E35" s="71"/>
      <c r="F35" s="71"/>
      <c r="G35" s="71"/>
      <c r="H35" s="71"/>
      <c r="I35" s="71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289" spans="1:25">
      <c r="A289" s="72" t="s">
        <v>383</v>
      </c>
    </row>
    <row r="290" spans="1:25">
      <c r="A290" s="72" t="s">
        <v>384</v>
      </c>
      <c r="E290" s="73">
        <v>2010</v>
      </c>
      <c r="F290" s="73">
        <v>2011</v>
      </c>
      <c r="G290" s="73">
        <v>2012</v>
      </c>
      <c r="H290" s="73">
        <v>2013</v>
      </c>
      <c r="I290" s="73">
        <v>2014</v>
      </c>
      <c r="J290" s="73">
        <v>2015</v>
      </c>
      <c r="K290" s="73">
        <v>2016</v>
      </c>
      <c r="L290" s="73">
        <v>2017</v>
      </c>
      <c r="M290" s="73">
        <v>2018</v>
      </c>
      <c r="N290" s="73">
        <v>2019</v>
      </c>
      <c r="O290" s="73">
        <v>2020</v>
      </c>
      <c r="P290" s="75">
        <v>2021</v>
      </c>
      <c r="Q290" s="75">
        <v>2022</v>
      </c>
      <c r="R290" s="75">
        <v>2023</v>
      </c>
      <c r="S290" s="75">
        <v>2024</v>
      </c>
      <c r="T290" s="75">
        <v>2025</v>
      </c>
      <c r="U290" s="75">
        <v>2026</v>
      </c>
      <c r="V290" s="75">
        <v>2027</v>
      </c>
      <c r="W290" s="75">
        <v>2028</v>
      </c>
      <c r="X290" s="75">
        <v>2029</v>
      </c>
      <c r="Y290" s="75">
        <v>2030</v>
      </c>
    </row>
    <row r="292" spans="1:25">
      <c r="B292" s="74" t="s">
        <v>385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>
      <c r="C293" t="s">
        <v>386</v>
      </c>
      <c r="E293"/>
      <c r="F293"/>
      <c r="G293"/>
      <c r="H293"/>
      <c r="I293"/>
      <c r="J293"/>
      <c r="K293"/>
      <c r="L293"/>
      <c r="M293"/>
      <c r="N293"/>
      <c r="O293"/>
    </row>
    <row r="294" spans="1:25">
      <c r="C294" t="s">
        <v>387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  <c r="I294">
        <f>'FLUJO EFECTIVO'!G7</f>
        <v/>
      </c>
      <c r="J294">
        <f>'FLUJO EFECTIVO'!H7</f>
        <v>0</v>
      </c>
      <c r="K294">
        <f>'FLUJO EFECTIVO'!I7</f>
        <v>0</v>
      </c>
      <c r="L294">
        <f>'FLUJO EFECTIVO'!J7</f>
        <v>0</v>
      </c>
      <c r="M294">
        <f>'FLUJO EFECTIVO'!K7</f>
        <v>0</v>
      </c>
      <c r="N294">
        <f>'FLUJO EFECTIVO'!L7</f>
        <v>0</v>
      </c>
      <c r="O294">
        <f>'FLUJO EFECTIVO'!M7</f>
        <v>0</v>
      </c>
    </row>
    <row r="295" spans="1:25">
      <c r="C295" t="s">
        <v>388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  <c r="I295">
        <f>'FLUJO EFECTIVO'!G8+'FLUJO EFECTIVO'!G9+'FLUJO EFECTIVO'!G11</f>
        <v>0</v>
      </c>
      <c r="J295">
        <f>'FLUJO EFECTIVO'!H8+'FLUJO EFECTIVO'!H9+'FLUJO EFECTIVO'!H11</f>
        <v>0</v>
      </c>
      <c r="K295">
        <f>'FLUJO EFECTIVO'!I8+'FLUJO EFECTIVO'!I9+'FLUJO EFECTIVO'!I11</f>
        <v>0</v>
      </c>
      <c r="L295">
        <f>'FLUJO EFECTIVO'!J8+'FLUJO EFECTIVO'!J9+'FLUJO EFECTIVO'!J11</f>
        <v>0</v>
      </c>
      <c r="M295">
        <f>'FLUJO EFECTIVO'!K8+'FLUJO EFECTIVO'!K9+'FLUJO EFECTIVO'!K11</f>
        <v>0</v>
      </c>
      <c r="N295">
        <f>'FLUJO EFECTIVO'!L8+'FLUJO EFECTIVO'!L9+'FLUJO EFECTIVO'!L11</f>
        <v>0</v>
      </c>
      <c r="O295">
        <f>'FLUJO EFECTIVO'!M8+'FLUJO EFECTIVO'!M9+'FLUJO EFECTIVO'!M11</f>
        <v>0</v>
      </c>
    </row>
    <row r="296" spans="1:25">
      <c r="C296" t="s">
        <v>389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  <c r="I296">
        <f>'FLUJO EFECTIVO'!G10+'FLUJO EFECTIVO'!G19+'FLUJO EFECTIVO'!G21+'FLUJO EFECTIVO'!G45+'FLUJO EFECTIVO'!G46+'FLUJO EFECTIVO'!G59</f>
        <v>0</v>
      </c>
      <c r="J296">
        <f>'FLUJO EFECTIVO'!H10+'FLUJO EFECTIVO'!H19+'FLUJO EFECTIVO'!H21+'FLUJO EFECTIVO'!H45+'FLUJO EFECTIVO'!H46+'FLUJO EFECTIVO'!H59</f>
        <v>0</v>
      </c>
      <c r="K296">
        <f>'FLUJO EFECTIVO'!I10+'FLUJO EFECTIVO'!I19+'FLUJO EFECTIVO'!I21+'FLUJO EFECTIVO'!I45+'FLUJO EFECTIVO'!I46+'FLUJO EFECTIVO'!I59</f>
        <v>0</v>
      </c>
      <c r="L296">
        <f>'FLUJO EFECTIVO'!J10+'FLUJO EFECTIVO'!J19+'FLUJO EFECTIVO'!J21+'FLUJO EFECTIVO'!J45+'FLUJO EFECTIVO'!J46+'FLUJO EFECTIVO'!J59</f>
        <v>0</v>
      </c>
      <c r="M296">
        <f>'FLUJO EFECTIVO'!K10+'FLUJO EFECTIVO'!K19+'FLUJO EFECTIVO'!K21+'FLUJO EFECTIVO'!K45+'FLUJO EFECTIVO'!K46+'FLUJO EFECTIVO'!K59</f>
        <v>0</v>
      </c>
      <c r="N296">
        <f>'FLUJO EFECTIVO'!L10+'FLUJO EFECTIVO'!L19+'FLUJO EFECTIVO'!L21+'FLUJO EFECTIVO'!L45+'FLUJO EFECTIVO'!L46+'FLUJO EFECTIVO'!L59</f>
        <v>0</v>
      </c>
      <c r="O296">
        <f>'FLUJO EFECTIVO'!M10+'FLUJO EFECTIVO'!M19+'FLUJO EFECTIVO'!M21+'FLUJO EFECTIVO'!M45+'FLUJO EFECTIVO'!M46+'FLUJO EFECTIVO'!M59</f>
        <v>0</v>
      </c>
    </row>
    <row r="297" spans="1:25">
      <c r="C297" t="s">
        <v>390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  <c r="I297">
        <f>SUM(I294:I296)</f>
        <v>0</v>
      </c>
      <c r="J297">
        <f>SUM(J294:J296)</f>
        <v>0</v>
      </c>
      <c r="K297">
        <f>SUM(K294:K296)</f>
        <v>0</v>
      </c>
      <c r="L297">
        <f>SUM(L294:L296)</f>
        <v>0</v>
      </c>
      <c r="M297">
        <f>SUM(M294:M296)</f>
        <v>0</v>
      </c>
      <c r="N297">
        <f>SUM(N294:N296)</f>
        <v>0</v>
      </c>
      <c r="O297">
        <f>SUM(O294:O296)</f>
        <v>0</v>
      </c>
    </row>
    <row r="299" spans="1:25">
      <c r="C299" t="s">
        <v>391</v>
      </c>
      <c r="E299"/>
      <c r="F299"/>
      <c r="G299"/>
      <c r="H299"/>
      <c r="I299"/>
      <c r="J299"/>
      <c r="K299"/>
      <c r="L299"/>
      <c r="M299"/>
      <c r="N299"/>
      <c r="O299"/>
    </row>
    <row r="300" spans="1:25">
      <c r="C300" t="s">
        <v>392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  <c r="I300">
        <f>'FLUJO EFECTIVO'!G13</f>
        <v/>
      </c>
      <c r="J300">
        <f>'FLUJO EFECTIVO'!H13</f>
        <v>0</v>
      </c>
      <c r="K300">
        <f>'FLUJO EFECTIVO'!I13</f>
        <v>0</v>
      </c>
      <c r="L300">
        <f>'FLUJO EFECTIVO'!J13</f>
        <v>0</v>
      </c>
      <c r="M300">
        <f>'FLUJO EFECTIVO'!K13</f>
        <v>0</v>
      </c>
      <c r="N300">
        <f>'FLUJO EFECTIVO'!L13</f>
        <v>0</v>
      </c>
      <c r="O300">
        <f>'FLUJO EFECTIVO'!M13</f>
        <v>0</v>
      </c>
    </row>
    <row r="301" spans="1:25">
      <c r="C301" t="s">
        <v>393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  <c r="I301">
        <f>'FLUJO EFECTIVO'!G15</f>
        <v/>
      </c>
      <c r="J301">
        <f>'FLUJO EFECTIVO'!H15</f>
        <v>0</v>
      </c>
      <c r="K301">
        <f>'FLUJO EFECTIVO'!I15</f>
        <v>0</v>
      </c>
      <c r="L301">
        <f>'FLUJO EFECTIVO'!J15</f>
        <v>0</v>
      </c>
      <c r="M301">
        <f>'FLUJO EFECTIVO'!K15</f>
        <v>0</v>
      </c>
      <c r="N301">
        <f>'FLUJO EFECTIVO'!L15</f>
        <v>0</v>
      </c>
      <c r="O301">
        <f>'FLUJO EFECTIVO'!M15</f>
        <v>0</v>
      </c>
    </row>
    <row r="302" spans="1:25">
      <c r="C302" t="s">
        <v>394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  <c r="I302">
        <f>'FLUJO EFECTIVO'!G15</f>
        <v/>
      </c>
      <c r="J302">
        <f>'FLUJO EFECTIVO'!H15</f>
        <v>0</v>
      </c>
      <c r="K302">
        <f>'FLUJO EFECTIVO'!I15</f>
        <v>0</v>
      </c>
      <c r="L302">
        <f>'FLUJO EFECTIVO'!J15</f>
        <v>0</v>
      </c>
      <c r="M302">
        <f>'FLUJO EFECTIVO'!K15</f>
        <v>0</v>
      </c>
      <c r="N302">
        <f>'FLUJO EFECTIVO'!L15</f>
        <v>0</v>
      </c>
      <c r="O302">
        <f>'FLUJO EFECTIVO'!M15</f>
        <v>0</v>
      </c>
    </row>
    <row r="303" spans="1:25">
      <c r="C303" t="s">
        <v>395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  <c r="I303">
        <f>'FLUJO EFECTIVO'!G14+'FLUJO EFECTIVO'!G16+'FLUJO EFECTIVO'!G17</f>
        <v>0</v>
      </c>
      <c r="J303">
        <f>'FLUJO EFECTIVO'!H14+'FLUJO EFECTIVO'!H16+'FLUJO EFECTIVO'!H17</f>
        <v>0</v>
      </c>
      <c r="K303">
        <f>'FLUJO EFECTIVO'!I14+'FLUJO EFECTIVO'!I16+'FLUJO EFECTIVO'!I17</f>
        <v>0</v>
      </c>
      <c r="L303">
        <f>'FLUJO EFECTIVO'!J14+'FLUJO EFECTIVO'!J16+'FLUJO EFECTIVO'!J17</f>
        <v>0</v>
      </c>
      <c r="M303">
        <f>'FLUJO EFECTIVO'!K14+'FLUJO EFECTIVO'!K16+'FLUJO EFECTIVO'!K17</f>
        <v>0</v>
      </c>
      <c r="N303">
        <f>'FLUJO EFECTIVO'!L14+'FLUJO EFECTIVO'!L16+'FLUJO EFECTIVO'!L17</f>
        <v>0</v>
      </c>
      <c r="O303">
        <f>'FLUJO EFECTIVO'!M14+'FLUJO EFECTIVO'!M16+'FLUJO EFECTIVO'!M17</f>
        <v>0</v>
      </c>
    </row>
    <row r="304" spans="1:25">
      <c r="C304" t="s">
        <v>396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  <c r="I304">
        <f>'FLUJO EFECTIVO'!G22</f>
        <v/>
      </c>
      <c r="J304">
        <f>'FLUJO EFECTIVO'!H22</f>
        <v>0</v>
      </c>
      <c r="K304">
        <f>'FLUJO EFECTIVO'!I22</f>
        <v>0</v>
      </c>
      <c r="L304">
        <f>'FLUJO EFECTIVO'!J22</f>
        <v>0</v>
      </c>
      <c r="M304">
        <f>'FLUJO EFECTIVO'!K22</f>
        <v>0</v>
      </c>
      <c r="N304">
        <f>'FLUJO EFECTIVO'!L22</f>
        <v>0</v>
      </c>
      <c r="O304">
        <f>'FLUJO EFECTIVO'!M22</f>
        <v>0</v>
      </c>
    </row>
    <row r="305" spans="1:25">
      <c r="C305" t="s">
        <v>397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  <c r="I305">
        <f>'FLUJO EFECTIVO'!G23</f>
        <v/>
      </c>
      <c r="J305">
        <f>'FLUJO EFECTIVO'!H23</f>
        <v>0</v>
      </c>
      <c r="K305">
        <f>'FLUJO EFECTIVO'!I23</f>
        <v>0</v>
      </c>
      <c r="L305">
        <f>'FLUJO EFECTIVO'!J23</f>
        <v>0</v>
      </c>
      <c r="M305">
        <f>'FLUJO EFECTIVO'!K23</f>
        <v>0</v>
      </c>
      <c r="N305">
        <f>'FLUJO EFECTIVO'!L23</f>
        <v>0</v>
      </c>
      <c r="O305">
        <f>'FLUJO EFECTIVO'!M23</f>
        <v>0</v>
      </c>
    </row>
    <row r="306" spans="1:25">
      <c r="C306" t="s">
        <v>398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  <c r="I306">
        <f>SUM(I300:I304)</f>
        <v>0</v>
      </c>
      <c r="J306">
        <f>SUM(J300:J304)</f>
        <v>0</v>
      </c>
      <c r="K306">
        <f>SUM(K300:K304)</f>
        <v>0</v>
      </c>
      <c r="L306">
        <f>SUM(L300:L304)</f>
        <v>0</v>
      </c>
      <c r="M306">
        <f>SUM(M300:M304)</f>
        <v>0</v>
      </c>
      <c r="N306">
        <f>SUM(N300:N304)</f>
        <v>0</v>
      </c>
      <c r="O306">
        <f>SUM(O300:O304)</f>
        <v>0</v>
      </c>
    </row>
    <row r="307" spans="1:25">
      <c r="B307" s="74" t="s">
        <v>399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  <c r="L307">
        <f>L297-L306</f>
        <v>0</v>
      </c>
      <c r="M307">
        <f>M297-M306</f>
        <v>0</v>
      </c>
      <c r="N307">
        <f>N297-N306</f>
        <v>0</v>
      </c>
      <c r="O307">
        <f>O297-O306</f>
        <v>0</v>
      </c>
      <c r="P307">
        <f>P297-P306</f>
        <v>0</v>
      </c>
      <c r="Q307">
        <f>Q297-Q306</f>
        <v>0</v>
      </c>
      <c r="R307">
        <f>R297-R306</f>
        <v>0</v>
      </c>
      <c r="S307">
        <f>S297-S306</f>
        <v>0</v>
      </c>
      <c r="T307">
        <f>T297-T306</f>
        <v>0</v>
      </c>
      <c r="U307">
        <f>U297-U306</f>
        <v>0</v>
      </c>
      <c r="V307">
        <f>V297-V306</f>
        <v>0</v>
      </c>
      <c r="W307">
        <f>W297-W306</f>
        <v>0</v>
      </c>
      <c r="X307">
        <f>X297-X306</f>
        <v>0</v>
      </c>
      <c r="Y307">
        <f>Y297-Y306</f>
        <v>0</v>
      </c>
    </row>
    <row r="309" spans="1:25">
      <c r="B309" s="74" t="s">
        <v>400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>
      <c r="C310" t="s">
        <v>401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  <c r="I310">
        <f>'FLUJO EFECTIVO'!G27+'FLUJO EFECTIVO'!G30+'FLUJO EFECTIVO'!G32+'FLUJO EFECTIVO'!G34+'FLUJO EFECTIVO'!G36+'FLUJO EFECTIVO'!G38+'FLUJO EFECTIVO'!G40+'FLUJO EFECTIVO'!G42+'FLUJO EFECTIVO'!G44</f>
        <v>0</v>
      </c>
      <c r="J310">
        <f>'FLUJO EFECTIVO'!H27+'FLUJO EFECTIVO'!H30+'FLUJO EFECTIVO'!H32+'FLUJO EFECTIVO'!H34+'FLUJO EFECTIVO'!H36+'FLUJO EFECTIVO'!H38+'FLUJO EFECTIVO'!H40+'FLUJO EFECTIVO'!H42+'FLUJO EFECTIVO'!H44</f>
        <v>0</v>
      </c>
      <c r="K310">
        <f>'FLUJO EFECTIVO'!I27+'FLUJO EFECTIVO'!I30+'FLUJO EFECTIVO'!I32+'FLUJO EFECTIVO'!I34+'FLUJO EFECTIVO'!I36+'FLUJO EFECTIVO'!I38+'FLUJO EFECTIVO'!I40+'FLUJO EFECTIVO'!I42+'FLUJO EFECTIVO'!I44</f>
        <v>0</v>
      </c>
      <c r="L310">
        <f>'FLUJO EFECTIVO'!J27+'FLUJO EFECTIVO'!J30+'FLUJO EFECTIVO'!J32+'FLUJO EFECTIVO'!J34+'FLUJO EFECTIVO'!J36+'FLUJO EFECTIVO'!J38+'FLUJO EFECTIVO'!J40+'FLUJO EFECTIVO'!J42+'FLUJO EFECTIVO'!J44</f>
        <v>0</v>
      </c>
      <c r="M310">
        <f>'FLUJO EFECTIVO'!K27+'FLUJO EFECTIVO'!K30+'FLUJO EFECTIVO'!K32+'FLUJO EFECTIVO'!K34+'FLUJO EFECTIVO'!K36+'FLUJO EFECTIVO'!K38+'FLUJO EFECTIVO'!K40+'FLUJO EFECTIVO'!K42+'FLUJO EFECTIVO'!K44</f>
        <v>0</v>
      </c>
      <c r="N310">
        <f>'FLUJO EFECTIVO'!L27+'FLUJO EFECTIVO'!L30+'FLUJO EFECTIVO'!L32+'FLUJO EFECTIVO'!L34+'FLUJO EFECTIVO'!L36+'FLUJO EFECTIVO'!L38+'FLUJO EFECTIVO'!L40+'FLUJO EFECTIVO'!L42+'FLUJO EFECTIVO'!L44</f>
        <v>0</v>
      </c>
      <c r="O310">
        <f>'FLUJO EFECTIVO'!M27+'FLUJO EFECTIVO'!M30+'FLUJO EFECTIVO'!M32+'FLUJO EFECTIVO'!M34+'FLUJO EFECTIVO'!M36+'FLUJO EFECTIVO'!M38+'FLUJO EFECTIVO'!M40+'FLUJO EFECTIVO'!M42+'FLUJO EFECTIVO'!M44</f>
        <v>0</v>
      </c>
    </row>
    <row r="311" spans="1:25">
      <c r="C311" t="s">
        <v>402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  <c r="I311">
        <f>'FLUJO EFECTIVO'!G28+'FLUJO EFECTIVO'!G29+'FLUJO EFECTIVO'!G31+'FLUJO EFECTIVO'!G33+'FLUJO EFECTIVO'!G35+'FLUJO EFECTIVO'!G37+'FLUJO EFECTIVO'!G39+'FLUJO EFECTIVO'!G41+'FLUJO EFECTIVO'!G43+'FLUJO EFECTIVO'!G47</f>
        <v>0</v>
      </c>
      <c r="J311">
        <f>'FLUJO EFECTIVO'!H28+'FLUJO EFECTIVO'!H29+'FLUJO EFECTIVO'!H31+'FLUJO EFECTIVO'!H33+'FLUJO EFECTIVO'!H35+'FLUJO EFECTIVO'!H37+'FLUJO EFECTIVO'!H39+'FLUJO EFECTIVO'!H41+'FLUJO EFECTIVO'!H43+'FLUJO EFECTIVO'!H47</f>
        <v>0</v>
      </c>
      <c r="K311">
        <f>'FLUJO EFECTIVO'!I28+'FLUJO EFECTIVO'!I29+'FLUJO EFECTIVO'!I31+'FLUJO EFECTIVO'!I33+'FLUJO EFECTIVO'!I35+'FLUJO EFECTIVO'!I37+'FLUJO EFECTIVO'!I39+'FLUJO EFECTIVO'!I41+'FLUJO EFECTIVO'!I43+'FLUJO EFECTIVO'!I47</f>
        <v>0</v>
      </c>
      <c r="L311">
        <f>'FLUJO EFECTIVO'!J28+'FLUJO EFECTIVO'!J29+'FLUJO EFECTIVO'!J31+'FLUJO EFECTIVO'!J33+'FLUJO EFECTIVO'!J35+'FLUJO EFECTIVO'!J37+'FLUJO EFECTIVO'!J39+'FLUJO EFECTIVO'!J41+'FLUJO EFECTIVO'!J43+'FLUJO EFECTIVO'!J47</f>
        <v>0</v>
      </c>
      <c r="M311">
        <f>'FLUJO EFECTIVO'!K28+'FLUJO EFECTIVO'!K29+'FLUJO EFECTIVO'!K31+'FLUJO EFECTIVO'!K33+'FLUJO EFECTIVO'!K35+'FLUJO EFECTIVO'!K37+'FLUJO EFECTIVO'!K39+'FLUJO EFECTIVO'!K41+'FLUJO EFECTIVO'!K43+'FLUJO EFECTIVO'!K47</f>
        <v>0</v>
      </c>
      <c r="N311">
        <f>'FLUJO EFECTIVO'!L28+'FLUJO EFECTIVO'!L29+'FLUJO EFECTIVO'!L31+'FLUJO EFECTIVO'!L33+'FLUJO EFECTIVO'!L35+'FLUJO EFECTIVO'!L37+'FLUJO EFECTIVO'!L39+'FLUJO EFECTIVO'!L41+'FLUJO EFECTIVO'!L43+'FLUJO EFECTIVO'!L47</f>
        <v>0</v>
      </c>
      <c r="O311">
        <f>'FLUJO EFECTIVO'!M28+'FLUJO EFECTIVO'!M29+'FLUJO EFECTIVO'!M31+'FLUJO EFECTIVO'!M33+'FLUJO EFECTIVO'!M35+'FLUJO EFECTIVO'!M37+'FLUJO EFECTIVO'!M39+'FLUJO EFECTIVO'!M41+'FLUJO EFECTIVO'!M43+'FLUJO EFECTIVO'!M47</f>
        <v>0</v>
      </c>
    </row>
    <row r="312" spans="1:25">
      <c r="B312" s="74" t="s">
        <v>403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  <c r="L312">
        <f>L310-L311</f>
        <v>0</v>
      </c>
      <c r="M312">
        <f>M310-M311</f>
        <v>0</v>
      </c>
      <c r="N312">
        <f>N310-N311</f>
        <v>0</v>
      </c>
      <c r="O312">
        <f>O310-O311</f>
        <v>0</v>
      </c>
      <c r="P312">
        <f>P310-P311</f>
        <v>0</v>
      </c>
      <c r="Q312">
        <f>Q310-Q311</f>
        <v>0</v>
      </c>
      <c r="R312">
        <f>R310-R311</f>
        <v>0</v>
      </c>
      <c r="S312">
        <f>S310-S311</f>
        <v>0</v>
      </c>
      <c r="T312">
        <f>T310-T311</f>
        <v>0</v>
      </c>
      <c r="U312">
        <f>U310-U311</f>
        <v>0</v>
      </c>
      <c r="V312">
        <f>V310-V311</f>
        <v>0</v>
      </c>
      <c r="W312">
        <f>W310-W311</f>
        <v>0</v>
      </c>
      <c r="X312">
        <f>X310-X311</f>
        <v>0</v>
      </c>
      <c r="Y312">
        <f>Y310-Y311</f>
        <v>0</v>
      </c>
    </row>
    <row r="314" spans="1:25">
      <c r="B314" s="74" t="s">
        <v>404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  <c r="L314">
        <f>L307+L312</f>
        <v>0</v>
      </c>
      <c r="M314">
        <f>M307+M312</f>
        <v>0</v>
      </c>
      <c r="N314">
        <f>N307+N312</f>
        <v>0</v>
      </c>
      <c r="O314">
        <f>O307+O312</f>
        <v>0</v>
      </c>
      <c r="P314">
        <f>P307+P312</f>
        <v>0</v>
      </c>
      <c r="Q314">
        <f>Q307+Q312</f>
        <v>0</v>
      </c>
      <c r="R314">
        <f>R307+R312</f>
        <v>0</v>
      </c>
      <c r="S314">
        <f>S307+S312</f>
        <v>0</v>
      </c>
      <c r="T314">
        <f>T307+T312</f>
        <v>0</v>
      </c>
      <c r="U314">
        <f>U307+U312</f>
        <v>0</v>
      </c>
      <c r="V314">
        <f>V307+V312</f>
        <v>0</v>
      </c>
      <c r="W314">
        <f>W307+W312</f>
        <v>0</v>
      </c>
      <c r="X314">
        <f>X307+X312</f>
        <v>0</v>
      </c>
      <c r="Y314">
        <f>Y307+Y312</f>
        <v>0</v>
      </c>
    </row>
    <row r="316" spans="1:25">
      <c r="B316" s="74" t="s">
        <v>405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>
      <c r="C317" t="s">
        <v>406</v>
      </c>
      <c r="E317"/>
      <c r="F317"/>
      <c r="G317"/>
      <c r="H317"/>
      <c r="I317"/>
      <c r="J317"/>
      <c r="K317"/>
      <c r="L317"/>
      <c r="M317"/>
      <c r="N317"/>
      <c r="O317"/>
    </row>
    <row r="318" spans="1:25">
      <c r="C318" t="s">
        <v>407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  <c r="I318">
        <f>'FLUJO EFECTIVO'!G52+'FLUJO EFECTIVO'!G54+'FLUJO EFECTIVO'!G57</f>
        <v>0</v>
      </c>
      <c r="J318">
        <f>'FLUJO EFECTIVO'!H52+'FLUJO EFECTIVO'!H54+'FLUJO EFECTIVO'!H57</f>
        <v>0</v>
      </c>
      <c r="K318">
        <f>'FLUJO EFECTIVO'!I52+'FLUJO EFECTIVO'!I54+'FLUJO EFECTIVO'!I57</f>
        <v>0</v>
      </c>
      <c r="L318">
        <f>'FLUJO EFECTIVO'!J52+'FLUJO EFECTIVO'!J54+'FLUJO EFECTIVO'!J57</f>
        <v>0</v>
      </c>
      <c r="M318">
        <f>'FLUJO EFECTIVO'!K52+'FLUJO EFECTIVO'!K54+'FLUJO EFECTIVO'!K57</f>
        <v>0</v>
      </c>
      <c r="N318">
        <f>'FLUJO EFECTIVO'!L52+'FLUJO EFECTIVO'!L54+'FLUJO EFECTIVO'!L57</f>
        <v>0</v>
      </c>
      <c r="O318">
        <f>'FLUJO EFECTIVO'!M52+'FLUJO EFECTIVO'!M54+'FLUJO EFECTIVO'!M57</f>
        <v>0</v>
      </c>
    </row>
    <row r="319" spans="1:25">
      <c r="C319" t="s">
        <v>408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  <c r="I319">
        <f>'FLUJO EFECTIVO'!G55+'FLUJO EFECTIVO'!G56</f>
        <v>0</v>
      </c>
      <c r="J319">
        <f>'FLUJO EFECTIVO'!H55+'FLUJO EFECTIVO'!H56</f>
        <v>0</v>
      </c>
      <c r="K319">
        <f>'FLUJO EFECTIVO'!I55+'FLUJO EFECTIVO'!I56</f>
        <v>0</v>
      </c>
      <c r="L319">
        <f>'FLUJO EFECTIVO'!J55+'FLUJO EFECTIVO'!J56</f>
        <v>0</v>
      </c>
      <c r="M319">
        <f>'FLUJO EFECTIVO'!K55+'FLUJO EFECTIVO'!K56</f>
        <v>0</v>
      </c>
      <c r="N319">
        <f>'FLUJO EFECTIVO'!L55+'FLUJO EFECTIVO'!L56</f>
        <v>0</v>
      </c>
      <c r="O319">
        <f>'FLUJO EFECTIVO'!M55+'FLUJO EFECTIVO'!M56</f>
        <v>0</v>
      </c>
    </row>
    <row r="320" spans="1:25">
      <c r="C320" t="s">
        <v>409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  <c r="I320">
        <f>'FLUJO EFECTIVO'!G20</f>
        <v/>
      </c>
      <c r="J320">
        <f>'FLUJO EFECTIVO'!H20</f>
        <v>0</v>
      </c>
      <c r="K320">
        <f>'FLUJO EFECTIVO'!I20</f>
        <v>0</v>
      </c>
      <c r="L320">
        <f>'FLUJO EFECTIVO'!J20</f>
        <v>0</v>
      </c>
      <c r="M320">
        <f>'FLUJO EFECTIVO'!K20</f>
        <v>0</v>
      </c>
      <c r="N320">
        <f>'FLUJO EFECTIVO'!L20</f>
        <v>0</v>
      </c>
      <c r="O320">
        <f>'FLUJO EFECTIVO'!M20</f>
        <v>0</v>
      </c>
    </row>
    <row r="321" spans="1:25">
      <c r="C321" t="s">
        <v>410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  <c r="I321">
        <f>I320+I319-I318</f>
        <v>0</v>
      </c>
      <c r="J321">
        <f>J320+J319-J318</f>
        <v>0</v>
      </c>
      <c r="K321">
        <f>K320+K319-K318</f>
        <v>0</v>
      </c>
      <c r="L321">
        <f>L320+L319-L318</f>
        <v>0</v>
      </c>
      <c r="M321">
        <f>M320+M319-M318</f>
        <v>0</v>
      </c>
      <c r="N321">
        <f>N320+N319-N318</f>
        <v>0</v>
      </c>
      <c r="O321">
        <f>O320+O319-O318</f>
        <v>0</v>
      </c>
    </row>
    <row r="323" spans="1:25">
      <c r="C323" t="s">
        <v>411</v>
      </c>
      <c r="E323"/>
      <c r="F323"/>
      <c r="G323"/>
      <c r="H323"/>
      <c r="I323"/>
      <c r="J323"/>
      <c r="K323"/>
      <c r="L323"/>
      <c r="M323"/>
      <c r="N323"/>
      <c r="O323"/>
    </row>
    <row r="324" spans="1:25">
      <c r="C324" t="s">
        <v>412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  <c r="I324">
        <f>'FLUJO EFECTIVO'!G51</f>
        <v/>
      </c>
      <c r="J324">
        <f>'FLUJO EFECTIVO'!H51</f>
        <v>0</v>
      </c>
      <c r="K324">
        <f>'FLUJO EFECTIVO'!I51</f>
        <v>0</v>
      </c>
      <c r="L324">
        <f>'FLUJO EFECTIVO'!J51</f>
        <v>0</v>
      </c>
      <c r="M324">
        <f>'FLUJO EFECTIVO'!K51</f>
        <v>0</v>
      </c>
      <c r="N324">
        <f>'FLUJO EFECTIVO'!L51</f>
        <v>0</v>
      </c>
      <c r="O324">
        <f>'FLUJO EFECTIVO'!M51</f>
        <v>0</v>
      </c>
    </row>
    <row r="325" spans="1:25">
      <c r="C325" t="s">
        <v>413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  <c r="I325">
        <f>'FLUJO EFECTIVO'!G53</f>
        <v/>
      </c>
      <c r="J325">
        <f>'FLUJO EFECTIVO'!H53</f>
        <v>0</v>
      </c>
      <c r="K325">
        <f>'FLUJO EFECTIVO'!I53</f>
        <v>0</v>
      </c>
      <c r="L325">
        <f>'FLUJO EFECTIVO'!J53</f>
        <v>0</v>
      </c>
      <c r="M325">
        <f>'FLUJO EFECTIVO'!K53</f>
        <v>0</v>
      </c>
      <c r="N325">
        <f>'FLUJO EFECTIVO'!L53</f>
        <v>0</v>
      </c>
      <c r="O325">
        <f>'FLUJO EFECTIVO'!M53</f>
        <v>0</v>
      </c>
    </row>
    <row r="326" spans="1:25">
      <c r="C326" t="s">
        <v>414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  <c r="I326">
        <f>'FLUJO EFECTIVO'!G58+'FLUJO EFECTIVO'!G18</f>
        <v>0</v>
      </c>
      <c r="J326">
        <f>'FLUJO EFECTIVO'!H58+'FLUJO EFECTIVO'!H18</f>
        <v>0</v>
      </c>
      <c r="K326">
        <f>'FLUJO EFECTIVO'!I58+'FLUJO EFECTIVO'!I18</f>
        <v>0</v>
      </c>
      <c r="L326">
        <f>'FLUJO EFECTIVO'!J58+'FLUJO EFECTIVO'!J18</f>
        <v>0</v>
      </c>
      <c r="M326">
        <f>'FLUJO EFECTIVO'!K58+'FLUJO EFECTIVO'!K18</f>
        <v>0</v>
      </c>
      <c r="N326">
        <f>'FLUJO EFECTIVO'!L58+'FLUJO EFECTIVO'!L18</f>
        <v>0</v>
      </c>
      <c r="O326">
        <f>'FLUJO EFECTIVO'!M58+'FLUJO EFECTIVO'!M18</f>
        <v>0</v>
      </c>
    </row>
    <row r="327" spans="1:25">
      <c r="C327" t="s">
        <v>415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  <c r="I327">
        <f>I326+I325-I324</f>
        <v>0</v>
      </c>
      <c r="J327">
        <f>J326+J325-J324</f>
        <v>0</v>
      </c>
      <c r="K327">
        <f>K326+K325-K324</f>
        <v>0</v>
      </c>
      <c r="L327">
        <f>L326+L325-L324</f>
        <v>0</v>
      </c>
      <c r="M327">
        <f>M326+M325-M324</f>
        <v>0</v>
      </c>
      <c r="N327">
        <f>N326+N325-N324</f>
        <v>0</v>
      </c>
      <c r="O327">
        <f>O326+O325-O324</f>
        <v>0</v>
      </c>
    </row>
    <row r="329" spans="1:25">
      <c r="B329" s="74" t="s">
        <v>416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  <c r="L329">
        <f>L321+L327</f>
        <v>0</v>
      </c>
      <c r="M329">
        <f>M321+M327</f>
        <v>0</v>
      </c>
      <c r="N329">
        <f>N321+N327</f>
        <v>0</v>
      </c>
      <c r="O329">
        <f>O321+O327</f>
        <v>0</v>
      </c>
      <c r="P329">
        <f>P321+P327</f>
        <v>0</v>
      </c>
      <c r="Q329">
        <f>Q321+Q327</f>
        <v>0</v>
      </c>
      <c r="R329">
        <f>R321+R327</f>
        <v>0</v>
      </c>
      <c r="S329">
        <f>S321+S327</f>
        <v>0</v>
      </c>
      <c r="T329">
        <f>T321+T327</f>
        <v>0</v>
      </c>
      <c r="U329">
        <f>U321+U327</f>
        <v>0</v>
      </c>
      <c r="V329">
        <f>V321+V327</f>
        <v>0</v>
      </c>
      <c r="W329">
        <f>W321+W327</f>
        <v>0</v>
      </c>
      <c r="X329">
        <f>X321+X327</f>
        <v>0</v>
      </c>
      <c r="Y329">
        <f>Y321+Y327</f>
        <v>0</v>
      </c>
    </row>
    <row r="331" spans="1:25">
      <c r="B331" s="74" t="s">
        <v>417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  <c r="L331">
        <f>L314-L329</f>
        <v>0</v>
      </c>
      <c r="M331">
        <f>M314-M329</f>
        <v>0</v>
      </c>
      <c r="N331">
        <f>N314-N329</f>
        <v>0</v>
      </c>
      <c r="O331">
        <f>O314-O329</f>
        <v>0</v>
      </c>
      <c r="P331">
        <f>P314-P329</f>
        <v>0</v>
      </c>
      <c r="Q331">
        <f>Q314-Q329</f>
        <v>0</v>
      </c>
      <c r="R331">
        <f>R314-R329</f>
        <v>0</v>
      </c>
      <c r="S331">
        <f>S314-S329</f>
        <v>0</v>
      </c>
      <c r="T331">
        <f>T314-T329</f>
        <v>0</v>
      </c>
      <c r="U331">
        <f>U314-U329</f>
        <v>0</v>
      </c>
      <c r="V331">
        <f>V314-V329</f>
        <v>0</v>
      </c>
      <c r="W331">
        <f>W314-W329</f>
        <v>0</v>
      </c>
      <c r="X331">
        <f>X314-X329</f>
        <v>0</v>
      </c>
      <c r="Y331">
        <f>Y314-Y329</f>
        <v>0</v>
      </c>
    </row>
    <row r="332" spans="1:25">
      <c r="B332" s="74" t="s">
        <v>418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40" spans="1:25">
      <c r="A340" s="72" t="s">
        <v>383</v>
      </c>
    </row>
    <row r="341" spans="1:25">
      <c r="A341" s="72" t="s">
        <v>419</v>
      </c>
    </row>
    <row r="343" spans="1:25">
      <c r="C343" s="74" t="s">
        <v>420</v>
      </c>
      <c r="E343"/>
    </row>
    <row r="344" spans="1:25">
      <c r="C344" t="s">
        <v>421</v>
      </c>
      <c r="E344">
        <v>1.2232683338273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2020-10-30T10:30:08-05:00</dcterms:created>
  <dcterms:modified xsi:type="dcterms:W3CDTF">2020-10-30T10:30:08-05:00</dcterms:modified>
  <dc:title>Untitled Spreadsheet</dc:title>
  <dc:description/>
  <dc:subject/>
  <cp:keywords/>
  <cp:category/>
</cp:coreProperties>
</file>