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0" minimized="false" showHorizontalScroll="true" showSheetTabs="true" showVerticalScroll="true" tabRatio="600" visibility="visible"/>
  </bookViews>
  <sheets>
    <sheet name="BALANCES" sheetId="1" r:id="rId4"/>
    <sheet name="RESULTADOS" sheetId="2" r:id="rId5"/>
    <sheet name="FLUJO EFECTIVO" sheetId="3" r:id="rId6"/>
    <sheet name="IVA" sheetId="4" state="hidden" r:id="rId7"/>
    <sheet name="Proyecciones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<sst xmlns="http://schemas.openxmlformats.org/spreadsheetml/2006/main" uniqueCount="422">
  <si>
    <t>ACTIVOS</t>
  </si>
  <si>
    <t>ACTIVOS CORRIENTES</t>
  </si>
  <si>
    <t>CAJA</t>
  </si>
  <si>
    <t>+</t>
  </si>
  <si>
    <t>BANCOS</t>
  </si>
  <si>
    <t>LOCALES</t>
  </si>
  <si>
    <t>DEL EXTERIOR</t>
  </si>
  <si>
    <t>CUENTAS Y DOCUMENTOS POR COBRAR CORRIENTES</t>
  </si>
  <si>
    <t>CUENTAS Y DOCUMENTOS POR COBRAR COMERCIALES CORRIENTES</t>
  </si>
  <si>
    <t>RELACIONADAS</t>
  </si>
  <si>
    <t>NO 
RELACIONADAS</t>
  </si>
  <si>
    <t>(-) DETERIORO ACUMULADO DEL VALOR DE CUENTAS Y DOCUMENTOS POR COBRAR COMERCIALES POR INCOBRABILIDAD (PROVISIONES PARA CRÉDITOS INCOBRABLES)</t>
  </si>
  <si>
    <t>-</t>
  </si>
  <si>
    <t>OTRAS CUENTAS Y DOCUMENTOS POR COBRAR CORRIENTES</t>
  </si>
  <si>
    <t>A ACCIONISTAS, SOCIOS, PARTÍCIPES, BENEFICIARIOS U OTROS TITULARES DE DERECHOS REPRESENTATIVOS DE CAPITAL</t>
  </si>
  <si>
    <t>DIVIDENDOS POR COBRAR</t>
  </si>
  <si>
    <t>EN EFECTIVO</t>
  </si>
  <si>
    <t>EN ACTIVOS DIFERENTES DEL EFECTIVO</t>
  </si>
  <si>
    <t>OTRAS RELACIONADAS</t>
  </si>
  <si>
    <t>OTRAS NO 
RELACIONADAS</t>
  </si>
  <si>
    <t>(-) DETERIORO ACUMULADO DEL VALOR DE OTRAS CUENTAS Y DOCUMENTOS POR COBRAR POR INCOBRABILIDAD (PROVISIONES PARA CRÉDITOS INCOBRABLES)</t>
  </si>
  <si>
    <t xml:space="preserve">OTROS ACTIVOS FINANCIEROS CORRIENTES </t>
  </si>
  <si>
    <t>A COSTO AMORTIZADO</t>
  </si>
  <si>
    <t>(-) DETERIORO ACUMULADO DEL VALOR  DE OTROS ACTIVOS FINANCIEROS CORRIENTES MEDIDOS A COSTO AMORTIZADO  (PROVISIONES PARA CRÉDITOS INCOBRABLES)</t>
  </si>
  <si>
    <t>A VALOR RAZONABLE</t>
  </si>
  <si>
    <t>PORCIÓN CORRIENTE DE ARRENDAMIENTOS FINANCIEROS POR COBRAR</t>
  </si>
  <si>
    <t xml:space="preserve">IMPORTE BRUTO ADEUDADO POR LOS CLIENTES POR EL TRABAJO EJECUTADO EN CONTRATOS DE CONSTRUCCIÓN </t>
  </si>
  <si>
    <t>ACTIVOS POR IMPUESTOS CORRIENTES</t>
  </si>
  <si>
    <t>CRÉDITO TRIBUTARIO A FAVOR DEL SUJETO PASIVO (ISD)</t>
  </si>
  <si>
    <t>CRÉDITO TRIBUTARIO A FAVOR DEL SUJETO PASIVO (IVA)</t>
  </si>
  <si>
    <t xml:space="preserve">CRÉDITO TRIBUTARIO A FAVOR DEL SUJETO PASIVO (IMPUESTO A LA RENTA) </t>
  </si>
  <si>
    <t>OTROS</t>
  </si>
  <si>
    <t>INVENTARIOS</t>
  </si>
  <si>
    <t>MERCADERÍAS EN TRÁNSITO</t>
  </si>
  <si>
    <t>INVENTARIO DE MATERIA PRIMA (NO PARA LA CONSTRUCCIÓN)</t>
  </si>
  <si>
    <t>INVENTARIO DE PRODUCTOS EN PROCESO (EXCLUYENDO OBRAS/INMUEBLES EN CONSTRUCCIÓN PARA LA VENTA)</t>
  </si>
  <si>
    <t>INVENTARIO DE PROD. TERM. Y MERCAD. EN ALMACÉN (EXCLUYENDO OBRAS/INMUEBLES  TERMINADOS PARA LA VENTA)</t>
  </si>
  <si>
    <t>INVENTARIO DE SUMINISTROS, HERRAMIENTAS, REPUESTOS Y MATERIALES (NO PARA LA CONSTRUCCIÓN)</t>
  </si>
  <si>
    <t>INVENTARIO DE MATERIA PRIMA, SUMINISTROS Y MATERIALES PARA LA CONSTRUCCIÓN</t>
  </si>
  <si>
    <t>INVENTARIO DE OBRAS/INMUEBLES EN CONSTRUCCIÓN PARA LA VENTA</t>
  </si>
  <si>
    <t>INVENTARIO DE OBRAS/INMUEBLES TERMINADOS PARA LA VENTA</t>
  </si>
  <si>
    <t>(-) DETERIORO ACUMULADO DEL VALOR DE INVENTARIOS POR AJUSTE AL VALOR NETO REALIZABLE</t>
  </si>
  <si>
    <t>ACTIVOS NO CORRIENTES MANTENIDOS PARA LA VENTA</t>
  </si>
  <si>
    <t>COSTO</t>
  </si>
  <si>
    <t>(-) DETERIORO ACUMULADO DEL VALOR DE ACTIVOS NO CORRIENTES MANTENIDOS PARA LA VENTA</t>
  </si>
  <si>
    <t>ACTIVOS BIOLÓGICOS</t>
  </si>
  <si>
    <t>PLANTAS VIVAS Y FRUTOS EN CRECIMIENTO</t>
  </si>
  <si>
    <t>A COSTO</t>
  </si>
  <si>
    <t>(-) DETERIORO ACUMULADO DEL VALOR DE ACTIVOS BIOLÓGICOS MEDIDOS A COSTO</t>
  </si>
  <si>
    <t>A VALOR RAZONABLE MENOS LOS COSTOS DE VENTA</t>
  </si>
  <si>
    <t>ANIMALES VIVOS</t>
  </si>
  <si>
    <t>GASTOS PAGADOS POR ANTICIPADO (PREPAGADOS)</t>
  </si>
  <si>
    <t>PROPAGANDA Y PUBLICIDAD PREPAGADA</t>
  </si>
  <si>
    <t>ARRENDAMIENTOS OPERATIVOS PAGADOS POR ANTICIPADO</t>
  </si>
  <si>
    <t>PRIMAS DE SEGURO PAGADAS POR ANTICIPADO</t>
  </si>
  <si>
    <t>OTROS ACTIVOS CORRIENTES</t>
  </si>
  <si>
    <t>TOTAL ACTIVOS CORRIENTES</t>
  </si>
  <si>
    <t>=</t>
  </si>
  <si>
    <t>ACTIVOS NO CORRIENTES</t>
  </si>
  <si>
    <t>PROPIEDADES, PLANTA Y EQUIPO</t>
  </si>
  <si>
    <t>TERRENOS</t>
  </si>
  <si>
    <t>COSTO HISTÓRICO ANTES DE REEXPRESIONES O REVALUACIONES</t>
  </si>
  <si>
    <t>AJUSTE ACUMULADO POR REEXPRESIONES O REVALUACIONES</t>
  </si>
  <si>
    <t>EDIFICIOS Y OTROS INMUEBLES (EXCEPTO TERRENOS)</t>
  </si>
  <si>
    <t xml:space="preserve">COSTO HISTÓRICO ANTES DE REEXPRESIONES O REVALUACIONES </t>
  </si>
  <si>
    <t>NAVES, AERONAVES, BARCAZAS Y SIMILARES</t>
  </si>
  <si>
    <t>MAQUINARIA, EQUIPO,  INSTALACIONES y ADECUACIONES</t>
  </si>
  <si>
    <t>PLANTAS PRODUCTORAS (AGRICULTURA)</t>
  </si>
  <si>
    <t>CONSTRUCCIONES EN CURSO Y OTROS ACTIVOS EN TRÁNSITO</t>
  </si>
  <si>
    <t>MUEBLES Y ENSERES</t>
  </si>
  <si>
    <t>EQUIPO DE COMPUTACIÓN</t>
  </si>
  <si>
    <t>VEHÍCULOS, EQUIPO DE TRANSPORTE Y CAMINERO MÓVIL</t>
  </si>
  <si>
    <t xml:space="preserve">PROPIEDADES, PLANTA Y EQUIPO POR CONTRATOS DE ARRENDAMIENTO FINANCIERO </t>
  </si>
  <si>
    <t>MAQUINARIA, EQUIPO, INSTALACIONES Y ADECUACIONES</t>
  </si>
  <si>
    <t>OTRAS PROPIEDADES, PLANTA Y EQUIPO</t>
  </si>
  <si>
    <t>(-) DEPRECIACIÓN ACUMULADA DE PROPIEDADES, PLANTA Y EQUIPO</t>
  </si>
  <si>
    <t>DEL COSTO HISTÓRICO ANTES DE REEXPRESIONES O REVALUACIONES</t>
  </si>
  <si>
    <t>DEL AJUSTE ACUMULADO POR REEXPRESIONES O REVALUACIONES</t>
  </si>
  <si>
    <t>(-) DETERIORO ACUMULADO DEL VALOR DE PROPIEDADES, PLANTA Y EQUIPO</t>
  </si>
  <si>
    <t>ACTIVOS INTANGIBLES</t>
  </si>
  <si>
    <t>PLUSVALÍA O GOODWILL (DERECHO DE LLAVE)</t>
  </si>
  <si>
    <t>MARCAS, PATENTES, LICENCIAS Y OTROS SIMILARES</t>
  </si>
  <si>
    <t>ADECUACIONES Y MEJORAS EN BIENES ARRENDADOS MEDIANTE ARRENDAMIENTO OPERATIVO</t>
  </si>
  <si>
    <t>DERECHOS EN ACUERDOS DE CONCESIÓN</t>
  </si>
  <si>
    <t>(-) AMORTIZACIÓN ACUMULADA DE ACTIVOS INTANGIBLES</t>
  </si>
  <si>
    <t>(-) DETERIORO ACUMULADO DE ACTIVOS INTANGIBLES</t>
  </si>
  <si>
    <t>PROPIEDADES DE INVERSIÓN</t>
  </si>
  <si>
    <t>EDIFICIOS</t>
  </si>
  <si>
    <t>(-) DEPRECIACIÓN ACUMULADA DE PROPIEDADES DE INVERSIÓN</t>
  </si>
  <si>
    <t>(-) DETERIORO ACUMULADO DEL VALOR DE PROPIEDADES DE INVERSIÓN</t>
  </si>
  <si>
    <t>(-) DEPRECIACIÓN ACUMULADA DE ACTIVOS BIOLÓGICOS MEDIDOS A COSTO</t>
  </si>
  <si>
    <t>ACTIVOS PARA EXPLORACIÓN Y EVALUACIÓN DE RECURSOS MINERALES</t>
  </si>
  <si>
    <t>TANGIBLES</t>
  </si>
  <si>
    <t>INTANGIBLES</t>
  </si>
  <si>
    <t>(-) DEPRECIACIÓN / AMORTIZACIÓN ACUMULADA DE ACTIVOS PARA EXPLORACIÓN Y EVALUACIÓN</t>
  </si>
  <si>
    <t>(-) DETERIORO ACUMULADO DEL VALOR DE ACTIVOS PARA EXPLORACIÓN Y EVALUACIÓN</t>
  </si>
  <si>
    <t>INVERSIONES   NO CORRIENTES</t>
  </si>
  <si>
    <t>EN SUBSIDIARIAS</t>
  </si>
  <si>
    <t>AJUSTE ACUMULADO POR APLICACIÓN DEL MÉTODO DE LA PARTICIPACIÓN (VALOR PATRIMONIAL PROPORCIONAL)</t>
  </si>
  <si>
    <t xml:space="preserve"> + / -</t>
  </si>
  <si>
    <t>EN ASOCIADAS</t>
  </si>
  <si>
    <t>EN NEGOCIOS CONJUNTOS</t>
  </si>
  <si>
    <t>OTROS DERECHOS REPRESENTATIVOS DE CAPITAL  EN  SOCIEDADES QUE NO SON SUBSIDIARIAS, NI ASOCIADAS, NI NEGOCIOS CONJUNTOS</t>
  </si>
  <si>
    <t>(-) DETERIORO ACUMULADO DEL VALOR DE INVERSIONES NO CORRIENTES</t>
  </si>
  <si>
    <t>CUENTAS Y DOCUMENTOS POR COBRAR NO CORRIENTES</t>
  </si>
  <si>
    <t>CUENTAS Y DOCUMENTOS POR COBRAR COMERCIALES NO CORRIENTES</t>
  </si>
  <si>
    <t>OTRAS CUENTAS Y DOCUMENTOS POR COBRAR NO CORRIENTES</t>
  </si>
  <si>
    <t xml:space="preserve">OTROS ACTIVOS FINANCIEROS NO CORRIENTES </t>
  </si>
  <si>
    <t>(-) DETERIORO ACUMULADO DEL VALOR  DE OTROS ACTIVOS FINANCIEROS NO CORRIENTES MEDIDOS A COSTO AMORTIZADO (PROVISIONES PARA CRÉDITOS INCOBRABLES)</t>
  </si>
  <si>
    <t>PORCIÓN NO CORRIENTE DE ARRENDAMIENTOS FINANCIEROS POR COBRAR</t>
  </si>
  <si>
    <t>ACTIVOS POR IMPUESTOS DIFERIDOS</t>
  </si>
  <si>
    <t>POR DIFERENCIAS TEMPORARIAS</t>
  </si>
  <si>
    <t>POR PÉRDIDAS TRIBUTARIAS SUJETAS A AMORTIZACIÓN EN PERIODOS SIGUIENTES</t>
  </si>
  <si>
    <t>POR CRÉDITOS FISCALES NO UTILIZADOS</t>
  </si>
  <si>
    <t>OTROS ACTIVOS NO CORRIENTES</t>
  </si>
  <si>
    <t>TOTAL ACTIVOS NO CORRIENTES</t>
  </si>
  <si>
    <t>TOTAL ACTIVOS</t>
  </si>
  <si>
    <t>PASIVO</t>
  </si>
  <si>
    <t>PASIVOS CORRIENTES</t>
  </si>
  <si>
    <t>CUENTAS Y DOCUMENTOS POR PAGAR CORRIENTES</t>
  </si>
  <si>
    <t>CUENTAS Y DOCUMENTOS POR PAGAR COMERCIALES CORRIENTES</t>
  </si>
  <si>
    <t>OTRAS CUENTAS Y DOCUMENTOS POR PAGAR CORRIENTES</t>
  </si>
  <si>
    <t>DIVIDENDOS POR PAGAR</t>
  </si>
  <si>
    <t>OBLIGACIONES CON INSTITUCIONES
FINANCIERAS - CORRIENTES</t>
  </si>
  <si>
    <t>NO RELACIONADAS</t>
  </si>
  <si>
    <t xml:space="preserve">CRÉDITO A MUTUO </t>
  </si>
  <si>
    <t>PORCIÓN CORRIENTE DE OBLIGACIONES EMITIDAS</t>
  </si>
  <si>
    <t>OTROS PASIVOS FINANCIEROS</t>
  </si>
  <si>
    <t>PORCIÓN CORRIENTE DE ARRENDAMIENTOS FINANCIEROS POR PAGAR</t>
  </si>
  <si>
    <t>IMPORTE BRUTO ADEUDADO A LOS CLIENTES POR EL TRABAJO EJECUTADO EN CONTRATOS DE CONSTRUCCIÓN</t>
  </si>
  <si>
    <t>IMPUESTO A LA RENTA POR PAGAR DEL EJERCICIO</t>
  </si>
  <si>
    <t>PASIVOS CORRIENTES POR BENEFICIOS A LOS EMPLEADOS</t>
  </si>
  <si>
    <t>PARTICIPACIÓN TRABAJADORES POR PAGAR DEL EJERCICIO</t>
  </si>
  <si>
    <t>OBLIGACIONES CON EL IESS</t>
  </si>
  <si>
    <t>JUBILACIÓN PATRONAL</t>
  </si>
  <si>
    <t>OTROS PASIVOS CORRIENTES POR BENEFICIOS A EMPLEADOS</t>
  </si>
  <si>
    <t xml:space="preserve">PROVISIONES CORRIENTES </t>
  </si>
  <si>
    <t>POR GARANTÍAS</t>
  </si>
  <si>
    <t>POR DESMANTELAMIENTO</t>
  </si>
  <si>
    <t>POR CONTRATOS ONEROSOS</t>
  </si>
  <si>
    <t>POR REESTRUCTURACIONES DE NEGOCIOS</t>
  </si>
  <si>
    <t>POR REEMBOLSOS A CLIENTES</t>
  </si>
  <si>
    <t>POR LITIGIOS</t>
  </si>
  <si>
    <t>POR PASIVOS CONTINGENTES ASUMIDOS EN UNA COMBINACIÓN DE NEGOCIOS</t>
  </si>
  <si>
    <t>OTRAS</t>
  </si>
  <si>
    <t>PASIVOS POR INGRESOS DIFERIDOS</t>
  </si>
  <si>
    <t>ANTICIPOS DE CLIENTES</t>
  </si>
  <si>
    <t>SUBVENCIONES DEL GOBIERNO</t>
  </si>
  <si>
    <t>OTROS PASIVOS CORRIENTES</t>
  </si>
  <si>
    <t xml:space="preserve">TRANSFERENCIAS CASA MATRIZ Y SUCURSALES (del exterior) </t>
  </si>
  <si>
    <t>TOTAL PASIVOS CORRIENTES</t>
  </si>
  <si>
    <t>PASIVOS NO CORRIENTES</t>
  </si>
  <si>
    <t>CUENTAS Y DOCUMENTOS POR PAGAR NO CORRIENTES</t>
  </si>
  <si>
    <t>CUENTAS Y DOCUMENTOS POR PAGAR COMERCIALES NO CORRIENTES</t>
  </si>
  <si>
    <t>OTRAS CUENTAS Y DOCUMENTOS POR PAGAR NO CORRIENTES</t>
  </si>
  <si>
    <t>OBLIGACIONES CON INSTITUCIONES
FINANCIERAS - NO CORRIENTES</t>
  </si>
  <si>
    <t>PORCIÓN NO CORRIENTE DE OBLIGACIONES EMITIDAS</t>
  </si>
  <si>
    <t>OTROS PASIVOS FINANCIEROS NO CORRIENTES</t>
  </si>
  <si>
    <t>PORCIÓN NO CORRIENTE DE ARRENDAMIENTOS FINANCIEROS POR PAGAR</t>
  </si>
  <si>
    <t>PASIVO POR IMPUESTO A LA RENTA DIFERIDO</t>
  </si>
  <si>
    <t>PASIVOS NO CORRIENTES POR BENEFICIOS A LOS EMPLEADOS</t>
  </si>
  <si>
    <t>DESAHUCIO</t>
  </si>
  <si>
    <t>OTROS PASIVOS NO CORRIENTES POR BENEFICIOS A EMPLEADOS</t>
  </si>
  <si>
    <t>PROVISIONES NO CORRIENTES</t>
  </si>
  <si>
    <t xml:space="preserve">OTROS PASIVOS NO CORRIENTES </t>
  </si>
  <si>
    <t>TOTAL PASIVOS NO CORRIENTES</t>
  </si>
  <si>
    <t>TOTAL PASIVO</t>
  </si>
  <si>
    <t>PATRIMONIO</t>
  </si>
  <si>
    <t>CAPITAL SUSCRITO Y/O ASIGNADO</t>
  </si>
  <si>
    <t>(-) CAP.SUSC. NO PAGADO, ACCIONES  EN TESORERÍA</t>
  </si>
  <si>
    <t>APORTES DE SOCIOS, ACCIONISTAS, PARTÍCIPES, FUNDADORES, CONSTITUYENTES, BENEFICIARIOS U OTROS TITULARES DE DERECHOS REPRESENTATIVOS DE CAPITAL PARA FUTURA CAPITALIZACIÓN</t>
  </si>
  <si>
    <t>RESERVAS</t>
  </si>
  <si>
    <t>RESERVA LEGAL</t>
  </si>
  <si>
    <t>RESERVA FACULTATIVA</t>
  </si>
  <si>
    <t>RESULTADOS ACUMULADOS</t>
  </si>
  <si>
    <t>RESERVA DE CAPITAL</t>
  </si>
  <si>
    <t>RESERVA POR DONACIONES</t>
  </si>
  <si>
    <t>RESERVA POR VALUACIÓN (PROCEDENTE DE LA APLICACIÓN DE NORMAS ECUATORIANAS DE CONTABILIDAD - NEC)</t>
  </si>
  <si>
    <t>SUPERÁVIT POR REVALUACIÓN DE INVERSIONES (PROCEDENTE DE LA APLICACIÓN DE NORMAS ECUATORIANAS DE CONTABILIDAD - NEC)</t>
  </si>
  <si>
    <t>UTILIDADES ACUMULADAS DE EJERCICIOS ANTERIORES</t>
  </si>
  <si>
    <t>(-) PÉRDIDAS ACUMULADAS DE EJERCICIOS ANTERIORES</t>
  </si>
  <si>
    <t>RESULTADOS ACUMULADOS POR ADOPCIÓN POR PRIMERA VEZ DE LAS NIIF</t>
  </si>
  <si>
    <t>+/-</t>
  </si>
  <si>
    <t>UTILIDAD DEL EJERCICIO</t>
  </si>
  <si>
    <t>(-)PÉRDIDA DEL EJERCICIO</t>
  </si>
  <si>
    <t>OTROS RESULTADOS INTEGRALES ACUMULADOS</t>
  </si>
  <si>
    <t>SUPERÁVIT DE REVALUACIÓN ACUMULADO</t>
  </si>
  <si>
    <t>GANANCIAS Y PÉRDIDAS ACUMULADAS POR INVERSIONES EN INSTRUMENTOS DE PATRIMONIO MEDIDOS A VALOR RAZONABLE CON CAMBIOS EN OTRO RESULTADO INTEGRAL</t>
  </si>
  <si>
    <t>GANANCIAS Y PÉRDIDAS ACUMULADAS POR LA CONVERSIÓN DE ESTADOS FINANCIEROS DE UN NEGOCIO EN EL EXTRANJERO</t>
  </si>
  <si>
    <t>GANANCIAS Y PÉRDIDAS ACTUARIALES ACUMULADAS</t>
  </si>
  <si>
    <t>LA PARTE EFECTIVA DE LAS GANANCIAS Y PÉRDIDAS DE LOS INSTRUMENTOS DE COBERTURA EN UNA COBERTURA DE FLUJOS DE EFECTIVO</t>
  </si>
  <si>
    <t>TOTAL PATRIMONIO</t>
  </si>
  <si>
    <t>TOTAL PASIVO Y PATRIMONIO</t>
  </si>
  <si>
    <t>INGRESOS</t>
  </si>
  <si>
    <t>INGRESOS DE ACTIVIDADES ORDINARIAS</t>
  </si>
  <si>
    <t>VENTAS NETAS DE BIENES</t>
  </si>
  <si>
    <t>EXPORTACIONES</t>
  </si>
  <si>
    <t>PRESTACIONES DE SERVICIOS</t>
  </si>
  <si>
    <t>POR PRESTACIÓN DE SERVICIOS DE CONSTRUCCIÓN</t>
  </si>
  <si>
    <t>OBTENIDOS BAJO LA MODALIDAD DE COMISIONES O SIMILARES (RELACIONES DE AGENCIA)</t>
  </si>
  <si>
    <t>OBTENIDOS POR ARRENDAMIENTOS OPERATIVOS</t>
  </si>
  <si>
    <t>OTROS INGRESOS</t>
  </si>
  <si>
    <t>POR REGALÍAS Y OTRAS CESIONES DE DERECHOS</t>
  </si>
  <si>
    <t xml:space="preserve">A RESIDENTES O ESTABLECIDAS EN ECUADOR </t>
  </si>
  <si>
    <t xml:space="preserve">A NO RESIDENTES NI ESTABLECIDAS EN ECUADOR </t>
  </si>
  <si>
    <t>POR DIVIDENDOS</t>
  </si>
  <si>
    <t xml:space="preserve">PROCEDENTES DE SOCIEDADES RESIDENTES O ESTABLECIDAS EN ECUADOR </t>
  </si>
  <si>
    <t xml:space="preserve">PROCEDENTES DE SOCIEDADES NO RESIDENTES NI ESTABLECIDAS EN ECUADOR </t>
  </si>
  <si>
    <t>GANANCIAS NETAS POR MEDICIONES DE ACTIVOS BIOLÓGICOS A VALOR RAZONABLE MENOS COSTOS DE VENTA</t>
  </si>
  <si>
    <t>GANANCIAS NETAS POR MEDICIÓN DE PROPIEDADES DE INVERSIÓN A VALOR RAZONABLE</t>
  </si>
  <si>
    <t>GANANCIAS NETAS POR MEDICIÓN DE INSTRUMENTOS FINANCIEROS A VALOR RAZONABLE</t>
  </si>
  <si>
    <t>GANANCIAS NETAS POR DIFERENCIAS DE CAMBIOS</t>
  </si>
  <si>
    <t>UTILIDAD EN VENTA DE PROPIEDADES, PLANTA Y EQUIPO</t>
  </si>
  <si>
    <t>UTILIDAD EN LA ENAJENACIÓN DE DERECHOS REPRESENTATIVOS DE CAPITAL</t>
  </si>
  <si>
    <t>INGRESOS DEVENGADOS POR SUBVENCIONES DEL GOBIERNO Y OTRAS AYUDAS GUBERNAMENTALES</t>
  </si>
  <si>
    <t>GANANCIAS NETAS POR REVERSIONES DE DETERIORO EN EL VALOR</t>
  </si>
  <si>
    <t>DE ACTIVOS FINANCIEROS (REVERSIÓN DE PROVISIONES PARA CRÉDITOS INCOBRABLES)</t>
  </si>
  <si>
    <t>DE INVENTARIOS</t>
  </si>
  <si>
    <t>DE ACTIVOS NO CORRIENTES MANTENIDOS PARA LA VENTA</t>
  </si>
  <si>
    <t>DE ACTIVOS BIOLÓGICOS</t>
  </si>
  <si>
    <t>DE PROPIEDADES, PLANTA Y EQUIPO</t>
  </si>
  <si>
    <t>DE ACTIVOS INTANGIBLES</t>
  </si>
  <si>
    <t>DE PROPIEDADES DE INVERSIÓN</t>
  </si>
  <si>
    <t>DE ACTIVOS DE EXPLORACIÓN Y EVALUACIÓN DE RECURSOS MINERALES</t>
  </si>
  <si>
    <t>DE INVERSIONES NO CORRIENTES</t>
  </si>
  <si>
    <t>GANANCIAS NETAS POR REVERSIONES DE PROVISIONES</t>
  </si>
  <si>
    <t>POR DESMANTELAMIENTOS</t>
  </si>
  <si>
    <t>GANANCIAS NETAS POR REVERSIONES DE PASIVOS POR BENEFICIOS A LOS EMPLEADOS</t>
  </si>
  <si>
    <t>JUBILACIÓN PATRONAL Y DESAHUCIO</t>
  </si>
  <si>
    <t>RENTAS EXENTAS PROVENIENTES DE DONACIONES Y APORTACIONES (PARA USO DE INSTITUCIONES DE CARÁCTER PRIVADO SIN FINES DE LUCRO)</t>
  </si>
  <si>
    <t>DE RECURSOS PÚBLICOS</t>
  </si>
  <si>
    <t>DE OTRAS LOCALES</t>
  </si>
  <si>
    <t>POR REEMBOLSOS DE SEGUROS</t>
  </si>
  <si>
    <t>POR LUCRO CESANTE</t>
  </si>
  <si>
    <t>PROVENIENTES DEL EXTERIOR</t>
  </si>
  <si>
    <t>INGRESOS FINANCIEROS  Y OTROS NO OPERACIONALES</t>
  </si>
  <si>
    <t>INGRESOS FINANCIEROS</t>
  </si>
  <si>
    <t xml:space="preserve">ARRENDAMIENTO MERCANTIL </t>
  </si>
  <si>
    <t>LOCAL</t>
  </si>
  <si>
    <t xml:space="preserve"> COSTOS DE TRANSACCIÓN (COMISIONES BANCARIAS, HONORARIOS, TASAS, ENTRE OTROS)</t>
  </si>
  <si>
    <t>INTERESES CON INSTITUCIONES FINANCIERAS</t>
  </si>
  <si>
    <t>INTERESES DEVENGADOS CON TERCEROS</t>
  </si>
  <si>
    <t>INTERESES IMPLÍCITOS DEVENGADOS POR ACUERDOS QUE CONSTITUYEN EFECTIVAMENTE UNA TRANSACCIÓN FINANCIERA O COBRO DIFERIDO</t>
  </si>
  <si>
    <t>GANANCIAS POR MEDICIÓN DE INVERSIONES EN ASOCIADAS Y NEGOCIOS CONJUNTOS AL MÉTODO DE LA PARTICIPACIÓN (VALOR PATRIMONIAL PROPORCIONAL)</t>
  </si>
  <si>
    <t>GANANCIAS NETAS PROCEDENTES DE ACTIVIDADES DISCONTINUADAS</t>
  </si>
  <si>
    <t xml:space="preserve">TOTAL INGRESOS </t>
  </si>
  <si>
    <t>COSTOS</t>
  </si>
  <si>
    <t>COSTO DE VENTAS</t>
  </si>
  <si>
    <t>INVENTARIO INICIAL DE BIENES NO PRODUCIDOS POR EL SUJETO PASIVO</t>
  </si>
  <si>
    <t>COMPRAS NETAS DE BIENES NO PRODUCIDOS POR EL SUJETO PASIVO (MERCADERÍAS)</t>
  </si>
  <si>
    <t>IMPORTACIONES</t>
  </si>
  <si>
    <t>(-) INVENTARIO FINAL DE BIENES NO PRODUCIDOS POR EL SUJETO PASIVO</t>
  </si>
  <si>
    <t>INVENTARIO INICIAL DE MATERIA PRIMA</t>
  </si>
  <si>
    <t>COMPRAS NETAS DE MATERIA PRIMA</t>
  </si>
  <si>
    <t>(-) INVENTARIO FINAL DE MATERIA PRIMA</t>
  </si>
  <si>
    <t>INVENTARIO INICIAL DE PRODUCTOS EN PROCESO</t>
  </si>
  <si>
    <t>(-) INVENTARIO FINAL DE PRODUCTOS EN PROCESO</t>
  </si>
  <si>
    <t>INVENTARIO INICIAL PRODUCTOS TERMINADOS</t>
  </si>
  <si>
    <t>(-) INVENTARIO FINAL DE PRODUCTOS TERMINADOS</t>
  </si>
  <si>
    <t>(+ / -) AJUSTES</t>
  </si>
  <si>
    <t>GASTOS POR BENEFICIOS A LOS EMPLEADOS</t>
  </si>
  <si>
    <t>SUELDOS, SALARIOS Y DEMÁS REMUNERACIONES QUE CONSTITUYEN MATERIA GRAVADA DEL IESS</t>
  </si>
  <si>
    <t>BENEFICIOS SOCIALES, INDEMNIZACIONES Y OTRAS REMUNERACIONES QUE NO CONSTITUYEN MATERIA GRAVADA DEL IESS</t>
  </si>
  <si>
    <t>APORTE A LA SEGURIDAD SOCIAL (INCLUYE FONDO DE RESERVA)</t>
  </si>
  <si>
    <t>HONORARIOS PROFESIONALES Y DIETAS</t>
  </si>
  <si>
    <t>HONORARIOS Y OTROS PAGOS A NO RESIDENTES POR SERVICIOS OCASIONALES</t>
  </si>
  <si>
    <t>GASTOS POR DEPRECIACIONES</t>
  </si>
  <si>
    <t>DEL COSTO HISTÓRICO DE PROPIEDADES, PLANTA Y EQUIPO</t>
  </si>
  <si>
    <t>ACELERADA</t>
  </si>
  <si>
    <t>NO ACELERADA</t>
  </si>
  <si>
    <t>DEL COSTO HISTÓRICO DE PROPIEDADES DE INVERSIÓN</t>
  </si>
  <si>
    <t>DEL COSTO HISTÓRICO DE ACTIVOS PARA EXPLORACIÓN Y EVALUACIÓN DE RECURSOS MINERALES</t>
  </si>
  <si>
    <t>OTRAS DEPRECIACIONES</t>
  </si>
  <si>
    <t>GASTOS POR AMORTIZACIONES</t>
  </si>
  <si>
    <t>DEL COSTO HISTÓRICO DE ACTIVOS INTANGIBLES</t>
  </si>
  <si>
    <t>OTRAS AMORTIZACIONES</t>
  </si>
  <si>
    <t>PÉRDIDAS NETAS POR DETERIORO EN EL VALOR</t>
  </si>
  <si>
    <t>GASTOS DE PROVISIONES</t>
  </si>
  <si>
    <t>PÉRDIDA EN VENTA DE ACTIVOS</t>
  </si>
  <si>
    <t>OTROS GASTOS</t>
  </si>
  <si>
    <t>SUMINISTROS, HERRAMIENTAS, MATERIALES Y REPUESTOS</t>
  </si>
  <si>
    <t xml:space="preserve"> MANTENIMIENTO Y REPARACIONES</t>
  </si>
  <si>
    <t>MERMAS</t>
  </si>
  <si>
    <t xml:space="preserve">SEGUROS Y REASEGUROS (PRIMAS Y CESIONES) </t>
  </si>
  <si>
    <t>GASTOS INDIRECTOS ASIGNADOS DESDE EL EXTERIOR POR PARTES RELACIONADAS</t>
  </si>
  <si>
    <t>IMPUESTOS, CONTRIBUCIONES Y OTROS</t>
  </si>
  <si>
    <t>COMISIONES Y SIMILARES  (DIFERENTES DE LAS COMISIONES POR OPERACIONES FINANCIERAS)</t>
  </si>
  <si>
    <t>OPERACIONES DE REGALÍAS, SERVICIOS TÉCNICOS, ADMINISTRATIVOS, DE CONSULTORÍA Y SIMILARES</t>
  </si>
  <si>
    <t>INSTALACIÓN, ORGANIZACIÓN Y SIMILARES</t>
  </si>
  <si>
    <t>IVA QUE SE CARGA AL COSTO O GASTO</t>
  </si>
  <si>
    <t>SERVICIOS PÚBLICOS</t>
  </si>
  <si>
    <t>TOTAL COSTOS</t>
  </si>
  <si>
    <t>GASTOS</t>
  </si>
  <si>
    <t>DE ACTIVOS FINANCIEROS (DE PROVISIONES PARA CRÉDITOS INCOBRABLES)</t>
  </si>
  <si>
    <t>PROMOCIÓN Y PUBLICIDAD</t>
  </si>
  <si>
    <t>TRANSPORTE</t>
  </si>
  <si>
    <t>CONSUMO DE COMBUSTIBLES Y LUBRICANTES</t>
  </si>
  <si>
    <t>GASTOS DE VIAJE</t>
  </si>
  <si>
    <t>GASTOS DE GESTIÓN</t>
  </si>
  <si>
    <t>ARRENDAMIENTOS OPERATIVOS</t>
  </si>
  <si>
    <t>PÉRDIDA EN LA ENAJENACIÓN DE DERECHOS REPRESENTATIVOS DE CAPITAL</t>
  </si>
  <si>
    <t>MANTENIMIENTO Y REPARACIONES</t>
  </si>
  <si>
    <t>PÉRDIDAS POR SINIESTROS</t>
  </si>
  <si>
    <t>GASTOS FINANCIEROS Y OTROS  NO OPERACIONALES</t>
  </si>
  <si>
    <t>GASTOS FINANCIEROS</t>
  </si>
  <si>
    <t>INTERESES PAGADOS A TERCEROS</t>
  </si>
  <si>
    <t>REVERSIONES DEL DESCUENTO DE PROVISIONES QUE FUERON RECONOCIDAS A SU VALOR PRESENTE</t>
  </si>
  <si>
    <t>INTERESES IMPLÍCITOS DEVENGADOS POR ACUERDOS QUE CONSTITUYEN EFECTIVAMENTE UNA TRANSACCIÓN FINANCIERA O PAGO DIFERIDO</t>
  </si>
  <si>
    <t>PÉRDIDAS POR MEDICIÓN DE INVERSIONES EN ASOCIADAS Y NEGOCIOS CONJUNTOS AL MÉTODO DE LA PARTICIPACIÓN (VALOR PATRIMONIAL PROPORCIONAL)</t>
  </si>
  <si>
    <t>PÉRDIDAS NETAS PROCEDENTES DE ACTIVIDADES DISCONTINUADAS</t>
  </si>
  <si>
    <t>TOTAL GASTOS</t>
  </si>
  <si>
    <t>UTILIDAD O PÉRDIDA DEL EJERCICIO</t>
  </si>
  <si>
    <t>PARTICIPACIÓN A TRABAJADORES</t>
  </si>
  <si>
    <t>IMPUESTO A LA RENTA CAUSADO DEL PERIODO</t>
  </si>
  <si>
    <t>ESTADO DE FLUJOS DE EFECTIVO</t>
  </si>
  <si>
    <t>INCREMENTO NETO (DISMINUCIÓN) EN EL EFECTIVO Y EQUIVALENTES AL EFECTIVO, ANTES DEL EFECTO DE LOS CAMBIOS</t>
  </si>
  <si>
    <t>FLUJOS DE EFECTIVO PROCEDENTES DE (UTILIZADOS EN) ACTIVIDADES DE OPERACIÓN</t>
  </si>
  <si>
    <t>CLASES DE COBROS POR ACTIVIDADES DE OPERACIÓN</t>
  </si>
  <si>
    <t>COBROS PROCEDENTES DE LAS VENTAS DE BIENES Y PRESTACIÓN DE SERVICIOS</t>
  </si>
  <si>
    <t>COBROS PROCEDENTES DE REGALÍAS, CUOTAS, COMISIONES Y OTROS INGRESOS DE ACTIVIDADES ORDINARIAS</t>
  </si>
  <si>
    <t>COBROS PROCEDENTES DE CONTRATOS MANTENIDOS CON PROPÓSITOS DE INTERMEDIACIÓN O PARA NEGOCIAR</t>
  </si>
  <si>
    <t>COBROS PROCEDENTES DE PRIMAS Y PRESTACIONES, ANUALIDADES Y OTROS BENEFICIOS DE PÓLIZAS SUSCRITAS</t>
  </si>
  <si>
    <t>OTROS COBROS POR ACTIVIDADES DE OPERACIÓN</t>
  </si>
  <si>
    <t>CLASES DE PAGOS POR ACTVIDADES DE OPERACIÓN</t>
  </si>
  <si>
    <t>PAGOS A PROVEEDORES POR EL SUMINISTRO DE BIENES Y SERVICIOS</t>
  </si>
  <si>
    <t>PAGOS PROCEDENTES DE CONTRATOS MANTENIDOS PARA INTERMEDIACIÓN O PARA NEGOCIAR</t>
  </si>
  <si>
    <t>PAGOS A Y POR CUENTA DE LOS EMPLEADOS</t>
  </si>
  <si>
    <t>PAGOS POR PRIMAS Y PRESTACIONES, ANUALIDADES Y OTRAS OBLIGACIONES DERIVADAS DE LAS PÓLIZAS SUSCRITAS</t>
  </si>
  <si>
    <t>OTROS PAGOS POR ACTIVIDADES DE OPERACIÓN</t>
  </si>
  <si>
    <t>DIVIDENDOS PAGADOS</t>
  </si>
  <si>
    <t>DIVIDENDOS RECIBIDOS</t>
  </si>
  <si>
    <t>INTERESES PAGADOS</t>
  </si>
  <si>
    <t>INTERESES RECIBIDOS</t>
  </si>
  <si>
    <t xml:space="preserve">IMPUESTOS A LAS GANANCIAS PAGADOS </t>
  </si>
  <si>
    <t>OTRAS ENTRADAS (SALIDAS) DE EFECTIVO</t>
  </si>
  <si>
    <t>FLUJOS DE EFECTIVO PROCEDENTES DE (UTILIZADOS EN) ACTIVIDADES DE INVERSIÓN</t>
  </si>
  <si>
    <t xml:space="preserve">EFECTIVO PROCEDENTES DE LA VENTA DE ACCIONES EN SUBSIDIARIAS U OTROS NEGOCIOS </t>
  </si>
  <si>
    <t xml:space="preserve">EFECTIVO UTILIZADO PARA ADQUIRIR ACCIONES EN SUBSIDIARIAS U OTROS NEGOCIOS PARA TENER EL CONTROL </t>
  </si>
  <si>
    <t xml:space="preserve">EFECTIVO UTILIZADO EN LA COMPRA DE PARTICIPACIONES NO CONTROLADORAS </t>
  </si>
  <si>
    <t xml:space="preserve">OTROS COBROS POR LA VENTA DE ACCIONES O INSTRUMENTOS DE DEUDA DE OTRAS ENTIDADES </t>
  </si>
  <si>
    <t xml:space="preserve">OTROS PAGOS PARA ADQUIRIR ACCIONES O INSTRUMENTOS DE DEUDA DE OTRAS ENTIDADES </t>
  </si>
  <si>
    <t xml:space="preserve">OTROS COBROS POR LA VENTA DE PARTICIPACIONES EN NEGOCIOS CONJUNTOS </t>
  </si>
  <si>
    <t xml:space="preserve">OTROS PAGOS PARA ADQUIRIR PARTICIPACIONES EN NEGOCIOS CONJUNTOS </t>
  </si>
  <si>
    <t xml:space="preserve">IMPORTES PROCEDENTES POR LA VENTA DE PROPIEDADES, PLANTA Y EQUIPO </t>
  </si>
  <si>
    <t>ADQUISICIONES DE PROPIEDADES, PLANTA Y EQUIPO</t>
  </si>
  <si>
    <t>IMPORTES PROCEDENTES DE VENTAS DE ACTIVOS INTANGIBLES</t>
  </si>
  <si>
    <t xml:space="preserve">COMPRAS DE ACTIVOS INTANGIBLES </t>
  </si>
  <si>
    <t xml:space="preserve">IMPORTES PROCEDENTES DE OTROS ACTIVOS A LARGO PLAZO </t>
  </si>
  <si>
    <t xml:space="preserve">COMPRAS DE OTROS ACTIVOS A LARGO PLAZO </t>
  </si>
  <si>
    <t xml:space="preserve">IMPORTES PROCEDENTES DE SUBVENCIONES DEL GOBIERNO </t>
  </si>
  <si>
    <t xml:space="preserve">ANTICIPOS DE EFECTIVO EFECTUADOS A TERCEROS </t>
  </si>
  <si>
    <t xml:space="preserve">COBROS PROCEDENTES DEL REEMBOLSO DE ANTICIPOS Y PRÉSTAMOS CONCEDIDOS A TERCEROS </t>
  </si>
  <si>
    <t xml:space="preserve">PAGOS DERIVADOS DE CONTRATOS DE FUTURO, A TÉRMINO, DE OPCIONES Y DE PERMUTA FINANCIERA </t>
  </si>
  <si>
    <t xml:space="preserve">COBROS PROCEDENTES DE CONTRATOS DE FUTURO, A TÉRMINO, DE OPCIONES Y DE PERMUTA FINANCIERA </t>
  </si>
  <si>
    <t xml:space="preserve">INTERESES RECIBIDOS </t>
  </si>
  <si>
    <t xml:space="preserve">OTRAS ENTRADAS (SALIDAS) DE EFECTIVO </t>
  </si>
  <si>
    <t>FLUJOS DE EFECTIVO PROCEDENTES DE (UTILIZADOS EN) ACTIVIDADES DE FINANCIACIÓN</t>
  </si>
  <si>
    <t>APORTE EN EFECTIVO POR AUMENTO DE CAPITAL</t>
  </si>
  <si>
    <t>FINANCIAMIENTO POR EMISIÓN DE TÍTULOS VALORES</t>
  </si>
  <si>
    <t>PAGOS POR ADQUIRIR O RESCATAR LAS ACCIONES DE LA ENTIDAD</t>
  </si>
  <si>
    <t>FINANCIACIÓN POR PRÉSTAMOS A LARGO PLAZO</t>
  </si>
  <si>
    <t>PAGOS DE PRÉSTAMOS</t>
  </si>
  <si>
    <t>PAGOS DE PASIVOS POR ARRENDAMIENTOS FINANCIEROS</t>
  </si>
  <si>
    <t>IMPORTES PROCEDENTES DE SUBVENCIONES DEL GOBIERNO</t>
  </si>
  <si>
    <t>EFECTOS DE LA VARIACION EN LA TASA DE CAMBIO SOBRE EL EFECTIVO Y EQUIVALENTES AL EFECTIVO</t>
  </si>
  <si>
    <t xml:space="preserve">EFECTOS DE LA VARIACIÓN EN LA TASA DE CAMBIO SOBRE EL EFECTIVO Y EQUIVALENTES AL EFECTIVO </t>
  </si>
  <si>
    <t xml:space="preserve">INCREMENTO (DISMINUCIÓN) NETO DE EFECTIVO Y EQUIVALENTES AL EFECTIVO </t>
  </si>
  <si>
    <t xml:space="preserve">EFECTIVO Y EQUIVALENTES AL EFECTIVO AL PRINCIPIO DEL PERIODO </t>
  </si>
  <si>
    <t>EFECTIVO Y EQUIVALENTES AL EFECTIVO AL FINAL DEL PERIODO</t>
  </si>
  <si>
    <t>REGISTRO IVA VENTAS TARIFA DIFERENTE DE CERO FORMULARIO 104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</si>
  <si>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</si>
  <si>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</si>
  <si>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</si>
  <si>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</si>
  <si>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</si>
  <si>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</si>
  <si>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</si>
  <si>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</si>
  <si>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</si>
  <si>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</si>
  <si>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</si>
  <si>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</si>
  <si>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REGISTRO IVA VENTAS TARIFA CERO FORMULARIO 104</t>
  </si>
  <si>
    <t>asd</t>
  </si>
  <si>
    <t>ESTADOS DE FLUJOS DE EFECTIVO</t>
  </si>
  <si>
    <t>ACTIVIDADES DE OPERACIÓN</t>
  </si>
  <si>
    <t>Ingresos Operativos</t>
  </si>
  <si>
    <t>Cobros por Ventas y Exportaciones</t>
  </si>
  <si>
    <t>Cobros varios</t>
  </si>
  <si>
    <t>Cobros por Rendimientos Financieros</t>
  </si>
  <si>
    <t>Total Ingresos Operativos</t>
  </si>
  <si>
    <t>Egresos Operativos</t>
  </si>
  <si>
    <t>Pagos a proveedores de materias primas y mercaderías</t>
  </si>
  <si>
    <t>Pagos a empleados por sueldos beneficios aportes</t>
  </si>
  <si>
    <t>Pagos por costos indirectos fabricación</t>
  </si>
  <si>
    <t>Pagos por gastos operativos</t>
  </si>
  <si>
    <t>Pagos por impuestos directos</t>
  </si>
  <si>
    <t>Pagos varios</t>
  </si>
  <si>
    <t>Total Egresos Operativos</t>
  </si>
  <si>
    <t>FLUJO DE ACTIVIDADES OPERACIÓN</t>
  </si>
  <si>
    <t>ACTIVIDADES DE INVERSION</t>
  </si>
  <si>
    <t>Ingresos por venta de activos no corrientes e inversiones</t>
  </si>
  <si>
    <t>Egresos por compra de activos no corrientes</t>
  </si>
  <si>
    <t>FLUJO DE ACTIVIDADES DE INVERSION</t>
  </si>
  <si>
    <t>FLUJO DE EFECTIVO DEL ACTIVO</t>
  </si>
  <si>
    <t>ACTIVIDADES DE FINANCIACION</t>
  </si>
  <si>
    <t>Deudas Financieras</t>
  </si>
  <si>
    <t>Ingresos por contratación deudas</t>
  </si>
  <si>
    <t>Egresos por amortización deudas</t>
  </si>
  <si>
    <t>Egresos por pago de intereses</t>
  </si>
  <si>
    <t>Total Flujo de Deudas</t>
  </si>
  <si>
    <t>Patrimonio</t>
  </si>
  <si>
    <t>Ingresos por aportes de capital</t>
  </si>
  <si>
    <t>Egresos por retiros de capital</t>
  </si>
  <si>
    <t>Egresos por pagos de dividendos</t>
  </si>
  <si>
    <t>Total Flujo de Patrimonio</t>
  </si>
  <si>
    <t>FLUJO DE ACTIVIDADES DE FINANCIACION</t>
  </si>
  <si>
    <t>Flujo de Efectivo Neto</t>
  </si>
  <si>
    <t>FLUJO DE EFECTIVO ACUMULADO</t>
  </si>
  <si>
    <t>SECTOR ECONOMICO</t>
  </si>
  <si>
    <t>Costo de Capital</t>
  </si>
  <si>
    <t>Advertising</t>
  </si>
</sst>
</file>

<file path=xl/styles.xml><?xml version="1.0" encoding="utf-8"?>
<styleSheet xmlns="http://schemas.openxmlformats.org/spreadsheetml/2006/main" xml:space="preserve">
  <numFmts count="1">
    <numFmt numFmtId="164" formatCode="_(* #,##0.00_);_(* \(#,##0.00\);_(* \-??_);_(@_)"/>
  </numFmts>
  <fonts count="9">
    <font>
      <b val="0"/>
      <i val="0"/>
      <strike val="0"/>
      <u val="none"/>
      <sz val="10.0"/>
      <color rgb="FF000000"/>
      <name val="Arial"/>
    </font>
    <font>
      <b val="1"/>
      <i val="0"/>
      <strike val="0"/>
      <u val="none"/>
      <sz val="14.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.0"/>
      <color rgb="FF000000"/>
      <name val="Arial"/>
    </font>
    <font>
      <b val="1"/>
      <i val="0"/>
      <strike val="0"/>
      <u val="none"/>
      <sz val="16.0"/>
      <color rgb="FF000000"/>
      <name val="Arial"/>
    </font>
    <font>
      <b val="1"/>
      <i val="0"/>
      <strike val="0"/>
      <u val="none"/>
      <sz val="12.0"/>
      <color rgb="FF000000"/>
      <name val="Arial"/>
    </font>
    <font>
      <b val="1"/>
      <i val="0"/>
      <strike val="0"/>
      <u val="single"/>
      <sz val="10.0"/>
      <color rgb="FF000000"/>
      <name val="Arial"/>
    </font>
    <font>
      <b val="1"/>
      <i val="0"/>
      <strike val="0"/>
      <u val="none"/>
      <sz val="12"/>
      <color rgb="FF161617"/>
      <name val="Verdana"/>
    </font>
    <font>
      <b val="1"/>
      <i val="0"/>
      <strike val="0"/>
      <u val="none"/>
      <sz val="10"/>
      <color rgb="FF161617"/>
      <name val="Verdana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6D9F1"/>
        <bgColor rgb="FFC6D9F1"/>
      </patternFill>
    </fill>
    <fill>
      <patternFill patternType="solid">
        <fgColor rgb="FFD9D9D9"/>
        <bgColor rgb="FFD9D9D9"/>
      </patternFill>
    </fill>
    <fill>
      <patternFill patternType="solid">
        <fgColor rgb="FF808080"/>
        <bgColor rgb="FF808080"/>
      </patternFill>
    </fill>
    <fill>
      <patternFill patternType="solid">
        <fgColor rgb="FF7F7F7F"/>
        <bgColor rgb="FF7F7F7F"/>
      </patternFill>
    </fill>
    <fill>
      <gradientFill type="linear" degree="0">
        <stop position="0">
          <color rgb="EEECE1"/>
        </stop>
        <stop position="1">
          <color rgb="EEECE1"/>
        </stop>
      </gradientFill>
    </fill>
    <fill>
      <gradientFill type="linear" degree="0">
        <stop position="0">
          <color rgb="B7DEE8"/>
        </stop>
        <stop position="1">
          <color rgb="B7DEE8"/>
        </stop>
      </gradient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7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49" fillId="2" borderId="1" applyFont="0" applyNumberFormat="1" applyFill="0" applyBorder="1" applyAlignment="1">
      <alignment horizontal="left" vertical="center" textRotation="0" wrapText="tru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4" applyFont="0" applyNumberFormat="0" applyFill="0" applyBorder="1" applyAlignment="1">
      <alignment horizontal="center" vertical="center" textRotation="0" wrapText="false" shrinkToFit="false"/>
    </xf>
    <xf xfId="0" fontId="0" numFmtId="0" fillId="2" borderId="4" applyFont="0" applyNumberFormat="0" applyFill="0" applyBorder="1" applyAlignment="1">
      <alignment horizontal="center" vertical="center" textRotation="0" wrapText="false" shrinkToFit="false"/>
    </xf>
    <xf xfId="0" fontId="0" numFmtId="49" fillId="2" borderId="5" applyFont="0" applyNumberFormat="1" applyFill="0" applyBorder="1" applyAlignment="1">
      <alignment horizontal="center" vertical="center" textRotation="0" wrapText="true" shrinkToFit="false"/>
    </xf>
    <xf xfId="0" fontId="0" numFmtId="49" fillId="2" borderId="2" applyFont="0" applyNumberFormat="1" applyFill="0" applyBorder="1" applyAlignment="1">
      <alignment horizontal="general" vertical="center" textRotation="0" wrapText="true" shrinkToFit="false"/>
    </xf>
    <xf xfId="0" fontId="0" numFmtId="49" fillId="2" borderId="3" applyFont="0" applyNumberFormat="1" applyFill="0" applyBorder="1" applyAlignment="1">
      <alignment horizontal="general" vertical="center" textRotation="0" wrapText="true" shrinkToFit="false"/>
    </xf>
    <xf xfId="0" fontId="2" numFmtId="0" fillId="2" borderId="6" applyFont="1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left" vertical="center" textRotation="0" wrapText="tru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center" textRotation="0" wrapText="true" shrinkToFit="false"/>
    </xf>
    <xf xfId="0" fontId="0" numFmtId="49" fillId="2" borderId="4" applyFont="0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left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4" applyFont="1" applyNumberFormat="0" applyFill="1" applyBorder="1" applyAlignment="1">
      <alignment horizontal="center" vertical="center" textRotation="0" wrapText="false" shrinkToFit="false"/>
    </xf>
    <xf xfId="0" fontId="3" numFmtId="0" fillId="3" borderId="4" applyFont="1" applyNumberFormat="0" applyFill="1" applyBorder="1" applyAlignment="1">
      <alignment horizontal="general" vertical="center" textRotation="0" wrapText="false" shrinkToFit="false"/>
    </xf>
    <xf xfId="0" fontId="3" numFmtId="49" fillId="2" borderId="0" applyFont="1" applyNumberFormat="1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49" fillId="2" borderId="1" applyFont="0" applyNumberFormat="1" applyFill="0" applyBorder="1" applyAlignment="1">
      <alignment horizontal="left" vertical="center" textRotation="0" wrapText="false" shrinkToFit="false"/>
    </xf>
    <xf xfId="0" fontId="0" numFmtId="49" fillId="2" borderId="1" applyFont="0" applyNumberFormat="1" applyFill="0" applyBorder="1" applyAlignment="1">
      <alignment horizontal="general" vertical="center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true" shrinkToFit="false"/>
    </xf>
    <xf xfId="0" fontId="0" numFmtId="0" fillId="3" borderId="4" applyFont="0" applyNumberFormat="0" applyFill="1" applyBorder="1" applyAlignment="1">
      <alignment horizontal="general" vertical="center" textRotation="0" wrapText="false" shrinkToFit="false"/>
    </xf>
    <xf xfId="0" fontId="3" numFmtId="164" fillId="3" borderId="4" applyFont="1" applyNumberFormat="1" applyFill="1" applyBorder="1" applyAlignment="1">
      <alignment horizontal="general" vertical="center" textRotation="0" wrapText="false" shrinkToFit="false"/>
    </xf>
    <xf xfId="0" fontId="1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49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4" applyFont="0" applyNumberFormat="0" applyFill="0" applyBorder="1" applyAlignment="1">
      <alignment horizontal="left" vertical="center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center" textRotation="0" wrapText="true" shrinkToFit="false"/>
    </xf>
    <xf xfId="0" fontId="4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49" fillId="2" borderId="5" applyFont="1" applyNumberFormat="1" applyFill="0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general" vertical="center" textRotation="0" wrapText="false" shrinkToFit="false"/>
    </xf>
    <xf xfId="0" fontId="0" numFmtId="0" fillId="2" borderId="4" applyFont="0" applyNumberFormat="0" applyFill="0" applyBorder="1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1" numFmtId="49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3" borderId="4" applyFont="0" applyNumberFormat="0" applyFill="1" applyBorder="1" applyAlignment="1">
      <alignment horizontal="center" vertical="center" textRotation="0" wrapText="true" shrinkToFit="false"/>
    </xf>
    <xf xfId="0" fontId="3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0" numFmtId="49" fillId="2" borderId="5" applyFont="0" applyNumberFormat="1" applyFill="0" applyBorder="1" applyAlignment="1">
      <alignment horizontal="center" vertical="center" textRotation="0" wrapText="false" shrinkToFit="tru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49" fillId="2" borderId="4" applyFont="0" applyNumberFormat="1" applyFill="0" applyBorder="1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0" numFmtId="164" fillId="2" borderId="4" applyFont="0" applyNumberFormat="1" applyFill="0" applyBorder="1" applyAlignment="1">
      <alignment horizontal="general" vertical="center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4" borderId="4" applyFont="0" applyNumberFormat="0" applyFill="1" applyBorder="1" applyAlignment="0">
      <alignment horizontal="general" vertical="bottom" textRotation="0" wrapText="false" shrinkToFit="false"/>
    </xf>
    <xf xfId="0" fontId="0" numFmtId="0" fillId="5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8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E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4.71" customWidth="true" style="0"/>
    <col min="2" max="2" width="20.71" customWidth="true" style="0"/>
    <col min="3" max="3" width="27.14" customWidth="true" style="0"/>
    <col min="4" max="4" width="45.43" customWidth="true" style="0"/>
    <col min="5" max="5" width="42.14" customWidth="true" style="0"/>
    <col min="6" max="6" width="7.71" customWidth="true" style="0"/>
    <col min="7" max="7" width="14.14" customWidth="true" style="0"/>
    <col min="8" max="8" width="14.14" customWidth="true" style="0"/>
    <col min="9" max="9" width="14.14" customWidth="true" style="0"/>
    <col min="10" max="10" width="14.14" customWidth="true" style="0"/>
    <col min="11" max="11" width="14.14" customWidth="true" style="0"/>
    <col min="12" max="12" width="4.71" customWidth="true" style="0"/>
    <col min="13" max="13" width="4.71" customWidth="true" style="0"/>
    <col min="14" max="14" width="8.71" hidden="true" customWidth="true" style="0"/>
    <col min="15" max="15" width="8.71" hidden="true" customWidth="true" style="0"/>
    <col min="16" max="16" width="8.71" hidden="true" customWidth="true" style="0"/>
    <col min="17" max="17" width="8.71" hidden="true" customWidth="true" style="0"/>
    <col min="18" max="18" width="8.71" hidden="true" customWidth="true" style="0"/>
    <col min="19" max="19" width="8.71" hidden="true" customWidth="true" style="0"/>
    <col min="20" max="20" width="8.71" hidden="true" customWidth="true" style="0"/>
    <col min="21" max="21" width="8.71" hidden="true" customWidth="true" style="0"/>
    <col min="22" max="22" width="8.71" hidden="true" customWidth="true" style="0"/>
    <col min="23" max="23" width="8.71" hidden="true" customWidth="true" style="0"/>
    <col min="24" max="24" width="8.71" hidden="true" customWidth="true" style="0"/>
    <col min="25" max="25" width="8.71" hidden="true" customWidth="true" style="0"/>
    <col min="26" max="26" width="8.71" hidden="true" customWidth="true" style="0"/>
    <col min="27" max="27" width="8.71" hidden="true" customWidth="true" style="0"/>
    <col min="28" max="28" width="8.71" hidden="true" customWidth="true" style="0"/>
    <col min="29" max="29" width="8.71" hidden="true" customWidth="true" style="0"/>
    <col min="30" max="30" width="8.71" hidden="true" customWidth="true" style="0"/>
    <col min="31" max="31" width="8.71" hidden="true" customWidth="true" style="0"/>
  </cols>
  <sheetData>
    <row r="1" spans="1:31" customHeight="1" ht="12.75"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customHeight="1" ht="12.75">
      <c r="A2" s="1"/>
      <c r="B2" s="1"/>
      <c r="C2" s="1"/>
      <c r="D2" s="1"/>
      <c r="E2" s="1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customHeight="1" ht="12.75">
      <c r="B3" s="3" t="s">
        <v>0</v>
      </c>
      <c r="C3" s="4"/>
      <c r="D3" s="4"/>
      <c r="E3" s="4"/>
      <c r="F3" s="5"/>
      <c r="G3" s="6">
        <v>2014</v>
      </c>
      <c r="H3" s="6">
        <v>2015</v>
      </c>
      <c r="I3" s="6">
        <v>2016</v>
      </c>
      <c r="J3" s="6">
        <v>2017</v>
      </c>
      <c r="K3" s="6">
        <v>2018</v>
      </c>
    </row>
    <row r="4" spans="1:31" customHeight="1" ht="12.75">
      <c r="B4" s="7" t="s">
        <v>1</v>
      </c>
      <c r="C4" s="4"/>
      <c r="D4" s="4"/>
      <c r="E4" s="4"/>
      <c r="F4" s="5"/>
      <c r="G4" s="8"/>
      <c r="H4" s="4"/>
      <c r="I4" s="4"/>
      <c r="J4" s="4"/>
      <c r="K4" s="5"/>
    </row>
    <row r="5" spans="1:31" customHeight="1" ht="12.75">
      <c r="B5" s="9" t="s">
        <v>2</v>
      </c>
      <c r="C5" s="4"/>
      <c r="D5" s="4"/>
      <c r="E5" s="5"/>
      <c r="F5" s="10" t="s">
        <v>3</v>
      </c>
      <c r="G5" s="11">
        <v>20</v>
      </c>
      <c r="H5" s="11">
        <v>26</v>
      </c>
      <c r="I5" s="11">
        <v>15</v>
      </c>
      <c r="J5" s="11">
        <v>28</v>
      </c>
      <c r="K5" s="12"/>
    </row>
    <row r="6" spans="1:31" customHeight="1" ht="12.75">
      <c r="B6" s="13" t="s">
        <v>4</v>
      </c>
      <c r="C6" s="14" t="s">
        <v>5</v>
      </c>
      <c r="D6" s="14"/>
      <c r="E6" s="15"/>
      <c r="F6" s="10" t="s">
        <v>3</v>
      </c>
      <c r="G6" s="11">
        <v>21</v>
      </c>
      <c r="H6" s="11">
        <v>27</v>
      </c>
      <c r="I6" s="11">
        <v>16</v>
      </c>
      <c r="J6" s="11">
        <v>29</v>
      </c>
      <c r="K6" s="12"/>
    </row>
    <row r="7" spans="1:31" customHeight="1" ht="12.75">
      <c r="B7" s="16"/>
      <c r="C7" s="14" t="s">
        <v>6</v>
      </c>
      <c r="D7" s="14"/>
      <c r="E7" s="15"/>
      <c r="F7" s="11" t="s">
        <v>3</v>
      </c>
      <c r="G7" s="11">
        <v>22</v>
      </c>
      <c r="H7" s="11">
        <v>28</v>
      </c>
      <c r="I7" s="11">
        <v>17</v>
      </c>
      <c r="J7" s="11">
        <v>30</v>
      </c>
      <c r="K7" s="17"/>
    </row>
    <row r="8" spans="1:31" customHeight="1" ht="12.75">
      <c r="B8" s="18" t="s">
        <v>7</v>
      </c>
      <c r="C8" s="13" t="s">
        <v>8</v>
      </c>
      <c r="D8" s="13" t="s">
        <v>9</v>
      </c>
      <c r="E8" s="19" t="s">
        <v>5</v>
      </c>
      <c r="F8" s="11" t="s">
        <v>3</v>
      </c>
      <c r="G8" s="11">
        <v>23</v>
      </c>
      <c r="H8" s="11">
        <v>29</v>
      </c>
      <c r="I8" s="11">
        <v>18</v>
      </c>
      <c r="J8" s="11">
        <v>31</v>
      </c>
      <c r="K8" s="17"/>
    </row>
    <row r="9" spans="1:31" customHeight="1" ht="12.75">
      <c r="B9" s="20"/>
      <c r="C9" s="20"/>
      <c r="D9" s="16"/>
      <c r="E9" s="19" t="s">
        <v>6</v>
      </c>
      <c r="F9" s="11" t="s">
        <v>3</v>
      </c>
      <c r="G9" s="11">
        <v>24</v>
      </c>
      <c r="H9" s="11">
        <v>30</v>
      </c>
      <c r="I9" s="11">
        <v>19</v>
      </c>
      <c r="J9" s="11">
        <v>32</v>
      </c>
      <c r="K9" s="17"/>
    </row>
    <row r="10" spans="1:31" customHeight="1" ht="12.75">
      <c r="B10" s="20"/>
      <c r="C10" s="20"/>
      <c r="D10" s="13" t="s">
        <v>10</v>
      </c>
      <c r="E10" s="19" t="s">
        <v>5</v>
      </c>
      <c r="F10" s="11" t="s">
        <v>3</v>
      </c>
      <c r="G10" s="11">
        <v>25</v>
      </c>
      <c r="H10" s="11">
        <v>31</v>
      </c>
      <c r="I10" s="11">
        <v>20</v>
      </c>
      <c r="J10" s="11">
        <v>33</v>
      </c>
      <c r="K10" s="17"/>
    </row>
    <row r="11" spans="1:31" customHeight="1" ht="12.75">
      <c r="B11" s="20"/>
      <c r="C11" s="20"/>
      <c r="D11" s="16"/>
      <c r="E11" s="19" t="s">
        <v>6</v>
      </c>
      <c r="F11" s="11" t="s">
        <v>3</v>
      </c>
      <c r="G11" s="11">
        <v>26</v>
      </c>
      <c r="H11" s="11">
        <v>32</v>
      </c>
      <c r="I11" s="11">
        <v>21</v>
      </c>
      <c r="J11" s="11">
        <v>34</v>
      </c>
      <c r="K11" s="17"/>
    </row>
    <row r="12" spans="1:31" customHeight="1" ht="12.75">
      <c r="B12" s="20"/>
      <c r="C12" s="16"/>
      <c r="D12" s="9" t="s">
        <v>11</v>
      </c>
      <c r="E12" s="5"/>
      <c r="F12" s="11" t="s">
        <v>12</v>
      </c>
      <c r="G12" s="11">
        <v>27</v>
      </c>
      <c r="H12" s="11">
        <v>33</v>
      </c>
      <c r="I12" s="11">
        <v>22</v>
      </c>
      <c r="J12" s="11">
        <v>35</v>
      </c>
      <c r="K12" s="17"/>
    </row>
    <row r="13" spans="1:31" customHeight="1" ht="12.75">
      <c r="B13" s="20"/>
      <c r="C13" s="13" t="s">
        <v>13</v>
      </c>
      <c r="D13" s="13" t="s">
        <v>14</v>
      </c>
      <c r="E13" s="21" t="s">
        <v>5</v>
      </c>
      <c r="F13" s="11" t="s">
        <v>3</v>
      </c>
      <c r="G13" s="11">
        <v>28</v>
      </c>
      <c r="H13" s="11">
        <v>34</v>
      </c>
      <c r="I13" s="11">
        <v>23</v>
      </c>
      <c r="J13" s="11">
        <v>36</v>
      </c>
      <c r="K13" s="17"/>
    </row>
    <row r="14" spans="1:31" customHeight="1" ht="12.75">
      <c r="B14" s="20"/>
      <c r="C14" s="20"/>
      <c r="D14" s="16"/>
      <c r="E14" s="21" t="s">
        <v>6</v>
      </c>
      <c r="F14" s="11" t="s">
        <v>3</v>
      </c>
      <c r="G14" s="11">
        <v>29</v>
      </c>
      <c r="H14" s="11">
        <v>35</v>
      </c>
      <c r="I14" s="11">
        <v>24</v>
      </c>
      <c r="J14" s="11">
        <v>37</v>
      </c>
      <c r="K14" s="17"/>
    </row>
    <row r="15" spans="1:31" customHeight="1" ht="12.75">
      <c r="B15" s="20"/>
      <c r="C15" s="20"/>
      <c r="D15" s="13" t="s">
        <v>15</v>
      </c>
      <c r="E15" s="19" t="s">
        <v>16</v>
      </c>
      <c r="F15" s="11" t="s">
        <v>3</v>
      </c>
      <c r="G15" s="11">
        <v>30</v>
      </c>
      <c r="H15" s="11">
        <v>36</v>
      </c>
      <c r="I15" s="11">
        <v>25</v>
      </c>
      <c r="J15" s="11">
        <v>38</v>
      </c>
      <c r="K15" s="17"/>
    </row>
    <row r="16" spans="1:31" customHeight="1" ht="12.75">
      <c r="B16" s="20"/>
      <c r="C16" s="20"/>
      <c r="D16" s="16"/>
      <c r="E16" s="19" t="s">
        <v>17</v>
      </c>
      <c r="F16" s="11" t="s">
        <v>3</v>
      </c>
      <c r="G16" s="11">
        <v>31</v>
      </c>
      <c r="H16" s="11">
        <v>37</v>
      </c>
      <c r="I16" s="11">
        <v>26</v>
      </c>
      <c r="J16" s="11">
        <v>39</v>
      </c>
      <c r="K16" s="17"/>
    </row>
    <row r="17" spans="1:31" customHeight="1" ht="12.75">
      <c r="B17" s="20"/>
      <c r="C17" s="20"/>
      <c r="D17" s="13" t="s">
        <v>18</v>
      </c>
      <c r="E17" s="19" t="s">
        <v>5</v>
      </c>
      <c r="F17" s="22" t="s">
        <v>3</v>
      </c>
      <c r="G17" s="11">
        <v>32</v>
      </c>
      <c r="H17" s="11">
        <v>38</v>
      </c>
      <c r="I17" s="11">
        <v>27</v>
      </c>
      <c r="J17" s="11">
        <v>40</v>
      </c>
      <c r="K17" s="17"/>
    </row>
    <row r="18" spans="1:31" customHeight="1" ht="12.75">
      <c r="B18" s="20"/>
      <c r="C18" s="20"/>
      <c r="D18" s="16"/>
      <c r="E18" s="19" t="s">
        <v>6</v>
      </c>
      <c r="F18" s="22" t="s">
        <v>3</v>
      </c>
      <c r="G18" s="11">
        <v>33</v>
      </c>
      <c r="H18" s="11">
        <v>39</v>
      </c>
      <c r="I18" s="11">
        <v>28</v>
      </c>
      <c r="J18" s="11">
        <v>41</v>
      </c>
      <c r="K18" s="17"/>
    </row>
    <row r="19" spans="1:31" customHeight="1" ht="12.75">
      <c r="B19" s="20"/>
      <c r="C19" s="20"/>
      <c r="D19" s="13" t="s">
        <v>19</v>
      </c>
      <c r="E19" s="19" t="s">
        <v>5</v>
      </c>
      <c r="F19" s="11" t="s">
        <v>3</v>
      </c>
      <c r="G19" s="11">
        <v>34</v>
      </c>
      <c r="H19" s="11">
        <v>40</v>
      </c>
      <c r="I19" s="11">
        <v>29</v>
      </c>
      <c r="J19" s="11">
        <v>42</v>
      </c>
      <c r="K19" s="17"/>
    </row>
    <row r="20" spans="1:31" customHeight="1" ht="12.75">
      <c r="B20" s="20"/>
      <c r="C20" s="20"/>
      <c r="D20" s="16"/>
      <c r="E20" s="19" t="s">
        <v>6</v>
      </c>
      <c r="F20" s="11" t="s">
        <v>3</v>
      </c>
      <c r="G20" s="11">
        <v>35</v>
      </c>
      <c r="H20" s="11">
        <v>41</v>
      </c>
      <c r="I20" s="11">
        <v>30</v>
      </c>
      <c r="J20" s="11">
        <v>43</v>
      </c>
      <c r="K20" s="17"/>
    </row>
    <row r="21" spans="1:31" customHeight="1" ht="12.75">
      <c r="B21" s="16"/>
      <c r="C21" s="16"/>
      <c r="D21" s="9" t="s">
        <v>20</v>
      </c>
      <c r="E21" s="5"/>
      <c r="F21" s="11" t="s">
        <v>12</v>
      </c>
      <c r="G21" s="11">
        <v>36</v>
      </c>
      <c r="H21" s="11">
        <v>42</v>
      </c>
      <c r="I21" s="11">
        <v>31</v>
      </c>
      <c r="J21" s="11">
        <v>44</v>
      </c>
      <c r="K21" s="17"/>
    </row>
    <row r="22" spans="1:31" customHeight="1" ht="12.75">
      <c r="B22" s="13" t="s">
        <v>21</v>
      </c>
      <c r="C22" s="23" t="s">
        <v>22</v>
      </c>
      <c r="D22" s="4"/>
      <c r="E22" s="5"/>
      <c r="F22" s="11" t="s">
        <v>3</v>
      </c>
      <c r="G22" s="11">
        <v>37</v>
      </c>
      <c r="H22" s="11">
        <v>43</v>
      </c>
      <c r="I22" s="11">
        <v>32</v>
      </c>
      <c r="J22" s="11">
        <v>45</v>
      </c>
      <c r="K22" s="17"/>
    </row>
    <row r="23" spans="1:31" customHeight="1" ht="12.75">
      <c r="B23" s="20"/>
      <c r="C23" s="23" t="s">
        <v>23</v>
      </c>
      <c r="D23" s="4"/>
      <c r="E23" s="5"/>
      <c r="F23" s="11" t="s">
        <v>12</v>
      </c>
      <c r="G23" s="11">
        <v>38</v>
      </c>
      <c r="H23" s="11">
        <v>44</v>
      </c>
      <c r="I23" s="11">
        <v>33</v>
      </c>
      <c r="J23" s="11">
        <v>46</v>
      </c>
      <c r="K23" s="17"/>
    </row>
    <row r="24" spans="1:31" customHeight="1" ht="12.75">
      <c r="B24" s="16"/>
      <c r="C24" s="23" t="s">
        <v>24</v>
      </c>
      <c r="D24" s="4"/>
      <c r="E24" s="5"/>
      <c r="F24" s="11" t="s">
        <v>3</v>
      </c>
      <c r="G24" s="11">
        <v>39</v>
      </c>
      <c r="H24" s="11">
        <v>45</v>
      </c>
      <c r="I24" s="11">
        <v>34</v>
      </c>
      <c r="J24" s="11">
        <v>47</v>
      </c>
      <c r="K24" s="17"/>
    </row>
    <row r="25" spans="1:31" customHeight="1" ht="12.75">
      <c r="B25" s="9" t="s">
        <v>25</v>
      </c>
      <c r="C25" s="4"/>
      <c r="D25" s="4"/>
      <c r="E25" s="5"/>
      <c r="F25" s="11" t="s">
        <v>3</v>
      </c>
      <c r="G25" s="11">
        <v>40</v>
      </c>
      <c r="H25" s="11">
        <v>46</v>
      </c>
      <c r="I25" s="11">
        <v>35</v>
      </c>
      <c r="J25" s="11">
        <v>48</v>
      </c>
      <c r="K25" s="17"/>
    </row>
    <row r="26" spans="1:31" customHeight="1" ht="12.75">
      <c r="B26" s="9" t="s">
        <v>26</v>
      </c>
      <c r="C26" s="4"/>
      <c r="D26" s="4"/>
      <c r="E26" s="5"/>
      <c r="F26" s="11" t="s">
        <v>3</v>
      </c>
      <c r="G26" s="11">
        <v>41</v>
      </c>
      <c r="H26" s="11">
        <v>47</v>
      </c>
      <c r="I26" s="11">
        <v>36</v>
      </c>
      <c r="J26" s="11">
        <v>49</v>
      </c>
      <c r="K26" s="17"/>
    </row>
    <row r="27" spans="1:31" customHeight="1" ht="12.75">
      <c r="B27" s="18" t="s">
        <v>27</v>
      </c>
      <c r="C27" s="9" t="s">
        <v>28</v>
      </c>
      <c r="D27" s="4"/>
      <c r="E27" s="5"/>
      <c r="F27" s="11" t="s">
        <v>3</v>
      </c>
      <c r="G27" s="11">
        <v>42</v>
      </c>
      <c r="H27" s="11">
        <v>48</v>
      </c>
      <c r="I27" s="11">
        <v>37</v>
      </c>
      <c r="J27" s="11">
        <v>50</v>
      </c>
      <c r="K27" s="17"/>
    </row>
    <row r="28" spans="1:31" customHeight="1" ht="12.75">
      <c r="B28" s="20"/>
      <c r="C28" s="9" t="s">
        <v>29</v>
      </c>
      <c r="D28" s="4"/>
      <c r="E28" s="5"/>
      <c r="F28" s="11" t="s">
        <v>3</v>
      </c>
      <c r="G28" s="11">
        <v>43</v>
      </c>
      <c r="H28" s="11">
        <v>49</v>
      </c>
      <c r="I28" s="11">
        <v>38</v>
      </c>
      <c r="J28" s="11">
        <v>51</v>
      </c>
      <c r="K28" s="17"/>
    </row>
    <row r="29" spans="1:31" customHeight="1" ht="12.75">
      <c r="B29" s="20"/>
      <c r="C29" s="9" t="s">
        <v>30</v>
      </c>
      <c r="D29" s="4"/>
      <c r="E29" s="5"/>
      <c r="F29" s="11" t="s">
        <v>3</v>
      </c>
      <c r="G29" s="11">
        <v>44</v>
      </c>
      <c r="H29" s="11">
        <v>50</v>
      </c>
      <c r="I29" s="11">
        <v>39</v>
      </c>
      <c r="J29" s="11">
        <v>52</v>
      </c>
      <c r="K29" s="17"/>
    </row>
    <row r="30" spans="1:31" customHeight="1" ht="12.75">
      <c r="B30" s="16"/>
      <c r="C30" s="9" t="s">
        <v>31</v>
      </c>
      <c r="D30" s="4"/>
      <c r="E30" s="5"/>
      <c r="F30" s="11" t="s">
        <v>3</v>
      </c>
      <c r="G30" s="11">
        <v>45</v>
      </c>
      <c r="H30" s="11">
        <v>51</v>
      </c>
      <c r="I30" s="11">
        <v>40</v>
      </c>
      <c r="J30" s="11">
        <v>53</v>
      </c>
      <c r="K30" s="17"/>
    </row>
    <row r="31" spans="1:31" customHeight="1" ht="12.75">
      <c r="B31" s="18" t="s">
        <v>32</v>
      </c>
      <c r="C31" s="23" t="s">
        <v>33</v>
      </c>
      <c r="D31" s="4"/>
      <c r="E31" s="5"/>
      <c r="F31" s="11" t="s">
        <v>3</v>
      </c>
      <c r="G31" s="11">
        <v>46</v>
      </c>
      <c r="H31" s="11">
        <v>52</v>
      </c>
      <c r="I31" s="11">
        <v>41</v>
      </c>
      <c r="J31" s="11">
        <v>54</v>
      </c>
      <c r="K31" s="17"/>
    </row>
    <row r="32" spans="1:31" customHeight="1" ht="12.75">
      <c r="B32" s="20"/>
      <c r="C32" s="23" t="s">
        <v>34</v>
      </c>
      <c r="D32" s="4"/>
      <c r="E32" s="5"/>
      <c r="F32" s="11" t="s">
        <v>3</v>
      </c>
      <c r="G32" s="11">
        <v>47</v>
      </c>
      <c r="H32" s="11">
        <v>53</v>
      </c>
      <c r="I32" s="11">
        <v>42</v>
      </c>
      <c r="J32" s="11">
        <v>55</v>
      </c>
      <c r="K32" s="17"/>
    </row>
    <row r="33" spans="1:31" customHeight="1" ht="12.75">
      <c r="B33" s="20"/>
      <c r="C33" s="23" t="s">
        <v>35</v>
      </c>
      <c r="D33" s="4"/>
      <c r="E33" s="5"/>
      <c r="F33" s="11" t="s">
        <v>3</v>
      </c>
      <c r="G33" s="11">
        <v>48</v>
      </c>
      <c r="H33" s="11">
        <v>54</v>
      </c>
      <c r="I33" s="11">
        <v>43</v>
      </c>
      <c r="J33" s="11">
        <v>56</v>
      </c>
      <c r="K33" s="17"/>
    </row>
    <row r="34" spans="1:31" customHeight="1" ht="12.75">
      <c r="B34" s="20"/>
      <c r="C34" s="23" t="s">
        <v>36</v>
      </c>
      <c r="D34" s="4"/>
      <c r="E34" s="5"/>
      <c r="F34" s="11" t="s">
        <v>3</v>
      </c>
      <c r="G34" s="11">
        <v>49</v>
      </c>
      <c r="H34" s="11">
        <v>55</v>
      </c>
      <c r="I34" s="11">
        <v>44</v>
      </c>
      <c r="J34" s="11">
        <v>57</v>
      </c>
      <c r="K34" s="17"/>
    </row>
    <row r="35" spans="1:31" customHeight="1" ht="12.75">
      <c r="B35" s="20"/>
      <c r="C35" s="23" t="s">
        <v>37</v>
      </c>
      <c r="D35" s="4"/>
      <c r="E35" s="5"/>
      <c r="F35" s="11" t="s">
        <v>3</v>
      </c>
      <c r="G35" s="11">
        <v>50</v>
      </c>
      <c r="H35" s="11">
        <v>56</v>
      </c>
      <c r="I35" s="11">
        <v>45</v>
      </c>
      <c r="J35" s="11">
        <v>58</v>
      </c>
      <c r="K35" s="17"/>
    </row>
    <row r="36" spans="1:31" customHeight="1" ht="12.75">
      <c r="B36" s="20"/>
      <c r="C36" s="23" t="s">
        <v>38</v>
      </c>
      <c r="D36" s="4"/>
      <c r="E36" s="5"/>
      <c r="F36" s="11" t="s">
        <v>3</v>
      </c>
      <c r="G36" s="11">
        <v>51</v>
      </c>
      <c r="H36" s="11">
        <v>57</v>
      </c>
      <c r="I36" s="11">
        <v>46</v>
      </c>
      <c r="J36" s="11">
        <v>59</v>
      </c>
      <c r="K36" s="17"/>
    </row>
    <row r="37" spans="1:31" customHeight="1" ht="12.75">
      <c r="B37" s="20"/>
      <c r="C37" s="23" t="s">
        <v>39</v>
      </c>
      <c r="D37" s="4"/>
      <c r="E37" s="5"/>
      <c r="F37" s="11" t="s">
        <v>3</v>
      </c>
      <c r="G37" s="11">
        <v>52</v>
      </c>
      <c r="H37" s="11">
        <v>58</v>
      </c>
      <c r="I37" s="11">
        <v>47</v>
      </c>
      <c r="J37" s="11">
        <v>60</v>
      </c>
      <c r="K37" s="17"/>
    </row>
    <row r="38" spans="1:31" customHeight="1" ht="12.75">
      <c r="B38" s="20"/>
      <c r="C38" s="23" t="s">
        <v>40</v>
      </c>
      <c r="D38" s="4"/>
      <c r="E38" s="5"/>
      <c r="F38" s="11" t="s">
        <v>3</v>
      </c>
      <c r="G38" s="11">
        <v>53</v>
      </c>
      <c r="H38" s="11">
        <v>59</v>
      </c>
      <c r="I38" s="11">
        <v>48</v>
      </c>
      <c r="J38" s="11">
        <v>61</v>
      </c>
      <c r="K38" s="17"/>
    </row>
    <row r="39" spans="1:31" customHeight="1" ht="12.75">
      <c r="B39" s="16"/>
      <c r="C39" s="23" t="s">
        <v>41</v>
      </c>
      <c r="D39" s="4"/>
      <c r="E39" s="5"/>
      <c r="F39" s="11" t="s">
        <v>12</v>
      </c>
      <c r="G39" s="11">
        <v>54</v>
      </c>
      <c r="H39" s="11">
        <v>60</v>
      </c>
      <c r="I39" s="11">
        <v>49</v>
      </c>
      <c r="J39" s="11">
        <v>62</v>
      </c>
      <c r="K39" s="17"/>
    </row>
    <row r="40" spans="1:31" customHeight="1" ht="12.75">
      <c r="B40" s="13" t="s">
        <v>42</v>
      </c>
      <c r="C40" s="9" t="s">
        <v>43</v>
      </c>
      <c r="D40" s="4"/>
      <c r="E40" s="5"/>
      <c r="F40" s="11" t="s">
        <v>3</v>
      </c>
      <c r="G40" s="11">
        <v>55</v>
      </c>
      <c r="H40" s="11">
        <v>61</v>
      </c>
      <c r="I40" s="11">
        <v>50</v>
      </c>
      <c r="J40" s="11">
        <v>63</v>
      </c>
      <c r="K40" s="17"/>
    </row>
    <row r="41" spans="1:31" customHeight="1" ht="12.75">
      <c r="B41" s="16"/>
      <c r="C41" s="9" t="s">
        <v>44</v>
      </c>
      <c r="D41" s="4"/>
      <c r="E41" s="5"/>
      <c r="F41" s="11" t="s">
        <v>12</v>
      </c>
      <c r="G41" s="11">
        <v>56</v>
      </c>
      <c r="H41" s="11">
        <v>62</v>
      </c>
      <c r="I41" s="11">
        <v>51</v>
      </c>
      <c r="J41" s="11">
        <v>64</v>
      </c>
      <c r="K41" s="17"/>
    </row>
    <row r="42" spans="1:31" customHeight="1" ht="12.75">
      <c r="B42" s="13" t="s">
        <v>45</v>
      </c>
      <c r="C42" s="13" t="s">
        <v>46</v>
      </c>
      <c r="D42" s="9" t="s">
        <v>47</v>
      </c>
      <c r="E42" s="5"/>
      <c r="F42" s="11" t="s">
        <v>3</v>
      </c>
      <c r="G42" s="11">
        <v>57</v>
      </c>
      <c r="H42" s="11">
        <v>63</v>
      </c>
      <c r="I42" s="11">
        <v>52</v>
      </c>
      <c r="J42" s="11">
        <v>65</v>
      </c>
      <c r="K42" s="17"/>
    </row>
    <row r="43" spans="1:31" customHeight="1" ht="12.75">
      <c r="B43" s="20"/>
      <c r="C43" s="20"/>
      <c r="D43" s="9" t="s">
        <v>48</v>
      </c>
      <c r="E43" s="5"/>
      <c r="F43" s="11" t="s">
        <v>12</v>
      </c>
      <c r="G43" s="11">
        <v>58</v>
      </c>
      <c r="H43" s="11">
        <v>64</v>
      </c>
      <c r="I43" s="11">
        <v>53</v>
      </c>
      <c r="J43" s="11">
        <v>66</v>
      </c>
      <c r="K43" s="17"/>
    </row>
    <row r="44" spans="1:31" customHeight="1" ht="12.75">
      <c r="B44" s="20"/>
      <c r="C44" s="16"/>
      <c r="D44" s="9" t="s">
        <v>49</v>
      </c>
      <c r="E44" s="5"/>
      <c r="F44" s="11" t="s">
        <v>3</v>
      </c>
      <c r="G44" s="11">
        <v>59</v>
      </c>
      <c r="H44" s="11">
        <v>65</v>
      </c>
      <c r="I44" s="11">
        <v>54</v>
      </c>
      <c r="J44" s="11">
        <v>67</v>
      </c>
      <c r="K44" s="17"/>
    </row>
    <row r="45" spans="1:31" customHeight="1" ht="12.75">
      <c r="B45" s="20"/>
      <c r="C45" s="13" t="s">
        <v>50</v>
      </c>
      <c r="D45" s="9" t="s">
        <v>47</v>
      </c>
      <c r="E45" s="5"/>
      <c r="F45" s="11" t="s">
        <v>3</v>
      </c>
      <c r="G45" s="11">
        <v>60</v>
      </c>
      <c r="H45" s="11">
        <v>66</v>
      </c>
      <c r="I45" s="11">
        <v>55</v>
      </c>
      <c r="J45" s="11">
        <v>68</v>
      </c>
      <c r="K45" s="17"/>
    </row>
    <row r="46" spans="1:31" customHeight="1" ht="12.75">
      <c r="B46" s="20"/>
      <c r="C46" s="20"/>
      <c r="D46" s="9" t="s">
        <v>48</v>
      </c>
      <c r="E46" s="5"/>
      <c r="F46" s="11" t="s">
        <v>12</v>
      </c>
      <c r="G46" s="11">
        <v>61</v>
      </c>
      <c r="H46" s="11">
        <v>67</v>
      </c>
      <c r="I46" s="11">
        <v>56</v>
      </c>
      <c r="J46" s="11">
        <v>69</v>
      </c>
      <c r="K46" s="17"/>
    </row>
    <row r="47" spans="1:31" customHeight="1" ht="12.75">
      <c r="B47" s="16"/>
      <c r="C47" s="16"/>
      <c r="D47" s="9" t="s">
        <v>49</v>
      </c>
      <c r="E47" s="5"/>
      <c r="F47" s="11" t="s">
        <v>3</v>
      </c>
      <c r="G47" s="11">
        <v>62</v>
      </c>
      <c r="H47" s="11">
        <v>68</v>
      </c>
      <c r="I47" s="11">
        <v>57</v>
      </c>
      <c r="J47" s="11">
        <v>70</v>
      </c>
      <c r="K47" s="17"/>
    </row>
    <row r="48" spans="1:31" customHeight="1" ht="12.75">
      <c r="B48" s="13" t="s">
        <v>51</v>
      </c>
      <c r="C48" s="9" t="s">
        <v>52</v>
      </c>
      <c r="D48" s="4"/>
      <c r="E48" s="5"/>
      <c r="F48" s="11" t="s">
        <v>3</v>
      </c>
      <c r="G48" s="11">
        <v>63</v>
      </c>
      <c r="H48" s="11">
        <v>69</v>
      </c>
      <c r="I48" s="11">
        <v>58</v>
      </c>
      <c r="J48" s="11">
        <v>71</v>
      </c>
      <c r="K48" s="17"/>
    </row>
    <row r="49" spans="1:31" customHeight="1" ht="12.75">
      <c r="B49" s="20"/>
      <c r="C49" s="9" t="s">
        <v>53</v>
      </c>
      <c r="D49" s="4"/>
      <c r="E49" s="5"/>
      <c r="F49" s="11" t="s">
        <v>3</v>
      </c>
      <c r="G49" s="11">
        <v>64</v>
      </c>
      <c r="H49" s="11">
        <v>70</v>
      </c>
      <c r="I49" s="11">
        <v>59</v>
      </c>
      <c r="J49" s="11">
        <v>72</v>
      </c>
      <c r="K49" s="17"/>
    </row>
    <row r="50" spans="1:31" customHeight="1" ht="12.75">
      <c r="B50" s="20"/>
      <c r="C50" s="9" t="s">
        <v>54</v>
      </c>
      <c r="D50" s="4"/>
      <c r="E50" s="5"/>
      <c r="F50" s="11" t="s">
        <v>3</v>
      </c>
      <c r="G50" s="11">
        <v>65</v>
      </c>
      <c r="H50" s="11">
        <v>71</v>
      </c>
      <c r="I50" s="11">
        <v>60</v>
      </c>
      <c r="J50" s="11">
        <v>73</v>
      </c>
      <c r="K50" s="17"/>
    </row>
    <row r="51" spans="1:31" customHeight="1" ht="12.75">
      <c r="B51" s="16"/>
      <c r="C51" s="9" t="s">
        <v>31</v>
      </c>
      <c r="D51" s="4"/>
      <c r="E51" s="5"/>
      <c r="F51" s="11" t="s">
        <v>3</v>
      </c>
      <c r="G51" s="11">
        <v>66</v>
      </c>
      <c r="H51" s="11">
        <v>72</v>
      </c>
      <c r="I51" s="11">
        <v>61</v>
      </c>
      <c r="J51" s="11">
        <v>74</v>
      </c>
      <c r="K51" s="17"/>
    </row>
    <row r="52" spans="1:31" customHeight="1" ht="12.75">
      <c r="B52" s="9" t="s">
        <v>55</v>
      </c>
      <c r="C52" s="4"/>
      <c r="D52" s="4"/>
      <c r="E52" s="5"/>
      <c r="F52" s="11" t="s">
        <v>3</v>
      </c>
      <c r="G52" s="11">
        <v>67</v>
      </c>
      <c r="H52" s="11">
        <v>73</v>
      </c>
      <c r="I52" s="11">
        <v>62</v>
      </c>
      <c r="J52" s="11">
        <v>75</v>
      </c>
      <c r="K52" s="17"/>
    </row>
    <row r="53" spans="1:31" customHeight="1" ht="12.75">
      <c r="B53" s="24" t="s">
        <v>56</v>
      </c>
      <c r="C53" s="4"/>
      <c r="D53" s="4"/>
      <c r="E53" s="5"/>
      <c r="F53" s="25" t="s">
        <v>57</v>
      </c>
      <c r="G53" s="26">
        <f>SUM(G7:G52)</f>
        <v>2047</v>
      </c>
      <c r="H53" s="26">
        <f>SUM(H7:H52)</f>
        <v>2323</v>
      </c>
      <c r="I53" s="26">
        <f>SUM(I7:I52)</f>
        <v>1817</v>
      </c>
      <c r="J53" s="26">
        <f>SUM(J7:J52)</f>
        <v>2415</v>
      </c>
      <c r="K53" s="26">
        <f>SUM(K7:K52)</f>
        <v>0</v>
      </c>
    </row>
    <row r="54" spans="1:31" customHeight="1" ht="12.75">
      <c r="B54" s="27"/>
      <c r="C54" s="27"/>
      <c r="D54" s="27"/>
      <c r="E54" s="27"/>
      <c r="F54" s="28"/>
    </row>
    <row r="55" spans="1:31" customHeight="1" ht="12.75">
      <c r="B55" s="27"/>
      <c r="C55" s="27"/>
      <c r="D55" s="27"/>
      <c r="E55" s="27"/>
      <c r="F55" s="28"/>
    </row>
    <row r="56" spans="1:31" customHeight="1" ht="12.75">
      <c r="B56" s="7" t="s">
        <v>58</v>
      </c>
      <c r="C56" s="4"/>
      <c r="D56" s="4"/>
      <c r="E56" s="4"/>
      <c r="F56" s="5"/>
      <c r="G56" s="8"/>
      <c r="H56" s="4"/>
      <c r="I56" s="4"/>
      <c r="J56" s="4"/>
      <c r="K56" s="5"/>
    </row>
    <row r="57" spans="1:31" customHeight="1" ht="12.75">
      <c r="B57" s="18" t="s">
        <v>59</v>
      </c>
      <c r="C57" s="13" t="s">
        <v>60</v>
      </c>
      <c r="D57" s="9" t="s">
        <v>61</v>
      </c>
      <c r="E57" s="5"/>
      <c r="F57" s="11" t="s">
        <v>3</v>
      </c>
      <c r="G57" s="11">
        <v>51</v>
      </c>
      <c r="H57" s="11">
        <v>57</v>
      </c>
      <c r="I57" s="11">
        <v>46</v>
      </c>
      <c r="J57" s="11">
        <v>59</v>
      </c>
      <c r="K57" s="17"/>
    </row>
    <row r="58" spans="1:31" customHeight="1" ht="12.75">
      <c r="B58" s="20"/>
      <c r="C58" s="16"/>
      <c r="D58" s="9" t="s">
        <v>62</v>
      </c>
      <c r="E58" s="5"/>
      <c r="F58" s="11" t="s">
        <v>3</v>
      </c>
      <c r="G58" s="11">
        <v>52</v>
      </c>
      <c r="H58" s="11">
        <v>58</v>
      </c>
      <c r="I58" s="11">
        <v>47</v>
      </c>
      <c r="J58" s="11">
        <v>60</v>
      </c>
      <c r="K58" s="17"/>
    </row>
    <row r="59" spans="1:31" customHeight="1" ht="12.75">
      <c r="B59" s="20"/>
      <c r="C59" s="13" t="s">
        <v>63</v>
      </c>
      <c r="D59" s="9" t="s">
        <v>64</v>
      </c>
      <c r="E59" s="5"/>
      <c r="F59" s="11" t="s">
        <v>3</v>
      </c>
      <c r="G59" s="11">
        <v>53</v>
      </c>
      <c r="H59" s="11">
        <v>59</v>
      </c>
      <c r="I59" s="11">
        <v>48</v>
      </c>
      <c r="J59" s="11">
        <v>61</v>
      </c>
      <c r="K59" s="17"/>
    </row>
    <row r="60" spans="1:31" customHeight="1" ht="12.75">
      <c r="B60" s="20"/>
      <c r="C60" s="16"/>
      <c r="D60" s="9" t="s">
        <v>62</v>
      </c>
      <c r="E60" s="5"/>
      <c r="F60" s="11" t="s">
        <v>3</v>
      </c>
      <c r="G60" s="11">
        <v>54</v>
      </c>
      <c r="H60" s="11">
        <v>60</v>
      </c>
      <c r="I60" s="11">
        <v>49</v>
      </c>
      <c r="J60" s="11">
        <v>62</v>
      </c>
      <c r="K60" s="17"/>
    </row>
    <row r="61" spans="1:31" customHeight="1" ht="12.75">
      <c r="B61" s="20"/>
      <c r="C61" s="13" t="s">
        <v>65</v>
      </c>
      <c r="D61" s="9" t="s">
        <v>61</v>
      </c>
      <c r="E61" s="5"/>
      <c r="F61" s="11" t="s">
        <v>3</v>
      </c>
      <c r="G61" s="11">
        <v>55</v>
      </c>
      <c r="H61" s="11">
        <v>61</v>
      </c>
      <c r="I61" s="11">
        <v>50</v>
      </c>
      <c r="J61" s="11">
        <v>63</v>
      </c>
      <c r="K61" s="17"/>
    </row>
    <row r="62" spans="1:31" customHeight="1" ht="12.75">
      <c r="B62" s="20"/>
      <c r="C62" s="16"/>
      <c r="D62" s="9" t="s">
        <v>62</v>
      </c>
      <c r="E62" s="5"/>
      <c r="F62" s="11" t="s">
        <v>3</v>
      </c>
      <c r="G62" s="11">
        <v>56</v>
      </c>
      <c r="H62" s="11">
        <v>62</v>
      </c>
      <c r="I62" s="11">
        <v>51</v>
      </c>
      <c r="J62" s="11">
        <v>64</v>
      </c>
      <c r="K62" s="17"/>
    </row>
    <row r="63" spans="1:31" customHeight="1" ht="12.75">
      <c r="B63" s="20"/>
      <c r="C63" s="13" t="s">
        <v>66</v>
      </c>
      <c r="D63" s="9" t="s">
        <v>64</v>
      </c>
      <c r="E63" s="5"/>
      <c r="F63" s="11" t="s">
        <v>3</v>
      </c>
      <c r="G63" s="11">
        <v>57</v>
      </c>
      <c r="H63" s="11">
        <v>63</v>
      </c>
      <c r="I63" s="11">
        <v>52</v>
      </c>
      <c r="J63" s="11">
        <v>65</v>
      </c>
      <c r="K63" s="17"/>
    </row>
    <row r="64" spans="1:31" customHeight="1" ht="12.75">
      <c r="B64" s="20"/>
      <c r="C64" s="16"/>
      <c r="D64" s="9" t="s">
        <v>62</v>
      </c>
      <c r="E64" s="5"/>
      <c r="F64" s="11" t="s">
        <v>3</v>
      </c>
      <c r="G64" s="11">
        <v>58</v>
      </c>
      <c r="H64" s="11">
        <v>64</v>
      </c>
      <c r="I64" s="11">
        <v>53</v>
      </c>
      <c r="J64" s="11">
        <v>66</v>
      </c>
      <c r="K64" s="17"/>
    </row>
    <row r="65" spans="1:31" customHeight="1" ht="12.75">
      <c r="B65" s="20"/>
      <c r="C65" s="13" t="s">
        <v>67</v>
      </c>
      <c r="D65" s="9" t="s">
        <v>61</v>
      </c>
      <c r="E65" s="5"/>
      <c r="F65" s="11" t="s">
        <v>3</v>
      </c>
      <c r="G65" s="11">
        <v>59</v>
      </c>
      <c r="H65" s="11">
        <v>65</v>
      </c>
      <c r="I65" s="11">
        <v>54</v>
      </c>
      <c r="J65" s="11">
        <v>67</v>
      </c>
      <c r="K65" s="17"/>
    </row>
    <row r="66" spans="1:31" customHeight="1" ht="12.75">
      <c r="B66" s="20"/>
      <c r="C66" s="16"/>
      <c r="D66" s="9" t="s">
        <v>62</v>
      </c>
      <c r="E66" s="5"/>
      <c r="F66" s="11" t="s">
        <v>3</v>
      </c>
      <c r="G66" s="11">
        <v>60</v>
      </c>
      <c r="H66" s="11">
        <v>66</v>
      </c>
      <c r="I66" s="11">
        <v>55</v>
      </c>
      <c r="J66" s="11">
        <v>68</v>
      </c>
      <c r="K66" s="17"/>
    </row>
    <row r="67" spans="1:31" customHeight="1" ht="12.75">
      <c r="B67" s="20"/>
      <c r="C67" s="9" t="s">
        <v>68</v>
      </c>
      <c r="D67" s="4"/>
      <c r="E67" s="5"/>
      <c r="F67" s="11" t="s">
        <v>3</v>
      </c>
      <c r="G67" s="11">
        <v>61</v>
      </c>
      <c r="H67" s="11">
        <v>67</v>
      </c>
      <c r="I67" s="11">
        <v>56</v>
      </c>
      <c r="J67" s="11">
        <v>69</v>
      </c>
      <c r="K67" s="17"/>
    </row>
    <row r="68" spans="1:31" customHeight="1" ht="12.75">
      <c r="B68" s="20"/>
      <c r="C68" s="9" t="s">
        <v>69</v>
      </c>
      <c r="D68" s="4"/>
      <c r="E68" s="5"/>
      <c r="F68" s="11" t="s">
        <v>3</v>
      </c>
      <c r="G68" s="11">
        <v>62</v>
      </c>
      <c r="H68" s="11">
        <v>68</v>
      </c>
      <c r="I68" s="11">
        <v>57</v>
      </c>
      <c r="J68" s="11">
        <v>70</v>
      </c>
      <c r="K68" s="17"/>
    </row>
    <row r="69" spans="1:31" customHeight="1" ht="12.75">
      <c r="B69" s="20"/>
      <c r="C69" s="9" t="s">
        <v>70</v>
      </c>
      <c r="D69" s="4"/>
      <c r="E69" s="5"/>
      <c r="F69" s="11" t="s">
        <v>3</v>
      </c>
      <c r="G69" s="11">
        <v>63</v>
      </c>
      <c r="H69" s="11">
        <v>69</v>
      </c>
      <c r="I69" s="11">
        <v>58</v>
      </c>
      <c r="J69" s="11">
        <v>71</v>
      </c>
      <c r="K69" s="17"/>
    </row>
    <row r="70" spans="1:31" customHeight="1" ht="12.75">
      <c r="B70" s="20"/>
      <c r="C70" s="9" t="s">
        <v>71</v>
      </c>
      <c r="D70" s="4"/>
      <c r="E70" s="5"/>
      <c r="F70" s="11" t="s">
        <v>3</v>
      </c>
      <c r="G70" s="11">
        <v>64</v>
      </c>
      <c r="H70" s="11">
        <v>70</v>
      </c>
      <c r="I70" s="11">
        <v>59</v>
      </c>
      <c r="J70" s="11">
        <v>72</v>
      </c>
      <c r="K70" s="17"/>
    </row>
    <row r="71" spans="1:31" customHeight="1" ht="12.75">
      <c r="B71" s="20"/>
      <c r="C71" s="13" t="s">
        <v>72</v>
      </c>
      <c r="D71" s="9" t="s">
        <v>60</v>
      </c>
      <c r="E71" s="5"/>
      <c r="F71" s="11" t="s">
        <v>3</v>
      </c>
      <c r="G71" s="11">
        <v>65</v>
      </c>
      <c r="H71" s="11">
        <v>71</v>
      </c>
      <c r="I71" s="11">
        <v>60</v>
      </c>
      <c r="J71" s="11">
        <v>73</v>
      </c>
      <c r="K71" s="17"/>
    </row>
    <row r="72" spans="1:31" customHeight="1" ht="12.75">
      <c r="B72" s="20"/>
      <c r="C72" s="20"/>
      <c r="D72" s="9" t="s">
        <v>63</v>
      </c>
      <c r="E72" s="5"/>
      <c r="F72" s="11" t="s">
        <v>3</v>
      </c>
      <c r="G72" s="11">
        <v>66</v>
      </c>
      <c r="H72" s="11">
        <v>72</v>
      </c>
      <c r="I72" s="11">
        <v>61</v>
      </c>
      <c r="J72" s="11">
        <v>74</v>
      </c>
      <c r="K72" s="17"/>
    </row>
    <row r="73" spans="1:31" customHeight="1" ht="12.75">
      <c r="B73" s="20"/>
      <c r="C73" s="20"/>
      <c r="D73" s="9" t="s">
        <v>65</v>
      </c>
      <c r="E73" s="5"/>
      <c r="F73" s="11" t="s">
        <v>3</v>
      </c>
      <c r="G73" s="11">
        <v>67</v>
      </c>
      <c r="H73" s="11">
        <v>73</v>
      </c>
      <c r="I73" s="11">
        <v>62</v>
      </c>
      <c r="J73" s="11">
        <v>75</v>
      </c>
      <c r="K73" s="17"/>
    </row>
    <row r="74" spans="1:31" customHeight="1" ht="12.75">
      <c r="B74" s="20"/>
      <c r="C74" s="20"/>
      <c r="D74" s="9" t="s">
        <v>73</v>
      </c>
      <c r="E74" s="5"/>
      <c r="F74" s="11" t="s">
        <v>3</v>
      </c>
      <c r="G74" s="11">
        <v>68</v>
      </c>
      <c r="H74" s="11">
        <v>74</v>
      </c>
      <c r="I74" s="11">
        <v>63</v>
      </c>
      <c r="J74" s="11">
        <v>76</v>
      </c>
      <c r="K74" s="17"/>
    </row>
    <row r="75" spans="1:31" customHeight="1" ht="12.75">
      <c r="B75" s="20"/>
      <c r="C75" s="20"/>
      <c r="D75" s="9" t="s">
        <v>70</v>
      </c>
      <c r="E75" s="5"/>
      <c r="F75" s="11" t="s">
        <v>3</v>
      </c>
      <c r="G75" s="11">
        <v>69</v>
      </c>
      <c r="H75" s="11">
        <v>75</v>
      </c>
      <c r="I75" s="11">
        <v>64</v>
      </c>
      <c r="J75" s="11">
        <v>77</v>
      </c>
      <c r="K75" s="17"/>
    </row>
    <row r="76" spans="1:31" customHeight="1" ht="12.75">
      <c r="B76" s="20"/>
      <c r="C76" s="20"/>
      <c r="D76" s="9" t="s">
        <v>71</v>
      </c>
      <c r="E76" s="5"/>
      <c r="F76" s="11" t="s">
        <v>3</v>
      </c>
      <c r="G76" s="11">
        <v>70</v>
      </c>
      <c r="H76" s="11">
        <v>76</v>
      </c>
      <c r="I76" s="11">
        <v>65</v>
      </c>
      <c r="J76" s="11">
        <v>78</v>
      </c>
      <c r="K76" s="17"/>
    </row>
    <row r="77" spans="1:31" customHeight="1" ht="12.75">
      <c r="B77" s="20"/>
      <c r="C77" s="16"/>
      <c r="D77" s="9" t="s">
        <v>31</v>
      </c>
      <c r="E77" s="5"/>
      <c r="F77" s="11" t="s">
        <v>3</v>
      </c>
      <c r="G77" s="11">
        <v>71</v>
      </c>
      <c r="H77" s="11">
        <v>77</v>
      </c>
      <c r="I77" s="11">
        <v>66</v>
      </c>
      <c r="J77" s="11">
        <v>79</v>
      </c>
      <c r="K77" s="17"/>
    </row>
    <row r="78" spans="1:31" customHeight="1" ht="12.75">
      <c r="B78" s="20"/>
      <c r="C78" s="9" t="s">
        <v>74</v>
      </c>
      <c r="D78" s="4"/>
      <c r="E78" s="5"/>
      <c r="F78" s="11" t="s">
        <v>3</v>
      </c>
      <c r="G78" s="11">
        <v>72</v>
      </c>
      <c r="H78" s="11">
        <v>78</v>
      </c>
      <c r="I78" s="11">
        <v>67</v>
      </c>
      <c r="J78" s="11">
        <v>80</v>
      </c>
      <c r="K78" s="17"/>
    </row>
    <row r="79" spans="1:31" customHeight="1" ht="12.75">
      <c r="B79" s="20"/>
      <c r="C79" s="13" t="s">
        <v>75</v>
      </c>
      <c r="D79" s="9" t="s">
        <v>76</v>
      </c>
      <c r="E79" s="5"/>
      <c r="F79" s="11" t="s">
        <v>12</v>
      </c>
      <c r="G79" s="11">
        <v>73</v>
      </c>
      <c r="H79" s="11">
        <v>79</v>
      </c>
      <c r="I79" s="11">
        <v>68</v>
      </c>
      <c r="J79" s="11">
        <v>81</v>
      </c>
      <c r="K79" s="17"/>
    </row>
    <row r="80" spans="1:31" customHeight="1" ht="12.75">
      <c r="B80" s="20"/>
      <c r="C80" s="16"/>
      <c r="D80" s="9" t="s">
        <v>77</v>
      </c>
      <c r="E80" s="5"/>
      <c r="F80" s="11" t="s">
        <v>12</v>
      </c>
      <c r="G80" s="11">
        <v>74</v>
      </c>
      <c r="H80" s="11">
        <v>80</v>
      </c>
      <c r="I80" s="11">
        <v>69</v>
      </c>
      <c r="J80" s="11">
        <v>82</v>
      </c>
      <c r="K80" s="17"/>
    </row>
    <row r="81" spans="1:31" customHeight="1" ht="12.75">
      <c r="B81" s="16"/>
      <c r="C81" s="9" t="s">
        <v>78</v>
      </c>
      <c r="D81" s="4"/>
      <c r="E81" s="5"/>
      <c r="F81" s="11" t="s">
        <v>12</v>
      </c>
      <c r="G81" s="11">
        <v>75</v>
      </c>
      <c r="H81" s="11">
        <v>81</v>
      </c>
      <c r="I81" s="11">
        <v>70</v>
      </c>
      <c r="J81" s="11">
        <v>83</v>
      </c>
      <c r="K81" s="17"/>
    </row>
    <row r="82" spans="1:31" customHeight="1" ht="12.75">
      <c r="B82" s="18" t="s">
        <v>79</v>
      </c>
      <c r="C82" s="9" t="s">
        <v>80</v>
      </c>
      <c r="D82" s="4"/>
      <c r="E82" s="5"/>
      <c r="F82" s="11" t="s">
        <v>3</v>
      </c>
      <c r="G82" s="11">
        <v>76</v>
      </c>
      <c r="H82" s="11">
        <v>82</v>
      </c>
      <c r="I82" s="11">
        <v>71</v>
      </c>
      <c r="J82" s="11">
        <v>84</v>
      </c>
      <c r="K82" s="17"/>
    </row>
    <row r="83" spans="1:31" customHeight="1" ht="12.75">
      <c r="B83" s="20"/>
      <c r="C83" s="9" t="s">
        <v>81</v>
      </c>
      <c r="D83" s="4"/>
      <c r="E83" s="5"/>
      <c r="F83" s="11" t="s">
        <v>3</v>
      </c>
      <c r="G83" s="11">
        <v>77</v>
      </c>
      <c r="H83" s="11">
        <v>83</v>
      </c>
      <c r="I83" s="11">
        <v>72</v>
      </c>
      <c r="J83" s="11">
        <v>85</v>
      </c>
      <c r="K83" s="17"/>
    </row>
    <row r="84" spans="1:31" customHeight="1" ht="12.75">
      <c r="B84" s="20"/>
      <c r="C84" s="9" t="s">
        <v>82</v>
      </c>
      <c r="D84" s="4"/>
      <c r="E84" s="5"/>
      <c r="F84" s="11" t="s">
        <v>3</v>
      </c>
      <c r="G84" s="11">
        <v>78</v>
      </c>
      <c r="H84" s="11">
        <v>84</v>
      </c>
      <c r="I84" s="11">
        <v>73</v>
      </c>
      <c r="J84" s="11">
        <v>86</v>
      </c>
      <c r="K84" s="17"/>
    </row>
    <row r="85" spans="1:31" customHeight="1" ht="12.75">
      <c r="B85" s="20"/>
      <c r="C85" s="9" t="s">
        <v>83</v>
      </c>
      <c r="D85" s="4"/>
      <c r="E85" s="5"/>
      <c r="F85" s="11" t="s">
        <v>3</v>
      </c>
      <c r="G85" s="11">
        <v>79</v>
      </c>
      <c r="H85" s="11">
        <v>85</v>
      </c>
      <c r="I85" s="11">
        <v>74</v>
      </c>
      <c r="J85" s="11">
        <v>87</v>
      </c>
      <c r="K85" s="17"/>
    </row>
    <row r="86" spans="1:31" customHeight="1" ht="12.75">
      <c r="B86" s="20"/>
      <c r="C86" s="9" t="s">
        <v>31</v>
      </c>
      <c r="D86" s="4"/>
      <c r="E86" s="5"/>
      <c r="F86" s="11" t="s">
        <v>3</v>
      </c>
      <c r="G86" s="11">
        <v>80</v>
      </c>
      <c r="H86" s="11">
        <v>86</v>
      </c>
      <c r="I86" s="11">
        <v>75</v>
      </c>
      <c r="J86" s="11">
        <v>88</v>
      </c>
      <c r="K86" s="17"/>
    </row>
    <row r="87" spans="1:31" customHeight="1" ht="12.75">
      <c r="B87" s="20"/>
      <c r="C87" s="29" t="s">
        <v>84</v>
      </c>
      <c r="D87" s="4"/>
      <c r="E87" s="5"/>
      <c r="F87" s="11" t="s">
        <v>12</v>
      </c>
      <c r="G87" s="11">
        <v>81</v>
      </c>
      <c r="H87" s="11">
        <v>87</v>
      </c>
      <c r="I87" s="11">
        <v>76</v>
      </c>
      <c r="J87" s="11">
        <v>89</v>
      </c>
      <c r="K87" s="17"/>
    </row>
    <row r="88" spans="1:31" customHeight="1" ht="12.75">
      <c r="B88" s="16"/>
      <c r="C88" s="29" t="s">
        <v>85</v>
      </c>
      <c r="D88" s="4"/>
      <c r="E88" s="5"/>
      <c r="F88" s="11" t="s">
        <v>12</v>
      </c>
      <c r="G88" s="11">
        <v>82</v>
      </c>
      <c r="H88" s="11">
        <v>88</v>
      </c>
      <c r="I88" s="11">
        <v>77</v>
      </c>
      <c r="J88" s="11">
        <v>90</v>
      </c>
      <c r="K88" s="17"/>
    </row>
    <row r="89" spans="1:31" customHeight="1" ht="12.75">
      <c r="B89" s="18" t="s">
        <v>86</v>
      </c>
      <c r="C89" s="13" t="s">
        <v>60</v>
      </c>
      <c r="D89" s="30" t="s">
        <v>47</v>
      </c>
      <c r="E89" s="5"/>
      <c r="F89" s="11" t="s">
        <v>3</v>
      </c>
      <c r="G89" s="11">
        <v>83</v>
      </c>
      <c r="H89" s="11">
        <v>89</v>
      </c>
      <c r="I89" s="11">
        <v>78</v>
      </c>
      <c r="J89" s="11">
        <v>91</v>
      </c>
      <c r="K89" s="17"/>
    </row>
    <row r="90" spans="1:31" customHeight="1" ht="12.75">
      <c r="B90" s="20"/>
      <c r="C90" s="16"/>
      <c r="D90" s="30" t="s">
        <v>24</v>
      </c>
      <c r="E90" s="5"/>
      <c r="F90" s="11" t="s">
        <v>3</v>
      </c>
      <c r="G90" s="11">
        <v>84</v>
      </c>
      <c r="H90" s="11">
        <v>90</v>
      </c>
      <c r="I90" s="11">
        <v>79</v>
      </c>
      <c r="J90" s="11">
        <v>92</v>
      </c>
      <c r="K90" s="17"/>
    </row>
    <row r="91" spans="1:31" customHeight="1" ht="12.75">
      <c r="B91" s="20"/>
      <c r="C91" s="13" t="s">
        <v>87</v>
      </c>
      <c r="D91" s="9" t="s">
        <v>47</v>
      </c>
      <c r="E91" s="5"/>
      <c r="F91" s="11" t="s">
        <v>3</v>
      </c>
      <c r="G91" s="11">
        <v>85</v>
      </c>
      <c r="H91" s="11">
        <v>91</v>
      </c>
      <c r="I91" s="11">
        <v>80</v>
      </c>
      <c r="J91" s="11">
        <v>93</v>
      </c>
      <c r="K91" s="17"/>
    </row>
    <row r="92" spans="1:31" customHeight="1" ht="12.75">
      <c r="B92" s="20"/>
      <c r="C92" s="16"/>
      <c r="D92" s="9" t="s">
        <v>24</v>
      </c>
      <c r="E92" s="5"/>
      <c r="F92" s="11" t="s">
        <v>3</v>
      </c>
      <c r="G92" s="11">
        <v>86</v>
      </c>
      <c r="H92" s="11">
        <v>92</v>
      </c>
      <c r="I92" s="11">
        <v>81</v>
      </c>
      <c r="J92" s="11">
        <v>94</v>
      </c>
      <c r="K92" s="17"/>
    </row>
    <row r="93" spans="1:31" customHeight="1" ht="12.75">
      <c r="B93" s="20"/>
      <c r="C93" s="9" t="s">
        <v>88</v>
      </c>
      <c r="D93" s="4"/>
      <c r="E93" s="5"/>
      <c r="F93" s="11" t="s">
        <v>12</v>
      </c>
      <c r="G93" s="11">
        <v>87</v>
      </c>
      <c r="H93" s="11">
        <v>93</v>
      </c>
      <c r="I93" s="11">
        <v>82</v>
      </c>
      <c r="J93" s="11">
        <v>95</v>
      </c>
      <c r="K93" s="17"/>
    </row>
    <row r="94" spans="1:31" customHeight="1" ht="12.75">
      <c r="B94" s="16"/>
      <c r="C94" s="9" t="s">
        <v>89</v>
      </c>
      <c r="D94" s="4"/>
      <c r="E94" s="5"/>
      <c r="F94" s="11" t="s">
        <v>12</v>
      </c>
      <c r="G94" s="11">
        <v>88</v>
      </c>
      <c r="H94" s="11">
        <v>94</v>
      </c>
      <c r="I94" s="11">
        <v>83</v>
      </c>
      <c r="J94" s="11">
        <v>96</v>
      </c>
      <c r="K94" s="17"/>
    </row>
    <row r="95" spans="1:31" customHeight="1" ht="12.75">
      <c r="B95" s="13" t="s">
        <v>45</v>
      </c>
      <c r="C95" s="13" t="s">
        <v>46</v>
      </c>
      <c r="D95" s="9" t="s">
        <v>47</v>
      </c>
      <c r="E95" s="5"/>
      <c r="F95" s="11" t="s">
        <v>3</v>
      </c>
      <c r="G95" s="11">
        <v>89</v>
      </c>
      <c r="H95" s="11">
        <v>95</v>
      </c>
      <c r="I95" s="11">
        <v>84</v>
      </c>
      <c r="J95" s="11">
        <v>97</v>
      </c>
      <c r="K95" s="17"/>
    </row>
    <row r="96" spans="1:31" customHeight="1" ht="12.75">
      <c r="B96" s="20"/>
      <c r="C96" s="20"/>
      <c r="D96" s="9" t="s">
        <v>90</v>
      </c>
      <c r="E96" s="5"/>
      <c r="F96" s="11" t="s">
        <v>12</v>
      </c>
      <c r="G96" s="11">
        <v>90</v>
      </c>
      <c r="H96" s="11">
        <v>96</v>
      </c>
      <c r="I96" s="11">
        <v>85</v>
      </c>
      <c r="J96" s="11">
        <v>98</v>
      </c>
      <c r="K96" s="17"/>
    </row>
    <row r="97" spans="1:31" customHeight="1" ht="12.75">
      <c r="B97" s="20"/>
      <c r="C97" s="20"/>
      <c r="D97" s="9" t="s">
        <v>48</v>
      </c>
      <c r="E97" s="5"/>
      <c r="F97" s="11" t="s">
        <v>12</v>
      </c>
      <c r="G97" s="11">
        <v>91</v>
      </c>
      <c r="H97" s="11">
        <v>97</v>
      </c>
      <c r="I97" s="11">
        <v>86</v>
      </c>
      <c r="J97" s="11">
        <v>99</v>
      </c>
      <c r="K97" s="17"/>
    </row>
    <row r="98" spans="1:31" customHeight="1" ht="12.75">
      <c r="B98" s="20"/>
      <c r="C98" s="16"/>
      <c r="D98" s="9" t="s">
        <v>49</v>
      </c>
      <c r="E98" s="5"/>
      <c r="F98" s="11" t="s">
        <v>3</v>
      </c>
      <c r="G98" s="11">
        <v>92</v>
      </c>
      <c r="H98" s="11">
        <v>98</v>
      </c>
      <c r="I98" s="11">
        <v>87</v>
      </c>
      <c r="J98" s="11">
        <v>100</v>
      </c>
      <c r="K98" s="17"/>
    </row>
    <row r="99" spans="1:31" customHeight="1" ht="12.75">
      <c r="B99" s="20"/>
      <c r="C99" s="13" t="s">
        <v>50</v>
      </c>
      <c r="D99" s="9" t="s">
        <v>47</v>
      </c>
      <c r="E99" s="5"/>
      <c r="F99" s="11" t="s">
        <v>3</v>
      </c>
      <c r="G99" s="11">
        <v>93</v>
      </c>
      <c r="H99" s="11">
        <v>99</v>
      </c>
      <c r="I99" s="11">
        <v>88</v>
      </c>
      <c r="J99" s="11">
        <v>101</v>
      </c>
      <c r="K99" s="17"/>
    </row>
    <row r="100" spans="1:31" customHeight="1" ht="12.75">
      <c r="B100" s="20"/>
      <c r="C100" s="20"/>
      <c r="D100" s="9" t="s">
        <v>90</v>
      </c>
      <c r="E100" s="5"/>
      <c r="F100" s="11" t="s">
        <v>12</v>
      </c>
      <c r="G100" s="11">
        <v>94</v>
      </c>
      <c r="H100" s="11">
        <v>100</v>
      </c>
      <c r="I100" s="11">
        <v>89</v>
      </c>
      <c r="J100" s="11">
        <v>102</v>
      </c>
      <c r="K100" s="17"/>
    </row>
    <row r="101" spans="1:31" customHeight="1" ht="12.75">
      <c r="B101" s="20"/>
      <c r="C101" s="20"/>
      <c r="D101" s="9" t="s">
        <v>48</v>
      </c>
      <c r="E101" s="5"/>
      <c r="F101" s="11" t="s">
        <v>12</v>
      </c>
      <c r="G101" s="11">
        <v>95</v>
      </c>
      <c r="H101" s="11">
        <v>101</v>
      </c>
      <c r="I101" s="11">
        <v>90</v>
      </c>
      <c r="J101" s="11">
        <v>103</v>
      </c>
      <c r="K101" s="17"/>
    </row>
    <row r="102" spans="1:31" customHeight="1" ht="12.75">
      <c r="B102" s="16"/>
      <c r="C102" s="16"/>
      <c r="D102" s="9" t="s">
        <v>49</v>
      </c>
      <c r="E102" s="5"/>
      <c r="F102" s="11" t="s">
        <v>3</v>
      </c>
      <c r="G102" s="11">
        <v>96</v>
      </c>
      <c r="H102" s="11">
        <v>102</v>
      </c>
      <c r="I102" s="11">
        <v>91</v>
      </c>
      <c r="J102" s="11">
        <v>104</v>
      </c>
      <c r="K102" s="17"/>
    </row>
    <row r="103" spans="1:31" customHeight="1" ht="12.75">
      <c r="B103" s="13" t="s">
        <v>91</v>
      </c>
      <c r="C103" s="9" t="s">
        <v>92</v>
      </c>
      <c r="D103" s="4"/>
      <c r="E103" s="5"/>
      <c r="F103" s="11" t="s">
        <v>3</v>
      </c>
      <c r="G103" s="11">
        <v>97</v>
      </c>
      <c r="H103" s="11">
        <v>103</v>
      </c>
      <c r="I103" s="11">
        <v>92</v>
      </c>
      <c r="J103" s="11">
        <v>105</v>
      </c>
      <c r="K103" s="17"/>
    </row>
    <row r="104" spans="1:31" customHeight="1" ht="12.75">
      <c r="B104" s="20"/>
      <c r="C104" s="9" t="s">
        <v>93</v>
      </c>
      <c r="D104" s="4"/>
      <c r="E104" s="5"/>
      <c r="F104" s="11" t="s">
        <v>3</v>
      </c>
      <c r="G104" s="11">
        <v>98</v>
      </c>
      <c r="H104" s="11">
        <v>104</v>
      </c>
      <c r="I104" s="11">
        <v>93</v>
      </c>
      <c r="J104" s="11">
        <v>106</v>
      </c>
      <c r="K104" s="17"/>
    </row>
    <row r="105" spans="1:31" customHeight="1" ht="12.75">
      <c r="B105" s="20"/>
      <c r="C105" s="9" t="s">
        <v>94</v>
      </c>
      <c r="D105" s="4"/>
      <c r="E105" s="5"/>
      <c r="F105" s="11" t="s">
        <v>12</v>
      </c>
      <c r="G105" s="11">
        <v>99</v>
      </c>
      <c r="H105" s="11">
        <v>105</v>
      </c>
      <c r="I105" s="11">
        <v>94</v>
      </c>
      <c r="J105" s="11">
        <v>107</v>
      </c>
      <c r="K105" s="17"/>
    </row>
    <row r="106" spans="1:31" customHeight="1" ht="12.75">
      <c r="B106" s="16"/>
      <c r="C106" s="9" t="s">
        <v>95</v>
      </c>
      <c r="D106" s="4"/>
      <c r="E106" s="5"/>
      <c r="F106" s="11" t="s">
        <v>12</v>
      </c>
      <c r="G106" s="11">
        <v>100</v>
      </c>
      <c r="H106" s="11">
        <v>106</v>
      </c>
      <c r="I106" s="11">
        <v>95</v>
      </c>
      <c r="J106" s="11">
        <v>108</v>
      </c>
      <c r="K106" s="17"/>
    </row>
    <row r="107" spans="1:31" customHeight="1" ht="12.75">
      <c r="B107" s="13" t="s">
        <v>96</v>
      </c>
      <c r="C107" s="18" t="s">
        <v>97</v>
      </c>
      <c r="D107" s="23" t="s">
        <v>43</v>
      </c>
      <c r="E107" s="5"/>
      <c r="F107" s="11" t="s">
        <v>3</v>
      </c>
      <c r="G107" s="11">
        <v>101</v>
      </c>
      <c r="H107" s="11">
        <v>107</v>
      </c>
      <c r="I107" s="11">
        <v>96</v>
      </c>
      <c r="J107" s="11">
        <v>109</v>
      </c>
      <c r="K107" s="17"/>
    </row>
    <row r="108" spans="1:31" customHeight="1" ht="12.75">
      <c r="B108" s="20"/>
      <c r="C108" s="16"/>
      <c r="D108" s="23" t="s">
        <v>98</v>
      </c>
      <c r="E108" s="5"/>
      <c r="F108" s="11" t="s">
        <v>99</v>
      </c>
      <c r="G108" s="11">
        <v>102</v>
      </c>
      <c r="H108" s="11">
        <v>108</v>
      </c>
      <c r="I108" s="11">
        <v>97</v>
      </c>
      <c r="J108" s="11">
        <v>110</v>
      </c>
      <c r="K108" s="17"/>
    </row>
    <row r="109" spans="1:31" customHeight="1" ht="12.75">
      <c r="B109" s="20"/>
      <c r="C109" s="18" t="s">
        <v>100</v>
      </c>
      <c r="D109" s="23" t="s">
        <v>43</v>
      </c>
      <c r="E109" s="5"/>
      <c r="F109" s="11" t="s">
        <v>3</v>
      </c>
      <c r="G109" s="11">
        <v>103</v>
      </c>
      <c r="H109" s="11">
        <v>109</v>
      </c>
      <c r="I109" s="11">
        <v>98</v>
      </c>
      <c r="J109" s="11">
        <v>111</v>
      </c>
      <c r="K109" s="17"/>
    </row>
    <row r="110" spans="1:31" customHeight="1" ht="12.75">
      <c r="B110" s="20"/>
      <c r="C110" s="16"/>
      <c r="D110" s="23" t="s">
        <v>98</v>
      </c>
      <c r="E110" s="5"/>
      <c r="F110" s="11" t="s">
        <v>99</v>
      </c>
      <c r="G110" s="11">
        <v>104</v>
      </c>
      <c r="H110" s="11">
        <v>110</v>
      </c>
      <c r="I110" s="11">
        <v>99</v>
      </c>
      <c r="J110" s="11">
        <v>112</v>
      </c>
      <c r="K110" s="17"/>
    </row>
    <row r="111" spans="1:31" customHeight="1" ht="12.75">
      <c r="B111" s="20"/>
      <c r="C111" s="18" t="s">
        <v>101</v>
      </c>
      <c r="D111" s="23" t="s">
        <v>43</v>
      </c>
      <c r="E111" s="5"/>
      <c r="F111" s="11" t="s">
        <v>3</v>
      </c>
      <c r="G111" s="11">
        <v>105</v>
      </c>
      <c r="H111" s="11">
        <v>111</v>
      </c>
      <c r="I111" s="11">
        <v>100</v>
      </c>
      <c r="J111" s="11">
        <v>113</v>
      </c>
      <c r="K111" s="17"/>
    </row>
    <row r="112" spans="1:31" customHeight="1" ht="12.75">
      <c r="B112" s="20"/>
      <c r="C112" s="16"/>
      <c r="D112" s="23" t="s">
        <v>98</v>
      </c>
      <c r="E112" s="5"/>
      <c r="F112" s="11" t="s">
        <v>99</v>
      </c>
      <c r="G112" s="11">
        <v>106</v>
      </c>
      <c r="H112" s="11">
        <v>112</v>
      </c>
      <c r="I112" s="11">
        <v>101</v>
      </c>
      <c r="J112" s="11">
        <v>114</v>
      </c>
      <c r="K112" s="17"/>
    </row>
    <row r="113" spans="1:31" customHeight="1" ht="12.75">
      <c r="B113" s="20"/>
      <c r="C113" s="23" t="s">
        <v>102</v>
      </c>
      <c r="D113" s="4"/>
      <c r="E113" s="5"/>
      <c r="F113" s="11" t="s">
        <v>3</v>
      </c>
      <c r="G113" s="11">
        <v>107</v>
      </c>
      <c r="H113" s="11">
        <v>113</v>
      </c>
      <c r="I113" s="11">
        <v>102</v>
      </c>
      <c r="J113" s="11">
        <v>115</v>
      </c>
      <c r="K113" s="17"/>
    </row>
    <row r="114" spans="1:31" customHeight="1" ht="12.75">
      <c r="B114" s="16"/>
      <c r="C114" s="9" t="s">
        <v>103</v>
      </c>
      <c r="D114" s="4"/>
      <c r="E114" s="5"/>
      <c r="F114" s="11" t="s">
        <v>12</v>
      </c>
      <c r="G114" s="11">
        <v>108</v>
      </c>
      <c r="H114" s="11">
        <v>114</v>
      </c>
      <c r="I114" s="11">
        <v>103</v>
      </c>
      <c r="J114" s="11">
        <v>116</v>
      </c>
      <c r="K114" s="17"/>
    </row>
    <row r="115" spans="1:31" customHeight="1" ht="12.75">
      <c r="B115" s="18" t="s">
        <v>104</v>
      </c>
      <c r="C115" s="13" t="s">
        <v>105</v>
      </c>
      <c r="D115" s="13" t="s">
        <v>9</v>
      </c>
      <c r="E115" s="19" t="s">
        <v>5</v>
      </c>
      <c r="F115" s="11" t="s">
        <v>3</v>
      </c>
      <c r="G115" s="11">
        <v>109</v>
      </c>
      <c r="H115" s="11">
        <v>115</v>
      </c>
      <c r="I115" s="11">
        <v>104</v>
      </c>
      <c r="J115" s="11">
        <v>117</v>
      </c>
      <c r="K115" s="17"/>
    </row>
    <row r="116" spans="1:31" customHeight="1" ht="12.75">
      <c r="B116" s="20"/>
      <c r="C116" s="20"/>
      <c r="D116" s="16"/>
      <c r="E116" s="19" t="s">
        <v>6</v>
      </c>
      <c r="F116" s="11" t="s">
        <v>3</v>
      </c>
      <c r="G116" s="11">
        <v>110</v>
      </c>
      <c r="H116" s="11">
        <v>116</v>
      </c>
      <c r="I116" s="11">
        <v>105</v>
      </c>
      <c r="J116" s="11">
        <v>118</v>
      </c>
      <c r="K116" s="17"/>
    </row>
    <row r="117" spans="1:31" customHeight="1" ht="12.75">
      <c r="B117" s="20"/>
      <c r="C117" s="20"/>
      <c r="D117" s="13" t="s">
        <v>10</v>
      </c>
      <c r="E117" s="19" t="s">
        <v>5</v>
      </c>
      <c r="F117" s="11" t="s">
        <v>3</v>
      </c>
      <c r="G117" s="11">
        <v>111</v>
      </c>
      <c r="H117" s="11">
        <v>117</v>
      </c>
      <c r="I117" s="11">
        <v>106</v>
      </c>
      <c r="J117" s="11">
        <v>119</v>
      </c>
      <c r="K117" s="17"/>
    </row>
    <row r="118" spans="1:31" customHeight="1" ht="12.75">
      <c r="B118" s="20"/>
      <c r="C118" s="20"/>
      <c r="D118" s="16"/>
      <c r="E118" s="19" t="s">
        <v>6</v>
      </c>
      <c r="F118" s="11" t="s">
        <v>3</v>
      </c>
      <c r="G118" s="11">
        <v>112</v>
      </c>
      <c r="H118" s="11">
        <v>118</v>
      </c>
      <c r="I118" s="11">
        <v>107</v>
      </c>
      <c r="J118" s="11">
        <v>120</v>
      </c>
      <c r="K118" s="17"/>
    </row>
    <row r="119" spans="1:31" customHeight="1" ht="12.75">
      <c r="B119" s="20"/>
      <c r="C119" s="16"/>
      <c r="D119" s="9" t="s">
        <v>11</v>
      </c>
      <c r="E119" s="5"/>
      <c r="F119" s="11" t="s">
        <v>12</v>
      </c>
      <c r="G119" s="11">
        <v>113</v>
      </c>
      <c r="H119" s="11">
        <v>119</v>
      </c>
      <c r="I119" s="11">
        <v>108</v>
      </c>
      <c r="J119" s="11">
        <v>121</v>
      </c>
      <c r="K119" s="17"/>
    </row>
    <row r="120" spans="1:31" customHeight="1" ht="12.75">
      <c r="B120" s="20"/>
      <c r="C120" s="13" t="s">
        <v>106</v>
      </c>
      <c r="D120" s="13" t="s">
        <v>14</v>
      </c>
      <c r="E120" s="21" t="s">
        <v>5</v>
      </c>
      <c r="F120" s="11" t="s">
        <v>3</v>
      </c>
      <c r="G120" s="11">
        <v>114</v>
      </c>
      <c r="H120" s="11">
        <v>120</v>
      </c>
      <c r="I120" s="11">
        <v>109</v>
      </c>
      <c r="J120" s="11">
        <v>122</v>
      </c>
      <c r="K120" s="17"/>
    </row>
    <row r="121" spans="1:31" customHeight="1" ht="12.75">
      <c r="B121" s="20"/>
      <c r="C121" s="20"/>
      <c r="D121" s="16"/>
      <c r="E121" s="21" t="s">
        <v>6</v>
      </c>
      <c r="F121" s="11" t="s">
        <v>3</v>
      </c>
      <c r="G121" s="11">
        <v>115</v>
      </c>
      <c r="H121" s="11">
        <v>121</v>
      </c>
      <c r="I121" s="11">
        <v>110</v>
      </c>
      <c r="J121" s="11">
        <v>123</v>
      </c>
      <c r="K121" s="17"/>
    </row>
    <row r="122" spans="1:31" customHeight="1" ht="12.75">
      <c r="B122" s="20"/>
      <c r="C122" s="20"/>
      <c r="D122" s="13" t="s">
        <v>18</v>
      </c>
      <c r="E122" s="19" t="s">
        <v>5</v>
      </c>
      <c r="F122" s="22" t="s">
        <v>3</v>
      </c>
      <c r="G122" s="11">
        <v>116</v>
      </c>
      <c r="H122" s="11">
        <v>122</v>
      </c>
      <c r="I122" s="11">
        <v>111</v>
      </c>
      <c r="J122" s="11">
        <v>124</v>
      </c>
      <c r="K122" s="17"/>
    </row>
    <row r="123" spans="1:31" customHeight="1" ht="12.75">
      <c r="B123" s="20"/>
      <c r="C123" s="20"/>
      <c r="D123" s="16"/>
      <c r="E123" s="19" t="s">
        <v>6</v>
      </c>
      <c r="F123" s="22" t="s">
        <v>3</v>
      </c>
      <c r="G123" s="11">
        <v>117</v>
      </c>
      <c r="H123" s="11">
        <v>123</v>
      </c>
      <c r="I123" s="11">
        <v>112</v>
      </c>
      <c r="J123" s="11">
        <v>125</v>
      </c>
      <c r="K123" s="17"/>
    </row>
    <row r="124" spans="1:31" customHeight="1" ht="12.75">
      <c r="B124" s="20"/>
      <c r="C124" s="20"/>
      <c r="D124" s="13" t="s">
        <v>19</v>
      </c>
      <c r="E124" s="19" t="s">
        <v>5</v>
      </c>
      <c r="F124" s="11" t="s">
        <v>3</v>
      </c>
      <c r="G124" s="11">
        <v>118</v>
      </c>
      <c r="H124" s="11">
        <v>124</v>
      </c>
      <c r="I124" s="11">
        <v>113</v>
      </c>
      <c r="J124" s="11">
        <v>126</v>
      </c>
      <c r="K124" s="17"/>
    </row>
    <row r="125" spans="1:31" customHeight="1" ht="12.75">
      <c r="B125" s="20"/>
      <c r="C125" s="20"/>
      <c r="D125" s="16"/>
      <c r="E125" s="19" t="s">
        <v>6</v>
      </c>
      <c r="F125" s="11" t="s">
        <v>3</v>
      </c>
      <c r="G125" s="11">
        <v>119</v>
      </c>
      <c r="H125" s="11">
        <v>125</v>
      </c>
      <c r="I125" s="11">
        <v>114</v>
      </c>
      <c r="J125" s="11">
        <v>127</v>
      </c>
      <c r="K125" s="17"/>
    </row>
    <row r="126" spans="1:31" customHeight="1" ht="12.75">
      <c r="B126" s="16"/>
      <c r="C126" s="16"/>
      <c r="D126" s="9" t="s">
        <v>20</v>
      </c>
      <c r="E126" s="5"/>
      <c r="F126" s="11" t="s">
        <v>12</v>
      </c>
      <c r="G126" s="11">
        <v>120</v>
      </c>
      <c r="H126" s="11">
        <v>126</v>
      </c>
      <c r="I126" s="11">
        <v>115</v>
      </c>
      <c r="J126" s="11">
        <v>128</v>
      </c>
      <c r="K126" s="17"/>
    </row>
    <row r="127" spans="1:31" customHeight="1" ht="12.75">
      <c r="B127" s="13" t="s">
        <v>107</v>
      </c>
      <c r="C127" s="23" t="s">
        <v>22</v>
      </c>
      <c r="D127" s="4"/>
      <c r="E127" s="5"/>
      <c r="F127" s="11" t="s">
        <v>3</v>
      </c>
      <c r="G127" s="11">
        <v>121</v>
      </c>
      <c r="H127" s="11">
        <v>127</v>
      </c>
      <c r="I127" s="11">
        <v>116</v>
      </c>
      <c r="J127" s="11">
        <v>129</v>
      </c>
      <c r="K127" s="17"/>
    </row>
    <row r="128" spans="1:31" customHeight="1" ht="12.75">
      <c r="B128" s="20"/>
      <c r="C128" s="23" t="s">
        <v>108</v>
      </c>
      <c r="D128" s="4"/>
      <c r="E128" s="5"/>
      <c r="F128" s="11" t="s">
        <v>12</v>
      </c>
      <c r="G128" s="11">
        <v>122</v>
      </c>
      <c r="H128" s="11">
        <v>128</v>
      </c>
      <c r="I128" s="11">
        <v>117</v>
      </c>
      <c r="J128" s="11">
        <v>130</v>
      </c>
      <c r="K128" s="17"/>
    </row>
    <row r="129" spans="1:31" customHeight="1" ht="12.75">
      <c r="B129" s="16"/>
      <c r="C129" s="23" t="s">
        <v>24</v>
      </c>
      <c r="D129" s="4"/>
      <c r="E129" s="5"/>
      <c r="F129" s="11" t="s">
        <v>3</v>
      </c>
      <c r="G129" s="11">
        <v>123</v>
      </c>
      <c r="H129" s="11">
        <v>129</v>
      </c>
      <c r="I129" s="11">
        <v>118</v>
      </c>
      <c r="J129" s="11">
        <v>131</v>
      </c>
      <c r="K129" s="17"/>
    </row>
    <row r="130" spans="1:31" customHeight="1" ht="12.75">
      <c r="B130" s="9" t="s">
        <v>109</v>
      </c>
      <c r="C130" s="4"/>
      <c r="D130" s="4"/>
      <c r="E130" s="5"/>
      <c r="F130" s="11" t="s">
        <v>3</v>
      </c>
      <c r="G130" s="11">
        <v>124</v>
      </c>
      <c r="H130" s="11">
        <v>130</v>
      </c>
      <c r="I130" s="11">
        <v>119</v>
      </c>
      <c r="J130" s="11">
        <v>132</v>
      </c>
      <c r="K130" s="17"/>
    </row>
    <row r="131" spans="1:31" customHeight="1" ht="12.75">
      <c r="B131" s="13" t="s">
        <v>110</v>
      </c>
      <c r="C131" s="23" t="s">
        <v>111</v>
      </c>
      <c r="D131" s="4"/>
      <c r="E131" s="5"/>
      <c r="F131" s="11" t="s">
        <v>3</v>
      </c>
      <c r="G131" s="11">
        <v>125</v>
      </c>
      <c r="H131" s="11">
        <v>131</v>
      </c>
      <c r="I131" s="11">
        <v>120</v>
      </c>
      <c r="J131" s="11">
        <v>133</v>
      </c>
      <c r="K131" s="17"/>
    </row>
    <row r="132" spans="1:31" customHeight="1" ht="12.75">
      <c r="B132" s="20"/>
      <c r="C132" s="23" t="s">
        <v>112</v>
      </c>
      <c r="D132" s="4"/>
      <c r="E132" s="5"/>
      <c r="F132" s="11" t="s">
        <v>3</v>
      </c>
      <c r="G132" s="11">
        <v>126</v>
      </c>
      <c r="H132" s="11">
        <v>132</v>
      </c>
      <c r="I132" s="11">
        <v>121</v>
      </c>
      <c r="J132" s="11">
        <v>134</v>
      </c>
      <c r="K132" s="17"/>
    </row>
    <row r="133" spans="1:31" customHeight="1" ht="12.75">
      <c r="B133" s="20"/>
      <c r="C133" s="18" t="s">
        <v>113</v>
      </c>
      <c r="D133" s="23" t="s">
        <v>28</v>
      </c>
      <c r="E133" s="5"/>
      <c r="F133" s="11" t="s">
        <v>3</v>
      </c>
      <c r="G133" s="11">
        <v>127</v>
      </c>
      <c r="H133" s="11">
        <v>133</v>
      </c>
      <c r="I133" s="11">
        <v>122</v>
      </c>
      <c r="J133" s="11">
        <v>135</v>
      </c>
      <c r="K133" s="17"/>
    </row>
    <row r="134" spans="1:31" customHeight="1" ht="12.75">
      <c r="B134" s="20"/>
      <c r="C134" s="20"/>
      <c r="D134" s="23" t="s">
        <v>30</v>
      </c>
      <c r="E134" s="5"/>
      <c r="F134" s="11" t="s">
        <v>3</v>
      </c>
      <c r="G134" s="11">
        <v>128</v>
      </c>
      <c r="H134" s="11">
        <v>134</v>
      </c>
      <c r="I134" s="11">
        <v>123</v>
      </c>
      <c r="J134" s="11">
        <v>136</v>
      </c>
      <c r="K134" s="17"/>
    </row>
    <row r="135" spans="1:31" customHeight="1" ht="12.75">
      <c r="B135" s="16"/>
      <c r="C135" s="16"/>
      <c r="D135" s="23" t="s">
        <v>31</v>
      </c>
      <c r="E135" s="5"/>
      <c r="F135" s="11" t="s">
        <v>3</v>
      </c>
      <c r="G135" s="11">
        <v>129</v>
      </c>
      <c r="H135" s="11">
        <v>135</v>
      </c>
      <c r="I135" s="11">
        <v>124</v>
      </c>
      <c r="J135" s="11">
        <v>137</v>
      </c>
      <c r="K135" s="17"/>
    </row>
    <row r="136" spans="1:31" customHeight="1" ht="12.75">
      <c r="B136" s="9" t="s">
        <v>114</v>
      </c>
      <c r="C136" s="4"/>
      <c r="D136" s="4"/>
      <c r="E136" s="5"/>
      <c r="F136" s="11" t="s">
        <v>3</v>
      </c>
      <c r="G136" s="11">
        <v>130</v>
      </c>
      <c r="H136" s="11">
        <v>136</v>
      </c>
      <c r="I136" s="11">
        <v>125</v>
      </c>
      <c r="J136" s="11">
        <v>138</v>
      </c>
      <c r="K136" s="17"/>
    </row>
    <row r="137" spans="1:31" customHeight="1" ht="12.75">
      <c r="B137" s="31" t="s">
        <v>115</v>
      </c>
      <c r="C137" s="4"/>
      <c r="D137" s="4"/>
      <c r="E137" s="5"/>
      <c r="F137" s="25" t="s">
        <v>57</v>
      </c>
      <c r="G137" s="32">
        <f>SUM(G57:G136)</f>
        <v>7240</v>
      </c>
      <c r="H137" s="32">
        <f>SUM(H57:H136)</f>
        <v>7720</v>
      </c>
      <c r="I137" s="32">
        <f>SUM(I57:I136)</f>
        <v>6840</v>
      </c>
      <c r="J137" s="32">
        <f>SUM(J57:J136)</f>
        <v>7880</v>
      </c>
      <c r="K137" s="32">
        <f>SUM(K57:K136)</f>
        <v>0</v>
      </c>
    </row>
    <row r="138" spans="1:31" customHeight="1" ht="12.75">
      <c r="F138" s="1"/>
    </row>
    <row r="139" spans="1:31" customHeight="1" ht="12.75">
      <c r="B139" s="27"/>
      <c r="C139" s="27"/>
      <c r="D139" s="27"/>
      <c r="E139" s="27"/>
      <c r="F139" s="28"/>
    </row>
    <row r="140" spans="1:31" customHeight="1" ht="12.75">
      <c r="B140" s="3" t="s">
        <v>116</v>
      </c>
      <c r="C140" s="4"/>
      <c r="D140" s="4"/>
      <c r="E140" s="4"/>
      <c r="F140" s="5"/>
      <c r="G140" s="33">
        <f>G53+G137</f>
        <v>9287</v>
      </c>
      <c r="H140" s="33">
        <f>H53+H137</f>
        <v>10043</v>
      </c>
      <c r="I140" s="33">
        <f>I53+I137</f>
        <v>8657</v>
      </c>
      <c r="J140" s="33">
        <f>J53+J137</f>
        <v>10295</v>
      </c>
      <c r="K140" s="33">
        <f>K53+K137</f>
        <v>0</v>
      </c>
    </row>
    <row r="141" spans="1:31" customHeight="1" ht="12.75">
      <c r="B141" s="27"/>
      <c r="C141" s="27"/>
      <c r="D141" s="27"/>
      <c r="E141" s="27"/>
      <c r="F141" s="28"/>
    </row>
    <row r="142" spans="1:31" customHeight="1" ht="12.75">
      <c r="B142" s="27"/>
      <c r="C142" s="27"/>
      <c r="D142" s="27"/>
      <c r="E142" s="27"/>
      <c r="F142" s="28"/>
    </row>
    <row r="143" spans="1:31" customHeight="1" ht="12.75">
      <c r="B143" s="27"/>
      <c r="C143" s="27"/>
      <c r="D143" s="27"/>
      <c r="E143" s="27"/>
      <c r="F143" s="28"/>
    </row>
    <row r="144" spans="1:31" customHeight="1" ht="12.75">
      <c r="B144" s="34" t="s">
        <v>117</v>
      </c>
      <c r="C144" s="4"/>
      <c r="D144" s="4"/>
      <c r="E144" s="4"/>
      <c r="F144" s="5"/>
      <c r="G144" s="6">
        <v>2014</v>
      </c>
      <c r="H144" s="6">
        <v>2015</v>
      </c>
      <c r="I144" s="6">
        <v>2016</v>
      </c>
      <c r="J144" s="6">
        <v>2017</v>
      </c>
      <c r="K144" s="6">
        <v>2018</v>
      </c>
    </row>
    <row r="145" spans="1:31" customHeight="1" ht="12.75">
      <c r="B145" s="35" t="s">
        <v>118</v>
      </c>
      <c r="C145" s="4"/>
      <c r="D145" s="4"/>
      <c r="E145" s="4"/>
      <c r="F145" s="5"/>
      <c r="G145" s="36"/>
      <c r="H145" s="4"/>
      <c r="I145" s="4"/>
      <c r="J145" s="4"/>
      <c r="K145" s="5"/>
    </row>
    <row r="146" spans="1:31" customHeight="1" ht="12.75">
      <c r="B146" s="18" t="s">
        <v>119</v>
      </c>
      <c r="C146" s="13" t="s">
        <v>120</v>
      </c>
      <c r="D146" s="37" t="s">
        <v>9</v>
      </c>
      <c r="E146" s="38" t="s">
        <v>5</v>
      </c>
      <c r="F146" s="11" t="s">
        <v>3</v>
      </c>
      <c r="G146" s="11">
        <v>97</v>
      </c>
      <c r="H146" s="11">
        <v>103</v>
      </c>
      <c r="I146" s="11">
        <v>92</v>
      </c>
      <c r="J146" s="11">
        <v>105</v>
      </c>
      <c r="K146" s="39"/>
    </row>
    <row r="147" spans="1:31" customHeight="1" ht="12.75">
      <c r="B147" s="20"/>
      <c r="C147" s="20"/>
      <c r="D147" s="16"/>
      <c r="E147" s="38" t="s">
        <v>6</v>
      </c>
      <c r="F147" s="11" t="s">
        <v>3</v>
      </c>
      <c r="G147" s="11">
        <v>98</v>
      </c>
      <c r="H147" s="11">
        <v>104</v>
      </c>
      <c r="I147" s="11">
        <v>93</v>
      </c>
      <c r="J147" s="11">
        <v>106</v>
      </c>
      <c r="K147" s="17"/>
    </row>
    <row r="148" spans="1:31" customHeight="1" ht="12.75">
      <c r="B148" s="20"/>
      <c r="C148" s="20"/>
      <c r="D148" s="13" t="s">
        <v>10</v>
      </c>
      <c r="E148" s="38" t="s">
        <v>5</v>
      </c>
      <c r="F148" s="11" t="s">
        <v>3</v>
      </c>
      <c r="G148" s="11">
        <v>99</v>
      </c>
      <c r="H148" s="11">
        <v>105</v>
      </c>
      <c r="I148" s="11">
        <v>94</v>
      </c>
      <c r="J148" s="11">
        <v>107</v>
      </c>
      <c r="K148" s="17"/>
    </row>
    <row r="149" spans="1:31" customHeight="1" ht="12.75">
      <c r="B149" s="20"/>
      <c r="C149" s="16"/>
      <c r="D149" s="16"/>
      <c r="E149" s="38" t="s">
        <v>6</v>
      </c>
      <c r="F149" s="11" t="s">
        <v>3</v>
      </c>
      <c r="G149" s="11">
        <v>100</v>
      </c>
      <c r="H149" s="11">
        <v>106</v>
      </c>
      <c r="I149" s="11">
        <v>95</v>
      </c>
      <c r="J149" s="11">
        <v>108</v>
      </c>
      <c r="K149" s="17"/>
    </row>
    <row r="150" spans="1:31" customHeight="1" ht="12.75">
      <c r="B150" s="20"/>
      <c r="C150" s="13" t="s">
        <v>121</v>
      </c>
      <c r="D150" s="13" t="s">
        <v>14</v>
      </c>
      <c r="E150" s="38" t="s">
        <v>5</v>
      </c>
      <c r="F150" s="11" t="s">
        <v>3</v>
      </c>
      <c r="G150" s="11">
        <v>101</v>
      </c>
      <c r="H150" s="11">
        <v>107</v>
      </c>
      <c r="I150" s="11">
        <v>96</v>
      </c>
      <c r="J150" s="11">
        <v>109</v>
      </c>
      <c r="K150" s="17"/>
    </row>
    <row r="151" spans="1:31" customHeight="1" ht="12.75">
      <c r="B151" s="20"/>
      <c r="C151" s="20"/>
      <c r="D151" s="16"/>
      <c r="E151" s="38" t="s">
        <v>6</v>
      </c>
      <c r="F151" s="11" t="s">
        <v>3</v>
      </c>
      <c r="G151" s="11">
        <v>102</v>
      </c>
      <c r="H151" s="11">
        <v>108</v>
      </c>
      <c r="I151" s="11">
        <v>97</v>
      </c>
      <c r="J151" s="11">
        <v>110</v>
      </c>
      <c r="K151" s="17"/>
    </row>
    <row r="152" spans="1:31" customHeight="1" ht="12.75">
      <c r="B152" s="20"/>
      <c r="C152" s="20"/>
      <c r="D152" s="13" t="s">
        <v>122</v>
      </c>
      <c r="E152" s="38" t="s">
        <v>16</v>
      </c>
      <c r="F152" s="11" t="s">
        <v>3</v>
      </c>
      <c r="G152" s="11">
        <v>103</v>
      </c>
      <c r="H152" s="11">
        <v>109</v>
      </c>
      <c r="I152" s="11">
        <v>98</v>
      </c>
      <c r="J152" s="11">
        <v>111</v>
      </c>
      <c r="K152" s="17"/>
    </row>
    <row r="153" spans="1:31" customHeight="1" ht="12.75">
      <c r="B153" s="20"/>
      <c r="C153" s="20"/>
      <c r="D153" s="16"/>
      <c r="E153" s="38" t="s">
        <v>17</v>
      </c>
      <c r="F153" s="11" t="s">
        <v>3</v>
      </c>
      <c r="G153" s="11">
        <v>104</v>
      </c>
      <c r="H153" s="11">
        <v>110</v>
      </c>
      <c r="I153" s="11">
        <v>99</v>
      </c>
      <c r="J153" s="11">
        <v>112</v>
      </c>
      <c r="K153" s="17"/>
    </row>
    <row r="154" spans="1:31" customHeight="1" ht="12.75">
      <c r="B154" s="20"/>
      <c r="C154" s="20"/>
      <c r="D154" s="37" t="s">
        <v>18</v>
      </c>
      <c r="E154" s="38" t="s">
        <v>5</v>
      </c>
      <c r="F154" s="11" t="s">
        <v>3</v>
      </c>
      <c r="G154" s="11">
        <v>105</v>
      </c>
      <c r="H154" s="11">
        <v>111</v>
      </c>
      <c r="I154" s="11">
        <v>100</v>
      </c>
      <c r="J154" s="11">
        <v>113</v>
      </c>
      <c r="K154" s="17"/>
    </row>
    <row r="155" spans="1:31" customHeight="1" ht="12.75">
      <c r="B155" s="20"/>
      <c r="C155" s="20"/>
      <c r="D155" s="16"/>
      <c r="E155" s="38" t="s">
        <v>6</v>
      </c>
      <c r="F155" s="11" t="s">
        <v>3</v>
      </c>
      <c r="G155" s="11">
        <v>106</v>
      </c>
      <c r="H155" s="11">
        <v>112</v>
      </c>
      <c r="I155" s="11">
        <v>101</v>
      </c>
      <c r="J155" s="11">
        <v>114</v>
      </c>
      <c r="K155" s="17"/>
    </row>
    <row r="156" spans="1:31" customHeight="1" ht="12.75">
      <c r="B156" s="20"/>
      <c r="C156" s="20"/>
      <c r="D156" s="13" t="s">
        <v>19</v>
      </c>
      <c r="E156" s="38" t="s">
        <v>5</v>
      </c>
      <c r="F156" s="11" t="s">
        <v>3</v>
      </c>
      <c r="G156" s="11">
        <v>107</v>
      </c>
      <c r="H156" s="11">
        <v>113</v>
      </c>
      <c r="I156" s="11">
        <v>102</v>
      </c>
      <c r="J156" s="11">
        <v>115</v>
      </c>
      <c r="K156" s="17"/>
    </row>
    <row r="157" spans="1:31" customHeight="1" ht="12.75">
      <c r="B157" s="16"/>
      <c r="C157" s="16"/>
      <c r="D157" s="16"/>
      <c r="E157" s="38" t="s">
        <v>6</v>
      </c>
      <c r="F157" s="11" t="s">
        <v>3</v>
      </c>
      <c r="G157" s="11">
        <v>108</v>
      </c>
      <c r="H157" s="11">
        <v>114</v>
      </c>
      <c r="I157" s="11">
        <v>103</v>
      </c>
      <c r="J157" s="11">
        <v>116</v>
      </c>
      <c r="K157" s="17"/>
    </row>
    <row r="158" spans="1:31" customHeight="1" ht="12.75">
      <c r="B158" s="13" t="s">
        <v>123</v>
      </c>
      <c r="C158" s="13" t="s">
        <v>9</v>
      </c>
      <c r="D158" s="9" t="s">
        <v>5</v>
      </c>
      <c r="E158" s="5"/>
      <c r="F158" s="11" t="s">
        <v>3</v>
      </c>
      <c r="G158" s="11">
        <v>109</v>
      </c>
      <c r="H158" s="11">
        <v>115</v>
      </c>
      <c r="I158" s="11">
        <v>104</v>
      </c>
      <c r="J158" s="11">
        <v>117</v>
      </c>
      <c r="K158" s="17"/>
    </row>
    <row r="159" spans="1:31" customHeight="1" ht="12.75">
      <c r="B159" s="20"/>
      <c r="C159" s="16"/>
      <c r="D159" s="9" t="s">
        <v>6</v>
      </c>
      <c r="E159" s="5"/>
      <c r="F159" s="11" t="s">
        <v>3</v>
      </c>
      <c r="G159" s="11">
        <v>110</v>
      </c>
      <c r="H159" s="11">
        <v>116</v>
      </c>
      <c r="I159" s="11">
        <v>105</v>
      </c>
      <c r="J159" s="11">
        <v>118</v>
      </c>
      <c r="K159" s="17"/>
    </row>
    <row r="160" spans="1:31" customHeight="1" ht="12.75">
      <c r="B160" s="20"/>
      <c r="C160" s="13" t="s">
        <v>124</v>
      </c>
      <c r="D160" s="9" t="s">
        <v>5</v>
      </c>
      <c r="E160" s="5"/>
      <c r="F160" s="11" t="s">
        <v>3</v>
      </c>
      <c r="G160" s="11">
        <v>111</v>
      </c>
      <c r="H160" s="11">
        <v>117</v>
      </c>
      <c r="I160" s="11">
        <v>106</v>
      </c>
      <c r="J160" s="11">
        <v>119</v>
      </c>
      <c r="K160" s="17"/>
    </row>
    <row r="161" spans="1:31" customHeight="1" ht="12.75">
      <c r="B161" s="16"/>
      <c r="C161" s="16"/>
      <c r="D161" s="9" t="s">
        <v>6</v>
      </c>
      <c r="E161" s="5"/>
      <c r="F161" s="11" t="s">
        <v>3</v>
      </c>
      <c r="G161" s="11">
        <v>112</v>
      </c>
      <c r="H161" s="11">
        <v>118</v>
      </c>
      <c r="I161" s="11">
        <v>107</v>
      </c>
      <c r="J161" s="11">
        <v>120</v>
      </c>
      <c r="K161" s="17"/>
    </row>
    <row r="162" spans="1:31" customHeight="1" ht="12.75">
      <c r="B162" s="40" t="s">
        <v>125</v>
      </c>
      <c r="C162" s="4"/>
      <c r="D162" s="4"/>
      <c r="E162" s="5"/>
      <c r="F162" s="11" t="s">
        <v>3</v>
      </c>
      <c r="G162" s="11">
        <v>113</v>
      </c>
      <c r="H162" s="11">
        <v>119</v>
      </c>
      <c r="I162" s="11">
        <v>108</v>
      </c>
      <c r="J162" s="11">
        <v>121</v>
      </c>
      <c r="K162" s="17"/>
    </row>
    <row r="163" spans="1:31" customHeight="1" ht="12.75">
      <c r="B163" s="9" t="s">
        <v>126</v>
      </c>
      <c r="C163" s="4"/>
      <c r="D163" s="4"/>
      <c r="E163" s="5"/>
      <c r="F163" s="11" t="s">
        <v>3</v>
      </c>
      <c r="G163" s="11">
        <v>114</v>
      </c>
      <c r="H163" s="11">
        <v>120</v>
      </c>
      <c r="I163" s="11">
        <v>109</v>
      </c>
      <c r="J163" s="11">
        <v>122</v>
      </c>
      <c r="K163" s="17"/>
    </row>
    <row r="164" spans="1:31" customHeight="1" ht="12.75">
      <c r="B164" s="18" t="s">
        <v>127</v>
      </c>
      <c r="C164" s="40" t="s">
        <v>22</v>
      </c>
      <c r="D164" s="4"/>
      <c r="E164" s="5"/>
      <c r="F164" s="11" t="s">
        <v>3</v>
      </c>
      <c r="G164" s="11">
        <v>115</v>
      </c>
      <c r="H164" s="11">
        <v>121</v>
      </c>
      <c r="I164" s="11">
        <v>110</v>
      </c>
      <c r="J164" s="11">
        <v>123</v>
      </c>
      <c r="K164" s="17"/>
    </row>
    <row r="165" spans="1:31" customHeight="1" ht="12.75">
      <c r="B165" s="16"/>
      <c r="C165" s="40" t="s">
        <v>24</v>
      </c>
      <c r="D165" s="4"/>
      <c r="E165" s="5"/>
      <c r="F165" s="11" t="s">
        <v>3</v>
      </c>
      <c r="G165" s="11">
        <v>116</v>
      </c>
      <c r="H165" s="11">
        <v>122</v>
      </c>
      <c r="I165" s="11">
        <v>111</v>
      </c>
      <c r="J165" s="11">
        <v>124</v>
      </c>
      <c r="K165" s="17"/>
    </row>
    <row r="166" spans="1:31" customHeight="1" ht="12.75">
      <c r="B166" s="40" t="s">
        <v>128</v>
      </c>
      <c r="C166" s="4"/>
      <c r="D166" s="4"/>
      <c r="E166" s="5"/>
      <c r="F166" s="11" t="s">
        <v>3</v>
      </c>
      <c r="G166" s="11">
        <v>117</v>
      </c>
      <c r="H166" s="11">
        <v>123</v>
      </c>
      <c r="I166" s="11">
        <v>112</v>
      </c>
      <c r="J166" s="11">
        <v>125</v>
      </c>
      <c r="K166" s="17"/>
    </row>
    <row r="167" spans="1:31" customHeight="1" ht="12.75">
      <c r="B167" s="9" t="s">
        <v>129</v>
      </c>
      <c r="C167" s="4"/>
      <c r="D167" s="4"/>
      <c r="E167" s="5"/>
      <c r="F167" s="11" t="s">
        <v>3</v>
      </c>
      <c r="G167" s="11">
        <v>118</v>
      </c>
      <c r="H167" s="11">
        <v>124</v>
      </c>
      <c r="I167" s="11">
        <v>113</v>
      </c>
      <c r="J167" s="11">
        <v>126</v>
      </c>
      <c r="K167" s="17"/>
    </row>
    <row r="168" spans="1:31" customHeight="1" ht="12.75">
      <c r="B168" s="9" t="s">
        <v>130</v>
      </c>
      <c r="C168" s="4"/>
      <c r="D168" s="4"/>
      <c r="E168" s="5"/>
      <c r="F168" s="11" t="s">
        <v>3</v>
      </c>
      <c r="G168" s="11">
        <v>119</v>
      </c>
      <c r="H168" s="11">
        <v>125</v>
      </c>
      <c r="I168" s="11">
        <v>114</v>
      </c>
      <c r="J168" s="11">
        <v>127</v>
      </c>
      <c r="K168" s="17"/>
    </row>
    <row r="169" spans="1:31" customHeight="1" ht="12.75">
      <c r="B169" s="13" t="s">
        <v>131</v>
      </c>
      <c r="C169" s="9" t="s">
        <v>132</v>
      </c>
      <c r="D169" s="4"/>
      <c r="E169" s="5"/>
      <c r="F169" s="11" t="s">
        <v>3</v>
      </c>
      <c r="G169" s="11">
        <v>120</v>
      </c>
      <c r="H169" s="11">
        <v>126</v>
      </c>
      <c r="I169" s="11">
        <v>115</v>
      </c>
      <c r="J169" s="11">
        <v>128</v>
      </c>
      <c r="K169" s="17"/>
    </row>
    <row r="170" spans="1:31" customHeight="1" ht="12.75">
      <c r="B170" s="20"/>
      <c r="C170" s="9" t="s">
        <v>133</v>
      </c>
      <c r="D170" s="4"/>
      <c r="E170" s="5"/>
      <c r="F170" s="11" t="s">
        <v>3</v>
      </c>
      <c r="G170" s="11">
        <v>121</v>
      </c>
      <c r="H170" s="11">
        <v>127</v>
      </c>
      <c r="I170" s="11">
        <v>116</v>
      </c>
      <c r="J170" s="11">
        <v>129</v>
      </c>
      <c r="K170" s="17"/>
    </row>
    <row r="171" spans="1:31" customHeight="1" ht="12.75">
      <c r="B171" s="20"/>
      <c r="C171" s="9" t="s">
        <v>134</v>
      </c>
      <c r="D171" s="4"/>
      <c r="E171" s="5"/>
      <c r="F171" s="11" t="s">
        <v>3</v>
      </c>
      <c r="G171" s="11">
        <v>122</v>
      </c>
      <c r="H171" s="11">
        <v>128</v>
      </c>
      <c r="I171" s="11">
        <v>117</v>
      </c>
      <c r="J171" s="11">
        <v>130</v>
      </c>
      <c r="K171" s="17"/>
    </row>
    <row r="172" spans="1:31" customHeight="1" ht="12.75">
      <c r="B172" s="16"/>
      <c r="C172" s="9" t="s">
        <v>135</v>
      </c>
      <c r="D172" s="4"/>
      <c r="E172" s="5"/>
      <c r="F172" s="11" t="s">
        <v>3</v>
      </c>
      <c r="G172" s="11">
        <v>123</v>
      </c>
      <c r="H172" s="11">
        <v>129</v>
      </c>
      <c r="I172" s="11">
        <v>118</v>
      </c>
      <c r="J172" s="11">
        <v>131</v>
      </c>
      <c r="K172" s="17"/>
    </row>
    <row r="173" spans="1:31" customHeight="1" ht="12.75">
      <c r="B173" s="13" t="s">
        <v>136</v>
      </c>
      <c r="C173" s="40" t="s">
        <v>137</v>
      </c>
      <c r="D173" s="4"/>
      <c r="E173" s="5"/>
      <c r="F173" s="11" t="s">
        <v>3</v>
      </c>
      <c r="G173" s="11">
        <v>124</v>
      </c>
      <c r="H173" s="11">
        <v>130</v>
      </c>
      <c r="I173" s="11">
        <v>119</v>
      </c>
      <c r="J173" s="11">
        <v>132</v>
      </c>
      <c r="K173" s="17"/>
    </row>
    <row r="174" spans="1:31" customHeight="1" ht="12.75">
      <c r="B174" s="20"/>
      <c r="C174" s="40" t="s">
        <v>138</v>
      </c>
      <c r="D174" s="4"/>
      <c r="E174" s="5"/>
      <c r="F174" s="11" t="s">
        <v>3</v>
      </c>
      <c r="G174" s="11">
        <v>125</v>
      </c>
      <c r="H174" s="11">
        <v>131</v>
      </c>
      <c r="I174" s="11">
        <v>120</v>
      </c>
      <c r="J174" s="11">
        <v>133</v>
      </c>
      <c r="K174" s="17"/>
    </row>
    <row r="175" spans="1:31" customHeight="1" ht="12.75">
      <c r="B175" s="20"/>
      <c r="C175" s="40" t="s">
        <v>139</v>
      </c>
      <c r="D175" s="4"/>
      <c r="E175" s="5"/>
      <c r="F175" s="11" t="s">
        <v>3</v>
      </c>
      <c r="G175" s="11">
        <v>126</v>
      </c>
      <c r="H175" s="11">
        <v>132</v>
      </c>
      <c r="I175" s="11">
        <v>121</v>
      </c>
      <c r="J175" s="11">
        <v>134</v>
      </c>
      <c r="K175" s="17"/>
    </row>
    <row r="176" spans="1:31" customHeight="1" ht="12.75">
      <c r="B176" s="20"/>
      <c r="C176" s="40" t="s">
        <v>140</v>
      </c>
      <c r="D176" s="4"/>
      <c r="E176" s="5"/>
      <c r="F176" s="11" t="s">
        <v>3</v>
      </c>
      <c r="G176" s="11">
        <v>127</v>
      </c>
      <c r="H176" s="11">
        <v>133</v>
      </c>
      <c r="I176" s="11">
        <v>122</v>
      </c>
      <c r="J176" s="11">
        <v>135</v>
      </c>
      <c r="K176" s="17"/>
    </row>
    <row r="177" spans="1:31" customHeight="1" ht="12.75">
      <c r="B177" s="20"/>
      <c r="C177" s="40" t="s">
        <v>141</v>
      </c>
      <c r="D177" s="4"/>
      <c r="E177" s="5"/>
      <c r="F177" s="11" t="s">
        <v>3</v>
      </c>
      <c r="G177" s="11">
        <v>128</v>
      </c>
      <c r="H177" s="11">
        <v>134</v>
      </c>
      <c r="I177" s="11">
        <v>123</v>
      </c>
      <c r="J177" s="11">
        <v>136</v>
      </c>
      <c r="K177" s="17"/>
    </row>
    <row r="178" spans="1:31" customHeight="1" ht="12.75">
      <c r="B178" s="20"/>
      <c r="C178" s="40" t="s">
        <v>142</v>
      </c>
      <c r="D178" s="4"/>
      <c r="E178" s="5"/>
      <c r="F178" s="11" t="s">
        <v>3</v>
      </c>
      <c r="G178" s="11">
        <v>129</v>
      </c>
      <c r="H178" s="11">
        <v>135</v>
      </c>
      <c r="I178" s="11">
        <v>124</v>
      </c>
      <c r="J178" s="11">
        <v>137</v>
      </c>
      <c r="K178" s="17"/>
    </row>
    <row r="179" spans="1:31" customHeight="1" ht="12.75">
      <c r="B179" s="20"/>
      <c r="C179" s="40" t="s">
        <v>143</v>
      </c>
      <c r="D179" s="4"/>
      <c r="E179" s="5"/>
      <c r="F179" s="11" t="s">
        <v>3</v>
      </c>
      <c r="G179" s="11">
        <v>130</v>
      </c>
      <c r="H179" s="11">
        <v>136</v>
      </c>
      <c r="I179" s="11">
        <v>125</v>
      </c>
      <c r="J179" s="11">
        <v>138</v>
      </c>
      <c r="K179" s="17"/>
    </row>
    <row r="180" spans="1:31" customHeight="1" ht="12.75">
      <c r="B180" s="16"/>
      <c r="C180" s="40" t="s">
        <v>144</v>
      </c>
      <c r="D180" s="4"/>
      <c r="E180" s="5"/>
      <c r="F180" s="11" t="s">
        <v>3</v>
      </c>
      <c r="G180" s="11">
        <v>131</v>
      </c>
      <c r="H180" s="11">
        <v>137</v>
      </c>
      <c r="I180" s="11">
        <v>126</v>
      </c>
      <c r="J180" s="11">
        <v>139</v>
      </c>
      <c r="K180" s="17"/>
    </row>
    <row r="181" spans="1:31" customHeight="1" ht="12.75">
      <c r="B181" s="18" t="s">
        <v>145</v>
      </c>
      <c r="C181" s="40" t="s">
        <v>146</v>
      </c>
      <c r="D181" s="4"/>
      <c r="E181" s="5"/>
      <c r="F181" s="11" t="s">
        <v>3</v>
      </c>
      <c r="G181" s="11">
        <v>132</v>
      </c>
      <c r="H181" s="11">
        <v>138</v>
      </c>
      <c r="I181" s="11">
        <v>127</v>
      </c>
      <c r="J181" s="11">
        <v>140</v>
      </c>
      <c r="K181" s="17"/>
    </row>
    <row r="182" spans="1:31" customHeight="1" ht="12.75">
      <c r="B182" s="20"/>
      <c r="C182" s="40" t="s">
        <v>147</v>
      </c>
      <c r="D182" s="4"/>
      <c r="E182" s="5"/>
      <c r="F182" s="11" t="s">
        <v>3</v>
      </c>
      <c r="G182" s="11">
        <v>133</v>
      </c>
      <c r="H182" s="11">
        <v>139</v>
      </c>
      <c r="I182" s="11">
        <v>128</v>
      </c>
      <c r="J182" s="11">
        <v>141</v>
      </c>
      <c r="K182" s="17"/>
    </row>
    <row r="183" spans="1:31" customHeight="1" ht="12.75">
      <c r="B183" s="16"/>
      <c r="C183" s="40" t="s">
        <v>31</v>
      </c>
      <c r="D183" s="4"/>
      <c r="E183" s="5"/>
      <c r="F183" s="11" t="s">
        <v>3</v>
      </c>
      <c r="G183" s="11">
        <v>134</v>
      </c>
      <c r="H183" s="11">
        <v>140</v>
      </c>
      <c r="I183" s="11">
        <v>129</v>
      </c>
      <c r="J183" s="11">
        <v>142</v>
      </c>
      <c r="K183" s="17"/>
    </row>
    <row r="184" spans="1:31" customHeight="1" ht="12.75">
      <c r="B184" s="18" t="s">
        <v>148</v>
      </c>
      <c r="C184" s="40" t="s">
        <v>149</v>
      </c>
      <c r="D184" s="4"/>
      <c r="E184" s="5"/>
      <c r="F184" s="11" t="s">
        <v>3</v>
      </c>
      <c r="G184" s="11">
        <v>135</v>
      </c>
      <c r="H184" s="11">
        <v>141</v>
      </c>
      <c r="I184" s="11">
        <v>130</v>
      </c>
      <c r="J184" s="11">
        <v>143</v>
      </c>
      <c r="K184" s="17"/>
    </row>
    <row r="185" spans="1:31" customHeight="1" ht="12.75">
      <c r="B185" s="16"/>
      <c r="C185" s="40" t="s">
        <v>31</v>
      </c>
      <c r="D185" s="4"/>
      <c r="E185" s="5"/>
      <c r="F185" s="11" t="s">
        <v>3</v>
      </c>
      <c r="G185" s="11">
        <v>136</v>
      </c>
      <c r="H185" s="11">
        <v>142</v>
      </c>
      <c r="I185" s="11">
        <v>131</v>
      </c>
      <c r="J185" s="11">
        <v>144</v>
      </c>
      <c r="K185" s="17"/>
      <c r="L185" s="1"/>
      <c r="M185" s="1"/>
    </row>
    <row r="186" spans="1:31" customHeight="1" ht="12.75">
      <c r="A186" s="1"/>
      <c r="B186" s="24" t="s">
        <v>150</v>
      </c>
      <c r="C186" s="4"/>
      <c r="D186" s="4"/>
      <c r="E186" s="5"/>
      <c r="F186" s="25" t="s">
        <v>57</v>
      </c>
      <c r="G186" s="26">
        <f>SUM(G146:G185)</f>
        <v>4660</v>
      </c>
      <c r="H186" s="26">
        <f>SUM(H146:H185)</f>
        <v>4900</v>
      </c>
      <c r="I186" s="26">
        <f>SUM(I146:I185)</f>
        <v>4460</v>
      </c>
      <c r="J186" s="26">
        <f>SUM(J146:J185)</f>
        <v>4980</v>
      </c>
      <c r="K186" s="26">
        <f>SUM(K146:K185)</f>
        <v>0</v>
      </c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customHeight="1" ht="12.75">
      <c r="A187" s="1"/>
      <c r="B187" s="27"/>
      <c r="C187" s="27"/>
      <c r="D187" s="27"/>
      <c r="E187" s="27"/>
      <c r="F187" s="28"/>
    </row>
    <row r="188" spans="1:31" customHeight="1" ht="12.75">
      <c r="A188" s="1"/>
      <c r="B188" s="27"/>
      <c r="C188" s="27"/>
      <c r="D188" s="27"/>
      <c r="E188" s="27"/>
      <c r="F188" s="28"/>
    </row>
    <row r="189" spans="1:31" customHeight="1" ht="12.75">
      <c r="B189" s="35" t="s">
        <v>151</v>
      </c>
      <c r="C189" s="4"/>
      <c r="D189" s="4"/>
      <c r="E189" s="4"/>
      <c r="F189" s="5"/>
      <c r="G189" s="36"/>
      <c r="H189" s="4"/>
      <c r="I189" s="4"/>
      <c r="J189" s="4"/>
      <c r="K189" s="5"/>
    </row>
    <row r="190" spans="1:31" customHeight="1" ht="12.75">
      <c r="B190" s="18" t="s">
        <v>152</v>
      </c>
      <c r="C190" s="13" t="s">
        <v>153</v>
      </c>
      <c r="D190" s="37" t="s">
        <v>9</v>
      </c>
      <c r="E190" s="38" t="s">
        <v>5</v>
      </c>
      <c r="F190" s="11" t="s">
        <v>3</v>
      </c>
      <c r="G190" s="11">
        <v>97</v>
      </c>
      <c r="H190" s="11">
        <v>103</v>
      </c>
      <c r="I190" s="11">
        <v>92</v>
      </c>
      <c r="J190" s="11">
        <v>105</v>
      </c>
      <c r="K190" s="39"/>
    </row>
    <row r="191" spans="1:31" customHeight="1" ht="12.75">
      <c r="B191" s="20"/>
      <c r="C191" s="20"/>
      <c r="D191" s="16"/>
      <c r="E191" s="38" t="s">
        <v>6</v>
      </c>
      <c r="F191" s="11" t="s">
        <v>3</v>
      </c>
      <c r="G191" s="11">
        <v>98</v>
      </c>
      <c r="H191" s="11">
        <v>104</v>
      </c>
      <c r="I191" s="11">
        <v>93</v>
      </c>
      <c r="J191" s="11">
        <v>106</v>
      </c>
      <c r="K191" s="17"/>
    </row>
    <row r="192" spans="1:31" customHeight="1" ht="12.75">
      <c r="B192" s="20"/>
      <c r="C192" s="20"/>
      <c r="D192" s="13" t="s">
        <v>10</v>
      </c>
      <c r="E192" s="38" t="s">
        <v>5</v>
      </c>
      <c r="F192" s="11" t="s">
        <v>3</v>
      </c>
      <c r="G192" s="11">
        <v>99</v>
      </c>
      <c r="H192" s="11">
        <v>105</v>
      </c>
      <c r="I192" s="11">
        <v>94</v>
      </c>
      <c r="J192" s="11">
        <v>107</v>
      </c>
      <c r="K192" s="17"/>
    </row>
    <row r="193" spans="1:31" customHeight="1" ht="12.75">
      <c r="B193" s="20"/>
      <c r="C193" s="16"/>
      <c r="D193" s="16"/>
      <c r="E193" s="38" t="s">
        <v>6</v>
      </c>
      <c r="F193" s="11" t="s">
        <v>3</v>
      </c>
      <c r="G193" s="11">
        <v>100</v>
      </c>
      <c r="H193" s="11">
        <v>106</v>
      </c>
      <c r="I193" s="11">
        <v>95</v>
      </c>
      <c r="J193" s="11">
        <v>108</v>
      </c>
      <c r="K193" s="17"/>
    </row>
    <row r="194" spans="1:31" customHeight="1" ht="12.75">
      <c r="B194" s="20"/>
      <c r="C194" s="13" t="s">
        <v>154</v>
      </c>
      <c r="D194" s="13" t="s">
        <v>14</v>
      </c>
      <c r="E194" s="38" t="s">
        <v>5</v>
      </c>
      <c r="F194" s="11" t="s">
        <v>3</v>
      </c>
      <c r="G194" s="11">
        <v>101</v>
      </c>
      <c r="H194" s="11">
        <v>107</v>
      </c>
      <c r="I194" s="11">
        <v>96</v>
      </c>
      <c r="J194" s="11">
        <v>109</v>
      </c>
      <c r="K194" s="17"/>
    </row>
    <row r="195" spans="1:31" customHeight="1" ht="12.75">
      <c r="B195" s="20"/>
      <c r="C195" s="20"/>
      <c r="D195" s="16"/>
      <c r="E195" s="38" t="s">
        <v>6</v>
      </c>
      <c r="F195" s="11" t="s">
        <v>3</v>
      </c>
      <c r="G195" s="11">
        <v>102</v>
      </c>
      <c r="H195" s="11">
        <v>108</v>
      </c>
      <c r="I195" s="11">
        <v>97</v>
      </c>
      <c r="J195" s="11">
        <v>110</v>
      </c>
      <c r="K195" s="17"/>
    </row>
    <row r="196" spans="1:31" customHeight="1" ht="12.75">
      <c r="B196" s="20"/>
      <c r="C196" s="20"/>
      <c r="D196" s="37" t="s">
        <v>18</v>
      </c>
      <c r="E196" s="38" t="s">
        <v>5</v>
      </c>
      <c r="F196" s="11" t="s">
        <v>3</v>
      </c>
      <c r="G196" s="11">
        <v>103</v>
      </c>
      <c r="H196" s="11">
        <v>109</v>
      </c>
      <c r="I196" s="11">
        <v>98</v>
      </c>
      <c r="J196" s="11">
        <v>111</v>
      </c>
      <c r="K196" s="17"/>
    </row>
    <row r="197" spans="1:31" customHeight="1" ht="12.75">
      <c r="B197" s="20"/>
      <c r="C197" s="20"/>
      <c r="D197" s="16"/>
      <c r="E197" s="38" t="s">
        <v>6</v>
      </c>
      <c r="F197" s="11" t="s">
        <v>3</v>
      </c>
      <c r="G197" s="11">
        <v>104</v>
      </c>
      <c r="H197" s="11">
        <v>110</v>
      </c>
      <c r="I197" s="11">
        <v>99</v>
      </c>
      <c r="J197" s="11">
        <v>112</v>
      </c>
      <c r="K197" s="17"/>
    </row>
    <row r="198" spans="1:31" customHeight="1" ht="12.75">
      <c r="B198" s="20"/>
      <c r="C198" s="20"/>
      <c r="D198" s="13" t="s">
        <v>19</v>
      </c>
      <c r="E198" s="38" t="s">
        <v>5</v>
      </c>
      <c r="F198" s="11" t="s">
        <v>3</v>
      </c>
      <c r="G198" s="11">
        <v>105</v>
      </c>
      <c r="H198" s="11">
        <v>111</v>
      </c>
      <c r="I198" s="11">
        <v>100</v>
      </c>
      <c r="J198" s="11">
        <v>113</v>
      </c>
      <c r="K198" s="17"/>
    </row>
    <row r="199" spans="1:31" customHeight="1" ht="12.75">
      <c r="B199" s="16"/>
      <c r="C199" s="16"/>
      <c r="D199" s="16"/>
      <c r="E199" s="38" t="s">
        <v>6</v>
      </c>
      <c r="F199" s="11" t="s">
        <v>3</v>
      </c>
      <c r="G199" s="11">
        <v>106</v>
      </c>
      <c r="H199" s="11">
        <v>112</v>
      </c>
      <c r="I199" s="11">
        <v>101</v>
      </c>
      <c r="J199" s="11">
        <v>114</v>
      </c>
      <c r="K199" s="17"/>
    </row>
    <row r="200" spans="1:31" customHeight="1" ht="12.75">
      <c r="B200" s="13" t="s">
        <v>155</v>
      </c>
      <c r="C200" s="13" t="s">
        <v>9</v>
      </c>
      <c r="D200" s="9" t="s">
        <v>5</v>
      </c>
      <c r="E200" s="5"/>
      <c r="F200" s="11" t="s">
        <v>3</v>
      </c>
      <c r="G200" s="11">
        <v>107</v>
      </c>
      <c r="H200" s="11">
        <v>113</v>
      </c>
      <c r="I200" s="11">
        <v>102</v>
      </c>
      <c r="J200" s="11">
        <v>115</v>
      </c>
      <c r="K200" s="17"/>
    </row>
    <row r="201" spans="1:31" customHeight="1" ht="12.75">
      <c r="B201" s="20"/>
      <c r="C201" s="16"/>
      <c r="D201" s="9" t="s">
        <v>6</v>
      </c>
      <c r="E201" s="5"/>
      <c r="F201" s="11" t="s">
        <v>3</v>
      </c>
      <c r="G201" s="11">
        <v>108</v>
      </c>
      <c r="H201" s="11">
        <v>114</v>
      </c>
      <c r="I201" s="11">
        <v>103</v>
      </c>
      <c r="J201" s="11">
        <v>116</v>
      </c>
      <c r="K201" s="17"/>
    </row>
    <row r="202" spans="1:31" customHeight="1" ht="12.75">
      <c r="B202" s="20"/>
      <c r="C202" s="13" t="s">
        <v>124</v>
      </c>
      <c r="D202" s="9" t="s">
        <v>5</v>
      </c>
      <c r="E202" s="5"/>
      <c r="F202" s="11" t="s">
        <v>3</v>
      </c>
      <c r="G202" s="11">
        <v>109</v>
      </c>
      <c r="H202" s="11">
        <v>115</v>
      </c>
      <c r="I202" s="11">
        <v>104</v>
      </c>
      <c r="J202" s="11">
        <v>117</v>
      </c>
      <c r="K202" s="17"/>
    </row>
    <row r="203" spans="1:31" customHeight="1" ht="12.75">
      <c r="B203" s="16"/>
      <c r="C203" s="16"/>
      <c r="D203" s="9" t="s">
        <v>6</v>
      </c>
      <c r="E203" s="5"/>
      <c r="F203" s="11" t="s">
        <v>3</v>
      </c>
      <c r="G203" s="11">
        <v>110</v>
      </c>
      <c r="H203" s="11">
        <v>116</v>
      </c>
      <c r="I203" s="11">
        <v>105</v>
      </c>
      <c r="J203" s="11">
        <v>118</v>
      </c>
      <c r="K203" s="17"/>
    </row>
    <row r="204" spans="1:31" customHeight="1" ht="12.75">
      <c r="B204" s="40" t="s">
        <v>125</v>
      </c>
      <c r="C204" s="4"/>
      <c r="D204" s="4"/>
      <c r="E204" s="5"/>
      <c r="F204" s="11" t="s">
        <v>3</v>
      </c>
      <c r="G204" s="11">
        <v>111</v>
      </c>
      <c r="H204" s="11">
        <v>117</v>
      </c>
      <c r="I204" s="11">
        <v>106</v>
      </c>
      <c r="J204" s="11">
        <v>119</v>
      </c>
      <c r="K204" s="17"/>
    </row>
    <row r="205" spans="1:31" customHeight="1" ht="12.75">
      <c r="B205" s="9" t="s">
        <v>156</v>
      </c>
      <c r="C205" s="4"/>
      <c r="D205" s="4"/>
      <c r="E205" s="5"/>
      <c r="F205" s="11" t="s">
        <v>3</v>
      </c>
      <c r="G205" s="11">
        <v>112</v>
      </c>
      <c r="H205" s="11">
        <v>118</v>
      </c>
      <c r="I205" s="11">
        <v>107</v>
      </c>
      <c r="J205" s="11">
        <v>120</v>
      </c>
      <c r="K205" s="17"/>
    </row>
    <row r="206" spans="1:31" customHeight="1" ht="12.75">
      <c r="B206" s="18" t="s">
        <v>157</v>
      </c>
      <c r="C206" s="40" t="s">
        <v>22</v>
      </c>
      <c r="D206" s="4"/>
      <c r="E206" s="5"/>
      <c r="F206" s="11" t="s">
        <v>3</v>
      </c>
      <c r="G206" s="11">
        <v>113</v>
      </c>
      <c r="H206" s="11">
        <v>119</v>
      </c>
      <c r="I206" s="11">
        <v>108</v>
      </c>
      <c r="J206" s="11">
        <v>121</v>
      </c>
      <c r="K206" s="17"/>
    </row>
    <row r="207" spans="1:31" customHeight="1" ht="12.75">
      <c r="B207" s="16"/>
      <c r="C207" s="40" t="s">
        <v>24</v>
      </c>
      <c r="D207" s="4"/>
      <c r="E207" s="5"/>
      <c r="F207" s="11" t="s">
        <v>3</v>
      </c>
      <c r="G207" s="11">
        <v>114</v>
      </c>
      <c r="H207" s="11">
        <v>120</v>
      </c>
      <c r="I207" s="11">
        <v>109</v>
      </c>
      <c r="J207" s="11">
        <v>122</v>
      </c>
      <c r="K207" s="17"/>
    </row>
    <row r="208" spans="1:31" customHeight="1" ht="12.75">
      <c r="B208" s="40" t="s">
        <v>158</v>
      </c>
      <c r="C208" s="4"/>
      <c r="D208" s="4"/>
      <c r="E208" s="5"/>
      <c r="F208" s="11" t="s">
        <v>3</v>
      </c>
      <c r="G208" s="11">
        <v>115</v>
      </c>
      <c r="H208" s="11">
        <v>121</v>
      </c>
      <c r="I208" s="11">
        <v>110</v>
      </c>
      <c r="J208" s="11">
        <v>123</v>
      </c>
      <c r="K208" s="17"/>
    </row>
    <row r="209" spans="1:31" customHeight="1" ht="12.75">
      <c r="B209" s="9" t="s">
        <v>159</v>
      </c>
      <c r="C209" s="4"/>
      <c r="D209" s="4"/>
      <c r="E209" s="5"/>
      <c r="F209" s="11" t="s">
        <v>3</v>
      </c>
      <c r="G209" s="11">
        <v>116</v>
      </c>
      <c r="H209" s="11">
        <v>122</v>
      </c>
      <c r="I209" s="11">
        <v>111</v>
      </c>
      <c r="J209" s="11">
        <v>124</v>
      </c>
      <c r="K209" s="17"/>
    </row>
    <row r="210" spans="1:31" customHeight="1" ht="12.75">
      <c r="B210" s="13" t="s">
        <v>160</v>
      </c>
      <c r="C210" s="9" t="s">
        <v>134</v>
      </c>
      <c r="D210" s="4"/>
      <c r="E210" s="5"/>
      <c r="F210" s="11" t="s">
        <v>3</v>
      </c>
      <c r="G210" s="11">
        <v>117</v>
      </c>
      <c r="H210" s="11">
        <v>123</v>
      </c>
      <c r="I210" s="11">
        <v>112</v>
      </c>
      <c r="J210" s="11">
        <v>125</v>
      </c>
      <c r="K210" s="17"/>
    </row>
    <row r="211" spans="1:31" customHeight="1" ht="12.75">
      <c r="B211" s="20"/>
      <c r="C211" s="9" t="s">
        <v>161</v>
      </c>
      <c r="D211" s="4"/>
      <c r="E211" s="5"/>
      <c r="F211" s="11" t="s">
        <v>3</v>
      </c>
      <c r="G211" s="11">
        <v>118</v>
      </c>
      <c r="H211" s="11">
        <v>124</v>
      </c>
      <c r="I211" s="11">
        <v>113</v>
      </c>
      <c r="J211" s="11">
        <v>126</v>
      </c>
      <c r="K211" s="17"/>
    </row>
    <row r="212" spans="1:31" customHeight="1" ht="12.75">
      <c r="B212" s="16"/>
      <c r="C212" s="9" t="s">
        <v>162</v>
      </c>
      <c r="D212" s="4"/>
      <c r="E212" s="5"/>
      <c r="F212" s="11" t="s">
        <v>3</v>
      </c>
      <c r="G212" s="11">
        <v>119</v>
      </c>
      <c r="H212" s="11">
        <v>125</v>
      </c>
      <c r="I212" s="11">
        <v>114</v>
      </c>
      <c r="J212" s="11">
        <v>127</v>
      </c>
      <c r="K212" s="17"/>
    </row>
    <row r="213" spans="1:31" customHeight="1" ht="12.75">
      <c r="B213" s="13" t="s">
        <v>163</v>
      </c>
      <c r="C213" s="40" t="s">
        <v>137</v>
      </c>
      <c r="D213" s="4"/>
      <c r="E213" s="5"/>
      <c r="F213" s="11" t="s">
        <v>3</v>
      </c>
      <c r="G213" s="11">
        <v>120</v>
      </c>
      <c r="H213" s="11">
        <v>126</v>
      </c>
      <c r="I213" s="11">
        <v>115</v>
      </c>
      <c r="J213" s="11">
        <v>128</v>
      </c>
      <c r="K213" s="17"/>
    </row>
    <row r="214" spans="1:31" customHeight="1" ht="12.75">
      <c r="B214" s="20"/>
      <c r="C214" s="40" t="s">
        <v>138</v>
      </c>
      <c r="D214" s="4"/>
      <c r="E214" s="5"/>
      <c r="F214" s="11" t="s">
        <v>3</v>
      </c>
      <c r="G214" s="11">
        <v>121</v>
      </c>
      <c r="H214" s="11">
        <v>127</v>
      </c>
      <c r="I214" s="11">
        <v>116</v>
      </c>
      <c r="J214" s="11">
        <v>129</v>
      </c>
      <c r="K214" s="17"/>
    </row>
    <row r="215" spans="1:31" customHeight="1" ht="12.75">
      <c r="B215" s="20"/>
      <c r="C215" s="40" t="s">
        <v>139</v>
      </c>
      <c r="D215" s="4"/>
      <c r="E215" s="5"/>
      <c r="F215" s="11" t="s">
        <v>3</v>
      </c>
      <c r="G215" s="11">
        <v>122</v>
      </c>
      <c r="H215" s="11">
        <v>128</v>
      </c>
      <c r="I215" s="11">
        <v>117</v>
      </c>
      <c r="J215" s="11">
        <v>130</v>
      </c>
      <c r="K215" s="17"/>
    </row>
    <row r="216" spans="1:31" customHeight="1" ht="12.75">
      <c r="B216" s="20"/>
      <c r="C216" s="40" t="s">
        <v>140</v>
      </c>
      <c r="D216" s="4"/>
      <c r="E216" s="5"/>
      <c r="F216" s="11" t="s">
        <v>3</v>
      </c>
      <c r="G216" s="11">
        <v>123</v>
      </c>
      <c r="H216" s="11">
        <v>129</v>
      </c>
      <c r="I216" s="11">
        <v>118</v>
      </c>
      <c r="J216" s="11">
        <v>131</v>
      </c>
      <c r="K216" s="17"/>
    </row>
    <row r="217" spans="1:31" customHeight="1" ht="12.75">
      <c r="B217" s="20"/>
      <c r="C217" s="40" t="s">
        <v>141</v>
      </c>
      <c r="D217" s="4"/>
      <c r="E217" s="5"/>
      <c r="F217" s="11" t="s">
        <v>3</v>
      </c>
      <c r="G217" s="11">
        <v>124</v>
      </c>
      <c r="H217" s="11">
        <v>130</v>
      </c>
      <c r="I217" s="11">
        <v>119</v>
      </c>
      <c r="J217" s="11">
        <v>132</v>
      </c>
      <c r="K217" s="17"/>
    </row>
    <row r="218" spans="1:31" customHeight="1" ht="12.75">
      <c r="B218" s="20"/>
      <c r="C218" s="40" t="s">
        <v>142</v>
      </c>
      <c r="D218" s="4"/>
      <c r="E218" s="5"/>
      <c r="F218" s="11" t="s">
        <v>3</v>
      </c>
      <c r="G218" s="11">
        <v>125</v>
      </c>
      <c r="H218" s="11">
        <v>131</v>
      </c>
      <c r="I218" s="11">
        <v>120</v>
      </c>
      <c r="J218" s="11">
        <v>133</v>
      </c>
      <c r="K218" s="17"/>
    </row>
    <row r="219" spans="1:31" customHeight="1" ht="12.75">
      <c r="B219" s="20"/>
      <c r="C219" s="40" t="s">
        <v>143</v>
      </c>
      <c r="D219" s="4"/>
      <c r="E219" s="5"/>
      <c r="F219" s="11" t="s">
        <v>3</v>
      </c>
      <c r="G219" s="11">
        <v>126</v>
      </c>
      <c r="H219" s="11">
        <v>132</v>
      </c>
      <c r="I219" s="11">
        <v>121</v>
      </c>
      <c r="J219" s="11">
        <v>134</v>
      </c>
      <c r="K219" s="17"/>
    </row>
    <row r="220" spans="1:31" customHeight="1" ht="12.75">
      <c r="B220" s="16"/>
      <c r="C220" s="40" t="s">
        <v>144</v>
      </c>
      <c r="D220" s="4"/>
      <c r="E220" s="5"/>
      <c r="F220" s="11" t="s">
        <v>3</v>
      </c>
      <c r="G220" s="11">
        <v>127</v>
      </c>
      <c r="H220" s="11">
        <v>133</v>
      </c>
      <c r="I220" s="11">
        <v>122</v>
      </c>
      <c r="J220" s="11">
        <v>135</v>
      </c>
      <c r="K220" s="17"/>
    </row>
    <row r="221" spans="1:31" customHeight="1" ht="12.75">
      <c r="B221" s="18" t="s">
        <v>145</v>
      </c>
      <c r="C221" s="40" t="s">
        <v>146</v>
      </c>
      <c r="D221" s="4"/>
      <c r="E221" s="5"/>
      <c r="F221" s="11" t="s">
        <v>3</v>
      </c>
      <c r="G221" s="11">
        <v>128</v>
      </c>
      <c r="H221" s="11">
        <v>134</v>
      </c>
      <c r="I221" s="11">
        <v>123</v>
      </c>
      <c r="J221" s="11">
        <v>136</v>
      </c>
      <c r="K221" s="17"/>
    </row>
    <row r="222" spans="1:31" customHeight="1" ht="12.75">
      <c r="B222" s="20"/>
      <c r="C222" s="40" t="s">
        <v>147</v>
      </c>
      <c r="D222" s="4"/>
      <c r="E222" s="5"/>
      <c r="F222" s="11" t="s">
        <v>3</v>
      </c>
      <c r="G222" s="11">
        <v>129</v>
      </c>
      <c r="H222" s="11">
        <v>135</v>
      </c>
      <c r="I222" s="11">
        <v>124</v>
      </c>
      <c r="J222" s="11">
        <v>137</v>
      </c>
      <c r="K222" s="17"/>
    </row>
    <row r="223" spans="1:31" customHeight="1" ht="12.75">
      <c r="B223" s="16"/>
      <c r="C223" s="40" t="s">
        <v>31</v>
      </c>
      <c r="D223" s="4"/>
      <c r="E223" s="5"/>
      <c r="F223" s="11" t="s">
        <v>3</v>
      </c>
      <c r="G223" s="11">
        <v>130</v>
      </c>
      <c r="H223" s="11">
        <v>136</v>
      </c>
      <c r="I223" s="11">
        <v>125</v>
      </c>
      <c r="J223" s="11">
        <v>138</v>
      </c>
      <c r="K223" s="17"/>
    </row>
    <row r="224" spans="1:31" customHeight="1" ht="12.75">
      <c r="B224" s="18" t="s">
        <v>164</v>
      </c>
      <c r="C224" s="40" t="s">
        <v>149</v>
      </c>
      <c r="D224" s="4"/>
      <c r="E224" s="5"/>
      <c r="F224" s="11" t="s">
        <v>3</v>
      </c>
      <c r="G224" s="11">
        <v>131</v>
      </c>
      <c r="H224" s="11">
        <v>137</v>
      </c>
      <c r="I224" s="11">
        <v>126</v>
      </c>
      <c r="J224" s="11">
        <v>139</v>
      </c>
      <c r="K224" s="17"/>
      <c r="L224" s="1"/>
      <c r="M224" s="1"/>
    </row>
    <row r="225" spans="1:31" customHeight="1" ht="12.75">
      <c r="B225" s="16"/>
      <c r="C225" s="40" t="s">
        <v>31</v>
      </c>
      <c r="D225" s="4"/>
      <c r="E225" s="5"/>
      <c r="F225" s="11" t="s">
        <v>3</v>
      </c>
      <c r="G225" s="11">
        <v>132</v>
      </c>
      <c r="H225" s="11">
        <v>138</v>
      </c>
      <c r="I225" s="11">
        <v>127</v>
      </c>
      <c r="J225" s="11">
        <v>140</v>
      </c>
      <c r="K225" s="17"/>
      <c r="L225" s="1"/>
      <c r="M225" s="1"/>
    </row>
    <row r="226" spans="1:31" customHeight="1" ht="12.75">
      <c r="B226" s="41" t="s">
        <v>165</v>
      </c>
      <c r="C226" s="4"/>
      <c r="D226" s="4"/>
      <c r="E226" s="5"/>
      <c r="F226" s="25" t="s">
        <v>57</v>
      </c>
      <c r="G226" s="26">
        <f>SUM(G190:G225)</f>
        <v>4122</v>
      </c>
      <c r="H226" s="26">
        <f>SUM(H190:H225)</f>
        <v>4338</v>
      </c>
      <c r="I226" s="26">
        <f>SUM(I190:I225)</f>
        <v>3942</v>
      </c>
      <c r="J226" s="26">
        <f>SUM(J190:J225)</f>
        <v>4410</v>
      </c>
      <c r="K226" s="26">
        <f>SUM(K190:K225)</f>
        <v>0</v>
      </c>
      <c r="L226" s="1"/>
      <c r="M226" s="1"/>
    </row>
    <row r="227" spans="1:31" customHeight="1" ht="12.75">
      <c r="F227" s="1"/>
      <c r="G227" s="1"/>
      <c r="H227" s="1"/>
      <c r="I227" s="1"/>
      <c r="J227" s="1"/>
      <c r="K227" s="1"/>
      <c r="L227" s="1"/>
      <c r="M227" s="1"/>
    </row>
    <row r="228" spans="1:31" customHeight="1" ht="12.75">
      <c r="F228" s="1"/>
      <c r="G228" s="1"/>
      <c r="H228" s="1"/>
      <c r="I228" s="1"/>
      <c r="J228" s="1"/>
      <c r="K228" s="1"/>
      <c r="L228" s="1"/>
      <c r="M228" s="1"/>
    </row>
    <row r="229" spans="1:31" customHeight="1" ht="12.75">
      <c r="B229" s="34" t="s">
        <v>166</v>
      </c>
      <c r="C229" s="4"/>
      <c r="D229" s="4"/>
      <c r="E229" s="4"/>
      <c r="F229" s="5"/>
      <c r="G229" s="33">
        <f>G186+G226</f>
        <v>8782</v>
      </c>
      <c r="H229" s="33">
        <f>H186+H226</f>
        <v>9238</v>
      </c>
      <c r="I229" s="33">
        <f>I186+I226</f>
        <v>8402</v>
      </c>
      <c r="J229" s="33">
        <f>J186+J226</f>
        <v>9390</v>
      </c>
      <c r="K229" s="33">
        <f>K186+K226</f>
        <v>0</v>
      </c>
      <c r="L229" s="1"/>
      <c r="M229" s="1"/>
    </row>
    <row r="230" spans="1:31" customHeight="1" ht="12.75">
      <c r="B230" s="42"/>
      <c r="C230" s="42"/>
      <c r="D230" s="42"/>
      <c r="E230" s="42"/>
      <c r="F230" s="28"/>
      <c r="G230" s="1"/>
      <c r="H230" s="1"/>
      <c r="I230" s="1"/>
      <c r="J230" s="1"/>
      <c r="K230" s="1"/>
      <c r="L230" s="1"/>
      <c r="M230" s="1"/>
    </row>
    <row r="231" spans="1:31" customHeight="1" ht="12.75">
      <c r="B231" s="42"/>
      <c r="C231" s="42"/>
      <c r="D231" s="42"/>
      <c r="E231" s="42"/>
      <c r="F231" s="28"/>
      <c r="G231" s="1"/>
      <c r="H231" s="1"/>
      <c r="I231" s="1"/>
      <c r="J231" s="1"/>
      <c r="K231" s="1"/>
      <c r="L231" s="1"/>
      <c r="M231" s="1"/>
    </row>
    <row r="232" spans="1:31" customHeight="1" ht="12.75">
      <c r="B232" s="42"/>
      <c r="C232" s="42"/>
      <c r="D232" s="42"/>
      <c r="E232" s="42"/>
      <c r="F232" s="28"/>
      <c r="G232" s="1"/>
      <c r="H232" s="1"/>
      <c r="I232" s="1"/>
      <c r="J232" s="1"/>
      <c r="K232" s="1"/>
      <c r="L232" s="1"/>
      <c r="M232" s="1"/>
    </row>
    <row r="233" spans="1:31" customHeight="1" ht="12.75">
      <c r="B233" s="42"/>
      <c r="F233" s="28"/>
      <c r="G233" s="1"/>
      <c r="H233" s="1"/>
      <c r="I233" s="1"/>
      <c r="J233" s="1"/>
      <c r="K233" s="1"/>
      <c r="L233" s="1"/>
      <c r="M233" s="1"/>
    </row>
    <row r="234" spans="1:31" customHeight="1" ht="12.75">
      <c r="B234" s="43" t="s">
        <v>167</v>
      </c>
      <c r="C234" s="4"/>
      <c r="D234" s="4"/>
      <c r="E234" s="4"/>
      <c r="F234" s="5"/>
      <c r="G234" s="6">
        <v>2014</v>
      </c>
      <c r="H234" s="6">
        <v>2015</v>
      </c>
      <c r="I234" s="6">
        <v>2016</v>
      </c>
      <c r="J234" s="6">
        <v>2017</v>
      </c>
      <c r="K234" s="6">
        <v>2018</v>
      </c>
      <c r="L234" s="1"/>
      <c r="M234" s="1"/>
    </row>
    <row r="235" spans="1:31" customHeight="1" ht="12.75">
      <c r="B235" s="29" t="s">
        <v>168</v>
      </c>
      <c r="C235" s="4"/>
      <c r="D235" s="4"/>
      <c r="E235" s="5"/>
      <c r="F235" s="11" t="s">
        <v>3</v>
      </c>
      <c r="G235" s="11">
        <v>97</v>
      </c>
      <c r="H235" s="11">
        <v>103</v>
      </c>
      <c r="I235" s="11">
        <v>92</v>
      </c>
      <c r="J235" s="11">
        <v>105</v>
      </c>
      <c r="K235" s="17"/>
      <c r="L235" s="1"/>
      <c r="M235" s="1"/>
    </row>
    <row r="236" spans="1:31" customHeight="1" ht="12.75">
      <c r="B236" s="29" t="s">
        <v>169</v>
      </c>
      <c r="C236" s="4"/>
      <c r="D236" s="4"/>
      <c r="E236" s="5"/>
      <c r="F236" s="11" t="s">
        <v>12</v>
      </c>
      <c r="G236" s="11">
        <v>98</v>
      </c>
      <c r="H236" s="11">
        <v>104</v>
      </c>
      <c r="I236" s="11">
        <v>93</v>
      </c>
      <c r="J236" s="11">
        <v>106</v>
      </c>
      <c r="K236" s="17"/>
      <c r="L236" s="1"/>
      <c r="M236" s="1"/>
    </row>
    <row r="237" spans="1:31" customHeight="1" ht="12.75">
      <c r="B237" s="9" t="s">
        <v>170</v>
      </c>
      <c r="C237" s="4"/>
      <c r="D237" s="4"/>
      <c r="E237" s="5"/>
      <c r="F237" s="11" t="s">
        <v>3</v>
      </c>
      <c r="G237" s="11">
        <v>99</v>
      </c>
      <c r="H237" s="11">
        <v>105</v>
      </c>
      <c r="I237" s="11">
        <v>94</v>
      </c>
      <c r="J237" s="11">
        <v>107</v>
      </c>
      <c r="K237" s="17"/>
      <c r="L237" s="1"/>
      <c r="M237" s="1"/>
    </row>
    <row r="238" spans="1:31" customHeight="1" ht="12.75">
      <c r="B238" s="44" t="s">
        <v>171</v>
      </c>
      <c r="C238" s="29" t="s">
        <v>172</v>
      </c>
      <c r="D238" s="4"/>
      <c r="E238" s="5"/>
      <c r="F238" s="11" t="s">
        <v>3</v>
      </c>
      <c r="G238" s="11">
        <v>100</v>
      </c>
      <c r="H238" s="11">
        <v>106</v>
      </c>
      <c r="I238" s="11">
        <v>95</v>
      </c>
      <c r="J238" s="11">
        <v>108</v>
      </c>
      <c r="K238" s="17"/>
      <c r="L238" s="1"/>
      <c r="M238" s="1"/>
    </row>
    <row r="239" spans="1:31" customHeight="1" ht="12.75">
      <c r="B239" s="20"/>
      <c r="C239" s="29" t="s">
        <v>173</v>
      </c>
      <c r="D239" s="4"/>
      <c r="E239" s="5"/>
      <c r="F239" s="11" t="s">
        <v>3</v>
      </c>
      <c r="G239" s="11">
        <v>101</v>
      </c>
      <c r="H239" s="11">
        <v>107</v>
      </c>
      <c r="I239" s="11">
        <v>96</v>
      </c>
      <c r="J239" s="11">
        <v>109</v>
      </c>
      <c r="K239" s="17"/>
      <c r="L239" s="1"/>
      <c r="M239" s="1"/>
    </row>
    <row r="240" spans="1:31" customHeight="1" ht="12.75">
      <c r="B240" s="16"/>
      <c r="C240" s="29" t="s">
        <v>144</v>
      </c>
      <c r="D240" s="4"/>
      <c r="E240" s="5"/>
      <c r="F240" s="11" t="s">
        <v>3</v>
      </c>
      <c r="G240" s="11">
        <v>102</v>
      </c>
      <c r="H240" s="11">
        <v>108</v>
      </c>
      <c r="I240" s="11">
        <v>97</v>
      </c>
      <c r="J240" s="11">
        <v>110</v>
      </c>
      <c r="K240" s="17"/>
      <c r="L240" s="1"/>
      <c r="M240" s="1"/>
    </row>
    <row r="241" spans="1:31" customHeight="1" ht="12.75">
      <c r="B241" s="45" t="s">
        <v>174</v>
      </c>
      <c r="C241" s="40" t="s">
        <v>175</v>
      </c>
      <c r="D241" s="4"/>
      <c r="E241" s="5"/>
      <c r="F241" s="11" t="s">
        <v>3</v>
      </c>
      <c r="G241" s="11">
        <v>103</v>
      </c>
      <c r="H241" s="11">
        <v>109</v>
      </c>
      <c r="I241" s="11">
        <v>98</v>
      </c>
      <c r="J241" s="11">
        <v>111</v>
      </c>
      <c r="K241" s="17"/>
    </row>
    <row r="242" spans="1:31" customHeight="1" ht="12.75">
      <c r="B242" s="20"/>
      <c r="C242" s="40" t="s">
        <v>176</v>
      </c>
      <c r="D242" s="4"/>
      <c r="E242" s="5"/>
      <c r="F242" s="11" t="s">
        <v>3</v>
      </c>
      <c r="G242" s="11">
        <v>104</v>
      </c>
      <c r="H242" s="11">
        <v>110</v>
      </c>
      <c r="I242" s="11">
        <v>99</v>
      </c>
      <c r="J242" s="11">
        <v>112</v>
      </c>
      <c r="K242" s="17"/>
    </row>
    <row r="243" spans="1:31" customHeight="1" ht="12.75">
      <c r="B243" s="20"/>
      <c r="C243" s="23" t="s">
        <v>177</v>
      </c>
      <c r="D243" s="4"/>
      <c r="E243" s="5"/>
      <c r="F243" s="11" t="s">
        <v>3</v>
      </c>
      <c r="G243" s="11">
        <v>105</v>
      </c>
      <c r="H243" s="11">
        <v>111</v>
      </c>
      <c r="I243" s="11">
        <v>100</v>
      </c>
      <c r="J243" s="11">
        <v>113</v>
      </c>
      <c r="K243" s="17"/>
    </row>
    <row r="244" spans="1:31" customHeight="1" ht="12.75">
      <c r="B244" s="20"/>
      <c r="C244" s="23" t="s">
        <v>178</v>
      </c>
      <c r="D244" s="4"/>
      <c r="E244" s="5"/>
      <c r="F244" s="11" t="s">
        <v>3</v>
      </c>
      <c r="G244" s="11">
        <v>106</v>
      </c>
      <c r="H244" s="11">
        <v>112</v>
      </c>
      <c r="I244" s="11">
        <v>101</v>
      </c>
      <c r="J244" s="11">
        <v>114</v>
      </c>
      <c r="K244" s="17"/>
    </row>
    <row r="245" spans="1:31" customHeight="1" ht="12.75">
      <c r="B245" s="20"/>
      <c r="C245" s="40" t="s">
        <v>179</v>
      </c>
      <c r="D245" s="4"/>
      <c r="E245" s="5"/>
      <c r="F245" s="11" t="s">
        <v>3</v>
      </c>
      <c r="G245" s="11">
        <v>107</v>
      </c>
      <c r="H245" s="11">
        <v>113</v>
      </c>
      <c r="I245" s="11">
        <v>102</v>
      </c>
      <c r="J245" s="11">
        <v>115</v>
      </c>
      <c r="K245" s="46"/>
    </row>
    <row r="246" spans="1:31" customHeight="1" ht="12.75">
      <c r="B246" s="20"/>
      <c r="C246" s="40" t="s">
        <v>180</v>
      </c>
      <c r="D246" s="4"/>
      <c r="E246" s="5"/>
      <c r="F246" s="11" t="s">
        <v>12</v>
      </c>
      <c r="G246" s="11">
        <v>108</v>
      </c>
      <c r="H246" s="11">
        <v>114</v>
      </c>
      <c r="I246" s="11">
        <v>103</v>
      </c>
      <c r="J246" s="11">
        <v>116</v>
      </c>
      <c r="K246" s="46"/>
    </row>
    <row r="247" spans="1:31" customHeight="1" ht="12.75">
      <c r="B247" s="20"/>
      <c r="C247" s="40" t="s">
        <v>181</v>
      </c>
      <c r="D247" s="4"/>
      <c r="E247" s="5"/>
      <c r="F247" s="11" t="s">
        <v>182</v>
      </c>
      <c r="G247" s="11">
        <v>109</v>
      </c>
      <c r="H247" s="11">
        <v>115</v>
      </c>
      <c r="I247" s="11">
        <v>104</v>
      </c>
      <c r="J247" s="11">
        <v>117</v>
      </c>
      <c r="K247" s="46"/>
    </row>
    <row r="248" spans="1:31" customHeight="1" ht="12.75">
      <c r="B248" s="20"/>
      <c r="C248" s="40" t="s">
        <v>183</v>
      </c>
      <c r="D248" s="4"/>
      <c r="E248" s="5"/>
      <c r="F248" s="11" t="s">
        <v>3</v>
      </c>
      <c r="G248" s="11">
        <v>110</v>
      </c>
      <c r="H248" s="11">
        <v>116</v>
      </c>
      <c r="I248" s="11">
        <v>105</v>
      </c>
      <c r="J248" s="11">
        <v>118</v>
      </c>
      <c r="K248" s="46"/>
    </row>
    <row r="249" spans="1:31" customHeight="1" ht="12.75">
      <c r="B249" s="16"/>
      <c r="C249" s="40" t="s">
        <v>184</v>
      </c>
      <c r="D249" s="4"/>
      <c r="E249" s="5"/>
      <c r="F249" s="11" t="s">
        <v>12</v>
      </c>
      <c r="G249" s="11">
        <v>111</v>
      </c>
      <c r="H249" s="11">
        <v>117</v>
      </c>
      <c r="I249" s="11">
        <v>106</v>
      </c>
      <c r="J249" s="11">
        <v>119</v>
      </c>
      <c r="K249" s="46"/>
    </row>
    <row r="250" spans="1:31" customHeight="1" ht="12.75">
      <c r="B250" s="45" t="s">
        <v>185</v>
      </c>
      <c r="C250" s="18" t="s">
        <v>186</v>
      </c>
      <c r="D250" s="40" t="s">
        <v>59</v>
      </c>
      <c r="E250" s="5"/>
      <c r="F250" s="11" t="s">
        <v>3</v>
      </c>
      <c r="G250" s="11">
        <v>112</v>
      </c>
      <c r="H250" s="11">
        <v>118</v>
      </c>
      <c r="I250" s="11">
        <v>107</v>
      </c>
      <c r="J250" s="11">
        <v>120</v>
      </c>
      <c r="K250" s="17"/>
    </row>
    <row r="251" spans="1:31" customHeight="1" ht="12.75">
      <c r="B251" s="20"/>
      <c r="C251" s="20"/>
      <c r="D251" s="40" t="s">
        <v>79</v>
      </c>
      <c r="E251" s="5"/>
      <c r="F251" s="11" t="s">
        <v>3</v>
      </c>
      <c r="G251" s="11">
        <v>97</v>
      </c>
      <c r="H251" s="11">
        <v>103</v>
      </c>
      <c r="I251" s="11">
        <v>92</v>
      </c>
      <c r="J251" s="11">
        <v>105</v>
      </c>
      <c r="K251" s="17"/>
    </row>
    <row r="252" spans="1:31" customHeight="1" ht="12.75">
      <c r="A252" s="1"/>
      <c r="B252" s="20"/>
      <c r="C252" s="16"/>
      <c r="D252" s="40" t="s">
        <v>31</v>
      </c>
      <c r="E252" s="5"/>
      <c r="F252" s="11" t="s">
        <v>3</v>
      </c>
      <c r="G252" s="11">
        <v>98</v>
      </c>
      <c r="H252" s="11">
        <v>104</v>
      </c>
      <c r="I252" s="11">
        <v>93</v>
      </c>
      <c r="J252" s="11">
        <v>106</v>
      </c>
      <c r="K252" s="17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customHeight="1" ht="12.75">
      <c r="A253" s="1"/>
      <c r="B253" s="20"/>
      <c r="C253" s="23" t="s">
        <v>187</v>
      </c>
      <c r="D253" s="4"/>
      <c r="E253" s="5"/>
      <c r="F253" s="11" t="s">
        <v>182</v>
      </c>
      <c r="G253" s="11">
        <v>99</v>
      </c>
      <c r="H253" s="11">
        <v>105</v>
      </c>
      <c r="I253" s="11">
        <v>94</v>
      </c>
      <c r="J253" s="11">
        <v>107</v>
      </c>
      <c r="K253" s="17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customHeight="1" ht="12.75">
      <c r="A254" s="1"/>
      <c r="B254" s="20"/>
      <c r="C254" s="23" t="s">
        <v>188</v>
      </c>
      <c r="D254" s="4"/>
      <c r="E254" s="5"/>
      <c r="F254" s="11" t="s">
        <v>182</v>
      </c>
      <c r="G254" s="11">
        <v>100</v>
      </c>
      <c r="H254" s="11">
        <v>106</v>
      </c>
      <c r="I254" s="11">
        <v>95</v>
      </c>
      <c r="J254" s="11">
        <v>108</v>
      </c>
      <c r="K254" s="17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customHeight="1" ht="12.75">
      <c r="A255" s="1"/>
      <c r="B255" s="20"/>
      <c r="C255" s="23" t="s">
        <v>189</v>
      </c>
      <c r="D255" s="4"/>
      <c r="E255" s="5"/>
      <c r="F255" s="11" t="s">
        <v>182</v>
      </c>
      <c r="G255" s="11">
        <v>109</v>
      </c>
      <c r="H255" s="11">
        <v>115</v>
      </c>
      <c r="I255" s="11">
        <v>104</v>
      </c>
      <c r="J255" s="11">
        <v>117</v>
      </c>
      <c r="K255" s="17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customHeight="1" ht="12.75">
      <c r="A256" s="1"/>
      <c r="B256" s="20"/>
      <c r="C256" s="23" t="s">
        <v>190</v>
      </c>
      <c r="D256" s="4"/>
      <c r="E256" s="5"/>
      <c r="F256" s="11" t="s">
        <v>182</v>
      </c>
      <c r="G256" s="11">
        <v>110</v>
      </c>
      <c r="H256" s="11">
        <v>116</v>
      </c>
      <c r="I256" s="11">
        <v>105</v>
      </c>
      <c r="J256" s="11">
        <v>118</v>
      </c>
      <c r="K256" s="17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customHeight="1" ht="12.75">
      <c r="A257" s="1"/>
      <c r="B257" s="16"/>
      <c r="C257" s="40" t="s">
        <v>31</v>
      </c>
      <c r="D257" s="4"/>
      <c r="E257" s="5"/>
      <c r="F257" s="11" t="s">
        <v>182</v>
      </c>
      <c r="G257" s="11">
        <v>111</v>
      </c>
      <c r="H257" s="11">
        <v>117</v>
      </c>
      <c r="I257" s="11">
        <v>106</v>
      </c>
      <c r="J257" s="11">
        <v>119</v>
      </c>
      <c r="K257" s="17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customHeight="1" ht="12.75">
      <c r="A258" s="1"/>
      <c r="B258" s="43" t="s">
        <v>191</v>
      </c>
      <c r="C258" s="4"/>
      <c r="D258" s="4"/>
      <c r="E258" s="4"/>
      <c r="F258" s="5"/>
      <c r="G258" s="26">
        <f>SUM(G235:G257)</f>
        <v>2396</v>
      </c>
      <c r="H258" s="26">
        <f>SUM(H235:H257)</f>
        <v>2534</v>
      </c>
      <c r="I258" s="26">
        <f>SUM(I235:I257)</f>
        <v>2281</v>
      </c>
      <c r="J258" s="26">
        <f>SUM(J235:J257)</f>
        <v>2580</v>
      </c>
      <c r="K258" s="26">
        <f>SUM(K235:K257)</f>
        <v>0</v>
      </c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customHeight="1" ht="12.75">
      <c r="A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customHeight="1" ht="12.75">
      <c r="A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customHeight="1" ht="12.75">
      <c r="A261" s="1"/>
      <c r="B261" s="43" t="s">
        <v>192</v>
      </c>
      <c r="C261" s="4"/>
      <c r="D261" s="4"/>
      <c r="E261" s="4"/>
      <c r="F261" s="5"/>
      <c r="G261" s="33">
        <f>G229+G258</f>
        <v>11178</v>
      </c>
      <c r="H261" s="33">
        <f>H229+H258</f>
        <v>11772</v>
      </c>
      <c r="I261" s="33">
        <f>I229+I258</f>
        <v>10683</v>
      </c>
      <c r="J261" s="33">
        <f>J229+J258</f>
        <v>11970</v>
      </c>
      <c r="K261" s="33">
        <f>K229+K258</f>
        <v>0</v>
      </c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customHeight="1" ht="12.75">
      <c r="A262" s="1"/>
      <c r="B262" s="1"/>
      <c r="C262" s="1"/>
      <c r="D262" s="1"/>
      <c r="E262" s="1"/>
      <c r="F262" s="2"/>
      <c r="G262" s="47">
        <f>G140-G261</f>
        <v>-1891</v>
      </c>
      <c r="H262" s="47">
        <f>H140-H261</f>
        <v>-1729</v>
      </c>
      <c r="I262" s="47">
        <f>I140-I261</f>
        <v>-2026</v>
      </c>
      <c r="J262" s="47">
        <f>J140-J261</f>
        <v>-1675</v>
      </c>
      <c r="K262" s="47">
        <f>K140-K261</f>
        <v>0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customHeight="1" ht="12.75">
      <c r="A263" s="1"/>
      <c r="B263" s="1"/>
      <c r="C263" s="1"/>
      <c r="D263" s="1"/>
      <c r="E263" s="1"/>
      <c r="F263" s="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customHeight="1" ht="12.75">
      <c r="A264" s="1"/>
      <c r="B264" s="1"/>
      <c r="C264" s="1"/>
      <c r="D264" s="1"/>
      <c r="E264" s="1"/>
      <c r="F264" s="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customHeight="1" ht="12.75">
      <c r="A265" s="1"/>
      <c r="B265" s="1"/>
      <c r="C265" s="1"/>
      <c r="D265" s="1"/>
      <c r="E265" s="1"/>
      <c r="F265" s="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customHeight="1" ht="12.75">
      <c r="A266" s="1"/>
      <c r="B266" s="1"/>
      <c r="C266" s="1"/>
      <c r="D266" s="1"/>
      <c r="E266" s="1"/>
      <c r="F266" s="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customHeight="1" ht="12.75">
      <c r="A267" s="1"/>
      <c r="B267" s="1"/>
      <c r="C267" s="1"/>
      <c r="D267" s="1"/>
      <c r="E267" s="1"/>
      <c r="F267" s="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customHeight="1" ht="12.75">
      <c r="A268" s="1"/>
      <c r="B268" s="1"/>
      <c r="C268" s="1"/>
      <c r="D268" s="1"/>
      <c r="E268" s="1"/>
      <c r="F268" s="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customHeight="1" ht="12.75">
      <c r="A269" s="1"/>
      <c r="B269" s="1"/>
      <c r="C269" s="1"/>
      <c r="D269" s="1"/>
      <c r="E269" s="1"/>
      <c r="F269" s="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customHeight="1" ht="12.75">
      <c r="A270" s="1"/>
      <c r="B270" s="1"/>
      <c r="C270" s="1"/>
      <c r="D270" s="1"/>
      <c r="E270" s="1"/>
      <c r="F270" s="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customHeight="1" ht="12.75">
      <c r="A271" s="1"/>
      <c r="B271" s="1"/>
      <c r="C271" s="1"/>
      <c r="D271" s="1"/>
      <c r="E271" s="1"/>
      <c r="F271" s="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customHeight="1" ht="12.75">
      <c r="A272" s="1"/>
      <c r="B272" s="1"/>
      <c r="C272" s="1"/>
      <c r="D272" s="1"/>
      <c r="E272" s="1"/>
      <c r="F272" s="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customHeight="1" ht="12.75">
      <c r="A273" s="1"/>
      <c r="B273" s="1"/>
      <c r="C273" s="1"/>
      <c r="D273" s="1"/>
      <c r="E273" s="1"/>
      <c r="F273" s="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customHeight="1" ht="12.75">
      <c r="A274" s="1"/>
      <c r="B274" s="1"/>
      <c r="C274" s="1"/>
      <c r="D274" s="1"/>
      <c r="E274" s="1"/>
      <c r="F274" s="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customHeight="1" ht="12.75">
      <c r="A275" s="1"/>
      <c r="B275" s="1"/>
      <c r="C275" s="1"/>
      <c r="D275" s="1"/>
      <c r="E275" s="1"/>
      <c r="F275" s="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customHeight="1" ht="12.75">
      <c r="A276" s="1"/>
      <c r="B276" s="1"/>
      <c r="C276" s="1"/>
      <c r="D276" s="1"/>
      <c r="E276" s="1"/>
      <c r="F276" s="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customHeight="1" ht="12.75">
      <c r="A277" s="1"/>
      <c r="B277" s="1"/>
      <c r="C277" s="1"/>
      <c r="D277" s="1"/>
      <c r="E277" s="1"/>
      <c r="F277" s="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customHeight="1" ht="12.75">
      <c r="A278" s="1"/>
      <c r="B278" s="1"/>
      <c r="C278" s="1"/>
      <c r="D278" s="1"/>
      <c r="E278" s="1"/>
      <c r="F278" s="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customHeight="1" ht="12.75">
      <c r="A279" s="1"/>
      <c r="B279" s="1"/>
      <c r="C279" s="1"/>
      <c r="D279" s="1"/>
      <c r="E279" s="1"/>
      <c r="F279" s="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customHeight="1" ht="12.75">
      <c r="A280" s="1"/>
      <c r="B280" s="1"/>
      <c r="C280" s="1"/>
      <c r="D280" s="1"/>
      <c r="E280" s="1"/>
      <c r="F280" s="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customHeight="1" ht="12.75">
      <c r="A281" s="1"/>
      <c r="B281" s="1"/>
      <c r="C281" s="1"/>
      <c r="D281" s="1"/>
      <c r="E281" s="1"/>
      <c r="F281" s="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customHeight="1" ht="12.75">
      <c r="A282" s="1"/>
      <c r="B282" s="1"/>
      <c r="C282" s="1"/>
      <c r="D282" s="1"/>
      <c r="E282" s="1"/>
      <c r="F282" s="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customHeight="1" ht="12.75">
      <c r="A283" s="1"/>
      <c r="B283" s="1"/>
      <c r="C283" s="1"/>
      <c r="D283" s="1"/>
      <c r="E283" s="1"/>
      <c r="F283" s="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customHeight="1" ht="12.75">
      <c r="A284" s="1"/>
      <c r="B284" s="1"/>
      <c r="C284" s="1"/>
      <c r="D284" s="1"/>
      <c r="E284" s="1"/>
      <c r="F284" s="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customHeight="1" ht="12.75">
      <c r="A285" s="1"/>
      <c r="B285" s="1"/>
      <c r="C285" s="1"/>
      <c r="D285" s="1"/>
      <c r="E285" s="1"/>
      <c r="F285" s="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customHeight="1" ht="12.75">
      <c r="A286" s="1"/>
      <c r="B286" s="1"/>
      <c r="C286" s="1"/>
      <c r="D286" s="1"/>
      <c r="E286" s="1"/>
      <c r="F286" s="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customHeight="1" ht="12.75">
      <c r="A287" s="1"/>
      <c r="B287" s="1"/>
      <c r="C287" s="1"/>
      <c r="D287" s="1"/>
      <c r="E287" s="1"/>
      <c r="F287" s="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customHeight="1" ht="12.75">
      <c r="A288" s="1"/>
      <c r="B288" s="1"/>
      <c r="C288" s="1"/>
      <c r="D288" s="1"/>
      <c r="E288" s="1"/>
      <c r="F288" s="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customHeight="1" ht="12.75">
      <c r="A289" s="1"/>
      <c r="B289" s="1"/>
      <c r="C289" s="1"/>
      <c r="D289" s="1"/>
      <c r="E289" s="1"/>
      <c r="F289" s="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customHeight="1" ht="12.75">
      <c r="A290" s="1"/>
      <c r="B290" s="1"/>
      <c r="C290" s="1"/>
      <c r="D290" s="1"/>
      <c r="E290" s="1"/>
      <c r="F290" s="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customHeight="1" ht="12.75">
      <c r="A291" s="1"/>
      <c r="B291" s="1"/>
      <c r="C291" s="1"/>
      <c r="D291" s="1"/>
      <c r="E291" s="1"/>
      <c r="F291" s="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customHeight="1" ht="12.75">
      <c r="A292" s="1"/>
      <c r="B292" s="1"/>
      <c r="C292" s="1"/>
      <c r="D292" s="1"/>
      <c r="E292" s="1"/>
      <c r="F292" s="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customHeight="1" ht="12.75">
      <c r="A293" s="1"/>
      <c r="B293" s="1"/>
      <c r="C293" s="1"/>
      <c r="D293" s="1"/>
      <c r="E293" s="1"/>
      <c r="F293" s="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customHeight="1" ht="12.75">
      <c r="A294" s="1"/>
      <c r="B294" s="1"/>
      <c r="C294" s="1"/>
      <c r="D294" s="1"/>
      <c r="E294" s="1"/>
      <c r="F294" s="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customHeight="1" ht="12.75">
      <c r="A295" s="1"/>
      <c r="B295" s="1"/>
      <c r="C295" s="1"/>
      <c r="D295" s="1"/>
      <c r="E295" s="1"/>
      <c r="F295" s="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customHeight="1" ht="12.75">
      <c r="A296" s="1"/>
      <c r="B296" s="1"/>
      <c r="C296" s="1"/>
      <c r="D296" s="1"/>
      <c r="E296" s="1"/>
      <c r="F296" s="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customHeight="1" ht="12.75">
      <c r="A297" s="1"/>
      <c r="B297" s="1"/>
      <c r="C297" s="1"/>
      <c r="D297" s="1"/>
      <c r="E297" s="1"/>
      <c r="F297" s="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customHeight="1" ht="12.75">
      <c r="A298" s="1"/>
      <c r="B298" s="1"/>
      <c r="C298" s="1"/>
      <c r="D298" s="1"/>
      <c r="E298" s="1"/>
      <c r="F298" s="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customHeight="1" ht="12.75">
      <c r="A299" s="1"/>
      <c r="B299" s="1"/>
      <c r="C299" s="1"/>
      <c r="D299" s="1"/>
      <c r="E299" s="1"/>
      <c r="F299" s="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customHeight="1" ht="12.75">
      <c r="A300" s="1"/>
      <c r="B300" s="1"/>
      <c r="C300" s="1"/>
      <c r="D300" s="1"/>
      <c r="E300" s="1"/>
      <c r="F300" s="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customHeight="1" ht="12.75">
      <c r="A301" s="1"/>
      <c r="B301" s="1"/>
      <c r="C301" s="1"/>
      <c r="D301" s="1"/>
      <c r="E301" s="1"/>
      <c r="F301" s="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customHeight="1" ht="12.75">
      <c r="A302" s="1"/>
      <c r="B302" s="1"/>
      <c r="C302" s="1"/>
      <c r="D302" s="1"/>
      <c r="E302" s="1"/>
      <c r="F302" s="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customHeight="1" ht="12.75">
      <c r="A303" s="1"/>
      <c r="B303" s="1"/>
      <c r="C303" s="1"/>
      <c r="D303" s="1"/>
      <c r="E303" s="1"/>
      <c r="F303" s="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customHeight="1" ht="12.75">
      <c r="A304" s="1"/>
      <c r="B304" s="1"/>
      <c r="C304" s="1"/>
      <c r="D304" s="1"/>
      <c r="E304" s="1"/>
      <c r="F304" s="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customHeight="1" ht="12.75">
      <c r="A305" s="1"/>
      <c r="B305" s="1"/>
      <c r="C305" s="1"/>
      <c r="D305" s="1"/>
      <c r="E305" s="1"/>
      <c r="F305" s="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customHeight="1" ht="12.75">
      <c r="A306" s="1"/>
      <c r="B306" s="1"/>
      <c r="C306" s="1"/>
      <c r="D306" s="1"/>
      <c r="E306" s="1"/>
      <c r="F306" s="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customHeight="1" ht="12.75">
      <c r="A307" s="1"/>
      <c r="B307" s="1"/>
      <c r="C307" s="1"/>
      <c r="D307" s="1"/>
      <c r="E307" s="1"/>
      <c r="F307" s="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customHeight="1" ht="12.75">
      <c r="A308" s="1"/>
      <c r="B308" s="1"/>
      <c r="C308" s="1"/>
      <c r="D308" s="1"/>
      <c r="E308" s="1"/>
      <c r="F308" s="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customHeight="1" ht="12.75">
      <c r="A309" s="1"/>
      <c r="B309" s="1"/>
      <c r="C309" s="1"/>
      <c r="D309" s="1"/>
      <c r="E309" s="1"/>
      <c r="F309" s="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customHeight="1" ht="12.75">
      <c r="A310" s="1"/>
      <c r="B310" s="1"/>
      <c r="C310" s="1"/>
      <c r="D310" s="1"/>
      <c r="E310" s="1"/>
      <c r="F310" s="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customHeight="1" ht="12.75">
      <c r="A311" s="1"/>
      <c r="B311" s="1"/>
      <c r="C311" s="1"/>
      <c r="D311" s="1"/>
      <c r="E311" s="1"/>
      <c r="F311" s="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customHeight="1" ht="12.75">
      <c r="A312" s="1"/>
      <c r="B312" s="1"/>
      <c r="C312" s="1"/>
      <c r="D312" s="1"/>
      <c r="E312" s="1"/>
      <c r="F312" s="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customHeight="1" ht="12.75">
      <c r="A313" s="1"/>
      <c r="B313" s="1"/>
      <c r="C313" s="1"/>
      <c r="D313" s="1"/>
      <c r="E313" s="1"/>
      <c r="F313" s="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customHeight="1" ht="12.75">
      <c r="A314" s="1"/>
      <c r="B314" s="1"/>
      <c r="C314" s="1"/>
      <c r="D314" s="1"/>
      <c r="E314" s="1"/>
      <c r="F314" s="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customHeight="1" ht="12.75">
      <c r="A315" s="1"/>
      <c r="B315" s="1"/>
      <c r="C315" s="1"/>
      <c r="D315" s="1"/>
      <c r="E315" s="1"/>
      <c r="F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customHeight="1" ht="12.75">
      <c r="A316" s="1"/>
      <c r="B316" s="1"/>
      <c r="C316" s="1"/>
      <c r="D316" s="1"/>
      <c r="E316" s="1"/>
      <c r="F316" s="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customHeight="1" ht="12.75">
      <c r="A317" s="1"/>
      <c r="B317" s="1"/>
      <c r="C317" s="1"/>
      <c r="D317" s="1"/>
      <c r="E317" s="1"/>
      <c r="F317" s="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customHeight="1" ht="12.75">
      <c r="A318" s="1"/>
      <c r="B318" s="1"/>
      <c r="C318" s="1"/>
      <c r="D318" s="1"/>
      <c r="E318" s="1"/>
      <c r="F318" s="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customHeight="1" ht="12.75">
      <c r="A319" s="1"/>
      <c r="B319" s="1"/>
      <c r="C319" s="1"/>
      <c r="D319" s="1"/>
      <c r="E319" s="1"/>
      <c r="F319" s="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customHeight="1" ht="12.75">
      <c r="A320" s="1"/>
      <c r="B320" s="1"/>
      <c r="C320" s="1"/>
      <c r="D320" s="1"/>
      <c r="E320" s="1"/>
      <c r="F320" s="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customHeight="1" ht="12.75">
      <c r="A321" s="1"/>
      <c r="B321" s="1"/>
      <c r="C321" s="1"/>
      <c r="D321" s="1"/>
      <c r="E321" s="1"/>
      <c r="F321" s="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customHeight="1" ht="12.75">
      <c r="A322" s="1"/>
      <c r="B322" s="1"/>
      <c r="C322" s="1"/>
      <c r="D322" s="1"/>
      <c r="E322" s="1"/>
      <c r="F322" s="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customHeight="1" ht="12.75">
      <c r="A323" s="1"/>
      <c r="B323" s="1"/>
      <c r="C323" s="1"/>
      <c r="D323" s="1"/>
      <c r="E323" s="1"/>
      <c r="F323" s="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customHeight="1" ht="12.75">
      <c r="A324" s="1"/>
      <c r="B324" s="1"/>
      <c r="C324" s="1"/>
      <c r="D324" s="1"/>
      <c r="E324" s="1"/>
      <c r="F324" s="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customHeight="1" ht="12.75">
      <c r="A325" s="1"/>
      <c r="B325" s="1"/>
      <c r="C325" s="1"/>
      <c r="D325" s="1"/>
      <c r="E325" s="1"/>
      <c r="F325" s="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customHeight="1" ht="12.75">
      <c r="A326" s="1"/>
      <c r="B326" s="1"/>
      <c r="C326" s="1"/>
      <c r="D326" s="1"/>
      <c r="E326" s="1"/>
      <c r="F326" s="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customHeight="1" ht="12.75">
      <c r="A327" s="1"/>
      <c r="B327" s="1"/>
      <c r="C327" s="1"/>
      <c r="D327" s="1"/>
      <c r="E327" s="1"/>
      <c r="F327" s="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customHeight="1" ht="12.75">
      <c r="A328" s="1"/>
      <c r="B328" s="1"/>
      <c r="C328" s="1"/>
      <c r="D328" s="1"/>
      <c r="E328" s="1"/>
      <c r="F328" s="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customHeight="1" ht="12.75">
      <c r="A329" s="1"/>
      <c r="B329" s="1"/>
      <c r="C329" s="1"/>
      <c r="D329" s="1"/>
      <c r="E329" s="1"/>
      <c r="F329" s="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customHeight="1" ht="12.75">
      <c r="A330" s="1"/>
      <c r="B330" s="1"/>
      <c r="C330" s="1"/>
      <c r="D330" s="1"/>
      <c r="E330" s="1"/>
      <c r="F330" s="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customHeight="1" ht="12.75">
      <c r="A331" s="1"/>
      <c r="B331" s="1"/>
      <c r="C331" s="1"/>
      <c r="D331" s="1"/>
      <c r="E331" s="1"/>
      <c r="F331" s="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customHeight="1" ht="12.75">
      <c r="A332" s="1"/>
      <c r="B332" s="1"/>
      <c r="C332" s="1"/>
      <c r="D332" s="1"/>
      <c r="E332" s="1"/>
      <c r="F332" s="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customHeight="1" ht="12.75">
      <c r="A333" s="1"/>
      <c r="B333" s="1"/>
      <c r="C333" s="1"/>
      <c r="D333" s="1"/>
      <c r="E333" s="1"/>
      <c r="F333" s="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customHeight="1" ht="12.75">
      <c r="A334" s="1"/>
      <c r="B334" s="1"/>
      <c r="C334" s="1"/>
      <c r="D334" s="1"/>
      <c r="E334" s="1"/>
      <c r="F334" s="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customHeight="1" ht="12.75">
      <c r="A335" s="1"/>
      <c r="B335" s="1"/>
      <c r="C335" s="1"/>
      <c r="D335" s="1"/>
      <c r="E335" s="1"/>
      <c r="F335" s="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customHeight="1" ht="12.75">
      <c r="A336" s="1"/>
      <c r="B336" s="1"/>
      <c r="C336" s="1"/>
      <c r="D336" s="1"/>
      <c r="E336" s="1"/>
      <c r="F336" s="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customHeight="1" ht="12.75">
      <c r="A337" s="1"/>
      <c r="B337" s="1"/>
      <c r="C337" s="1"/>
      <c r="D337" s="1"/>
      <c r="E337" s="1"/>
      <c r="F337" s="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customHeight="1" ht="12.75">
      <c r="A338" s="1"/>
      <c r="B338" s="1"/>
      <c r="C338" s="1"/>
      <c r="D338" s="1"/>
      <c r="E338" s="1"/>
      <c r="F338" s="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customHeight="1" ht="12.75">
      <c r="A339" s="1"/>
      <c r="B339" s="1"/>
      <c r="C339" s="1"/>
      <c r="D339" s="1"/>
      <c r="E339" s="1"/>
      <c r="F339" s="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customHeight="1" ht="12.75">
      <c r="A340" s="1"/>
      <c r="B340" s="1"/>
      <c r="C340" s="1"/>
      <c r="D340" s="1"/>
      <c r="E340" s="1"/>
      <c r="F340" s="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customHeight="1" ht="12.75">
      <c r="A341" s="1"/>
      <c r="B341" s="1"/>
      <c r="C341" s="1"/>
      <c r="D341" s="1"/>
      <c r="E341" s="1"/>
      <c r="F341" s="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customHeight="1" ht="12.75">
      <c r="A342" s="1"/>
      <c r="B342" s="1"/>
      <c r="C342" s="1"/>
      <c r="D342" s="1"/>
      <c r="E342" s="1"/>
      <c r="F342" s="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customHeight="1" ht="12.75">
      <c r="A343" s="1"/>
      <c r="B343" s="1"/>
      <c r="C343" s="1"/>
      <c r="D343" s="1"/>
      <c r="E343" s="1"/>
      <c r="F343" s="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customHeight="1" ht="12.75">
      <c r="A344" s="1"/>
      <c r="B344" s="1"/>
      <c r="C344" s="1"/>
      <c r="D344" s="1"/>
      <c r="E344" s="1"/>
      <c r="F344" s="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customHeight="1" ht="12.75">
      <c r="A345" s="1"/>
      <c r="B345" s="1"/>
      <c r="C345" s="1"/>
      <c r="D345" s="1"/>
      <c r="E345" s="1"/>
      <c r="F345" s="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customHeight="1" ht="12.75">
      <c r="A346" s="1"/>
      <c r="B346" s="1"/>
      <c r="C346" s="1"/>
      <c r="D346" s="1"/>
      <c r="E346" s="1"/>
      <c r="F346" s="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customHeight="1" ht="12.75">
      <c r="A347" s="1"/>
      <c r="B347" s="1"/>
      <c r="C347" s="1"/>
      <c r="D347" s="1"/>
      <c r="E347" s="1"/>
      <c r="F347" s="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customHeight="1" ht="12.75">
      <c r="A348" s="1"/>
      <c r="B348" s="1"/>
      <c r="C348" s="1"/>
      <c r="D348" s="1"/>
      <c r="E348" s="1"/>
      <c r="F348" s="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customHeight="1" ht="12.75">
      <c r="A349" s="1"/>
      <c r="B349" s="1"/>
      <c r="C349" s="1"/>
      <c r="D349" s="1"/>
      <c r="E349" s="1"/>
      <c r="F349" s="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customHeight="1" ht="12.75">
      <c r="A350" s="1"/>
      <c r="B350" s="1"/>
      <c r="C350" s="1"/>
      <c r="D350" s="1"/>
      <c r="E350" s="1"/>
      <c r="F350" s="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customHeight="1" ht="12.75">
      <c r="A351" s="1"/>
      <c r="B351" s="1"/>
      <c r="C351" s="1"/>
      <c r="D351" s="1"/>
      <c r="E351" s="1"/>
      <c r="F351" s="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customHeight="1" ht="12.75">
      <c r="A352" s="1"/>
      <c r="B352" s="1"/>
      <c r="C352" s="1"/>
      <c r="D352" s="1"/>
      <c r="E352" s="1"/>
      <c r="F352" s="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customHeight="1" ht="12.75">
      <c r="A353" s="1"/>
      <c r="B353" s="1"/>
      <c r="C353" s="1"/>
      <c r="D353" s="1"/>
      <c r="E353" s="1"/>
      <c r="F353" s="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customHeight="1" ht="12.75">
      <c r="A354" s="1"/>
      <c r="B354" s="1"/>
      <c r="C354" s="1"/>
      <c r="D354" s="1"/>
      <c r="E354" s="1"/>
      <c r="F354" s="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customHeight="1" ht="12.75">
      <c r="A355" s="1"/>
      <c r="B355" s="1"/>
      <c r="C355" s="1"/>
      <c r="D355" s="1"/>
      <c r="E355" s="1"/>
      <c r="F355" s="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customHeight="1" ht="12.75">
      <c r="A356" s="1"/>
      <c r="B356" s="1"/>
      <c r="C356" s="1"/>
      <c r="D356" s="1"/>
      <c r="E356" s="1"/>
      <c r="F356" s="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customHeight="1" ht="12.75">
      <c r="A357" s="1"/>
      <c r="B357" s="1"/>
      <c r="C357" s="1"/>
      <c r="D357" s="1"/>
      <c r="E357" s="1"/>
      <c r="F357" s="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customHeight="1" ht="12.75">
      <c r="A358" s="1"/>
      <c r="B358" s="1"/>
      <c r="C358" s="1"/>
      <c r="D358" s="1"/>
      <c r="E358" s="1"/>
      <c r="F358" s="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customHeight="1" ht="12.75">
      <c r="A359" s="1"/>
      <c r="B359" s="1"/>
      <c r="C359" s="1"/>
      <c r="D359" s="1"/>
      <c r="E359" s="1"/>
      <c r="F359" s="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customHeight="1" ht="12.75">
      <c r="A360" s="1"/>
      <c r="B360" s="1"/>
      <c r="C360" s="1"/>
      <c r="D360" s="1"/>
      <c r="E360" s="1"/>
      <c r="F360" s="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customHeight="1" ht="12.75">
      <c r="A361" s="1"/>
      <c r="B361" s="1"/>
      <c r="C361" s="1"/>
      <c r="D361" s="1"/>
      <c r="E361" s="1"/>
      <c r="F361" s="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customHeight="1" ht="12.75">
      <c r="A362" s="1"/>
      <c r="B362" s="1"/>
      <c r="C362" s="1"/>
      <c r="D362" s="1"/>
      <c r="E362" s="1"/>
      <c r="F362" s="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customHeight="1" ht="12.75">
      <c r="A363" s="1"/>
      <c r="B363" s="1"/>
      <c r="C363" s="1"/>
      <c r="D363" s="1"/>
      <c r="E363" s="1"/>
      <c r="F363" s="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customHeight="1" ht="12.75">
      <c r="A364" s="1"/>
      <c r="B364" s="1"/>
      <c r="C364" s="1"/>
      <c r="D364" s="1"/>
      <c r="E364" s="1"/>
      <c r="F364" s="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customHeight="1" ht="12.75">
      <c r="A365" s="1"/>
      <c r="B365" s="1"/>
      <c r="C365" s="1"/>
      <c r="D365" s="1"/>
      <c r="E365" s="1"/>
      <c r="F365" s="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customHeight="1" ht="12.75">
      <c r="A366" s="1"/>
      <c r="B366" s="1"/>
      <c r="C366" s="1"/>
      <c r="D366" s="1"/>
      <c r="E366" s="1"/>
      <c r="F366" s="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customHeight="1" ht="12.75">
      <c r="A367" s="1"/>
      <c r="B367" s="1"/>
      <c r="C367" s="1"/>
      <c r="D367" s="1"/>
      <c r="E367" s="1"/>
      <c r="F367" s="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customHeight="1" ht="12.75">
      <c r="A368" s="1"/>
      <c r="B368" s="1"/>
      <c r="C368" s="1"/>
      <c r="D368" s="1"/>
      <c r="E368" s="1"/>
      <c r="F368" s="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customHeight="1" ht="12.75">
      <c r="A369" s="1"/>
      <c r="B369" s="1"/>
      <c r="C369" s="1"/>
      <c r="D369" s="1"/>
      <c r="E369" s="1"/>
      <c r="F369" s="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customHeight="1" ht="12.75">
      <c r="A370" s="1"/>
      <c r="B370" s="1"/>
      <c r="C370" s="1"/>
      <c r="D370" s="1"/>
      <c r="E370" s="1"/>
      <c r="F370" s="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customHeight="1" ht="12.75">
      <c r="A371" s="1"/>
      <c r="B371" s="1"/>
      <c r="C371" s="1"/>
      <c r="D371" s="1"/>
      <c r="E371" s="1"/>
      <c r="F371" s="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customHeight="1" ht="12.75">
      <c r="A372" s="1"/>
      <c r="B372" s="1"/>
      <c r="C372" s="1"/>
      <c r="D372" s="1"/>
      <c r="E372" s="1"/>
      <c r="F372" s="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customHeight="1" ht="12.75">
      <c r="A373" s="1"/>
      <c r="B373" s="1"/>
      <c r="C373" s="1"/>
      <c r="D373" s="1"/>
      <c r="E373" s="1"/>
      <c r="F373" s="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customHeight="1" ht="12.75">
      <c r="A374" s="1"/>
      <c r="B374" s="1"/>
      <c r="C374" s="1"/>
      <c r="D374" s="1"/>
      <c r="E374" s="1"/>
      <c r="F374" s="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customHeight="1" ht="12.75">
      <c r="A375" s="1"/>
      <c r="B375" s="1"/>
      <c r="C375" s="1"/>
      <c r="D375" s="1"/>
      <c r="E375" s="1"/>
      <c r="F375" s="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customHeight="1" ht="12.75">
      <c r="A376" s="1"/>
      <c r="B376" s="1"/>
      <c r="C376" s="1"/>
      <c r="D376" s="1"/>
      <c r="E376" s="1"/>
      <c r="F376" s="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customHeight="1" ht="12.75">
      <c r="A377" s="1"/>
      <c r="B377" s="1"/>
      <c r="C377" s="1"/>
      <c r="D377" s="1"/>
      <c r="E377" s="1"/>
      <c r="F377" s="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customHeight="1" ht="12.75">
      <c r="A378" s="1"/>
      <c r="B378" s="1"/>
      <c r="C378" s="1"/>
      <c r="D378" s="1"/>
      <c r="E378" s="1"/>
      <c r="F378" s="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customHeight="1" ht="12.75">
      <c r="A379" s="1"/>
      <c r="B379" s="1"/>
      <c r="C379" s="1"/>
      <c r="D379" s="1"/>
      <c r="E379" s="1"/>
      <c r="F379" s="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customHeight="1" ht="12.75">
      <c r="A380" s="1"/>
      <c r="B380" s="1"/>
      <c r="C380" s="1"/>
      <c r="D380" s="1"/>
      <c r="E380" s="1"/>
      <c r="F380" s="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customHeight="1" ht="12.75">
      <c r="A381" s="1"/>
      <c r="B381" s="1"/>
      <c r="C381" s="1"/>
      <c r="D381" s="1"/>
      <c r="E381" s="1"/>
      <c r="F381" s="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customHeight="1" ht="12.75">
      <c r="A382" s="1"/>
      <c r="B382" s="1"/>
      <c r="C382" s="1"/>
      <c r="D382" s="1"/>
      <c r="E382" s="1"/>
      <c r="F382" s="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customHeight="1" ht="12.75">
      <c r="A383" s="1"/>
      <c r="B383" s="1"/>
      <c r="C383" s="1"/>
      <c r="D383" s="1"/>
      <c r="E383" s="1"/>
      <c r="F383" s="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customHeight="1" ht="12.75">
      <c r="A384" s="1"/>
      <c r="B384" s="1"/>
      <c r="C384" s="1"/>
      <c r="D384" s="1"/>
      <c r="E384" s="1"/>
      <c r="F384" s="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customHeight="1" ht="12.75">
      <c r="A385" s="1"/>
      <c r="B385" s="1"/>
      <c r="C385" s="1"/>
      <c r="D385" s="1"/>
      <c r="E385" s="1"/>
      <c r="F385" s="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customHeight="1" ht="12.75">
      <c r="A386" s="1"/>
      <c r="B386" s="1"/>
      <c r="C386" s="1"/>
      <c r="D386" s="1"/>
      <c r="E386" s="1"/>
      <c r="F386" s="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customHeight="1" ht="12.75">
      <c r="A387" s="1"/>
      <c r="B387" s="1"/>
      <c r="C387" s="1"/>
      <c r="D387" s="1"/>
      <c r="E387" s="1"/>
      <c r="F387" s="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customHeight="1" ht="12.75">
      <c r="A388" s="1"/>
      <c r="B388" s="1"/>
      <c r="C388" s="1"/>
      <c r="D388" s="1"/>
      <c r="E388" s="1"/>
      <c r="F388" s="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customHeight="1" ht="12.75">
      <c r="A389" s="1"/>
      <c r="B389" s="1"/>
      <c r="C389" s="1"/>
      <c r="D389" s="1"/>
      <c r="E389" s="1"/>
      <c r="F389" s="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customHeight="1" ht="12.75">
      <c r="A390" s="1"/>
      <c r="B390" s="1"/>
      <c r="C390" s="1"/>
      <c r="D390" s="1"/>
      <c r="E390" s="1"/>
      <c r="F390" s="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customHeight="1" ht="12.75">
      <c r="A391" s="1"/>
      <c r="B391" s="1"/>
      <c r="C391" s="1"/>
      <c r="D391" s="1"/>
      <c r="E391" s="1"/>
      <c r="F391" s="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customHeight="1" ht="12.75">
      <c r="A392" s="1"/>
      <c r="B392" s="1"/>
      <c r="C392" s="1"/>
      <c r="D392" s="1"/>
      <c r="E392" s="1"/>
      <c r="F392" s="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customHeight="1" ht="12.75">
      <c r="A393" s="1"/>
      <c r="B393" s="1"/>
      <c r="C393" s="1"/>
      <c r="D393" s="1"/>
      <c r="E393" s="1"/>
      <c r="F393" s="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customHeight="1" ht="12.75">
      <c r="A394" s="1"/>
      <c r="B394" s="1"/>
      <c r="C394" s="1"/>
      <c r="D394" s="1"/>
      <c r="E394" s="1"/>
      <c r="F394" s="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customHeight="1" ht="12.75">
      <c r="A395" s="1"/>
      <c r="B395" s="1"/>
      <c r="C395" s="1"/>
      <c r="D395" s="1"/>
      <c r="E395" s="1"/>
      <c r="F395" s="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customHeight="1" ht="12.75">
      <c r="A396" s="1"/>
      <c r="B396" s="1"/>
      <c r="C396" s="1"/>
      <c r="D396" s="1"/>
      <c r="E396" s="1"/>
      <c r="F396" s="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customHeight="1" ht="12.75">
      <c r="A397" s="1"/>
      <c r="B397" s="1"/>
      <c r="C397" s="1"/>
      <c r="D397" s="1"/>
      <c r="E397" s="1"/>
      <c r="F397" s="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customHeight="1" ht="12.75">
      <c r="A398" s="1"/>
      <c r="B398" s="1"/>
      <c r="C398" s="1"/>
      <c r="D398" s="1"/>
      <c r="E398" s="1"/>
      <c r="F398" s="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customHeight="1" ht="12.75">
      <c r="A399" s="1"/>
      <c r="B399" s="1"/>
      <c r="C399" s="1"/>
      <c r="D399" s="1"/>
      <c r="E399" s="1"/>
      <c r="F399" s="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customHeight="1" ht="12.75">
      <c r="A400" s="1"/>
      <c r="B400" s="1"/>
      <c r="C400" s="1"/>
      <c r="D400" s="1"/>
      <c r="E400" s="1"/>
      <c r="F400" s="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customHeight="1" ht="12.75">
      <c r="A401" s="1"/>
      <c r="B401" s="1"/>
      <c r="C401" s="1"/>
      <c r="D401" s="1"/>
      <c r="E401" s="1"/>
      <c r="F401" s="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customHeight="1" ht="12.75">
      <c r="A402" s="1"/>
      <c r="B402" s="1"/>
      <c r="C402" s="1"/>
      <c r="D402" s="1"/>
      <c r="E402" s="1"/>
      <c r="F402" s="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customHeight="1" ht="12.75">
      <c r="A403" s="1"/>
      <c r="B403" s="1"/>
      <c r="C403" s="1"/>
      <c r="D403" s="1"/>
      <c r="E403" s="1"/>
      <c r="F403" s="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customHeight="1" ht="12.75">
      <c r="A404" s="1"/>
      <c r="B404" s="1"/>
      <c r="C404" s="1"/>
      <c r="D404" s="1"/>
      <c r="E404" s="1"/>
      <c r="F404" s="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customHeight="1" ht="12.75">
      <c r="A405" s="1"/>
      <c r="B405" s="1"/>
      <c r="C405" s="1"/>
      <c r="D405" s="1"/>
      <c r="E405" s="1"/>
      <c r="F405" s="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customHeight="1" ht="12.75">
      <c r="A406" s="1"/>
      <c r="B406" s="1"/>
      <c r="C406" s="1"/>
      <c r="D406" s="1"/>
      <c r="E406" s="1"/>
      <c r="F406" s="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customHeight="1" ht="12.75">
      <c r="A407" s="1"/>
      <c r="B407" s="1"/>
      <c r="C407" s="1"/>
      <c r="D407" s="1"/>
      <c r="E407" s="1"/>
      <c r="F407" s="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customHeight="1" ht="12.75">
      <c r="A408" s="1"/>
      <c r="B408" s="1"/>
      <c r="C408" s="1"/>
      <c r="D408" s="1"/>
      <c r="E408" s="1"/>
      <c r="F408" s="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customHeight="1" ht="12.75">
      <c r="A409" s="1"/>
      <c r="B409" s="1"/>
      <c r="C409" s="1"/>
      <c r="D409" s="1"/>
      <c r="E409" s="1"/>
      <c r="F409" s="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customHeight="1" ht="12.75">
      <c r="A410" s="1"/>
      <c r="B410" s="1"/>
      <c r="C410" s="1"/>
      <c r="D410" s="1"/>
      <c r="E410" s="1"/>
      <c r="F410" s="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customHeight="1" ht="12.75">
      <c r="A411" s="1"/>
      <c r="B411" s="1"/>
      <c r="C411" s="1"/>
      <c r="D411" s="1"/>
      <c r="E411" s="1"/>
      <c r="F411" s="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customHeight="1" ht="12.75">
      <c r="A412" s="1"/>
      <c r="B412" s="1"/>
      <c r="C412" s="1"/>
      <c r="D412" s="1"/>
      <c r="E412" s="1"/>
      <c r="F412" s="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customHeight="1" ht="12.75">
      <c r="A413" s="1"/>
      <c r="B413" s="1"/>
      <c r="C413" s="1"/>
      <c r="D413" s="1"/>
      <c r="E413" s="1"/>
      <c r="F413" s="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customHeight="1" ht="12.75">
      <c r="A414" s="1"/>
      <c r="B414" s="1"/>
      <c r="C414" s="1"/>
      <c r="D414" s="1"/>
      <c r="E414" s="1"/>
      <c r="F414" s="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customHeight="1" ht="12.75">
      <c r="A415" s="1"/>
      <c r="B415" s="1"/>
      <c r="C415" s="1"/>
      <c r="D415" s="1"/>
      <c r="E415" s="1"/>
      <c r="F415" s="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customHeight="1" ht="12.75">
      <c r="A416" s="1"/>
      <c r="B416" s="1"/>
      <c r="C416" s="1"/>
      <c r="D416" s="1"/>
      <c r="E416" s="1"/>
      <c r="F416" s="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customHeight="1" ht="12.75">
      <c r="A417" s="1"/>
      <c r="B417" s="1"/>
      <c r="C417" s="1"/>
      <c r="D417" s="1"/>
      <c r="E417" s="1"/>
      <c r="F417" s="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customHeight="1" ht="12.75">
      <c r="A418" s="1"/>
      <c r="B418" s="1"/>
      <c r="C418" s="1"/>
      <c r="D418" s="1"/>
      <c r="E418" s="1"/>
      <c r="F418" s="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customHeight="1" ht="12.75">
      <c r="A419" s="1"/>
      <c r="B419" s="1"/>
      <c r="C419" s="1"/>
      <c r="D419" s="1"/>
      <c r="E419" s="1"/>
      <c r="F419" s="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customHeight="1" ht="12.75">
      <c r="A420" s="1"/>
      <c r="B420" s="1"/>
      <c r="C420" s="1"/>
      <c r="D420" s="1"/>
      <c r="E420" s="1"/>
      <c r="F420" s="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customHeight="1" ht="12.75">
      <c r="A421" s="1"/>
      <c r="B421" s="1"/>
      <c r="C421" s="1"/>
      <c r="D421" s="1"/>
      <c r="E421" s="1"/>
      <c r="F421" s="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customHeight="1" ht="12.75">
      <c r="A422" s="1"/>
      <c r="B422" s="1"/>
      <c r="C422" s="1"/>
      <c r="D422" s="1"/>
      <c r="E422" s="1"/>
      <c r="F422" s="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customHeight="1" ht="12.75">
      <c r="A423" s="1"/>
      <c r="B423" s="1"/>
      <c r="C423" s="1"/>
      <c r="D423" s="1"/>
      <c r="E423" s="1"/>
      <c r="F423" s="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customHeight="1" ht="12.75">
      <c r="A424" s="1"/>
      <c r="B424" s="1"/>
      <c r="C424" s="1"/>
      <c r="D424" s="1"/>
      <c r="E424" s="1"/>
      <c r="F424" s="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customHeight="1" ht="12.75">
      <c r="A425" s="1"/>
      <c r="B425" s="1"/>
      <c r="C425" s="1"/>
      <c r="D425" s="1"/>
      <c r="E425" s="1"/>
      <c r="F425" s="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customHeight="1" ht="12.75">
      <c r="A426" s="1"/>
      <c r="B426" s="1"/>
      <c r="C426" s="1"/>
      <c r="D426" s="1"/>
      <c r="E426" s="1"/>
      <c r="F426" s="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customHeight="1" ht="12.75">
      <c r="A427" s="1"/>
      <c r="B427" s="1"/>
      <c r="C427" s="1"/>
      <c r="D427" s="1"/>
      <c r="E427" s="1"/>
      <c r="F427" s="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customHeight="1" ht="12.75">
      <c r="A428" s="1"/>
      <c r="B428" s="1"/>
      <c r="C428" s="1"/>
      <c r="D428" s="1"/>
      <c r="E428" s="1"/>
      <c r="F428" s="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customHeight="1" ht="12.75">
      <c r="A429" s="1"/>
      <c r="B429" s="1"/>
      <c r="C429" s="1"/>
      <c r="D429" s="1"/>
      <c r="E429" s="1"/>
      <c r="F429" s="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customHeight="1" ht="12.75">
      <c r="A430" s="1"/>
      <c r="B430" s="1"/>
      <c r="C430" s="1"/>
      <c r="D430" s="1"/>
      <c r="E430" s="1"/>
      <c r="F430" s="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customHeight="1" ht="12.75">
      <c r="A431" s="1"/>
      <c r="B431" s="1"/>
      <c r="C431" s="1"/>
      <c r="D431" s="1"/>
      <c r="E431" s="1"/>
      <c r="F431" s="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customHeight="1" ht="12.75">
      <c r="A432" s="1"/>
      <c r="B432" s="1"/>
      <c r="C432" s="1"/>
      <c r="D432" s="1"/>
      <c r="E432" s="1"/>
      <c r="F432" s="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customHeight="1" ht="12.75">
      <c r="A433" s="1"/>
      <c r="B433" s="1"/>
      <c r="C433" s="1"/>
      <c r="D433" s="1"/>
      <c r="E433" s="1"/>
      <c r="F433" s="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customHeight="1" ht="12.75">
      <c r="A434" s="1"/>
      <c r="B434" s="1"/>
      <c r="C434" s="1"/>
      <c r="D434" s="1"/>
      <c r="E434" s="1"/>
      <c r="F434" s="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customHeight="1" ht="12.75">
      <c r="A435" s="1"/>
      <c r="B435" s="1"/>
      <c r="C435" s="1"/>
      <c r="D435" s="1"/>
      <c r="E435" s="1"/>
      <c r="F435" s="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customHeight="1" ht="12.75">
      <c r="A436" s="1"/>
      <c r="B436" s="1"/>
      <c r="C436" s="1"/>
      <c r="D436" s="1"/>
      <c r="E436" s="1"/>
      <c r="F436" s="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customHeight="1" ht="12.75">
      <c r="A437" s="1"/>
      <c r="B437" s="1"/>
      <c r="C437" s="1"/>
      <c r="D437" s="1"/>
      <c r="E437" s="1"/>
      <c r="F437" s="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customHeight="1" ht="12.75">
      <c r="A438" s="1"/>
      <c r="B438" s="1"/>
      <c r="C438" s="1"/>
      <c r="D438" s="1"/>
      <c r="E438" s="1"/>
      <c r="F438" s="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customHeight="1" ht="12.75">
      <c r="A439" s="1"/>
      <c r="B439" s="1"/>
      <c r="C439" s="1"/>
      <c r="D439" s="1"/>
      <c r="E439" s="1"/>
      <c r="F439" s="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customHeight="1" ht="12.75">
      <c r="A440" s="1"/>
      <c r="B440" s="1"/>
      <c r="C440" s="1"/>
      <c r="D440" s="1"/>
      <c r="E440" s="1"/>
      <c r="F440" s="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customHeight="1" ht="12.75">
      <c r="A441" s="1"/>
      <c r="B441" s="1"/>
      <c r="C441" s="1"/>
      <c r="D441" s="1"/>
      <c r="E441" s="1"/>
      <c r="F441" s="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customHeight="1" ht="12.75">
      <c r="A442" s="1"/>
      <c r="B442" s="1"/>
      <c r="C442" s="1"/>
      <c r="D442" s="1"/>
      <c r="E442" s="1"/>
      <c r="F442" s="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customHeight="1" ht="12.75">
      <c r="A443" s="1"/>
      <c r="B443" s="1"/>
      <c r="C443" s="1"/>
      <c r="D443" s="1"/>
      <c r="E443" s="1"/>
      <c r="F443" s="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customHeight="1" ht="12.75">
      <c r="A444" s="1"/>
      <c r="B444" s="1"/>
      <c r="C444" s="1"/>
      <c r="D444" s="1"/>
      <c r="E444" s="1"/>
      <c r="F444" s="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customHeight="1" ht="12.75">
      <c r="A445" s="1"/>
      <c r="B445" s="1"/>
      <c r="C445" s="1"/>
      <c r="D445" s="1"/>
      <c r="E445" s="1"/>
      <c r="F445" s="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customHeight="1" ht="12.75">
      <c r="A446" s="1"/>
      <c r="B446" s="1"/>
      <c r="C446" s="1"/>
      <c r="D446" s="1"/>
      <c r="E446" s="1"/>
      <c r="F446" s="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customHeight="1" ht="12.75">
      <c r="A447" s="1"/>
      <c r="B447" s="1"/>
      <c r="C447" s="1"/>
      <c r="D447" s="1"/>
      <c r="E447" s="1"/>
      <c r="F447" s="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customHeight="1" ht="12.75">
      <c r="A448" s="1"/>
      <c r="B448" s="1"/>
      <c r="C448" s="1"/>
      <c r="D448" s="1"/>
      <c r="E448" s="1"/>
      <c r="F448" s="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customHeight="1" ht="12.75">
      <c r="A449" s="1"/>
      <c r="B449" s="1"/>
      <c r="C449" s="1"/>
      <c r="D449" s="1"/>
      <c r="E449" s="1"/>
      <c r="F449" s="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customHeight="1" ht="12.75">
      <c r="A450" s="1"/>
      <c r="B450" s="1"/>
      <c r="C450" s="1"/>
      <c r="D450" s="1"/>
      <c r="E450" s="1"/>
      <c r="F450" s="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customHeight="1" ht="12.75">
      <c r="A451" s="1"/>
      <c r="B451" s="1"/>
      <c r="C451" s="1"/>
      <c r="D451" s="1"/>
      <c r="E451" s="1"/>
      <c r="F451" s="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customHeight="1" ht="12.75">
      <c r="A452" s="1"/>
      <c r="B452" s="1"/>
      <c r="C452" s="1"/>
      <c r="D452" s="1"/>
      <c r="E452" s="1"/>
      <c r="F452" s="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customHeight="1" ht="12.75">
      <c r="A453" s="1"/>
      <c r="B453" s="1"/>
      <c r="C453" s="1"/>
      <c r="D453" s="1"/>
      <c r="E453" s="1"/>
      <c r="F453" s="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customHeight="1" ht="12.75">
      <c r="A454" s="1"/>
      <c r="B454" s="1"/>
      <c r="C454" s="1"/>
      <c r="D454" s="1"/>
      <c r="E454" s="1"/>
      <c r="F454" s="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customHeight="1" ht="12.75">
      <c r="A455" s="1"/>
      <c r="B455" s="1"/>
      <c r="C455" s="1"/>
      <c r="D455" s="1"/>
      <c r="E455" s="1"/>
      <c r="F455" s="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customHeight="1" ht="12.75">
      <c r="A456" s="1"/>
      <c r="B456" s="1"/>
      <c r="C456" s="1"/>
      <c r="D456" s="1"/>
      <c r="E456" s="1"/>
      <c r="F456" s="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customHeight="1" ht="12.75">
      <c r="A457" s="1"/>
      <c r="B457" s="1"/>
      <c r="C457" s="1"/>
      <c r="D457" s="1"/>
      <c r="E457" s="1"/>
      <c r="F457" s="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customHeight="1" ht="12.75">
      <c r="A458" s="1"/>
      <c r="B458" s="1"/>
      <c r="C458" s="1"/>
      <c r="D458" s="1"/>
      <c r="E458" s="1"/>
      <c r="F458" s="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customHeight="1" ht="12.75">
      <c r="A459" s="1"/>
      <c r="B459" s="1"/>
      <c r="C459" s="1"/>
      <c r="D459" s="1"/>
      <c r="E459" s="1"/>
      <c r="F459" s="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customHeight="1" ht="12.75">
      <c r="A460" s="1"/>
      <c r="B460" s="1"/>
      <c r="C460" s="1"/>
      <c r="D460" s="1"/>
      <c r="E460" s="1"/>
      <c r="F460" s="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customHeight="1" ht="12.75">
      <c r="A461" s="1"/>
      <c r="B461" s="1"/>
      <c r="C461" s="1"/>
      <c r="D461" s="1"/>
      <c r="E461" s="1"/>
      <c r="F461" s="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customHeight="1" ht="12.75">
      <c r="A462" s="1"/>
      <c r="B462" s="1"/>
      <c r="C462" s="1"/>
      <c r="D462" s="1"/>
      <c r="E462" s="1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customHeight="1" ht="12.75">
      <c r="A463" s="1"/>
      <c r="B463" s="1"/>
      <c r="C463" s="1"/>
      <c r="D463" s="1"/>
      <c r="E463" s="1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customHeight="1" ht="12.75">
      <c r="A464" s="1"/>
      <c r="B464" s="1"/>
      <c r="C464" s="1"/>
      <c r="D464" s="1"/>
      <c r="E464" s="1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customHeight="1" ht="12.75">
      <c r="A465" s="1"/>
      <c r="B465" s="1"/>
      <c r="C465" s="1"/>
      <c r="D465" s="1"/>
      <c r="E465" s="1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customHeight="1" ht="12.75">
      <c r="A466" s="1"/>
      <c r="B466" s="1"/>
      <c r="C466" s="1"/>
      <c r="D466" s="1"/>
      <c r="E466" s="1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customHeight="1" ht="12.75">
      <c r="A467" s="1"/>
      <c r="B467" s="1"/>
      <c r="C467" s="1"/>
      <c r="D467" s="1"/>
      <c r="E467" s="1"/>
      <c r="F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customHeight="1" ht="12.75">
      <c r="A468" s="1"/>
      <c r="B468" s="1"/>
      <c r="C468" s="1"/>
      <c r="D468" s="1"/>
      <c r="E468" s="1"/>
      <c r="F468" s="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customHeight="1" ht="12.75">
      <c r="A469" s="1"/>
      <c r="B469" s="1"/>
      <c r="C469" s="1"/>
      <c r="D469" s="1"/>
      <c r="E469" s="1"/>
      <c r="F469" s="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customHeight="1" ht="12.75">
      <c r="A470" s="1"/>
      <c r="B470" s="1"/>
      <c r="C470" s="1"/>
      <c r="D470" s="1"/>
      <c r="E470" s="1"/>
      <c r="F470" s="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customHeight="1" ht="12.75">
      <c r="A471" s="1"/>
      <c r="B471" s="1"/>
      <c r="C471" s="1"/>
      <c r="D471" s="1"/>
      <c r="E471" s="1"/>
      <c r="F471" s="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customHeight="1" ht="12.75">
      <c r="A472" s="1"/>
      <c r="B472" s="1"/>
      <c r="C472" s="1"/>
      <c r="D472" s="1"/>
      <c r="E472" s="1"/>
      <c r="F472" s="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customHeight="1" ht="12.75">
      <c r="A473" s="1"/>
      <c r="B473" s="1"/>
      <c r="C473" s="1"/>
      <c r="D473" s="1"/>
      <c r="E473" s="1"/>
      <c r="F473" s="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customHeight="1" ht="12.75">
      <c r="A474" s="1"/>
      <c r="B474" s="1"/>
      <c r="C474" s="1"/>
      <c r="D474" s="1"/>
      <c r="E474" s="1"/>
      <c r="F474" s="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customHeight="1" ht="12.75">
      <c r="A475" s="1"/>
      <c r="B475" s="1"/>
      <c r="C475" s="1"/>
      <c r="D475" s="1"/>
      <c r="E475" s="1"/>
      <c r="F475" s="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customHeight="1" ht="12.75">
      <c r="A476" s="1"/>
      <c r="B476" s="1"/>
      <c r="C476" s="1"/>
      <c r="D476" s="1"/>
      <c r="E476" s="1"/>
      <c r="F476" s="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customHeight="1" ht="12.75">
      <c r="A477" s="1"/>
      <c r="B477" s="1"/>
      <c r="C477" s="1"/>
      <c r="D477" s="1"/>
      <c r="E477" s="1"/>
      <c r="F477" s="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customHeight="1" ht="12.75">
      <c r="A478" s="1"/>
      <c r="B478" s="1"/>
      <c r="C478" s="1"/>
      <c r="D478" s="1"/>
      <c r="E478" s="1"/>
      <c r="F478" s="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customHeight="1" ht="12.75">
      <c r="A479" s="1"/>
      <c r="B479" s="1"/>
      <c r="C479" s="1"/>
      <c r="D479" s="1"/>
      <c r="E479" s="1"/>
      <c r="F479" s="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customHeight="1" ht="12.75">
      <c r="A480" s="1"/>
      <c r="B480" s="1"/>
      <c r="C480" s="1"/>
      <c r="D480" s="1"/>
      <c r="E480" s="1"/>
      <c r="F480" s="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customHeight="1" ht="12.75">
      <c r="A481" s="1"/>
      <c r="B481" s="1"/>
      <c r="C481" s="1"/>
      <c r="D481" s="1"/>
      <c r="E481" s="1"/>
      <c r="F481" s="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customHeight="1" ht="12.75">
      <c r="A482" s="1"/>
      <c r="B482" s="1"/>
      <c r="C482" s="1"/>
      <c r="D482" s="1"/>
      <c r="E482" s="1"/>
      <c r="F482" s="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customHeight="1" ht="12.75">
      <c r="A483" s="1"/>
      <c r="B483" s="1"/>
      <c r="C483" s="1"/>
      <c r="D483" s="1"/>
      <c r="E483" s="1"/>
      <c r="F483" s="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customHeight="1" ht="12.75">
      <c r="A484" s="1"/>
      <c r="B484" s="1"/>
      <c r="C484" s="1"/>
      <c r="D484" s="1"/>
      <c r="E484" s="1"/>
      <c r="F484" s="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customHeight="1" ht="12.75">
      <c r="A485" s="1"/>
      <c r="B485" s="1"/>
      <c r="C485" s="1"/>
      <c r="D485" s="1"/>
      <c r="E485" s="1"/>
      <c r="F485" s="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customHeight="1" ht="12.75">
      <c r="A486" s="1"/>
      <c r="B486" s="1"/>
      <c r="C486" s="1"/>
      <c r="D486" s="1"/>
      <c r="E486" s="1"/>
      <c r="F486" s="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customHeight="1" ht="12.75">
      <c r="A487" s="1"/>
      <c r="B487" s="1"/>
      <c r="C487" s="1"/>
      <c r="D487" s="1"/>
      <c r="E487" s="1"/>
      <c r="F487" s="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customHeight="1" ht="12.75">
      <c r="A488" s="1"/>
      <c r="B488" s="1"/>
      <c r="C488" s="1"/>
      <c r="D488" s="1"/>
      <c r="E488" s="1"/>
      <c r="F488" s="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customHeight="1" ht="12.75">
      <c r="A489" s="1"/>
      <c r="B489" s="1"/>
      <c r="C489" s="1"/>
      <c r="D489" s="1"/>
      <c r="E489" s="1"/>
      <c r="F489" s="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customHeight="1" ht="12.75">
      <c r="A490" s="1"/>
      <c r="B490" s="1"/>
      <c r="C490" s="1"/>
      <c r="D490" s="1"/>
      <c r="E490" s="1"/>
      <c r="F490" s="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customHeight="1" ht="12.75">
      <c r="A491" s="1"/>
      <c r="B491" s="1"/>
      <c r="C491" s="1"/>
      <c r="D491" s="1"/>
      <c r="E491" s="1"/>
      <c r="F491" s="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customHeight="1" ht="12.75">
      <c r="A492" s="1"/>
      <c r="B492" s="1"/>
      <c r="C492" s="1"/>
      <c r="D492" s="1"/>
      <c r="E492" s="1"/>
      <c r="F492" s="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customHeight="1" ht="12.75">
      <c r="A493" s="1"/>
      <c r="B493" s="1"/>
      <c r="C493" s="1"/>
      <c r="D493" s="1"/>
      <c r="E493" s="1"/>
      <c r="F493" s="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customHeight="1" ht="12.75">
      <c r="A494" s="1"/>
      <c r="B494" s="1"/>
      <c r="C494" s="1"/>
      <c r="D494" s="1"/>
      <c r="E494" s="1"/>
      <c r="F494" s="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customHeight="1" ht="12.75">
      <c r="A495" s="1"/>
      <c r="B495" s="1"/>
      <c r="C495" s="1"/>
      <c r="D495" s="1"/>
      <c r="E495" s="1"/>
      <c r="F495" s="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customHeight="1" ht="12.75">
      <c r="A496" s="1"/>
      <c r="B496" s="1"/>
      <c r="C496" s="1"/>
      <c r="D496" s="1"/>
      <c r="E496" s="1"/>
      <c r="F496" s="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customHeight="1" ht="12.75">
      <c r="A497" s="1"/>
      <c r="B497" s="1"/>
      <c r="C497" s="1"/>
      <c r="D497" s="1"/>
      <c r="E497" s="1"/>
      <c r="F497" s="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customHeight="1" ht="12.75">
      <c r="A498" s="1"/>
      <c r="B498" s="1"/>
      <c r="C498" s="1"/>
      <c r="D498" s="1"/>
      <c r="E498" s="1"/>
      <c r="F498" s="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customHeight="1" ht="12.75">
      <c r="A499" s="1"/>
      <c r="B499" s="1"/>
      <c r="C499" s="1"/>
      <c r="D499" s="1"/>
      <c r="E499" s="1"/>
      <c r="F499" s="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customHeight="1" ht="12.75">
      <c r="A500" s="1"/>
      <c r="B500" s="1"/>
      <c r="C500" s="1"/>
      <c r="D500" s="1"/>
      <c r="E500" s="1"/>
      <c r="F500" s="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customHeight="1" ht="12.75">
      <c r="A501" s="1"/>
      <c r="B501" s="1"/>
      <c r="C501" s="1"/>
      <c r="D501" s="1"/>
      <c r="E501" s="1"/>
      <c r="F501" s="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customHeight="1" ht="12.75">
      <c r="A502" s="1"/>
      <c r="B502" s="1"/>
      <c r="C502" s="1"/>
      <c r="D502" s="1"/>
      <c r="E502" s="1"/>
      <c r="F502" s="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customHeight="1" ht="12.75">
      <c r="A503" s="1"/>
      <c r="B503" s="1"/>
      <c r="C503" s="1"/>
      <c r="D503" s="1"/>
      <c r="E503" s="1"/>
      <c r="F503" s="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customHeight="1" ht="12.75">
      <c r="A504" s="1"/>
      <c r="B504" s="1"/>
      <c r="C504" s="1"/>
      <c r="D504" s="1"/>
      <c r="E504" s="1"/>
      <c r="F504" s="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customHeight="1" ht="12.75">
      <c r="A505" s="1"/>
      <c r="B505" s="1"/>
      <c r="C505" s="1"/>
      <c r="D505" s="1"/>
      <c r="E505" s="1"/>
      <c r="F505" s="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customHeight="1" ht="12.75">
      <c r="A506" s="1"/>
      <c r="B506" s="1"/>
      <c r="C506" s="1"/>
      <c r="D506" s="1"/>
      <c r="E506" s="1"/>
      <c r="F506" s="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customHeight="1" ht="12.75">
      <c r="A507" s="1"/>
      <c r="B507" s="1"/>
      <c r="C507" s="1"/>
      <c r="D507" s="1"/>
      <c r="E507" s="1"/>
      <c r="F507" s="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customHeight="1" ht="12.75">
      <c r="A508" s="1"/>
      <c r="B508" s="1"/>
      <c r="C508" s="1"/>
      <c r="D508" s="1"/>
      <c r="E508" s="1"/>
      <c r="F508" s="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customHeight="1" ht="12.75">
      <c r="A509" s="1"/>
      <c r="B509" s="1"/>
      <c r="C509" s="1"/>
      <c r="D509" s="1"/>
      <c r="E509" s="1"/>
      <c r="F509" s="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customHeight="1" ht="12.75">
      <c r="A510" s="1"/>
      <c r="B510" s="1"/>
      <c r="C510" s="1"/>
      <c r="D510" s="1"/>
      <c r="E510" s="1"/>
      <c r="F510" s="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customHeight="1" ht="12.75">
      <c r="A511" s="1"/>
      <c r="B511" s="1"/>
      <c r="C511" s="1"/>
      <c r="D511" s="1"/>
      <c r="E511" s="1"/>
      <c r="F511" s="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customHeight="1" ht="12.75">
      <c r="A512" s="1"/>
      <c r="B512" s="1"/>
      <c r="C512" s="1"/>
      <c r="D512" s="1"/>
      <c r="E512" s="1"/>
      <c r="F512" s="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customHeight="1" ht="12.75">
      <c r="A513" s="1"/>
      <c r="B513" s="1"/>
      <c r="C513" s="1"/>
      <c r="D513" s="1"/>
      <c r="E513" s="1"/>
      <c r="F513" s="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customHeight="1" ht="12.75">
      <c r="A514" s="1"/>
      <c r="B514" s="1"/>
      <c r="C514" s="1"/>
      <c r="D514" s="1"/>
      <c r="E514" s="1"/>
      <c r="F514" s="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customHeight="1" ht="12.75">
      <c r="A515" s="1"/>
      <c r="B515" s="1"/>
      <c r="C515" s="1"/>
      <c r="D515" s="1"/>
      <c r="E515" s="1"/>
      <c r="F515" s="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customHeight="1" ht="12.75">
      <c r="A516" s="1"/>
      <c r="B516" s="1"/>
      <c r="C516" s="1"/>
      <c r="D516" s="1"/>
      <c r="E516" s="1"/>
      <c r="F516" s="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customHeight="1" ht="12.75">
      <c r="A517" s="1"/>
      <c r="B517" s="1"/>
      <c r="C517" s="1"/>
      <c r="D517" s="1"/>
      <c r="E517" s="1"/>
      <c r="F517" s="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customHeight="1" ht="12.75">
      <c r="A518" s="1"/>
      <c r="B518" s="1"/>
      <c r="C518" s="1"/>
      <c r="D518" s="1"/>
      <c r="E518" s="1"/>
      <c r="F518" s="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customHeight="1" ht="12.75">
      <c r="A519" s="1"/>
      <c r="B519" s="1"/>
      <c r="C519" s="1"/>
      <c r="D519" s="1"/>
      <c r="E519" s="1"/>
      <c r="F519" s="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customHeight="1" ht="12.75">
      <c r="A520" s="1"/>
      <c r="B520" s="1"/>
      <c r="C520" s="1"/>
      <c r="D520" s="1"/>
      <c r="E520" s="1"/>
      <c r="F520" s="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customHeight="1" ht="12.75">
      <c r="A521" s="1"/>
      <c r="B521" s="1"/>
      <c r="C521" s="1"/>
      <c r="D521" s="1"/>
      <c r="E521" s="1"/>
      <c r="F521" s="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customHeight="1" ht="12.75">
      <c r="A522" s="1"/>
      <c r="B522" s="1"/>
      <c r="C522" s="1"/>
      <c r="D522" s="1"/>
      <c r="E522" s="1"/>
      <c r="F522" s="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customHeight="1" ht="12.75">
      <c r="A523" s="1"/>
      <c r="B523" s="1"/>
      <c r="C523" s="1"/>
      <c r="D523" s="1"/>
      <c r="E523" s="1"/>
      <c r="F523" s="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customHeight="1" ht="12.75">
      <c r="A524" s="1"/>
      <c r="B524" s="1"/>
      <c r="C524" s="1"/>
      <c r="D524" s="1"/>
      <c r="E524" s="1"/>
      <c r="F524" s="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customHeight="1" ht="12.75">
      <c r="A525" s="1"/>
      <c r="B525" s="1"/>
      <c r="C525" s="1"/>
      <c r="D525" s="1"/>
      <c r="E525" s="1"/>
      <c r="F525" s="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customHeight="1" ht="12.75">
      <c r="A526" s="1"/>
      <c r="B526" s="1"/>
      <c r="C526" s="1"/>
      <c r="D526" s="1"/>
      <c r="E526" s="1"/>
      <c r="F526" s="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customHeight="1" ht="12.75">
      <c r="A527" s="1"/>
      <c r="B527" s="1"/>
      <c r="C527" s="1"/>
      <c r="D527" s="1"/>
      <c r="E527" s="1"/>
      <c r="F527" s="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customHeight="1" ht="12.75">
      <c r="A528" s="1"/>
      <c r="B528" s="1"/>
      <c r="C528" s="1"/>
      <c r="D528" s="1"/>
      <c r="E528" s="1"/>
      <c r="F528" s="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customHeight="1" ht="12.75">
      <c r="A529" s="1"/>
      <c r="B529" s="1"/>
      <c r="C529" s="1"/>
      <c r="D529" s="1"/>
      <c r="E529" s="1"/>
      <c r="F529" s="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customHeight="1" ht="12.75">
      <c r="A530" s="1"/>
      <c r="B530" s="1"/>
      <c r="C530" s="1"/>
      <c r="D530" s="1"/>
      <c r="E530" s="1"/>
      <c r="F530" s="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customHeight="1" ht="12.75">
      <c r="A531" s="1"/>
      <c r="B531" s="1"/>
      <c r="C531" s="1"/>
      <c r="D531" s="1"/>
      <c r="E531" s="1"/>
      <c r="F531" s="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customHeight="1" ht="12.75">
      <c r="A532" s="1"/>
      <c r="B532" s="1"/>
      <c r="C532" s="1"/>
      <c r="D532" s="1"/>
      <c r="E532" s="1"/>
      <c r="F532" s="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customHeight="1" ht="12.75">
      <c r="A533" s="1"/>
      <c r="B533" s="1"/>
      <c r="C533" s="1"/>
      <c r="D533" s="1"/>
      <c r="E533" s="1"/>
      <c r="F533" s="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customHeight="1" ht="12.75">
      <c r="A534" s="1"/>
      <c r="B534" s="1"/>
      <c r="C534" s="1"/>
      <c r="D534" s="1"/>
      <c r="E534" s="1"/>
      <c r="F534" s="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customHeight="1" ht="12.75">
      <c r="A535" s="1"/>
      <c r="B535" s="1"/>
      <c r="C535" s="1"/>
      <c r="D535" s="1"/>
      <c r="E535" s="1"/>
      <c r="F535" s="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customHeight="1" ht="12.75">
      <c r="A536" s="1"/>
      <c r="B536" s="1"/>
      <c r="C536" s="1"/>
      <c r="D536" s="1"/>
      <c r="E536" s="1"/>
      <c r="F536" s="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customHeight="1" ht="12.75">
      <c r="A537" s="1"/>
      <c r="B537" s="1"/>
      <c r="C537" s="1"/>
      <c r="D537" s="1"/>
      <c r="E537" s="1"/>
      <c r="F537" s="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customHeight="1" ht="12.75">
      <c r="A538" s="1"/>
      <c r="B538" s="1"/>
      <c r="C538" s="1"/>
      <c r="D538" s="1"/>
      <c r="E538" s="1"/>
      <c r="F538" s="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customHeight="1" ht="12.75">
      <c r="A539" s="1"/>
      <c r="B539" s="1"/>
      <c r="C539" s="1"/>
      <c r="D539" s="1"/>
      <c r="E539" s="1"/>
      <c r="F539" s="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customHeight="1" ht="12.75">
      <c r="A540" s="1"/>
      <c r="B540" s="1"/>
      <c r="C540" s="1"/>
      <c r="D540" s="1"/>
      <c r="E540" s="1"/>
      <c r="F540" s="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customHeight="1" ht="12.75">
      <c r="A541" s="1"/>
      <c r="B541" s="1"/>
      <c r="C541" s="1"/>
      <c r="D541" s="1"/>
      <c r="E541" s="1"/>
      <c r="F541" s="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customHeight="1" ht="12.75">
      <c r="A542" s="1"/>
      <c r="B542" s="1"/>
      <c r="C542" s="1"/>
      <c r="D542" s="1"/>
      <c r="E542" s="1"/>
      <c r="F542" s="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customHeight="1" ht="12.75">
      <c r="A543" s="1"/>
      <c r="B543" s="1"/>
      <c r="C543" s="1"/>
      <c r="D543" s="1"/>
      <c r="E543" s="1"/>
      <c r="F543" s="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customHeight="1" ht="12.75">
      <c r="A544" s="1"/>
      <c r="B544" s="1"/>
      <c r="C544" s="1"/>
      <c r="D544" s="1"/>
      <c r="E544" s="1"/>
      <c r="F544" s="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customHeight="1" ht="12.75">
      <c r="A545" s="1"/>
      <c r="B545" s="1"/>
      <c r="C545" s="1"/>
      <c r="D545" s="1"/>
      <c r="E545" s="1"/>
      <c r="F545" s="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customHeight="1" ht="12.75">
      <c r="A546" s="1"/>
      <c r="B546" s="1"/>
      <c r="C546" s="1"/>
      <c r="D546" s="1"/>
      <c r="E546" s="1"/>
      <c r="F546" s="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customHeight="1" ht="12.75">
      <c r="A547" s="1"/>
      <c r="B547" s="1"/>
      <c r="C547" s="1"/>
      <c r="D547" s="1"/>
      <c r="E547" s="1"/>
      <c r="F547" s="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customHeight="1" ht="12.75">
      <c r="A548" s="1"/>
      <c r="B548" s="1"/>
      <c r="C548" s="1"/>
      <c r="D548" s="1"/>
      <c r="E548" s="1"/>
      <c r="F548" s="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customHeight="1" ht="12.75">
      <c r="A549" s="1"/>
      <c r="B549" s="1"/>
      <c r="C549" s="1"/>
      <c r="D549" s="1"/>
      <c r="E549" s="1"/>
      <c r="F549" s="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customHeight="1" ht="12.75">
      <c r="A550" s="1"/>
      <c r="B550" s="1"/>
      <c r="C550" s="1"/>
      <c r="D550" s="1"/>
      <c r="E550" s="1"/>
      <c r="F550" s="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customHeight="1" ht="12.75">
      <c r="A551" s="1"/>
      <c r="B551" s="1"/>
      <c r="C551" s="1"/>
      <c r="D551" s="1"/>
      <c r="E551" s="1"/>
      <c r="F551" s="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customHeight="1" ht="12.75">
      <c r="A552" s="1"/>
      <c r="B552" s="1"/>
      <c r="C552" s="1"/>
      <c r="D552" s="1"/>
      <c r="E552" s="1"/>
      <c r="F552" s="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customHeight="1" ht="12.75">
      <c r="A553" s="1"/>
      <c r="B553" s="1"/>
      <c r="C553" s="1"/>
      <c r="D553" s="1"/>
      <c r="E553" s="1"/>
      <c r="F553" s="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customHeight="1" ht="12.75">
      <c r="A554" s="1"/>
      <c r="B554" s="1"/>
      <c r="C554" s="1"/>
      <c r="D554" s="1"/>
      <c r="E554" s="1"/>
      <c r="F554" s="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customHeight="1" ht="12.75">
      <c r="A555" s="1"/>
      <c r="B555" s="1"/>
      <c r="C555" s="1"/>
      <c r="D555" s="1"/>
      <c r="E555" s="1"/>
      <c r="F555" s="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customHeight="1" ht="12.75">
      <c r="A556" s="1"/>
      <c r="B556" s="1"/>
      <c r="C556" s="1"/>
      <c r="D556" s="1"/>
      <c r="E556" s="1"/>
      <c r="F556" s="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customHeight="1" ht="12.75">
      <c r="A557" s="1"/>
      <c r="B557" s="1"/>
      <c r="C557" s="1"/>
      <c r="D557" s="1"/>
      <c r="E557" s="1"/>
      <c r="F557" s="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customHeight="1" ht="12.75">
      <c r="A558" s="1"/>
      <c r="B558" s="1"/>
      <c r="C558" s="1"/>
      <c r="D558" s="1"/>
      <c r="E558" s="1"/>
      <c r="F558" s="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customHeight="1" ht="12.75">
      <c r="A559" s="1"/>
      <c r="B559" s="1"/>
      <c r="C559" s="1"/>
      <c r="D559" s="1"/>
      <c r="E559" s="1"/>
      <c r="F559" s="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customHeight="1" ht="12.75">
      <c r="A560" s="1"/>
      <c r="B560" s="1"/>
      <c r="C560" s="1"/>
      <c r="D560" s="1"/>
      <c r="E560" s="1"/>
      <c r="F560" s="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customHeight="1" ht="12.75">
      <c r="A561" s="1"/>
      <c r="B561" s="1"/>
      <c r="C561" s="1"/>
      <c r="D561" s="1"/>
      <c r="E561" s="1"/>
      <c r="F561" s="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customHeight="1" ht="12.75">
      <c r="A562" s="1"/>
      <c r="B562" s="1"/>
      <c r="C562" s="1"/>
      <c r="D562" s="1"/>
      <c r="E562" s="1"/>
      <c r="F562" s="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customHeight="1" ht="12.75">
      <c r="A563" s="1"/>
      <c r="B563" s="1"/>
      <c r="C563" s="1"/>
      <c r="D563" s="1"/>
      <c r="E563" s="1"/>
      <c r="F563" s="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customHeight="1" ht="12.75">
      <c r="A564" s="1"/>
      <c r="B564" s="1"/>
      <c r="C564" s="1"/>
      <c r="D564" s="1"/>
      <c r="E564" s="1"/>
      <c r="F564" s="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customHeight="1" ht="12.75">
      <c r="A565" s="1"/>
      <c r="B565" s="1"/>
      <c r="C565" s="1"/>
      <c r="D565" s="1"/>
      <c r="E565" s="1"/>
      <c r="F565" s="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customHeight="1" ht="12.75">
      <c r="A566" s="1"/>
      <c r="B566" s="1"/>
      <c r="C566" s="1"/>
      <c r="D566" s="1"/>
      <c r="E566" s="1"/>
      <c r="F566" s="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customHeight="1" ht="12.75">
      <c r="A567" s="1"/>
      <c r="B567" s="1"/>
      <c r="C567" s="1"/>
      <c r="D567" s="1"/>
      <c r="E567" s="1"/>
      <c r="F567" s="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customHeight="1" ht="12.75">
      <c r="A568" s="1"/>
      <c r="B568" s="1"/>
      <c r="C568" s="1"/>
      <c r="D568" s="1"/>
      <c r="E568" s="1"/>
      <c r="F568" s="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customHeight="1" ht="12.75">
      <c r="A569" s="1"/>
      <c r="B569" s="1"/>
      <c r="C569" s="1"/>
      <c r="D569" s="1"/>
      <c r="E569" s="1"/>
      <c r="F569" s="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customHeight="1" ht="12.75">
      <c r="A570" s="1"/>
      <c r="B570" s="1"/>
      <c r="C570" s="1"/>
      <c r="D570" s="1"/>
      <c r="E570" s="1"/>
      <c r="F570" s="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customHeight="1" ht="12.75">
      <c r="A571" s="1"/>
      <c r="B571" s="1"/>
      <c r="C571" s="1"/>
      <c r="D571" s="1"/>
      <c r="E571" s="1"/>
      <c r="F571" s="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customHeight="1" ht="12.75">
      <c r="A572" s="1"/>
      <c r="B572" s="1"/>
      <c r="C572" s="1"/>
      <c r="D572" s="1"/>
      <c r="E572" s="1"/>
      <c r="F572" s="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customHeight="1" ht="12.75">
      <c r="A573" s="1"/>
      <c r="B573" s="1"/>
      <c r="C573" s="1"/>
      <c r="D573" s="1"/>
      <c r="E573" s="1"/>
      <c r="F573" s="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customHeight="1" ht="12.75">
      <c r="A574" s="1"/>
      <c r="B574" s="1"/>
      <c r="C574" s="1"/>
      <c r="D574" s="1"/>
      <c r="E574" s="1"/>
      <c r="F574" s="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customHeight="1" ht="12.75">
      <c r="A575" s="1"/>
      <c r="B575" s="1"/>
      <c r="C575" s="1"/>
      <c r="D575" s="1"/>
      <c r="E575" s="1"/>
      <c r="F575" s="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customHeight="1" ht="12.75">
      <c r="A576" s="1"/>
      <c r="B576" s="1"/>
      <c r="C576" s="1"/>
      <c r="D576" s="1"/>
      <c r="E576" s="1"/>
      <c r="F576" s="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customHeight="1" ht="12.75">
      <c r="A577" s="1"/>
      <c r="B577" s="1"/>
      <c r="C577" s="1"/>
      <c r="D577" s="1"/>
      <c r="E577" s="1"/>
      <c r="F577" s="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customHeight="1" ht="12.75">
      <c r="A578" s="1"/>
      <c r="B578" s="1"/>
      <c r="C578" s="1"/>
      <c r="D578" s="1"/>
      <c r="E578" s="1"/>
      <c r="F578" s="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customHeight="1" ht="12.75">
      <c r="A579" s="1"/>
      <c r="B579" s="1"/>
      <c r="C579" s="1"/>
      <c r="D579" s="1"/>
      <c r="E579" s="1"/>
      <c r="F579" s="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customHeight="1" ht="12.75">
      <c r="A580" s="1"/>
      <c r="B580" s="1"/>
      <c r="C580" s="1"/>
      <c r="D580" s="1"/>
      <c r="E580" s="1"/>
      <c r="F580" s="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customHeight="1" ht="12.75">
      <c r="A581" s="1"/>
      <c r="B581" s="1"/>
      <c r="C581" s="1"/>
      <c r="D581" s="1"/>
      <c r="E581" s="1"/>
      <c r="F581" s="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customHeight="1" ht="12.75">
      <c r="A582" s="1"/>
      <c r="B582" s="1"/>
      <c r="C582" s="1"/>
      <c r="D582" s="1"/>
      <c r="E582" s="1"/>
      <c r="F582" s="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customHeight="1" ht="12.75">
      <c r="A583" s="1"/>
      <c r="B583" s="1"/>
      <c r="C583" s="1"/>
      <c r="D583" s="1"/>
      <c r="E583" s="1"/>
      <c r="F583" s="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customHeight="1" ht="12.75">
      <c r="A584" s="1"/>
      <c r="B584" s="1"/>
      <c r="C584" s="1"/>
      <c r="D584" s="1"/>
      <c r="E584" s="1"/>
      <c r="F584" s="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customHeight="1" ht="12.75">
      <c r="A585" s="1"/>
      <c r="B585" s="1"/>
      <c r="C585" s="1"/>
      <c r="D585" s="1"/>
      <c r="E585" s="1"/>
      <c r="F585" s="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customHeight="1" ht="12.75">
      <c r="A586" s="1"/>
      <c r="B586" s="1"/>
      <c r="C586" s="1"/>
      <c r="D586" s="1"/>
      <c r="E586" s="1"/>
      <c r="F586" s="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customHeight="1" ht="12.75">
      <c r="A587" s="1"/>
      <c r="B587" s="1"/>
      <c r="C587" s="1"/>
      <c r="D587" s="1"/>
      <c r="E587" s="1"/>
      <c r="F587" s="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customHeight="1" ht="12.75">
      <c r="A588" s="1"/>
      <c r="B588" s="1"/>
      <c r="C588" s="1"/>
      <c r="D588" s="1"/>
      <c r="E588" s="1"/>
      <c r="F588" s="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customHeight="1" ht="12.75">
      <c r="A589" s="1"/>
      <c r="B589" s="1"/>
      <c r="C589" s="1"/>
      <c r="D589" s="1"/>
      <c r="E589" s="1"/>
      <c r="F589" s="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customHeight="1" ht="12.75">
      <c r="A590" s="1"/>
      <c r="B590" s="1"/>
      <c r="C590" s="1"/>
      <c r="D590" s="1"/>
      <c r="E590" s="1"/>
      <c r="F590" s="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customHeight="1" ht="12.75">
      <c r="A591" s="1"/>
      <c r="B591" s="1"/>
      <c r="C591" s="1"/>
      <c r="D591" s="1"/>
      <c r="E591" s="1"/>
      <c r="F591" s="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customHeight="1" ht="12.75">
      <c r="A592" s="1"/>
      <c r="B592" s="1"/>
      <c r="C592" s="1"/>
      <c r="D592" s="1"/>
      <c r="E592" s="1"/>
      <c r="F592" s="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customHeight="1" ht="12.75">
      <c r="A593" s="1"/>
      <c r="B593" s="1"/>
      <c r="C593" s="1"/>
      <c r="D593" s="1"/>
      <c r="E593" s="1"/>
      <c r="F593" s="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customHeight="1" ht="12.75">
      <c r="A594" s="1"/>
      <c r="B594" s="1"/>
      <c r="C594" s="1"/>
      <c r="D594" s="1"/>
      <c r="E594" s="1"/>
      <c r="F594" s="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customHeight="1" ht="12.75">
      <c r="A595" s="1"/>
      <c r="B595" s="1"/>
      <c r="C595" s="1"/>
      <c r="D595" s="1"/>
      <c r="E595" s="1"/>
      <c r="F595" s="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customHeight="1" ht="12.75">
      <c r="A596" s="1"/>
      <c r="B596" s="1"/>
      <c r="C596" s="1"/>
      <c r="D596" s="1"/>
      <c r="E596" s="1"/>
      <c r="F596" s="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customHeight="1" ht="12.75">
      <c r="A597" s="1"/>
      <c r="B597" s="1"/>
      <c r="C597" s="1"/>
      <c r="D597" s="1"/>
      <c r="E597" s="1"/>
      <c r="F597" s="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customHeight="1" ht="12.75">
      <c r="A598" s="1"/>
      <c r="B598" s="1"/>
      <c r="C598" s="1"/>
      <c r="D598" s="1"/>
      <c r="E598" s="1"/>
      <c r="F598" s="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customHeight="1" ht="12.75">
      <c r="A599" s="1"/>
      <c r="B599" s="1"/>
      <c r="C599" s="1"/>
      <c r="D599" s="1"/>
      <c r="E599" s="1"/>
      <c r="F599" s="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customHeight="1" ht="12.75">
      <c r="A600" s="1"/>
      <c r="B600" s="1"/>
      <c r="C600" s="1"/>
      <c r="D600" s="1"/>
      <c r="E600" s="1"/>
      <c r="F600" s="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customHeight="1" ht="12.75">
      <c r="A601" s="1"/>
      <c r="B601" s="1"/>
      <c r="C601" s="1"/>
      <c r="D601" s="1"/>
      <c r="E601" s="1"/>
      <c r="F601" s="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customHeight="1" ht="12.75">
      <c r="A602" s="1"/>
      <c r="B602" s="1"/>
      <c r="C602" s="1"/>
      <c r="D602" s="1"/>
      <c r="E602" s="1"/>
      <c r="F602" s="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customHeight="1" ht="12.75">
      <c r="A603" s="1"/>
      <c r="B603" s="1"/>
      <c r="C603" s="1"/>
      <c r="D603" s="1"/>
      <c r="E603" s="1"/>
      <c r="F603" s="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customHeight="1" ht="12.75">
      <c r="A604" s="1"/>
      <c r="B604" s="1"/>
      <c r="C604" s="1"/>
      <c r="D604" s="1"/>
      <c r="E604" s="1"/>
      <c r="F604" s="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customHeight="1" ht="12.75">
      <c r="A605" s="1"/>
      <c r="B605" s="1"/>
      <c r="C605" s="1"/>
      <c r="D605" s="1"/>
      <c r="E605" s="1"/>
      <c r="F605" s="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customHeight="1" ht="12.75">
      <c r="A606" s="1"/>
      <c r="B606" s="1"/>
      <c r="C606" s="1"/>
      <c r="D606" s="1"/>
      <c r="E606" s="1"/>
      <c r="F606" s="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customHeight="1" ht="12.75">
      <c r="A607" s="1"/>
      <c r="B607" s="1"/>
      <c r="C607" s="1"/>
      <c r="D607" s="1"/>
      <c r="E607" s="1"/>
      <c r="F607" s="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customHeight="1" ht="12.75">
      <c r="A608" s="1"/>
      <c r="B608" s="1"/>
      <c r="C608" s="1"/>
      <c r="D608" s="1"/>
      <c r="E608" s="1"/>
      <c r="F608" s="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customHeight="1" ht="12.75">
      <c r="A609" s="1"/>
      <c r="B609" s="1"/>
      <c r="C609" s="1"/>
      <c r="D609" s="1"/>
      <c r="E609" s="1"/>
      <c r="F609" s="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customHeight="1" ht="12.75">
      <c r="A610" s="1"/>
      <c r="B610" s="1"/>
      <c r="C610" s="1"/>
      <c r="D610" s="1"/>
      <c r="E610" s="1"/>
      <c r="F610" s="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customHeight="1" ht="12.75">
      <c r="A611" s="1"/>
      <c r="B611" s="1"/>
      <c r="C611" s="1"/>
      <c r="D611" s="1"/>
      <c r="E611" s="1"/>
      <c r="F611" s="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customHeight="1" ht="12.75">
      <c r="A612" s="1"/>
      <c r="B612" s="1"/>
      <c r="C612" s="1"/>
      <c r="D612" s="1"/>
      <c r="E612" s="1"/>
      <c r="F612" s="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customHeight="1" ht="12.75">
      <c r="A613" s="1"/>
      <c r="B613" s="1"/>
      <c r="C613" s="1"/>
      <c r="D613" s="1"/>
      <c r="E613" s="1"/>
      <c r="F613" s="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customHeight="1" ht="12.75">
      <c r="A614" s="1"/>
      <c r="B614" s="1"/>
      <c r="C614" s="1"/>
      <c r="D614" s="1"/>
      <c r="E614" s="1"/>
      <c r="F614" s="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customHeight="1" ht="12.75">
      <c r="A615" s="1"/>
      <c r="B615" s="1"/>
      <c r="C615" s="1"/>
      <c r="D615" s="1"/>
      <c r="E615" s="1"/>
      <c r="F615" s="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customHeight="1" ht="12.75">
      <c r="A616" s="1"/>
      <c r="B616" s="1"/>
      <c r="C616" s="1"/>
      <c r="D616" s="1"/>
      <c r="E616" s="1"/>
      <c r="F616" s="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customHeight="1" ht="12.75">
      <c r="A617" s="1"/>
      <c r="B617" s="1"/>
      <c r="C617" s="1"/>
      <c r="D617" s="1"/>
      <c r="E617" s="1"/>
      <c r="F617" s="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customHeight="1" ht="12.75">
      <c r="A618" s="1"/>
      <c r="B618" s="1"/>
      <c r="C618" s="1"/>
      <c r="D618" s="1"/>
      <c r="E618" s="1"/>
      <c r="F618" s="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customHeight="1" ht="12.75">
      <c r="A619" s="1"/>
      <c r="B619" s="1"/>
      <c r="C619" s="1"/>
      <c r="D619" s="1"/>
      <c r="E619" s="1"/>
      <c r="F619" s="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customHeight="1" ht="12.75">
      <c r="A620" s="1"/>
      <c r="B620" s="1"/>
      <c r="C620" s="1"/>
      <c r="D620" s="1"/>
      <c r="E620" s="1"/>
      <c r="F620" s="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customHeight="1" ht="12.75">
      <c r="A621" s="1"/>
      <c r="B621" s="1"/>
      <c r="C621" s="1"/>
      <c r="D621" s="1"/>
      <c r="E621" s="1"/>
      <c r="F621" s="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customHeight="1" ht="12.75">
      <c r="A622" s="1"/>
      <c r="B622" s="1"/>
      <c r="C622" s="1"/>
      <c r="D622" s="1"/>
      <c r="E622" s="1"/>
      <c r="F622" s="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customHeight="1" ht="12.75">
      <c r="A623" s="1"/>
      <c r="B623" s="1"/>
      <c r="C623" s="1"/>
      <c r="D623" s="1"/>
      <c r="E623" s="1"/>
      <c r="F623" s="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customHeight="1" ht="12.75">
      <c r="A624" s="1"/>
      <c r="B624" s="1"/>
      <c r="C624" s="1"/>
      <c r="D624" s="1"/>
      <c r="E624" s="1"/>
      <c r="F624" s="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customHeight="1" ht="12.75">
      <c r="A625" s="1"/>
      <c r="B625" s="1"/>
      <c r="C625" s="1"/>
      <c r="D625" s="1"/>
      <c r="E625" s="1"/>
      <c r="F625" s="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customHeight="1" ht="12.75">
      <c r="A626" s="1"/>
      <c r="B626" s="1"/>
      <c r="C626" s="1"/>
      <c r="D626" s="1"/>
      <c r="E626" s="1"/>
      <c r="F626" s="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customHeight="1" ht="12.75">
      <c r="A627" s="1"/>
      <c r="B627" s="1"/>
      <c r="C627" s="1"/>
      <c r="D627" s="1"/>
      <c r="E627" s="1"/>
      <c r="F627" s="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customHeight="1" ht="12.75">
      <c r="A628" s="1"/>
      <c r="B628" s="1"/>
      <c r="C628" s="1"/>
      <c r="D628" s="1"/>
      <c r="E628" s="1"/>
      <c r="F628" s="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customHeight="1" ht="12.75">
      <c r="A629" s="1"/>
      <c r="B629" s="1"/>
      <c r="C629" s="1"/>
      <c r="D629" s="1"/>
      <c r="E629" s="1"/>
      <c r="F629" s="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customHeight="1" ht="12.75">
      <c r="A630" s="1"/>
      <c r="B630" s="1"/>
      <c r="C630" s="1"/>
      <c r="D630" s="1"/>
      <c r="E630" s="1"/>
      <c r="F630" s="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customHeight="1" ht="12.75">
      <c r="A631" s="1"/>
      <c r="B631" s="1"/>
      <c r="C631" s="1"/>
      <c r="D631" s="1"/>
      <c r="E631" s="1"/>
      <c r="F631" s="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customHeight="1" ht="12.75">
      <c r="A632" s="1"/>
      <c r="B632" s="1"/>
      <c r="C632" s="1"/>
      <c r="D632" s="1"/>
      <c r="E632" s="1"/>
      <c r="F632" s="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customHeight="1" ht="12.75">
      <c r="A633" s="1"/>
      <c r="B633" s="1"/>
      <c r="C633" s="1"/>
      <c r="D633" s="1"/>
      <c r="E633" s="1"/>
      <c r="F633" s="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customHeight="1" ht="12.75">
      <c r="A634" s="1"/>
      <c r="B634" s="1"/>
      <c r="C634" s="1"/>
      <c r="D634" s="1"/>
      <c r="E634" s="1"/>
      <c r="F634" s="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customHeight="1" ht="12.75">
      <c r="A635" s="1"/>
      <c r="B635" s="1"/>
      <c r="C635" s="1"/>
      <c r="D635" s="1"/>
      <c r="E635" s="1"/>
      <c r="F635" s="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customHeight="1" ht="12.75">
      <c r="A636" s="1"/>
      <c r="B636" s="1"/>
      <c r="C636" s="1"/>
      <c r="D636" s="1"/>
      <c r="E636" s="1"/>
      <c r="F636" s="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customHeight="1" ht="12.75">
      <c r="A637" s="1"/>
      <c r="B637" s="1"/>
      <c r="C637" s="1"/>
      <c r="D637" s="1"/>
      <c r="E637" s="1"/>
      <c r="F637" s="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customHeight="1" ht="12.75">
      <c r="A638" s="1"/>
      <c r="B638" s="1"/>
      <c r="C638" s="1"/>
      <c r="D638" s="1"/>
      <c r="E638" s="1"/>
      <c r="F638" s="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customHeight="1" ht="12.75">
      <c r="A639" s="1"/>
      <c r="B639" s="1"/>
      <c r="C639" s="1"/>
      <c r="D639" s="1"/>
      <c r="E639" s="1"/>
      <c r="F639" s="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customHeight="1" ht="12.75">
      <c r="A640" s="1"/>
      <c r="B640" s="1"/>
      <c r="C640" s="1"/>
      <c r="D640" s="1"/>
      <c r="E640" s="1"/>
      <c r="F640" s="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customHeight="1" ht="12.75">
      <c r="A641" s="1"/>
      <c r="B641" s="1"/>
      <c r="C641" s="1"/>
      <c r="D641" s="1"/>
      <c r="E641" s="1"/>
      <c r="F641" s="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customHeight="1" ht="12.75">
      <c r="A642" s="1"/>
      <c r="B642" s="1"/>
      <c r="C642" s="1"/>
      <c r="D642" s="1"/>
      <c r="E642" s="1"/>
      <c r="F642" s="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customHeight="1" ht="12.75">
      <c r="A643" s="1"/>
      <c r="B643" s="1"/>
      <c r="C643" s="1"/>
      <c r="D643" s="1"/>
      <c r="E643" s="1"/>
      <c r="F643" s="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customHeight="1" ht="12.75">
      <c r="A644" s="1"/>
      <c r="B644" s="1"/>
      <c r="C644" s="1"/>
      <c r="D644" s="1"/>
      <c r="E644" s="1"/>
      <c r="F644" s="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customHeight="1" ht="12.75">
      <c r="A645" s="1"/>
      <c r="B645" s="1"/>
      <c r="C645" s="1"/>
      <c r="D645" s="1"/>
      <c r="E645" s="1"/>
      <c r="F645" s="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customHeight="1" ht="12.75">
      <c r="A646" s="1"/>
      <c r="B646" s="1"/>
      <c r="C646" s="1"/>
      <c r="D646" s="1"/>
      <c r="E646" s="1"/>
      <c r="F646" s="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customHeight="1" ht="12.75">
      <c r="A647" s="1"/>
      <c r="B647" s="1"/>
      <c r="C647" s="1"/>
      <c r="D647" s="1"/>
      <c r="E647" s="1"/>
      <c r="F647" s="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customHeight="1" ht="12.75">
      <c r="A648" s="1"/>
      <c r="B648" s="1"/>
      <c r="C648" s="1"/>
      <c r="D648" s="1"/>
      <c r="E648" s="1"/>
      <c r="F648" s="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customHeight="1" ht="12.75">
      <c r="A649" s="1"/>
      <c r="B649" s="1"/>
      <c r="C649" s="1"/>
      <c r="D649" s="1"/>
      <c r="E649" s="1"/>
      <c r="F649" s="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customHeight="1" ht="12.75">
      <c r="A650" s="1"/>
      <c r="B650" s="1"/>
      <c r="C650" s="1"/>
      <c r="D650" s="1"/>
      <c r="E650" s="1"/>
      <c r="F650" s="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customHeight="1" ht="12.75">
      <c r="A651" s="1"/>
      <c r="B651" s="1"/>
      <c r="C651" s="1"/>
      <c r="D651" s="1"/>
      <c r="E651" s="1"/>
      <c r="F651" s="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customHeight="1" ht="12.75">
      <c r="A652" s="1"/>
      <c r="B652" s="1"/>
      <c r="C652" s="1"/>
      <c r="D652" s="1"/>
      <c r="E652" s="1"/>
      <c r="F652" s="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customHeight="1" ht="12.75">
      <c r="A653" s="1"/>
      <c r="B653" s="1"/>
      <c r="C653" s="1"/>
      <c r="D653" s="1"/>
      <c r="E653" s="1"/>
      <c r="F653" s="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customHeight="1" ht="12.75">
      <c r="A654" s="1"/>
      <c r="B654" s="1"/>
      <c r="C654" s="1"/>
      <c r="D654" s="1"/>
      <c r="E654" s="1"/>
      <c r="F654" s="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customHeight="1" ht="12.75">
      <c r="A655" s="1"/>
      <c r="B655" s="1"/>
      <c r="C655" s="1"/>
      <c r="D655" s="1"/>
      <c r="E655" s="1"/>
      <c r="F655" s="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customHeight="1" ht="12.75">
      <c r="A656" s="1"/>
      <c r="B656" s="1"/>
      <c r="C656" s="1"/>
      <c r="D656" s="1"/>
      <c r="E656" s="1"/>
      <c r="F656" s="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customHeight="1" ht="12.75">
      <c r="A657" s="1"/>
      <c r="B657" s="1"/>
      <c r="C657" s="1"/>
      <c r="D657" s="1"/>
      <c r="E657" s="1"/>
      <c r="F657" s="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customHeight="1" ht="12.75">
      <c r="A658" s="1"/>
      <c r="B658" s="1"/>
      <c r="C658" s="1"/>
      <c r="D658" s="1"/>
      <c r="E658" s="1"/>
      <c r="F658" s="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customHeight="1" ht="12.75">
      <c r="A659" s="1"/>
      <c r="B659" s="1"/>
      <c r="C659" s="1"/>
      <c r="D659" s="1"/>
      <c r="E659" s="1"/>
      <c r="F659" s="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customHeight="1" ht="12.75">
      <c r="A660" s="1"/>
      <c r="B660" s="1"/>
      <c r="C660" s="1"/>
      <c r="D660" s="1"/>
      <c r="E660" s="1"/>
      <c r="F660" s="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customHeight="1" ht="12.75">
      <c r="A661" s="1"/>
      <c r="B661" s="1"/>
      <c r="C661" s="1"/>
      <c r="D661" s="1"/>
      <c r="E661" s="1"/>
      <c r="F661" s="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customHeight="1" ht="12.75">
      <c r="A662" s="1"/>
      <c r="B662" s="1"/>
      <c r="C662" s="1"/>
      <c r="D662" s="1"/>
      <c r="E662" s="1"/>
      <c r="F662" s="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customHeight="1" ht="12.75">
      <c r="A663" s="1"/>
      <c r="B663" s="1"/>
      <c r="C663" s="1"/>
      <c r="D663" s="1"/>
      <c r="E663" s="1"/>
      <c r="F663" s="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customHeight="1" ht="12.75">
      <c r="A664" s="1"/>
      <c r="B664" s="1"/>
      <c r="C664" s="1"/>
      <c r="D664" s="1"/>
      <c r="E664" s="1"/>
      <c r="F664" s="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customHeight="1" ht="12.75">
      <c r="A665" s="1"/>
      <c r="B665" s="1"/>
      <c r="C665" s="1"/>
      <c r="D665" s="1"/>
      <c r="E665" s="1"/>
      <c r="F665" s="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customHeight="1" ht="12.75">
      <c r="A666" s="1"/>
      <c r="B666" s="1"/>
      <c r="C666" s="1"/>
      <c r="D666" s="1"/>
      <c r="E666" s="1"/>
      <c r="F666" s="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customHeight="1" ht="12.75">
      <c r="A667" s="1"/>
      <c r="B667" s="1"/>
      <c r="C667" s="1"/>
      <c r="D667" s="1"/>
      <c r="E667" s="1"/>
      <c r="F667" s="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customHeight="1" ht="12.75">
      <c r="A668" s="1"/>
      <c r="B668" s="1"/>
      <c r="C668" s="1"/>
      <c r="D668" s="1"/>
      <c r="E668" s="1"/>
      <c r="F668" s="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customHeight="1" ht="12.75">
      <c r="A669" s="1"/>
      <c r="B669" s="1"/>
      <c r="C669" s="1"/>
      <c r="D669" s="1"/>
      <c r="E669" s="1"/>
      <c r="F669" s="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customHeight="1" ht="12.75">
      <c r="A670" s="1"/>
      <c r="B670" s="1"/>
      <c r="C670" s="1"/>
      <c r="D670" s="1"/>
      <c r="E670" s="1"/>
      <c r="F670" s="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customHeight="1" ht="12.75">
      <c r="A671" s="1"/>
      <c r="B671" s="1"/>
      <c r="C671" s="1"/>
      <c r="D671" s="1"/>
      <c r="E671" s="1"/>
      <c r="F671" s="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customHeight="1" ht="12.75">
      <c r="A672" s="1"/>
      <c r="B672" s="1"/>
      <c r="C672" s="1"/>
      <c r="D672" s="1"/>
      <c r="E672" s="1"/>
      <c r="F672" s="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customHeight="1" ht="12.75">
      <c r="A673" s="1"/>
      <c r="B673" s="1"/>
      <c r="C673" s="1"/>
      <c r="D673" s="1"/>
      <c r="E673" s="1"/>
      <c r="F673" s="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customHeight="1" ht="12.75">
      <c r="A674" s="1"/>
      <c r="B674" s="1"/>
      <c r="C674" s="1"/>
      <c r="D674" s="1"/>
      <c r="E674" s="1"/>
      <c r="F674" s="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customHeight="1" ht="12.75">
      <c r="A675" s="1"/>
      <c r="B675" s="1"/>
      <c r="C675" s="1"/>
      <c r="D675" s="1"/>
      <c r="E675" s="1"/>
      <c r="F675" s="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customHeight="1" ht="12.75">
      <c r="A676" s="1"/>
      <c r="B676" s="1"/>
      <c r="C676" s="1"/>
      <c r="D676" s="1"/>
      <c r="E676" s="1"/>
      <c r="F676" s="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customHeight="1" ht="12.75">
      <c r="A677" s="1"/>
      <c r="B677" s="1"/>
      <c r="C677" s="1"/>
      <c r="D677" s="1"/>
      <c r="E677" s="1"/>
      <c r="F677" s="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customHeight="1" ht="12.75">
      <c r="A678" s="1"/>
      <c r="B678" s="1"/>
      <c r="C678" s="1"/>
      <c r="D678" s="1"/>
      <c r="E678" s="1"/>
      <c r="F678" s="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customHeight="1" ht="12.75">
      <c r="A679" s="1"/>
      <c r="B679" s="1"/>
      <c r="C679" s="1"/>
      <c r="D679" s="1"/>
      <c r="E679" s="1"/>
      <c r="F679" s="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customHeight="1" ht="12.75">
      <c r="A680" s="1"/>
      <c r="B680" s="1"/>
      <c r="C680" s="1"/>
      <c r="D680" s="1"/>
      <c r="E680" s="1"/>
      <c r="F680" s="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customHeight="1" ht="12.75">
      <c r="A681" s="1"/>
      <c r="B681" s="1"/>
      <c r="C681" s="1"/>
      <c r="D681" s="1"/>
      <c r="E681" s="1"/>
      <c r="F681" s="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customHeight="1" ht="12.75">
      <c r="A682" s="1"/>
      <c r="B682" s="1"/>
      <c r="C682" s="1"/>
      <c r="D682" s="1"/>
      <c r="E682" s="1"/>
      <c r="F682" s="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customHeight="1" ht="12.75">
      <c r="A683" s="1"/>
      <c r="B683" s="1"/>
      <c r="C683" s="1"/>
      <c r="D683" s="1"/>
      <c r="E683" s="1"/>
      <c r="F683" s="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customHeight="1" ht="12.75">
      <c r="A684" s="1"/>
      <c r="B684" s="1"/>
      <c r="C684" s="1"/>
      <c r="D684" s="1"/>
      <c r="E684" s="1"/>
      <c r="F684" s="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customHeight="1" ht="12.75">
      <c r="A685" s="1"/>
      <c r="B685" s="1"/>
      <c r="C685" s="1"/>
      <c r="D685" s="1"/>
      <c r="E685" s="1"/>
      <c r="F685" s="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customHeight="1" ht="12.75">
      <c r="A686" s="1"/>
      <c r="B686" s="1"/>
      <c r="C686" s="1"/>
      <c r="D686" s="1"/>
      <c r="E686" s="1"/>
      <c r="F686" s="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customHeight="1" ht="12.75">
      <c r="A687" s="1"/>
      <c r="B687" s="1"/>
      <c r="C687" s="1"/>
      <c r="D687" s="1"/>
      <c r="E687" s="1"/>
      <c r="F687" s="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customHeight="1" ht="12.75">
      <c r="A688" s="1"/>
      <c r="B688" s="1"/>
      <c r="C688" s="1"/>
      <c r="D688" s="1"/>
      <c r="E688" s="1"/>
      <c r="F688" s="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customHeight="1" ht="12.75">
      <c r="A689" s="1"/>
      <c r="B689" s="1"/>
      <c r="C689" s="1"/>
      <c r="D689" s="1"/>
      <c r="E689" s="1"/>
      <c r="F689" s="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customHeight="1" ht="12.75">
      <c r="A690" s="1"/>
      <c r="B690" s="1"/>
      <c r="C690" s="1"/>
      <c r="D690" s="1"/>
      <c r="E690" s="1"/>
      <c r="F690" s="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customHeight="1" ht="12.75">
      <c r="A691" s="1"/>
      <c r="B691" s="1"/>
      <c r="C691" s="1"/>
      <c r="D691" s="1"/>
      <c r="E691" s="1"/>
      <c r="F691" s="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customHeight="1" ht="12.75">
      <c r="A692" s="1"/>
      <c r="B692" s="1"/>
      <c r="C692" s="1"/>
      <c r="D692" s="1"/>
      <c r="E692" s="1"/>
      <c r="F692" s="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customHeight="1" ht="12.75">
      <c r="A693" s="1"/>
      <c r="B693" s="1"/>
      <c r="C693" s="1"/>
      <c r="D693" s="1"/>
      <c r="E693" s="1"/>
      <c r="F693" s="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customHeight="1" ht="12.75">
      <c r="A694" s="1"/>
      <c r="B694" s="1"/>
      <c r="C694" s="1"/>
      <c r="D694" s="1"/>
      <c r="E694" s="1"/>
      <c r="F694" s="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customHeight="1" ht="12.75">
      <c r="A695" s="1"/>
      <c r="B695" s="1"/>
      <c r="C695" s="1"/>
      <c r="D695" s="1"/>
      <c r="E695" s="1"/>
      <c r="F695" s="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customHeight="1" ht="12.75">
      <c r="A696" s="1"/>
      <c r="B696" s="1"/>
      <c r="C696" s="1"/>
      <c r="D696" s="1"/>
      <c r="E696" s="1"/>
      <c r="F696" s="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customHeight="1" ht="12.75">
      <c r="A697" s="1"/>
      <c r="B697" s="1"/>
      <c r="C697" s="1"/>
      <c r="D697" s="1"/>
      <c r="E697" s="1"/>
      <c r="F697" s="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customHeight="1" ht="12.75">
      <c r="A698" s="1"/>
      <c r="B698" s="1"/>
      <c r="C698" s="1"/>
      <c r="D698" s="1"/>
      <c r="E698" s="1"/>
      <c r="F698" s="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customHeight="1" ht="12.75">
      <c r="A699" s="1"/>
      <c r="B699" s="1"/>
      <c r="C699" s="1"/>
      <c r="D699" s="1"/>
      <c r="E699" s="1"/>
      <c r="F699" s="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customHeight="1" ht="12.75">
      <c r="A700" s="1"/>
      <c r="B700" s="1"/>
      <c r="C700" s="1"/>
      <c r="D700" s="1"/>
      <c r="E700" s="1"/>
      <c r="F700" s="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customHeight="1" ht="12.75">
      <c r="A701" s="1"/>
      <c r="B701" s="1"/>
      <c r="C701" s="1"/>
      <c r="D701" s="1"/>
      <c r="E701" s="1"/>
      <c r="F701" s="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customHeight="1" ht="12.75">
      <c r="A702" s="1"/>
      <c r="B702" s="1"/>
      <c r="C702" s="1"/>
      <c r="D702" s="1"/>
      <c r="E702" s="1"/>
      <c r="F702" s="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customHeight="1" ht="12.75">
      <c r="A703" s="1"/>
      <c r="B703" s="1"/>
      <c r="C703" s="1"/>
      <c r="D703" s="1"/>
      <c r="E703" s="1"/>
      <c r="F703" s="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customHeight="1" ht="12.75">
      <c r="A704" s="1"/>
      <c r="B704" s="1"/>
      <c r="C704" s="1"/>
      <c r="D704" s="1"/>
      <c r="E704" s="1"/>
      <c r="F704" s="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customHeight="1" ht="12.75">
      <c r="A705" s="1"/>
      <c r="B705" s="1"/>
      <c r="C705" s="1"/>
      <c r="D705" s="1"/>
      <c r="E705" s="1"/>
      <c r="F705" s="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customHeight="1" ht="12.75">
      <c r="A706" s="1"/>
      <c r="B706" s="1"/>
      <c r="C706" s="1"/>
      <c r="D706" s="1"/>
      <c r="E706" s="1"/>
      <c r="F706" s="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customHeight="1" ht="12.75">
      <c r="A707" s="1"/>
      <c r="B707" s="1"/>
      <c r="C707" s="1"/>
      <c r="D707" s="1"/>
      <c r="E707" s="1"/>
      <c r="F707" s="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customHeight="1" ht="12.75">
      <c r="A708" s="1"/>
      <c r="B708" s="1"/>
      <c r="C708" s="1"/>
      <c r="D708" s="1"/>
      <c r="E708" s="1"/>
      <c r="F708" s="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customHeight="1" ht="12.75">
      <c r="A709" s="1"/>
      <c r="B709" s="1"/>
      <c r="C709" s="1"/>
      <c r="D709" s="1"/>
      <c r="E709" s="1"/>
      <c r="F709" s="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customHeight="1" ht="12.75">
      <c r="A710" s="1"/>
      <c r="B710" s="1"/>
      <c r="C710" s="1"/>
      <c r="D710" s="1"/>
      <c r="E710" s="1"/>
      <c r="F710" s="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customHeight="1" ht="12.75">
      <c r="A711" s="1"/>
      <c r="B711" s="1"/>
      <c r="C711" s="1"/>
      <c r="D711" s="1"/>
      <c r="E711" s="1"/>
      <c r="F711" s="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customHeight="1" ht="12.75">
      <c r="A712" s="1"/>
      <c r="B712" s="1"/>
      <c r="C712" s="1"/>
      <c r="D712" s="1"/>
      <c r="E712" s="1"/>
      <c r="F712" s="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customHeight="1" ht="12.75">
      <c r="A713" s="1"/>
      <c r="B713" s="1"/>
      <c r="C713" s="1"/>
      <c r="D713" s="1"/>
      <c r="E713" s="1"/>
      <c r="F713" s="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customHeight="1" ht="12.75">
      <c r="A714" s="1"/>
      <c r="B714" s="1"/>
      <c r="C714" s="1"/>
      <c r="D714" s="1"/>
      <c r="E714" s="1"/>
      <c r="F714" s="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customHeight="1" ht="12.75">
      <c r="A715" s="1"/>
      <c r="B715" s="1"/>
      <c r="C715" s="1"/>
      <c r="D715" s="1"/>
      <c r="E715" s="1"/>
      <c r="F715" s="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customHeight="1" ht="12.75">
      <c r="A716" s="1"/>
      <c r="B716" s="1"/>
      <c r="C716" s="1"/>
      <c r="D716" s="1"/>
      <c r="E716" s="1"/>
      <c r="F716" s="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customHeight="1" ht="12.75">
      <c r="A717" s="1"/>
      <c r="B717" s="1"/>
      <c r="C717" s="1"/>
      <c r="D717" s="1"/>
      <c r="E717" s="1"/>
      <c r="F717" s="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customHeight="1" ht="12.75">
      <c r="A718" s="1"/>
      <c r="B718" s="1"/>
      <c r="C718" s="1"/>
      <c r="D718" s="1"/>
      <c r="E718" s="1"/>
      <c r="F718" s="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customHeight="1" ht="12.75">
      <c r="A719" s="1"/>
      <c r="B719" s="1"/>
      <c r="C719" s="1"/>
      <c r="D719" s="1"/>
      <c r="E719" s="1"/>
      <c r="F719" s="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customHeight="1" ht="12.75">
      <c r="A720" s="1"/>
      <c r="B720" s="1"/>
      <c r="C720" s="1"/>
      <c r="D720" s="1"/>
      <c r="E720" s="1"/>
      <c r="F720" s="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customHeight="1" ht="12.75">
      <c r="A721" s="1"/>
      <c r="B721" s="1"/>
      <c r="C721" s="1"/>
      <c r="D721" s="1"/>
      <c r="E721" s="1"/>
      <c r="F721" s="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customHeight="1" ht="12.75">
      <c r="A722" s="1"/>
      <c r="B722" s="1"/>
      <c r="C722" s="1"/>
      <c r="D722" s="1"/>
      <c r="E722" s="1"/>
      <c r="F722" s="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customHeight="1" ht="12.75">
      <c r="A723" s="1"/>
      <c r="B723" s="1"/>
      <c r="C723" s="1"/>
      <c r="D723" s="1"/>
      <c r="E723" s="1"/>
      <c r="F723" s="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customHeight="1" ht="12.75">
      <c r="A724" s="1"/>
      <c r="B724" s="1"/>
      <c r="C724" s="1"/>
      <c r="D724" s="1"/>
      <c r="E724" s="1"/>
      <c r="F724" s="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customHeight="1" ht="12.75">
      <c r="A725" s="1"/>
      <c r="B725" s="1"/>
      <c r="C725" s="1"/>
      <c r="D725" s="1"/>
      <c r="E725" s="1"/>
      <c r="F725" s="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customHeight="1" ht="12.75">
      <c r="A726" s="1"/>
      <c r="B726" s="1"/>
      <c r="C726" s="1"/>
      <c r="D726" s="1"/>
      <c r="E726" s="1"/>
      <c r="F726" s="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customHeight="1" ht="12.75">
      <c r="A727" s="1"/>
      <c r="B727" s="1"/>
      <c r="C727" s="1"/>
      <c r="D727" s="1"/>
      <c r="E727" s="1"/>
      <c r="F727" s="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customHeight="1" ht="12.75">
      <c r="A728" s="1"/>
      <c r="B728" s="1"/>
      <c r="C728" s="1"/>
      <c r="D728" s="1"/>
      <c r="E728" s="1"/>
      <c r="F728" s="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customHeight="1" ht="12.75">
      <c r="A729" s="1"/>
      <c r="B729" s="1"/>
      <c r="C729" s="1"/>
      <c r="D729" s="1"/>
      <c r="E729" s="1"/>
      <c r="F729" s="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customHeight="1" ht="12.75">
      <c r="A730" s="1"/>
      <c r="B730" s="1"/>
      <c r="C730" s="1"/>
      <c r="D730" s="1"/>
      <c r="E730" s="1"/>
      <c r="F730" s="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customHeight="1" ht="12.75">
      <c r="A731" s="1"/>
      <c r="B731" s="1"/>
      <c r="C731" s="1"/>
      <c r="D731" s="1"/>
      <c r="E731" s="1"/>
      <c r="F731" s="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customHeight="1" ht="12.75">
      <c r="A732" s="1"/>
      <c r="B732" s="1"/>
      <c r="C732" s="1"/>
      <c r="D732" s="1"/>
      <c r="E732" s="1"/>
      <c r="F732" s="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customHeight="1" ht="12.75">
      <c r="A733" s="1"/>
      <c r="B733" s="1"/>
      <c r="C733" s="1"/>
      <c r="D733" s="1"/>
      <c r="E733" s="1"/>
      <c r="F733" s="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customHeight="1" ht="12.75">
      <c r="A734" s="1"/>
      <c r="B734" s="1"/>
      <c r="C734" s="1"/>
      <c r="D734" s="1"/>
      <c r="E734" s="1"/>
      <c r="F734" s="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customHeight="1" ht="12.75">
      <c r="A735" s="1"/>
      <c r="B735" s="1"/>
      <c r="C735" s="1"/>
      <c r="D735" s="1"/>
      <c r="E735" s="1"/>
      <c r="F735" s="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customHeight="1" ht="12.75">
      <c r="A736" s="1"/>
      <c r="B736" s="1"/>
      <c r="C736" s="1"/>
      <c r="D736" s="1"/>
      <c r="E736" s="1"/>
      <c r="F736" s="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customHeight="1" ht="12.75">
      <c r="A737" s="1"/>
      <c r="B737" s="1"/>
      <c r="C737" s="1"/>
      <c r="D737" s="1"/>
      <c r="E737" s="1"/>
      <c r="F737" s="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customHeight="1" ht="12.75">
      <c r="A738" s="1"/>
      <c r="B738" s="1"/>
      <c r="C738" s="1"/>
      <c r="D738" s="1"/>
      <c r="E738" s="1"/>
      <c r="F738" s="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customHeight="1" ht="12.75">
      <c r="A739" s="1"/>
      <c r="B739" s="1"/>
      <c r="C739" s="1"/>
      <c r="D739" s="1"/>
      <c r="E739" s="1"/>
      <c r="F739" s="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customHeight="1" ht="12.75">
      <c r="A740" s="1"/>
      <c r="B740" s="1"/>
      <c r="C740" s="1"/>
      <c r="D740" s="1"/>
      <c r="E740" s="1"/>
      <c r="F740" s="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customHeight="1" ht="12.75">
      <c r="A741" s="1"/>
      <c r="B741" s="1"/>
      <c r="C741" s="1"/>
      <c r="D741" s="1"/>
      <c r="E741" s="1"/>
      <c r="F741" s="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customHeight="1" ht="12.75">
      <c r="A742" s="1"/>
      <c r="B742" s="1"/>
      <c r="C742" s="1"/>
      <c r="D742" s="1"/>
      <c r="E742" s="1"/>
      <c r="F742" s="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customHeight="1" ht="12.75">
      <c r="A743" s="1"/>
      <c r="B743" s="1"/>
      <c r="C743" s="1"/>
      <c r="D743" s="1"/>
      <c r="E743" s="1"/>
      <c r="F743" s="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customHeight="1" ht="12.75">
      <c r="A744" s="1"/>
      <c r="B744" s="1"/>
      <c r="C744" s="1"/>
      <c r="D744" s="1"/>
      <c r="E744" s="1"/>
      <c r="F744" s="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customHeight="1" ht="12.75">
      <c r="A745" s="1"/>
      <c r="B745" s="1"/>
      <c r="C745" s="1"/>
      <c r="D745" s="1"/>
      <c r="E745" s="1"/>
      <c r="F745" s="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customHeight="1" ht="12.75">
      <c r="A746" s="1"/>
      <c r="B746" s="1"/>
      <c r="C746" s="1"/>
      <c r="D746" s="1"/>
      <c r="E746" s="1"/>
      <c r="F746" s="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customHeight="1" ht="12.75">
      <c r="A747" s="1"/>
      <c r="B747" s="1"/>
      <c r="C747" s="1"/>
      <c r="D747" s="1"/>
      <c r="E747" s="1"/>
      <c r="F747" s="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customHeight="1" ht="12.75">
      <c r="A748" s="1"/>
      <c r="B748" s="1"/>
      <c r="C748" s="1"/>
      <c r="D748" s="1"/>
      <c r="E748" s="1"/>
      <c r="F748" s="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customHeight="1" ht="12.75">
      <c r="A749" s="1"/>
      <c r="B749" s="1"/>
      <c r="C749" s="1"/>
      <c r="D749" s="1"/>
      <c r="E749" s="1"/>
      <c r="F749" s="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customHeight="1" ht="12.75">
      <c r="A750" s="1"/>
      <c r="B750" s="1"/>
      <c r="C750" s="1"/>
      <c r="D750" s="1"/>
      <c r="E750" s="1"/>
      <c r="F750" s="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customHeight="1" ht="12.75">
      <c r="A751" s="1"/>
      <c r="B751" s="1"/>
      <c r="C751" s="1"/>
      <c r="D751" s="1"/>
      <c r="E751" s="1"/>
      <c r="F751" s="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customHeight="1" ht="12.75">
      <c r="A752" s="1"/>
      <c r="B752" s="1"/>
      <c r="C752" s="1"/>
      <c r="D752" s="1"/>
      <c r="E752" s="1"/>
      <c r="F752" s="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customHeight="1" ht="12.75">
      <c r="A753" s="1"/>
      <c r="B753" s="1"/>
      <c r="C753" s="1"/>
      <c r="D753" s="1"/>
      <c r="E753" s="1"/>
      <c r="F753" s="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customHeight="1" ht="12.75">
      <c r="A754" s="1"/>
      <c r="B754" s="1"/>
      <c r="C754" s="1"/>
      <c r="D754" s="1"/>
      <c r="E754" s="1"/>
      <c r="F754" s="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customHeight="1" ht="12.75">
      <c r="A755" s="1"/>
      <c r="B755" s="1"/>
      <c r="C755" s="1"/>
      <c r="D755" s="1"/>
      <c r="E755" s="1"/>
      <c r="F755" s="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customHeight="1" ht="12.75">
      <c r="A756" s="1"/>
      <c r="B756" s="1"/>
      <c r="C756" s="1"/>
      <c r="D756" s="1"/>
      <c r="E756" s="1"/>
      <c r="F756" s="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customHeight="1" ht="12.75">
      <c r="A757" s="1"/>
      <c r="B757" s="1"/>
      <c r="C757" s="1"/>
      <c r="D757" s="1"/>
      <c r="E757" s="1"/>
      <c r="F757" s="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customHeight="1" ht="12.75">
      <c r="A758" s="1"/>
      <c r="B758" s="1"/>
      <c r="C758" s="1"/>
      <c r="D758" s="1"/>
      <c r="E758" s="1"/>
      <c r="F758" s="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customHeight="1" ht="12.75">
      <c r="A759" s="1"/>
      <c r="B759" s="1"/>
      <c r="C759" s="1"/>
      <c r="D759" s="1"/>
      <c r="E759" s="1"/>
      <c r="F759" s="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customHeight="1" ht="12.75">
      <c r="A760" s="1"/>
      <c r="B760" s="1"/>
      <c r="C760" s="1"/>
      <c r="D760" s="1"/>
      <c r="E760" s="1"/>
      <c r="F760" s="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customHeight="1" ht="12.75">
      <c r="A761" s="1"/>
      <c r="B761" s="1"/>
      <c r="C761" s="1"/>
      <c r="D761" s="1"/>
      <c r="E761" s="1"/>
      <c r="F761" s="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customHeight="1" ht="12.75">
      <c r="A762" s="1"/>
      <c r="B762" s="1"/>
      <c r="C762" s="1"/>
      <c r="D762" s="1"/>
      <c r="E762" s="1"/>
      <c r="F762" s="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customHeight="1" ht="12.75">
      <c r="A763" s="1"/>
      <c r="B763" s="1"/>
      <c r="C763" s="1"/>
      <c r="D763" s="1"/>
      <c r="E763" s="1"/>
      <c r="F763" s="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customHeight="1" ht="12.75">
      <c r="A764" s="1"/>
      <c r="B764" s="1"/>
      <c r="C764" s="1"/>
      <c r="D764" s="1"/>
      <c r="E764" s="1"/>
      <c r="F764" s="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customHeight="1" ht="12.75">
      <c r="A765" s="1"/>
      <c r="B765" s="1"/>
      <c r="C765" s="1"/>
      <c r="D765" s="1"/>
      <c r="E765" s="1"/>
      <c r="F765" s="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customHeight="1" ht="12.75">
      <c r="A766" s="1"/>
      <c r="B766" s="1"/>
      <c r="C766" s="1"/>
      <c r="D766" s="1"/>
      <c r="E766" s="1"/>
      <c r="F766" s="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customHeight="1" ht="12.75">
      <c r="A767" s="1"/>
      <c r="B767" s="1"/>
      <c r="C767" s="1"/>
      <c r="D767" s="1"/>
      <c r="E767" s="1"/>
      <c r="F767" s="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customHeight="1" ht="12.75">
      <c r="A768" s="1"/>
      <c r="B768" s="1"/>
      <c r="C768" s="1"/>
      <c r="D768" s="1"/>
      <c r="E768" s="1"/>
      <c r="F768" s="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customHeight="1" ht="12.75">
      <c r="A769" s="1"/>
      <c r="B769" s="1"/>
      <c r="C769" s="1"/>
      <c r="D769" s="1"/>
      <c r="E769" s="1"/>
      <c r="F769" s="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customHeight="1" ht="12.75">
      <c r="A770" s="1"/>
      <c r="B770" s="1"/>
      <c r="C770" s="1"/>
      <c r="D770" s="1"/>
      <c r="E770" s="1"/>
      <c r="F770" s="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customHeight="1" ht="12.75">
      <c r="A771" s="1"/>
      <c r="B771" s="1"/>
      <c r="C771" s="1"/>
      <c r="D771" s="1"/>
      <c r="E771" s="1"/>
      <c r="F771" s="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customHeight="1" ht="12.75">
      <c r="A772" s="1"/>
      <c r="B772" s="1"/>
      <c r="C772" s="1"/>
      <c r="D772" s="1"/>
      <c r="E772" s="1"/>
      <c r="F772" s="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customHeight="1" ht="12.75">
      <c r="A773" s="1"/>
      <c r="B773" s="1"/>
      <c r="C773" s="1"/>
      <c r="D773" s="1"/>
      <c r="E773" s="1"/>
      <c r="F773" s="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customHeight="1" ht="12.75">
      <c r="A774" s="1"/>
      <c r="B774" s="1"/>
      <c r="C774" s="1"/>
      <c r="D774" s="1"/>
      <c r="E774" s="1"/>
      <c r="F774" s="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customHeight="1" ht="12.75">
      <c r="A775" s="1"/>
      <c r="B775" s="1"/>
      <c r="C775" s="1"/>
      <c r="D775" s="1"/>
      <c r="E775" s="1"/>
      <c r="F775" s="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customHeight="1" ht="12.75">
      <c r="A776" s="1"/>
      <c r="B776" s="1"/>
      <c r="C776" s="1"/>
      <c r="D776" s="1"/>
      <c r="E776" s="1"/>
      <c r="F776" s="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customHeight="1" ht="12.75">
      <c r="A777" s="1"/>
      <c r="B777" s="1"/>
      <c r="C777" s="1"/>
      <c r="D777" s="1"/>
      <c r="E777" s="1"/>
      <c r="F777" s="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customHeight="1" ht="12.75">
      <c r="A778" s="1"/>
      <c r="B778" s="1"/>
      <c r="C778" s="1"/>
      <c r="D778" s="1"/>
      <c r="E778" s="1"/>
      <c r="F778" s="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customHeight="1" ht="12.75">
      <c r="A779" s="1"/>
      <c r="B779" s="1"/>
      <c r="C779" s="1"/>
      <c r="D779" s="1"/>
      <c r="E779" s="1"/>
      <c r="F779" s="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customHeight="1" ht="12.75">
      <c r="A780" s="1"/>
      <c r="B780" s="1"/>
      <c r="C780" s="1"/>
      <c r="D780" s="1"/>
      <c r="E780" s="1"/>
      <c r="F780" s="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customHeight="1" ht="12.75">
      <c r="A781" s="1"/>
      <c r="B781" s="1"/>
      <c r="C781" s="1"/>
      <c r="D781" s="1"/>
      <c r="E781" s="1"/>
      <c r="F781" s="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customHeight="1" ht="12.75">
      <c r="A782" s="1"/>
      <c r="B782" s="1"/>
      <c r="C782" s="1"/>
      <c r="D782" s="1"/>
      <c r="E782" s="1"/>
      <c r="F782" s="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customHeight="1" ht="12.75">
      <c r="A783" s="1"/>
      <c r="B783" s="1"/>
      <c r="C783" s="1"/>
      <c r="D783" s="1"/>
      <c r="E783" s="1"/>
      <c r="F783" s="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customHeight="1" ht="12.75">
      <c r="A784" s="1"/>
      <c r="B784" s="1"/>
      <c r="C784" s="1"/>
      <c r="D784" s="1"/>
      <c r="E784" s="1"/>
      <c r="F784" s="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customHeight="1" ht="12.75">
      <c r="A785" s="1"/>
      <c r="B785" s="1"/>
      <c r="C785" s="1"/>
      <c r="D785" s="1"/>
      <c r="E785" s="1"/>
      <c r="F785" s="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customHeight="1" ht="12.75">
      <c r="A786" s="1"/>
      <c r="B786" s="1"/>
      <c r="C786" s="1"/>
      <c r="D786" s="1"/>
      <c r="E786" s="1"/>
      <c r="F786" s="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customHeight="1" ht="12.75">
      <c r="A787" s="1"/>
      <c r="B787" s="1"/>
      <c r="C787" s="1"/>
      <c r="D787" s="1"/>
      <c r="E787" s="1"/>
      <c r="F787" s="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customHeight="1" ht="12.75">
      <c r="A788" s="1"/>
      <c r="B788" s="1"/>
      <c r="C788" s="1"/>
      <c r="D788" s="1"/>
      <c r="E788" s="1"/>
      <c r="F788" s="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customHeight="1" ht="12.75">
      <c r="A789" s="1"/>
      <c r="B789" s="1"/>
      <c r="C789" s="1"/>
      <c r="D789" s="1"/>
      <c r="E789" s="1"/>
      <c r="F789" s="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customHeight="1" ht="12.75">
      <c r="A790" s="1"/>
      <c r="B790" s="1"/>
      <c r="C790" s="1"/>
      <c r="D790" s="1"/>
      <c r="E790" s="1"/>
      <c r="F790" s="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customHeight="1" ht="12.75">
      <c r="A791" s="1"/>
      <c r="B791" s="1"/>
      <c r="C791" s="1"/>
      <c r="D791" s="1"/>
      <c r="E791" s="1"/>
      <c r="F791" s="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customHeight="1" ht="12.75">
      <c r="A792" s="1"/>
      <c r="B792" s="1"/>
      <c r="C792" s="1"/>
      <c r="D792" s="1"/>
      <c r="E792" s="1"/>
      <c r="F792" s="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customHeight="1" ht="12.75">
      <c r="A793" s="1"/>
      <c r="B793" s="1"/>
      <c r="C793" s="1"/>
      <c r="D793" s="1"/>
      <c r="E793" s="1"/>
      <c r="F793" s="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customHeight="1" ht="12.75">
      <c r="A794" s="1"/>
      <c r="B794" s="1"/>
      <c r="C794" s="1"/>
      <c r="D794" s="1"/>
      <c r="E794" s="1"/>
      <c r="F794" s="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customHeight="1" ht="12.75">
      <c r="A795" s="1"/>
      <c r="B795" s="1"/>
      <c r="C795" s="1"/>
      <c r="D795" s="1"/>
      <c r="E795" s="1"/>
      <c r="F795" s="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customHeight="1" ht="12.75">
      <c r="A796" s="1"/>
      <c r="B796" s="1"/>
      <c r="C796" s="1"/>
      <c r="D796" s="1"/>
      <c r="E796" s="1"/>
      <c r="F796" s="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customHeight="1" ht="12.75">
      <c r="A797" s="1"/>
      <c r="B797" s="1"/>
      <c r="C797" s="1"/>
      <c r="D797" s="1"/>
      <c r="E797" s="1"/>
      <c r="F797" s="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customHeight="1" ht="12.75">
      <c r="A798" s="1"/>
      <c r="B798" s="1"/>
      <c r="C798" s="1"/>
      <c r="D798" s="1"/>
      <c r="E798" s="1"/>
      <c r="F798" s="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customHeight="1" ht="12.75">
      <c r="A799" s="1"/>
      <c r="B799" s="1"/>
      <c r="C799" s="1"/>
      <c r="D799" s="1"/>
      <c r="E799" s="1"/>
      <c r="F799" s="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customHeight="1" ht="12.75">
      <c r="A800" s="1"/>
      <c r="B800" s="1"/>
      <c r="C800" s="1"/>
      <c r="D800" s="1"/>
      <c r="E800" s="1"/>
      <c r="F800" s="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customHeight="1" ht="12.75">
      <c r="A801" s="1"/>
      <c r="B801" s="1"/>
      <c r="C801" s="1"/>
      <c r="D801" s="1"/>
      <c r="E801" s="1"/>
      <c r="F801" s="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customHeight="1" ht="12.75">
      <c r="A802" s="1"/>
      <c r="B802" s="1"/>
      <c r="C802" s="1"/>
      <c r="D802" s="1"/>
      <c r="E802" s="1"/>
      <c r="F802" s="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customHeight="1" ht="12.75">
      <c r="A803" s="1"/>
      <c r="B803" s="1"/>
      <c r="C803" s="1"/>
      <c r="D803" s="1"/>
      <c r="E803" s="1"/>
      <c r="F803" s="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customHeight="1" ht="12.75">
      <c r="A804" s="1"/>
      <c r="B804" s="1"/>
      <c r="C804" s="1"/>
      <c r="D804" s="1"/>
      <c r="E804" s="1"/>
      <c r="F804" s="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customHeight="1" ht="12.75">
      <c r="A805" s="1"/>
      <c r="B805" s="1"/>
      <c r="C805" s="1"/>
      <c r="D805" s="1"/>
      <c r="E805" s="1"/>
      <c r="F805" s="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customHeight="1" ht="12.75">
      <c r="A806" s="1"/>
      <c r="B806" s="1"/>
      <c r="C806" s="1"/>
      <c r="D806" s="1"/>
      <c r="E806" s="1"/>
      <c r="F806" s="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customHeight="1" ht="12.75">
      <c r="A807" s="1"/>
      <c r="B807" s="1"/>
      <c r="C807" s="1"/>
      <c r="D807" s="1"/>
      <c r="E807" s="1"/>
      <c r="F807" s="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customHeight="1" ht="12.75">
      <c r="A808" s="1"/>
      <c r="B808" s="1"/>
      <c r="C808" s="1"/>
      <c r="D808" s="1"/>
      <c r="E808" s="1"/>
      <c r="F808" s="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customHeight="1" ht="12.75">
      <c r="A809" s="1"/>
      <c r="B809" s="1"/>
      <c r="C809" s="1"/>
      <c r="D809" s="1"/>
      <c r="E809" s="1"/>
      <c r="F809" s="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customHeight="1" ht="12.75">
      <c r="A810" s="1"/>
      <c r="B810" s="1"/>
      <c r="C810" s="1"/>
      <c r="D810" s="1"/>
      <c r="E810" s="1"/>
      <c r="F810" s="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customHeight="1" ht="12.75">
      <c r="A811" s="1"/>
      <c r="B811" s="1"/>
      <c r="C811" s="1"/>
      <c r="D811" s="1"/>
      <c r="E811" s="1"/>
      <c r="F811" s="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customHeight="1" ht="12.75">
      <c r="A812" s="1"/>
      <c r="B812" s="1"/>
      <c r="C812" s="1"/>
      <c r="D812" s="1"/>
      <c r="E812" s="1"/>
      <c r="F812" s="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customHeight="1" ht="12.75">
      <c r="A813" s="1"/>
      <c r="B813" s="1"/>
      <c r="C813" s="1"/>
      <c r="D813" s="1"/>
      <c r="E813" s="1"/>
      <c r="F813" s="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customHeight="1" ht="12.75">
      <c r="A814" s="1"/>
      <c r="B814" s="1"/>
      <c r="C814" s="1"/>
      <c r="D814" s="1"/>
      <c r="E814" s="1"/>
      <c r="F814" s="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customHeight="1" ht="12.75">
      <c r="A815" s="1"/>
      <c r="B815" s="1"/>
      <c r="C815" s="1"/>
      <c r="D815" s="1"/>
      <c r="E815" s="1"/>
      <c r="F815" s="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customHeight="1" ht="12.75">
      <c r="A816" s="1"/>
      <c r="B816" s="1"/>
      <c r="C816" s="1"/>
      <c r="D816" s="1"/>
      <c r="E816" s="1"/>
      <c r="F816" s="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customHeight="1" ht="12.75">
      <c r="A817" s="1"/>
      <c r="B817" s="1"/>
      <c r="C817" s="1"/>
      <c r="D817" s="1"/>
      <c r="E817" s="1"/>
      <c r="F817" s="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customHeight="1" ht="12.75">
      <c r="A818" s="1"/>
      <c r="B818" s="1"/>
      <c r="C818" s="1"/>
      <c r="D818" s="1"/>
      <c r="E818" s="1"/>
      <c r="F818" s="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customHeight="1" ht="12.75">
      <c r="A819" s="1"/>
      <c r="B819" s="1"/>
      <c r="C819" s="1"/>
      <c r="D819" s="1"/>
      <c r="E819" s="1"/>
      <c r="F819" s="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customHeight="1" ht="12.75">
      <c r="A820" s="1"/>
      <c r="B820" s="1"/>
      <c r="C820" s="1"/>
      <c r="D820" s="1"/>
      <c r="E820" s="1"/>
      <c r="F820" s="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customHeight="1" ht="12.75">
      <c r="A821" s="1"/>
      <c r="B821" s="1"/>
      <c r="C821" s="1"/>
      <c r="D821" s="1"/>
      <c r="E821" s="1"/>
      <c r="F821" s="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customHeight="1" ht="12.75">
      <c r="A822" s="1"/>
      <c r="B822" s="1"/>
      <c r="C822" s="1"/>
      <c r="D822" s="1"/>
      <c r="E822" s="1"/>
      <c r="F822" s="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customHeight="1" ht="12.75">
      <c r="A823" s="1"/>
      <c r="B823" s="1"/>
      <c r="C823" s="1"/>
      <c r="D823" s="1"/>
      <c r="E823" s="1"/>
      <c r="F823" s="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customHeight="1" ht="12.75">
      <c r="A824" s="1"/>
      <c r="B824" s="1"/>
      <c r="C824" s="1"/>
      <c r="D824" s="1"/>
      <c r="E824" s="1"/>
      <c r="F824" s="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customHeight="1" ht="12.75">
      <c r="A825" s="1"/>
      <c r="B825" s="1"/>
      <c r="C825" s="1"/>
      <c r="D825" s="1"/>
      <c r="E825" s="1"/>
      <c r="F825" s="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customHeight="1" ht="12.75">
      <c r="A826" s="1"/>
      <c r="B826" s="1"/>
      <c r="C826" s="1"/>
      <c r="D826" s="1"/>
      <c r="E826" s="1"/>
      <c r="F826" s="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customHeight="1" ht="12.75">
      <c r="A827" s="1"/>
      <c r="B827" s="1"/>
      <c r="C827" s="1"/>
      <c r="D827" s="1"/>
      <c r="E827" s="1"/>
      <c r="F827" s="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customHeight="1" ht="12.75">
      <c r="A828" s="1"/>
      <c r="B828" s="1"/>
      <c r="C828" s="1"/>
      <c r="D828" s="1"/>
      <c r="E828" s="1"/>
      <c r="F828" s="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customHeight="1" ht="12.75">
      <c r="A829" s="1"/>
      <c r="B829" s="1"/>
      <c r="C829" s="1"/>
      <c r="D829" s="1"/>
      <c r="E829" s="1"/>
      <c r="F829" s="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customHeight="1" ht="12.75">
      <c r="A830" s="1"/>
      <c r="B830" s="1"/>
      <c r="C830" s="1"/>
      <c r="D830" s="1"/>
      <c r="E830" s="1"/>
      <c r="F830" s="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customHeight="1" ht="12.75">
      <c r="A831" s="1"/>
      <c r="B831" s="1"/>
      <c r="C831" s="1"/>
      <c r="D831" s="1"/>
      <c r="E831" s="1"/>
      <c r="F831" s="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customHeight="1" ht="12.75">
      <c r="A832" s="1"/>
      <c r="B832" s="1"/>
      <c r="C832" s="1"/>
      <c r="D832" s="1"/>
      <c r="E832" s="1"/>
      <c r="F832" s="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customHeight="1" ht="12.75">
      <c r="A833" s="1"/>
      <c r="B833" s="1"/>
      <c r="C833" s="1"/>
      <c r="D833" s="1"/>
      <c r="E833" s="1"/>
      <c r="F833" s="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customHeight="1" ht="12.75">
      <c r="A834" s="1"/>
      <c r="B834" s="1"/>
      <c r="C834" s="1"/>
      <c r="D834" s="1"/>
      <c r="E834" s="1"/>
      <c r="F834" s="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customHeight="1" ht="12.75">
      <c r="A835" s="1"/>
      <c r="B835" s="1"/>
      <c r="C835" s="1"/>
      <c r="D835" s="1"/>
      <c r="E835" s="1"/>
      <c r="F835" s="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customHeight="1" ht="12.75">
      <c r="A836" s="1"/>
      <c r="B836" s="1"/>
      <c r="C836" s="1"/>
      <c r="D836" s="1"/>
      <c r="E836" s="1"/>
      <c r="F836" s="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customHeight="1" ht="12.75">
      <c r="A837" s="1"/>
      <c r="B837" s="1"/>
      <c r="C837" s="1"/>
      <c r="D837" s="1"/>
      <c r="E837" s="1"/>
      <c r="F837" s="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customHeight="1" ht="12.75">
      <c r="A838" s="1"/>
      <c r="B838" s="1"/>
      <c r="C838" s="1"/>
      <c r="D838" s="1"/>
      <c r="E838" s="1"/>
      <c r="F838" s="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customHeight="1" ht="12.75">
      <c r="A839" s="1"/>
      <c r="B839" s="1"/>
      <c r="C839" s="1"/>
      <c r="D839" s="1"/>
      <c r="E839" s="1"/>
      <c r="F839" s="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customHeight="1" ht="12.75">
      <c r="A840" s="1"/>
      <c r="B840" s="1"/>
      <c r="C840" s="1"/>
      <c r="D840" s="1"/>
      <c r="E840" s="1"/>
      <c r="F840" s="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customHeight="1" ht="12.75">
      <c r="A841" s="1"/>
      <c r="B841" s="1"/>
      <c r="C841" s="1"/>
      <c r="D841" s="1"/>
      <c r="E841" s="1"/>
      <c r="F841" s="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customHeight="1" ht="12.75">
      <c r="A842" s="1"/>
      <c r="B842" s="1"/>
      <c r="C842" s="1"/>
      <c r="D842" s="1"/>
      <c r="E842" s="1"/>
      <c r="F842" s="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customHeight="1" ht="12.75">
      <c r="A843" s="1"/>
      <c r="B843" s="1"/>
      <c r="C843" s="1"/>
      <c r="D843" s="1"/>
      <c r="E843" s="1"/>
      <c r="F843" s="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customHeight="1" ht="12.75">
      <c r="A844" s="1"/>
      <c r="B844" s="1"/>
      <c r="C844" s="1"/>
      <c r="D844" s="1"/>
      <c r="E844" s="1"/>
      <c r="F844" s="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customHeight="1" ht="12.75">
      <c r="A845" s="1"/>
      <c r="B845" s="1"/>
      <c r="C845" s="1"/>
      <c r="D845" s="1"/>
      <c r="E845" s="1"/>
      <c r="F845" s="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customHeight="1" ht="12.75">
      <c r="A846" s="1"/>
      <c r="B846" s="1"/>
      <c r="C846" s="1"/>
      <c r="D846" s="1"/>
      <c r="E846" s="1"/>
      <c r="F846" s="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customHeight="1" ht="12.75">
      <c r="A847" s="1"/>
      <c r="B847" s="1"/>
      <c r="C847" s="1"/>
      <c r="D847" s="1"/>
      <c r="E847" s="1"/>
      <c r="F847" s="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customHeight="1" ht="12.75">
      <c r="A848" s="1"/>
      <c r="B848" s="1"/>
      <c r="C848" s="1"/>
      <c r="D848" s="1"/>
      <c r="E848" s="1"/>
      <c r="F848" s="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customHeight="1" ht="12.75">
      <c r="A849" s="1"/>
      <c r="B849" s="1"/>
      <c r="C849" s="1"/>
      <c r="D849" s="1"/>
      <c r="E849" s="1"/>
      <c r="F849" s="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customHeight="1" ht="12.75">
      <c r="A850" s="1"/>
      <c r="B850" s="1"/>
      <c r="C850" s="1"/>
      <c r="D850" s="1"/>
      <c r="E850" s="1"/>
      <c r="F850" s="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customHeight="1" ht="12.75">
      <c r="A851" s="1"/>
      <c r="B851" s="1"/>
      <c r="C851" s="1"/>
      <c r="D851" s="1"/>
      <c r="E851" s="1"/>
      <c r="F851" s="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customHeight="1" ht="12.75">
      <c r="A852" s="1"/>
      <c r="B852" s="1"/>
      <c r="C852" s="1"/>
      <c r="D852" s="1"/>
      <c r="E852" s="1"/>
      <c r="F852" s="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customHeight="1" ht="12.75">
      <c r="A853" s="1"/>
      <c r="B853" s="1"/>
      <c r="C853" s="1"/>
      <c r="D853" s="1"/>
      <c r="E853" s="1"/>
      <c r="F853" s="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customHeight="1" ht="12.75">
      <c r="A854" s="1"/>
      <c r="B854" s="1"/>
      <c r="C854" s="1"/>
      <c r="D854" s="1"/>
      <c r="E854" s="1"/>
      <c r="F854" s="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customHeight="1" ht="12.75">
      <c r="A855" s="1"/>
      <c r="B855" s="1"/>
      <c r="C855" s="1"/>
      <c r="D855" s="1"/>
      <c r="E855" s="1"/>
      <c r="F855" s="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customHeight="1" ht="12.75">
      <c r="A856" s="1"/>
      <c r="B856" s="1"/>
      <c r="C856" s="1"/>
      <c r="D856" s="1"/>
      <c r="E856" s="1"/>
      <c r="F856" s="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customHeight="1" ht="12.75">
      <c r="A857" s="1"/>
      <c r="B857" s="1"/>
      <c r="C857" s="1"/>
      <c r="D857" s="1"/>
      <c r="E857" s="1"/>
      <c r="F857" s="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customHeight="1" ht="12.75">
      <c r="A858" s="1"/>
      <c r="B858" s="1"/>
      <c r="C858" s="1"/>
      <c r="D858" s="1"/>
      <c r="E858" s="1"/>
      <c r="F858" s="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customHeight="1" ht="12.75">
      <c r="A859" s="1"/>
      <c r="B859" s="1"/>
      <c r="C859" s="1"/>
      <c r="D859" s="1"/>
      <c r="E859" s="1"/>
      <c r="F859" s="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customHeight="1" ht="12.75">
      <c r="A860" s="1"/>
      <c r="B860" s="1"/>
      <c r="C860" s="1"/>
      <c r="D860" s="1"/>
      <c r="E860" s="1"/>
      <c r="F860" s="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customHeight="1" ht="12.75">
      <c r="A861" s="1"/>
      <c r="B861" s="1"/>
      <c r="C861" s="1"/>
      <c r="D861" s="1"/>
      <c r="E861" s="1"/>
      <c r="F861" s="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customHeight="1" ht="12.75">
      <c r="A862" s="1"/>
      <c r="B862" s="1"/>
      <c r="C862" s="1"/>
      <c r="D862" s="1"/>
      <c r="E862" s="1"/>
      <c r="F862" s="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customHeight="1" ht="12.75">
      <c r="A863" s="1"/>
      <c r="B863" s="1"/>
      <c r="C863" s="1"/>
      <c r="D863" s="1"/>
      <c r="E863" s="1"/>
      <c r="F863" s="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customHeight="1" ht="12.75">
      <c r="A864" s="1"/>
      <c r="B864" s="1"/>
      <c r="C864" s="1"/>
      <c r="D864" s="1"/>
      <c r="E864" s="1"/>
      <c r="F864" s="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customHeight="1" ht="12.75">
      <c r="A865" s="1"/>
      <c r="B865" s="1"/>
      <c r="C865" s="1"/>
      <c r="D865" s="1"/>
      <c r="E865" s="1"/>
      <c r="F865" s="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customHeight="1" ht="12.75">
      <c r="A866" s="1"/>
      <c r="B866" s="1"/>
      <c r="C866" s="1"/>
      <c r="D866" s="1"/>
      <c r="E866" s="1"/>
      <c r="F866" s="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customHeight="1" ht="12.75">
      <c r="A867" s="1"/>
      <c r="B867" s="1"/>
      <c r="C867" s="1"/>
      <c r="D867" s="1"/>
      <c r="E867" s="1"/>
      <c r="F867" s="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customHeight="1" ht="12.75">
      <c r="A868" s="1"/>
      <c r="B868" s="1"/>
      <c r="C868" s="1"/>
      <c r="D868" s="1"/>
      <c r="E868" s="1"/>
      <c r="F868" s="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customHeight="1" ht="12.75">
      <c r="A869" s="1"/>
      <c r="B869" s="1"/>
      <c r="C869" s="1"/>
      <c r="D869" s="1"/>
      <c r="E869" s="1"/>
      <c r="F869" s="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customHeight="1" ht="12.75">
      <c r="A870" s="1"/>
      <c r="B870" s="1"/>
      <c r="C870" s="1"/>
      <c r="D870" s="1"/>
      <c r="E870" s="1"/>
      <c r="F870" s="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customHeight="1" ht="12.75">
      <c r="A871" s="1"/>
      <c r="B871" s="1"/>
      <c r="C871" s="1"/>
      <c r="D871" s="1"/>
      <c r="E871" s="1"/>
      <c r="F871" s="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customHeight="1" ht="12.75">
      <c r="A872" s="1"/>
      <c r="B872" s="1"/>
      <c r="C872" s="1"/>
      <c r="D872" s="1"/>
      <c r="E872" s="1"/>
      <c r="F872" s="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customHeight="1" ht="12.75">
      <c r="A873" s="1"/>
      <c r="B873" s="1"/>
      <c r="C873" s="1"/>
      <c r="D873" s="1"/>
      <c r="E873" s="1"/>
      <c r="F873" s="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customHeight="1" ht="12.75">
      <c r="A874" s="1"/>
      <c r="B874" s="1"/>
      <c r="C874" s="1"/>
      <c r="D874" s="1"/>
      <c r="E874" s="1"/>
      <c r="F874" s="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customHeight="1" ht="12.75">
      <c r="A875" s="1"/>
      <c r="B875" s="1"/>
      <c r="C875" s="1"/>
      <c r="D875" s="1"/>
      <c r="E875" s="1"/>
      <c r="F875" s="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customHeight="1" ht="12.75">
      <c r="A876" s="1"/>
      <c r="B876" s="1"/>
      <c r="C876" s="1"/>
      <c r="D876" s="1"/>
      <c r="E876" s="1"/>
      <c r="F876" s="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customHeight="1" ht="12.75">
      <c r="A877" s="1"/>
      <c r="B877" s="1"/>
      <c r="C877" s="1"/>
      <c r="D877" s="1"/>
      <c r="E877" s="1"/>
      <c r="F877" s="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customHeight="1" ht="12.75">
      <c r="A878" s="1"/>
      <c r="B878" s="1"/>
      <c r="C878" s="1"/>
      <c r="D878" s="1"/>
      <c r="E878" s="1"/>
      <c r="F878" s="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customHeight="1" ht="12.75">
      <c r="A879" s="1"/>
      <c r="B879" s="1"/>
      <c r="C879" s="1"/>
      <c r="D879" s="1"/>
      <c r="E879" s="1"/>
      <c r="F879" s="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customHeight="1" ht="12.75">
      <c r="A880" s="1"/>
      <c r="B880" s="1"/>
      <c r="C880" s="1"/>
      <c r="D880" s="1"/>
      <c r="E880" s="1"/>
      <c r="F880" s="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customHeight="1" ht="12.75">
      <c r="A881" s="1"/>
      <c r="B881" s="1"/>
      <c r="C881" s="1"/>
      <c r="D881" s="1"/>
      <c r="E881" s="1"/>
      <c r="F881" s="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customHeight="1" ht="12.75">
      <c r="A882" s="1"/>
      <c r="B882" s="1"/>
      <c r="C882" s="1"/>
      <c r="D882" s="1"/>
      <c r="E882" s="1"/>
      <c r="F882" s="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customHeight="1" ht="12.75">
      <c r="A883" s="1"/>
      <c r="B883" s="1"/>
      <c r="C883" s="1"/>
      <c r="D883" s="1"/>
      <c r="E883" s="1"/>
      <c r="F883" s="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customHeight="1" ht="12.75">
      <c r="A884" s="1"/>
      <c r="B884" s="1"/>
      <c r="C884" s="1"/>
      <c r="D884" s="1"/>
      <c r="E884" s="1"/>
      <c r="F884" s="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customHeight="1" ht="12.75">
      <c r="A885" s="1"/>
      <c r="B885" s="1"/>
      <c r="C885" s="1"/>
      <c r="D885" s="1"/>
      <c r="E885" s="1"/>
      <c r="F885" s="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customHeight="1" ht="12.75">
      <c r="A886" s="1"/>
      <c r="B886" s="1"/>
      <c r="C886" s="1"/>
      <c r="D886" s="1"/>
      <c r="E886" s="1"/>
      <c r="F886" s="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customHeight="1" ht="12.75">
      <c r="A887" s="1"/>
      <c r="B887" s="1"/>
      <c r="C887" s="1"/>
      <c r="D887" s="1"/>
      <c r="E887" s="1"/>
      <c r="F887" s="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customHeight="1" ht="12.75">
      <c r="A888" s="1"/>
      <c r="B888" s="1"/>
      <c r="C888" s="1"/>
      <c r="D888" s="1"/>
      <c r="E888" s="1"/>
      <c r="F888" s="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customHeight="1" ht="12.75">
      <c r="A889" s="1"/>
      <c r="B889" s="1"/>
      <c r="C889" s="1"/>
      <c r="D889" s="1"/>
      <c r="E889" s="1"/>
      <c r="F889" s="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customHeight="1" ht="12.75">
      <c r="A890" s="1"/>
      <c r="B890" s="1"/>
      <c r="C890" s="1"/>
      <c r="D890" s="1"/>
      <c r="E890" s="1"/>
      <c r="F890" s="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customHeight="1" ht="12.75">
      <c r="A891" s="1"/>
      <c r="B891" s="1"/>
      <c r="C891" s="1"/>
      <c r="D891" s="1"/>
      <c r="E891" s="1"/>
      <c r="F891" s="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customHeight="1" ht="12.75">
      <c r="A892" s="1"/>
      <c r="B892" s="1"/>
      <c r="C892" s="1"/>
      <c r="D892" s="1"/>
      <c r="E892" s="1"/>
      <c r="F892" s="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customHeight="1" ht="12.75">
      <c r="A893" s="1"/>
      <c r="B893" s="1"/>
      <c r="C893" s="1"/>
      <c r="D893" s="1"/>
      <c r="E893" s="1"/>
      <c r="F893" s="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customHeight="1" ht="12.75">
      <c r="A894" s="1"/>
      <c r="B894" s="1"/>
      <c r="C894" s="1"/>
      <c r="D894" s="1"/>
      <c r="E894" s="1"/>
      <c r="F894" s="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customHeight="1" ht="12.75">
      <c r="A895" s="1"/>
      <c r="B895" s="1"/>
      <c r="C895" s="1"/>
      <c r="D895" s="1"/>
      <c r="E895" s="1"/>
      <c r="F895" s="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customHeight="1" ht="12.75">
      <c r="A896" s="1"/>
      <c r="B896" s="1"/>
      <c r="C896" s="1"/>
      <c r="D896" s="1"/>
      <c r="E896" s="1"/>
      <c r="F896" s="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customHeight="1" ht="12.75">
      <c r="A897" s="1"/>
      <c r="B897" s="1"/>
      <c r="C897" s="1"/>
      <c r="D897" s="1"/>
      <c r="E897" s="1"/>
      <c r="F897" s="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customHeight="1" ht="12.75">
      <c r="A898" s="1"/>
      <c r="B898" s="1"/>
      <c r="C898" s="1"/>
      <c r="D898" s="1"/>
      <c r="E898" s="1"/>
      <c r="F898" s="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customHeight="1" ht="12.75">
      <c r="A899" s="1"/>
      <c r="B899" s="1"/>
      <c r="C899" s="1"/>
      <c r="D899" s="1"/>
      <c r="E899" s="1"/>
      <c r="F899" s="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customHeight="1" ht="12.75">
      <c r="A900" s="1"/>
      <c r="B900" s="1"/>
      <c r="C900" s="1"/>
      <c r="D900" s="1"/>
      <c r="E900" s="1"/>
      <c r="F900" s="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customHeight="1" ht="12.75">
      <c r="A901" s="1"/>
      <c r="B901" s="1"/>
      <c r="C901" s="1"/>
      <c r="D901" s="1"/>
      <c r="E901" s="1"/>
      <c r="F901" s="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customHeight="1" ht="12.75">
      <c r="A902" s="1"/>
      <c r="B902" s="1"/>
      <c r="C902" s="1"/>
      <c r="D902" s="1"/>
      <c r="E902" s="1"/>
      <c r="F902" s="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customHeight="1" ht="12.75">
      <c r="A903" s="1"/>
      <c r="B903" s="1"/>
      <c r="C903" s="1"/>
      <c r="D903" s="1"/>
      <c r="E903" s="1"/>
      <c r="F903" s="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customHeight="1" ht="12.75">
      <c r="A904" s="1"/>
      <c r="B904" s="1"/>
      <c r="C904" s="1"/>
      <c r="D904" s="1"/>
      <c r="E904" s="1"/>
      <c r="F904" s="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customHeight="1" ht="12.75">
      <c r="A905" s="1"/>
      <c r="B905" s="1"/>
      <c r="C905" s="1"/>
      <c r="D905" s="1"/>
      <c r="E905" s="1"/>
      <c r="F905" s="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customHeight="1" ht="12.75">
      <c r="A906" s="1"/>
      <c r="B906" s="1"/>
      <c r="C906" s="1"/>
      <c r="D906" s="1"/>
      <c r="E906" s="1"/>
      <c r="F906" s="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customHeight="1" ht="12.75">
      <c r="A907" s="1"/>
      <c r="B907" s="1"/>
      <c r="C907" s="1"/>
      <c r="D907" s="1"/>
      <c r="E907" s="1"/>
      <c r="F907" s="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customHeight="1" ht="12.75">
      <c r="A908" s="1"/>
      <c r="B908" s="1"/>
      <c r="C908" s="1"/>
      <c r="D908" s="1"/>
      <c r="E908" s="1"/>
      <c r="F908" s="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customHeight="1" ht="12.75">
      <c r="A909" s="1"/>
      <c r="B909" s="1"/>
      <c r="C909" s="1"/>
      <c r="D909" s="1"/>
      <c r="E909" s="1"/>
      <c r="F909" s="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customHeight="1" ht="12.75">
      <c r="A910" s="1"/>
      <c r="B910" s="1"/>
      <c r="C910" s="1"/>
      <c r="D910" s="1"/>
      <c r="E910" s="1"/>
      <c r="F910" s="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customHeight="1" ht="12.75">
      <c r="A911" s="1"/>
      <c r="B911" s="1"/>
      <c r="C911" s="1"/>
      <c r="D911" s="1"/>
      <c r="E911" s="1"/>
      <c r="F911" s="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customHeight="1" ht="12.75">
      <c r="A912" s="1"/>
      <c r="B912" s="1"/>
      <c r="C912" s="1"/>
      <c r="D912" s="1"/>
      <c r="E912" s="1"/>
      <c r="F912" s="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customHeight="1" ht="12.75">
      <c r="A913" s="1"/>
      <c r="B913" s="1"/>
      <c r="C913" s="1"/>
      <c r="D913" s="1"/>
      <c r="E913" s="1"/>
      <c r="F913" s="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customHeight="1" ht="12.75">
      <c r="A914" s="1"/>
      <c r="B914" s="1"/>
      <c r="C914" s="1"/>
      <c r="D914" s="1"/>
      <c r="E914" s="1"/>
      <c r="F914" s="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customHeight="1" ht="12.75">
      <c r="A915" s="1"/>
      <c r="B915" s="1"/>
      <c r="C915" s="1"/>
      <c r="D915" s="1"/>
      <c r="E915" s="1"/>
      <c r="F915" s="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customHeight="1" ht="12.75">
      <c r="A916" s="1"/>
      <c r="B916" s="1"/>
      <c r="C916" s="1"/>
      <c r="D916" s="1"/>
      <c r="E916" s="1"/>
      <c r="F916" s="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customHeight="1" ht="12.75">
      <c r="A917" s="1"/>
      <c r="B917" s="1"/>
      <c r="C917" s="1"/>
      <c r="D917" s="1"/>
      <c r="E917" s="1"/>
      <c r="F917" s="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customHeight="1" ht="12.75">
      <c r="A918" s="1"/>
      <c r="B918" s="1"/>
      <c r="C918" s="1"/>
      <c r="D918" s="1"/>
      <c r="E918" s="1"/>
      <c r="F918" s="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customHeight="1" ht="12.75">
      <c r="A919" s="1"/>
      <c r="B919" s="1"/>
      <c r="C919" s="1"/>
      <c r="D919" s="1"/>
      <c r="E919" s="1"/>
      <c r="F919" s="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customHeight="1" ht="12.75">
      <c r="A920" s="1"/>
      <c r="B920" s="1"/>
      <c r="C920" s="1"/>
      <c r="D920" s="1"/>
      <c r="E920" s="1"/>
      <c r="F920" s="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customHeight="1" ht="12.75">
      <c r="A921" s="1"/>
      <c r="B921" s="1"/>
      <c r="C921" s="1"/>
      <c r="D921" s="1"/>
      <c r="E921" s="1"/>
      <c r="F921" s="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customHeight="1" ht="12.75">
      <c r="A922" s="1"/>
      <c r="B922" s="1"/>
      <c r="C922" s="1"/>
      <c r="D922" s="1"/>
      <c r="E922" s="1"/>
      <c r="F922" s="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customHeight="1" ht="12.75">
      <c r="A923" s="1"/>
      <c r="B923" s="1"/>
      <c r="C923" s="1"/>
      <c r="D923" s="1"/>
      <c r="E923" s="1"/>
      <c r="F923" s="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customHeight="1" ht="12.75">
      <c r="A924" s="1"/>
      <c r="B924" s="1"/>
      <c r="C924" s="1"/>
      <c r="D924" s="1"/>
      <c r="E924" s="1"/>
      <c r="F924" s="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customHeight="1" ht="12.75">
      <c r="A925" s="1"/>
      <c r="B925" s="1"/>
      <c r="C925" s="1"/>
      <c r="D925" s="1"/>
      <c r="E925" s="1"/>
      <c r="F925" s="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customHeight="1" ht="12.75">
      <c r="A926" s="1"/>
      <c r="B926" s="1"/>
      <c r="C926" s="1"/>
      <c r="D926" s="1"/>
      <c r="E926" s="1"/>
      <c r="F926" s="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customHeight="1" ht="12.75">
      <c r="A927" s="1"/>
      <c r="B927" s="1"/>
      <c r="C927" s="1"/>
      <c r="D927" s="1"/>
      <c r="E927" s="1"/>
      <c r="F927" s="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customHeight="1" ht="12.75">
      <c r="A928" s="1"/>
      <c r="B928" s="1"/>
      <c r="C928" s="1"/>
      <c r="D928" s="1"/>
      <c r="E928" s="1"/>
      <c r="F928" s="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customHeight="1" ht="12.75">
      <c r="A929" s="1"/>
      <c r="B929" s="1"/>
      <c r="C929" s="1"/>
      <c r="D929" s="1"/>
      <c r="E929" s="1"/>
      <c r="F929" s="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customHeight="1" ht="12.75">
      <c r="A930" s="1"/>
      <c r="B930" s="1"/>
      <c r="C930" s="1"/>
      <c r="D930" s="1"/>
      <c r="E930" s="1"/>
      <c r="F930" s="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customHeight="1" ht="12.75">
      <c r="A931" s="1"/>
      <c r="B931" s="1"/>
      <c r="C931" s="1"/>
      <c r="D931" s="1"/>
      <c r="E931" s="1"/>
      <c r="F931" s="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customHeight="1" ht="12.75">
      <c r="A932" s="1"/>
      <c r="B932" s="1"/>
      <c r="C932" s="1"/>
      <c r="D932" s="1"/>
      <c r="E932" s="1"/>
      <c r="F932" s="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customHeight="1" ht="12.75">
      <c r="A933" s="1"/>
      <c r="B933" s="1"/>
      <c r="C933" s="1"/>
      <c r="D933" s="1"/>
      <c r="E933" s="1"/>
      <c r="F933" s="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customHeight="1" ht="12.75">
      <c r="A934" s="1"/>
      <c r="B934" s="1"/>
      <c r="C934" s="1"/>
      <c r="D934" s="1"/>
      <c r="E934" s="1"/>
      <c r="F934" s="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customHeight="1" ht="12.75">
      <c r="A935" s="1"/>
      <c r="B935" s="1"/>
      <c r="C935" s="1"/>
      <c r="D935" s="1"/>
      <c r="E935" s="1"/>
      <c r="F935" s="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customHeight="1" ht="12.75">
      <c r="A936" s="1"/>
      <c r="B936" s="1"/>
      <c r="C936" s="1"/>
      <c r="D936" s="1"/>
      <c r="E936" s="1"/>
      <c r="F936" s="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customHeight="1" ht="12.75">
      <c r="A937" s="1"/>
      <c r="B937" s="1"/>
      <c r="C937" s="1"/>
      <c r="D937" s="1"/>
      <c r="E937" s="1"/>
      <c r="F937" s="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customHeight="1" ht="12.75">
      <c r="A938" s="1"/>
      <c r="B938" s="1"/>
      <c r="C938" s="1"/>
      <c r="D938" s="1"/>
      <c r="E938" s="1"/>
      <c r="F938" s="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customHeight="1" ht="12.75">
      <c r="A939" s="1"/>
      <c r="B939" s="1"/>
      <c r="C939" s="1"/>
      <c r="D939" s="1"/>
      <c r="E939" s="1"/>
      <c r="F939" s="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customHeight="1" ht="12.75">
      <c r="A940" s="1"/>
      <c r="B940" s="1"/>
      <c r="C940" s="1"/>
      <c r="D940" s="1"/>
      <c r="E940" s="1"/>
      <c r="F940" s="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customHeight="1" ht="12.75">
      <c r="A941" s="1"/>
      <c r="B941" s="1"/>
      <c r="C941" s="1"/>
      <c r="D941" s="1"/>
      <c r="E941" s="1"/>
      <c r="F941" s="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customHeight="1" ht="12.75">
      <c r="A942" s="1"/>
      <c r="B942" s="1"/>
      <c r="C942" s="1"/>
      <c r="D942" s="1"/>
      <c r="E942" s="1"/>
      <c r="F942" s="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customHeight="1" ht="12.75">
      <c r="A943" s="1"/>
      <c r="B943" s="1"/>
      <c r="C943" s="1"/>
      <c r="D943" s="1"/>
      <c r="E943" s="1"/>
      <c r="F943" s="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customHeight="1" ht="12.75">
      <c r="A944" s="1"/>
      <c r="B944" s="1"/>
      <c r="C944" s="1"/>
      <c r="D944" s="1"/>
      <c r="E944" s="1"/>
      <c r="F944" s="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customHeight="1" ht="12.75">
      <c r="A945" s="1"/>
      <c r="B945" s="1"/>
      <c r="C945" s="1"/>
      <c r="D945" s="1"/>
      <c r="E945" s="1"/>
      <c r="F945" s="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customHeight="1" ht="12.75">
      <c r="A946" s="1"/>
      <c r="B946" s="1"/>
      <c r="C946" s="1"/>
      <c r="D946" s="1"/>
      <c r="E946" s="1"/>
      <c r="F946" s="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customHeight="1" ht="12.75">
      <c r="A947" s="1"/>
      <c r="B947" s="1"/>
      <c r="C947" s="1"/>
      <c r="D947" s="1"/>
      <c r="E947" s="1"/>
      <c r="F947" s="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customHeight="1" ht="12.75">
      <c r="A948" s="1"/>
      <c r="B948" s="1"/>
      <c r="C948" s="1"/>
      <c r="D948" s="1"/>
      <c r="E948" s="1"/>
      <c r="F948" s="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customHeight="1" ht="12.75">
      <c r="A949" s="1"/>
      <c r="B949" s="1"/>
      <c r="C949" s="1"/>
      <c r="D949" s="1"/>
      <c r="E949" s="1"/>
      <c r="F949" s="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customHeight="1" ht="12.75">
      <c r="A950" s="1"/>
      <c r="B950" s="1"/>
      <c r="C950" s="1"/>
      <c r="D950" s="1"/>
      <c r="E950" s="1"/>
      <c r="F950" s="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customHeight="1" ht="12.75">
      <c r="A951" s="1"/>
      <c r="B951" s="1"/>
      <c r="C951" s="1"/>
      <c r="D951" s="1"/>
      <c r="E951" s="1"/>
      <c r="F951" s="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customHeight="1" ht="12.75">
      <c r="A952" s="1"/>
      <c r="B952" s="1"/>
      <c r="C952" s="1"/>
      <c r="D952" s="1"/>
      <c r="E952" s="1"/>
      <c r="F952" s="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customHeight="1" ht="12.75">
      <c r="A953" s="1"/>
      <c r="B953" s="1"/>
      <c r="C953" s="1"/>
      <c r="D953" s="1"/>
      <c r="E953" s="1"/>
      <c r="F953" s="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customHeight="1" ht="12.75">
      <c r="A954" s="1"/>
      <c r="B954" s="1"/>
      <c r="C954" s="1"/>
      <c r="D954" s="1"/>
      <c r="E954" s="1"/>
      <c r="F954" s="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customHeight="1" ht="12.75">
      <c r="A955" s="1"/>
      <c r="B955" s="1"/>
      <c r="C955" s="1"/>
      <c r="D955" s="1"/>
      <c r="E955" s="1"/>
      <c r="F955" s="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customHeight="1" ht="12.75">
      <c r="A956" s="1"/>
      <c r="B956" s="1"/>
      <c r="C956" s="1"/>
      <c r="D956" s="1"/>
      <c r="E956" s="1"/>
      <c r="F956" s="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customHeight="1" ht="12.75">
      <c r="A957" s="1"/>
      <c r="B957" s="1"/>
      <c r="C957" s="1"/>
      <c r="D957" s="1"/>
      <c r="E957" s="1"/>
      <c r="F957" s="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customHeight="1" ht="12.75">
      <c r="A958" s="1"/>
      <c r="B958" s="1"/>
      <c r="C958" s="1"/>
      <c r="D958" s="1"/>
      <c r="E958" s="1"/>
      <c r="F958" s="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customHeight="1" ht="12.75">
      <c r="A959" s="1"/>
      <c r="B959" s="1"/>
      <c r="C959" s="1"/>
      <c r="D959" s="1"/>
      <c r="E959" s="1"/>
      <c r="F959" s="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customHeight="1" ht="12.75">
      <c r="A960" s="1"/>
      <c r="B960" s="1"/>
      <c r="C960" s="1"/>
      <c r="D960" s="1"/>
      <c r="E960" s="1"/>
      <c r="F960" s="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customHeight="1" ht="12.75">
      <c r="A961" s="1"/>
      <c r="B961" s="1"/>
      <c r="C961" s="1"/>
      <c r="D961" s="1"/>
      <c r="E961" s="1"/>
      <c r="F961" s="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customHeight="1" ht="12.75">
      <c r="A962" s="1"/>
      <c r="B962" s="1"/>
      <c r="C962" s="1"/>
      <c r="D962" s="1"/>
      <c r="E962" s="1"/>
      <c r="F962" s="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customHeight="1" ht="12.75">
      <c r="A963" s="1"/>
      <c r="B963" s="1"/>
      <c r="C963" s="1"/>
      <c r="D963" s="1"/>
      <c r="E963" s="1"/>
      <c r="F963" s="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customHeight="1" ht="12.75">
      <c r="A964" s="1"/>
      <c r="B964" s="1"/>
      <c r="C964" s="1"/>
      <c r="D964" s="1"/>
      <c r="E964" s="1"/>
      <c r="F964" s="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customHeight="1" ht="12.75">
      <c r="A965" s="1"/>
      <c r="B965" s="1"/>
      <c r="C965" s="1"/>
      <c r="D965" s="1"/>
      <c r="E965" s="1"/>
      <c r="F965" s="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customHeight="1" ht="12.75">
      <c r="A966" s="1"/>
      <c r="B966" s="1"/>
      <c r="C966" s="1"/>
      <c r="D966" s="1"/>
      <c r="E966" s="1"/>
      <c r="F966" s="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customHeight="1" ht="12.75">
      <c r="A967" s="1"/>
      <c r="B967" s="1"/>
      <c r="C967" s="1"/>
      <c r="D967" s="1"/>
      <c r="E967" s="1"/>
      <c r="F967" s="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customHeight="1" ht="12.75">
      <c r="A968" s="1"/>
      <c r="B968" s="1"/>
      <c r="C968" s="1"/>
      <c r="D968" s="1"/>
      <c r="E968" s="1"/>
      <c r="F968" s="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customHeight="1" ht="12.75">
      <c r="A969" s="1"/>
      <c r="B969" s="1"/>
      <c r="C969" s="1"/>
      <c r="D969" s="1"/>
      <c r="E969" s="1"/>
      <c r="F969" s="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customHeight="1" ht="12.75">
      <c r="A970" s="1"/>
      <c r="B970" s="1"/>
      <c r="C970" s="1"/>
      <c r="D970" s="1"/>
      <c r="E970" s="1"/>
      <c r="F970" s="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customHeight="1" ht="12.75">
      <c r="A971" s="1"/>
      <c r="B971" s="1"/>
      <c r="C971" s="1"/>
      <c r="D971" s="1"/>
      <c r="E971" s="1"/>
      <c r="F971" s="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customHeight="1" ht="12.75">
      <c r="A972" s="1"/>
      <c r="B972" s="1"/>
      <c r="C972" s="1"/>
      <c r="D972" s="1"/>
      <c r="E972" s="1"/>
      <c r="F972" s="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customHeight="1" ht="12.75">
      <c r="A973" s="1"/>
      <c r="B973" s="1"/>
      <c r="C973" s="1"/>
      <c r="D973" s="1"/>
      <c r="E973" s="1"/>
      <c r="F973" s="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customHeight="1" ht="12.75">
      <c r="A974" s="1"/>
      <c r="B974" s="1"/>
      <c r="C974" s="1"/>
      <c r="D974" s="1"/>
      <c r="E974" s="1"/>
      <c r="F974" s="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customHeight="1" ht="12.75">
      <c r="A975" s="1"/>
      <c r="B975" s="1"/>
      <c r="C975" s="1"/>
      <c r="D975" s="1"/>
      <c r="E975" s="1"/>
      <c r="F975" s="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customHeight="1" ht="12.75">
      <c r="A976" s="1"/>
      <c r="B976" s="1"/>
      <c r="C976" s="1"/>
      <c r="D976" s="1"/>
      <c r="E976" s="1"/>
      <c r="F976" s="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customHeight="1" ht="12.75">
      <c r="A977" s="1"/>
      <c r="B977" s="1"/>
      <c r="C977" s="1"/>
      <c r="D977" s="1"/>
      <c r="E977" s="1"/>
      <c r="F977" s="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customHeight="1" ht="12.75">
      <c r="A978" s="1"/>
      <c r="B978" s="1"/>
      <c r="C978" s="1"/>
      <c r="D978" s="1"/>
      <c r="E978" s="1"/>
      <c r="F978" s="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customHeight="1" ht="12.75">
      <c r="A979" s="1"/>
      <c r="B979" s="1"/>
      <c r="C979" s="1"/>
      <c r="D979" s="1"/>
      <c r="E979" s="1"/>
      <c r="F979" s="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customHeight="1" ht="12.75">
      <c r="A980" s="1"/>
      <c r="B980" s="1"/>
      <c r="C980" s="1"/>
      <c r="D980" s="1"/>
      <c r="E980" s="1"/>
      <c r="F980" s="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customHeight="1" ht="12.75">
      <c r="A981" s="1"/>
      <c r="B981" s="1"/>
      <c r="C981" s="1"/>
      <c r="D981" s="1"/>
      <c r="E981" s="1"/>
      <c r="F981" s="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customHeight="1" ht="12.75">
      <c r="A982" s="1"/>
      <c r="B982" s="1"/>
      <c r="C982" s="1"/>
      <c r="D982" s="1"/>
      <c r="E982" s="1"/>
      <c r="F982" s="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customHeight="1" ht="12.75">
      <c r="A983" s="1"/>
      <c r="B983" s="1"/>
      <c r="C983" s="1"/>
      <c r="D983" s="1"/>
      <c r="E983" s="1"/>
      <c r="F983" s="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customHeight="1" ht="12.75">
      <c r="A984" s="1"/>
      <c r="B984" s="1"/>
      <c r="C984" s="1"/>
      <c r="D984" s="1"/>
      <c r="E984" s="1"/>
      <c r="F984" s="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customHeight="1" ht="12.75">
      <c r="A985" s="1"/>
      <c r="B985" s="1"/>
      <c r="C985" s="1"/>
      <c r="D985" s="1"/>
      <c r="E985" s="1"/>
      <c r="F985" s="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customHeight="1" ht="12.75">
      <c r="A986" s="1"/>
      <c r="B986" s="1"/>
      <c r="C986" s="1"/>
      <c r="D986" s="1"/>
      <c r="E986" s="1"/>
      <c r="F986" s="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customHeight="1" ht="12.75">
      <c r="A987" s="1"/>
      <c r="B987" s="1"/>
      <c r="C987" s="1"/>
      <c r="D987" s="1"/>
      <c r="E987" s="1"/>
      <c r="F987" s="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customHeight="1" ht="12.75">
      <c r="A988" s="1"/>
      <c r="B988" s="1"/>
      <c r="C988" s="1"/>
      <c r="D988" s="1"/>
      <c r="E988" s="1"/>
      <c r="F988" s="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customHeight="1" ht="12.75">
      <c r="A989" s="1"/>
      <c r="B989" s="1"/>
      <c r="C989" s="1"/>
      <c r="D989" s="1"/>
      <c r="E989" s="1"/>
      <c r="F989" s="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customHeight="1" ht="12.75">
      <c r="A990" s="1"/>
      <c r="B990" s="1"/>
      <c r="C990" s="1"/>
      <c r="D990" s="1"/>
      <c r="E990" s="1"/>
      <c r="F990" s="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customHeight="1" ht="12.75">
      <c r="A991" s="1"/>
      <c r="B991" s="1"/>
      <c r="C991" s="1"/>
      <c r="D991" s="1"/>
      <c r="E991" s="1"/>
      <c r="F991" s="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customHeight="1" ht="12.75">
      <c r="A992" s="1"/>
      <c r="B992" s="1"/>
      <c r="C992" s="1"/>
      <c r="D992" s="1"/>
      <c r="E992" s="1"/>
      <c r="F992" s="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customHeight="1" ht="12.75">
      <c r="A993" s="1"/>
      <c r="B993" s="1"/>
      <c r="C993" s="1"/>
      <c r="D993" s="1"/>
      <c r="E993" s="1"/>
      <c r="F993" s="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customHeight="1" ht="12.75">
      <c r="A994" s="1"/>
      <c r="B994" s="1"/>
      <c r="C994" s="1"/>
      <c r="D994" s="1"/>
      <c r="E994" s="1"/>
      <c r="F994" s="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customHeight="1" ht="12.75">
      <c r="A995" s="1"/>
      <c r="B995" s="1"/>
      <c r="C995" s="1"/>
      <c r="D995" s="1"/>
      <c r="E995" s="1"/>
      <c r="F995" s="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customHeight="1" ht="12.75">
      <c r="A996" s="1"/>
      <c r="B996" s="1"/>
      <c r="C996" s="1"/>
      <c r="D996" s="1"/>
      <c r="E996" s="1"/>
      <c r="F996" s="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customHeight="1" ht="12.75">
      <c r="A997" s="1"/>
      <c r="B997" s="1"/>
      <c r="C997" s="1"/>
      <c r="D997" s="1"/>
      <c r="E997" s="1"/>
      <c r="F997" s="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customHeight="1" ht="12.75">
      <c r="A998" s="1"/>
      <c r="B998" s="1"/>
      <c r="C998" s="1"/>
      <c r="D998" s="1"/>
      <c r="E998" s="1"/>
      <c r="F998" s="2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customHeight="1" ht="12.75">
      <c r="A999" s="1"/>
      <c r="B999" s="1"/>
      <c r="C999" s="1"/>
      <c r="D999" s="1"/>
      <c r="E999" s="1"/>
      <c r="F999" s="2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customHeight="1" ht="12.75">
      <c r="A1000" s="1"/>
      <c r="B1000" s="1"/>
      <c r="C1000" s="1"/>
      <c r="D1000" s="1"/>
      <c r="E1000" s="1"/>
      <c r="F1000" s="2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71:C77"/>
    <mergeCell ref="D71:E71"/>
    <mergeCell ref="D72:E72"/>
    <mergeCell ref="D73:E73"/>
    <mergeCell ref="D74:E74"/>
    <mergeCell ref="D75:E75"/>
    <mergeCell ref="D76:E76"/>
    <mergeCell ref="D77:E77"/>
    <mergeCell ref="C41:E41"/>
    <mergeCell ref="D42:E42"/>
    <mergeCell ref="D43:E43"/>
    <mergeCell ref="D44:E44"/>
    <mergeCell ref="B48:B51"/>
    <mergeCell ref="C48:E48"/>
    <mergeCell ref="C81:E81"/>
    <mergeCell ref="C42:C44"/>
    <mergeCell ref="C57:C58"/>
    <mergeCell ref="C120:C126"/>
    <mergeCell ref="D64:E64"/>
    <mergeCell ref="C65:C66"/>
    <mergeCell ref="D65:E65"/>
    <mergeCell ref="D66:E66"/>
    <mergeCell ref="C67:E67"/>
    <mergeCell ref="C68:E68"/>
    <mergeCell ref="C69:E69"/>
    <mergeCell ref="C70:E70"/>
    <mergeCell ref="C78:E78"/>
    <mergeCell ref="C79:C80"/>
    <mergeCell ref="D79:E79"/>
    <mergeCell ref="D80:E80"/>
    <mergeCell ref="D95:E95"/>
    <mergeCell ref="D96:E96"/>
    <mergeCell ref="C99:C102"/>
    <mergeCell ref="D99:E99"/>
    <mergeCell ref="D100:E100"/>
    <mergeCell ref="D101:E101"/>
    <mergeCell ref="D102:E102"/>
    <mergeCell ref="D120:D121"/>
    <mergeCell ref="D122:D123"/>
    <mergeCell ref="D126:E126"/>
    <mergeCell ref="C127:E127"/>
    <mergeCell ref="C128:E128"/>
    <mergeCell ref="C129:E129"/>
    <mergeCell ref="B130:E130"/>
    <mergeCell ref="B146:B157"/>
    <mergeCell ref="B158:B161"/>
    <mergeCell ref="B164:B165"/>
    <mergeCell ref="B169:B172"/>
    <mergeCell ref="B173:B180"/>
    <mergeCell ref="B181:B183"/>
    <mergeCell ref="B184:B185"/>
    <mergeCell ref="B241:B249"/>
    <mergeCell ref="B250:B257"/>
    <mergeCell ref="B190:B199"/>
    <mergeCell ref="B200:B203"/>
    <mergeCell ref="B206:B207"/>
    <mergeCell ref="B210:B212"/>
    <mergeCell ref="B213:B220"/>
    <mergeCell ref="B221:B223"/>
    <mergeCell ref="B224:B225"/>
    <mergeCell ref="D152:D153"/>
    <mergeCell ref="D154:D155"/>
    <mergeCell ref="D158:E158"/>
    <mergeCell ref="D159:E159"/>
    <mergeCell ref="D160:E160"/>
    <mergeCell ref="D161:E161"/>
    <mergeCell ref="D124:D125"/>
    <mergeCell ref="C146:C149"/>
    <mergeCell ref="D146:D147"/>
    <mergeCell ref="D148:D149"/>
    <mergeCell ref="C150:C157"/>
    <mergeCell ref="D150:D151"/>
    <mergeCell ref="D156:D157"/>
    <mergeCell ref="C158:C159"/>
    <mergeCell ref="C160:C161"/>
    <mergeCell ref="B162:E162"/>
    <mergeCell ref="B163:E163"/>
    <mergeCell ref="C164:E164"/>
    <mergeCell ref="C165:E165"/>
    <mergeCell ref="B166:E166"/>
    <mergeCell ref="B167:E167"/>
    <mergeCell ref="B168:E168"/>
    <mergeCell ref="C169:E169"/>
    <mergeCell ref="C170:E170"/>
    <mergeCell ref="C171:E171"/>
    <mergeCell ref="C172:E172"/>
    <mergeCell ref="C173:E173"/>
    <mergeCell ref="C174:E174"/>
    <mergeCell ref="C175:E175"/>
    <mergeCell ref="C176:E176"/>
    <mergeCell ref="C177:E177"/>
    <mergeCell ref="C178:E178"/>
    <mergeCell ref="C179:E179"/>
    <mergeCell ref="C180:E180"/>
    <mergeCell ref="C181:E181"/>
    <mergeCell ref="C182:E182"/>
    <mergeCell ref="C183:E183"/>
    <mergeCell ref="C184:E184"/>
    <mergeCell ref="C185:E185"/>
    <mergeCell ref="B186:E186"/>
    <mergeCell ref="B189:F189"/>
    <mergeCell ref="C190:C193"/>
    <mergeCell ref="D190:D191"/>
    <mergeCell ref="D192:D193"/>
    <mergeCell ref="C194:C199"/>
    <mergeCell ref="D194:D195"/>
    <mergeCell ref="D196:D197"/>
    <mergeCell ref="D198:D199"/>
    <mergeCell ref="D252:E252"/>
    <mergeCell ref="C253:E253"/>
    <mergeCell ref="C254:E254"/>
    <mergeCell ref="C255:E255"/>
    <mergeCell ref="C256:E256"/>
    <mergeCell ref="C257:E257"/>
    <mergeCell ref="B258:F258"/>
    <mergeCell ref="B261:F261"/>
    <mergeCell ref="C246:E246"/>
    <mergeCell ref="C247:E247"/>
    <mergeCell ref="C248:E248"/>
    <mergeCell ref="C249:E249"/>
    <mergeCell ref="C250:C252"/>
    <mergeCell ref="D250:E250"/>
    <mergeCell ref="D251:E251"/>
    <mergeCell ref="C200:C201"/>
    <mergeCell ref="D200:E200"/>
    <mergeCell ref="D201:E201"/>
    <mergeCell ref="C202:C203"/>
    <mergeCell ref="D202:E202"/>
    <mergeCell ref="D203:E203"/>
    <mergeCell ref="B204:E204"/>
    <mergeCell ref="B205:E205"/>
    <mergeCell ref="C206:E206"/>
    <mergeCell ref="C207:E207"/>
    <mergeCell ref="B208:E208"/>
    <mergeCell ref="B209:E209"/>
    <mergeCell ref="C210:E210"/>
    <mergeCell ref="C211:E211"/>
    <mergeCell ref="C212:E212"/>
    <mergeCell ref="C213:E213"/>
    <mergeCell ref="C214:E214"/>
    <mergeCell ref="C215:E215"/>
    <mergeCell ref="C216:E216"/>
    <mergeCell ref="C217:E217"/>
    <mergeCell ref="C218:E218"/>
    <mergeCell ref="C219:E219"/>
    <mergeCell ref="C220:E220"/>
    <mergeCell ref="C221:E221"/>
    <mergeCell ref="C222:E222"/>
    <mergeCell ref="C223:E223"/>
    <mergeCell ref="C224:E224"/>
    <mergeCell ref="C225:E225"/>
    <mergeCell ref="B237:E237"/>
    <mergeCell ref="C238:E238"/>
    <mergeCell ref="B226:E226"/>
    <mergeCell ref="B229:F229"/>
    <mergeCell ref="B233:E233"/>
    <mergeCell ref="B234:F234"/>
    <mergeCell ref="B235:E235"/>
    <mergeCell ref="B236:E236"/>
    <mergeCell ref="B238:B240"/>
    <mergeCell ref="C239:E239"/>
    <mergeCell ref="C240:E240"/>
    <mergeCell ref="C241:E241"/>
    <mergeCell ref="C242:E242"/>
    <mergeCell ref="C243:E243"/>
    <mergeCell ref="C244:E244"/>
    <mergeCell ref="C245:E245"/>
    <mergeCell ref="D8:D9"/>
    <mergeCell ref="D10:D11"/>
    <mergeCell ref="C8:C12"/>
    <mergeCell ref="C13:C21"/>
    <mergeCell ref="D13:D14"/>
    <mergeCell ref="D15:D16"/>
    <mergeCell ref="B3:F3"/>
    <mergeCell ref="B4:F4"/>
    <mergeCell ref="G4:K4"/>
    <mergeCell ref="B5:E5"/>
    <mergeCell ref="B6:B7"/>
    <mergeCell ref="B8:B21"/>
    <mergeCell ref="D12:E12"/>
    <mergeCell ref="D21:E21"/>
    <mergeCell ref="B22:B24"/>
    <mergeCell ref="B27:B30"/>
    <mergeCell ref="B31:B39"/>
    <mergeCell ref="B40:B41"/>
    <mergeCell ref="B42:B47"/>
    <mergeCell ref="C45:C47"/>
    <mergeCell ref="D17:D18"/>
    <mergeCell ref="D19:D20"/>
    <mergeCell ref="C22:E22"/>
    <mergeCell ref="C23:E23"/>
    <mergeCell ref="C24:E24"/>
    <mergeCell ref="B25:E25"/>
    <mergeCell ref="B26:E26"/>
    <mergeCell ref="D45:E45"/>
    <mergeCell ref="D46:E46"/>
    <mergeCell ref="D47:E47"/>
    <mergeCell ref="G56:K5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9:E49"/>
    <mergeCell ref="C50:E50"/>
    <mergeCell ref="C51:E51"/>
    <mergeCell ref="B52:E52"/>
    <mergeCell ref="B53:E53"/>
    <mergeCell ref="B56:F56"/>
    <mergeCell ref="D57:E57"/>
    <mergeCell ref="D58:E58"/>
    <mergeCell ref="C59:C60"/>
    <mergeCell ref="D59:E59"/>
    <mergeCell ref="D60:E60"/>
    <mergeCell ref="C61:C62"/>
    <mergeCell ref="D61:E61"/>
    <mergeCell ref="D62:E62"/>
    <mergeCell ref="C63:C64"/>
    <mergeCell ref="D63:E63"/>
    <mergeCell ref="C88:E88"/>
    <mergeCell ref="D89:E89"/>
    <mergeCell ref="C82:E82"/>
    <mergeCell ref="C83:E83"/>
    <mergeCell ref="C84:E84"/>
    <mergeCell ref="C85:E85"/>
    <mergeCell ref="C86:E86"/>
    <mergeCell ref="C87:E87"/>
    <mergeCell ref="D90:E90"/>
    <mergeCell ref="D97:E97"/>
    <mergeCell ref="D98:E98"/>
    <mergeCell ref="C89:C90"/>
    <mergeCell ref="C91:C92"/>
    <mergeCell ref="D91:E91"/>
    <mergeCell ref="D92:E92"/>
    <mergeCell ref="C93:E93"/>
    <mergeCell ref="C94:E94"/>
    <mergeCell ref="C95:C98"/>
    <mergeCell ref="D108:E108"/>
    <mergeCell ref="D109:E109"/>
    <mergeCell ref="C103:E103"/>
    <mergeCell ref="C104:E104"/>
    <mergeCell ref="C105:E105"/>
    <mergeCell ref="C106:E106"/>
    <mergeCell ref="C107:C108"/>
    <mergeCell ref="D107:E107"/>
    <mergeCell ref="C109:C110"/>
    <mergeCell ref="D110:E110"/>
    <mergeCell ref="D117:D118"/>
    <mergeCell ref="D119:E119"/>
    <mergeCell ref="C111:C112"/>
    <mergeCell ref="D111:E111"/>
    <mergeCell ref="D112:E112"/>
    <mergeCell ref="C113:E113"/>
    <mergeCell ref="C114:E114"/>
    <mergeCell ref="C115:C119"/>
    <mergeCell ref="D115:D116"/>
    <mergeCell ref="B137:E137"/>
    <mergeCell ref="B140:F140"/>
    <mergeCell ref="B144:F144"/>
    <mergeCell ref="B145:F145"/>
    <mergeCell ref="G145:K145"/>
    <mergeCell ref="G189:K189"/>
    <mergeCell ref="C131:E131"/>
    <mergeCell ref="C132:E132"/>
    <mergeCell ref="C133:C135"/>
    <mergeCell ref="D133:E133"/>
    <mergeCell ref="D134:E134"/>
    <mergeCell ref="D135:E135"/>
    <mergeCell ref="B136:E136"/>
    <mergeCell ref="B127:B129"/>
    <mergeCell ref="B131:B135"/>
    <mergeCell ref="B57:B81"/>
    <mergeCell ref="B82:B88"/>
    <mergeCell ref="B89:B94"/>
    <mergeCell ref="B95:B102"/>
    <mergeCell ref="B103:B106"/>
    <mergeCell ref="B107:B114"/>
    <mergeCell ref="B115:B126"/>
  </mergeCells>
  <printOptions gridLines="false" gridLinesSet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4.71" customWidth="true" style="0"/>
    <col min="2" max="2" width="20.71" customWidth="true" style="0"/>
    <col min="3" max="3" width="27.14" customWidth="true" style="0"/>
    <col min="4" max="4" width="51.86" customWidth="true" style="0"/>
    <col min="5" max="5" width="16.29" customWidth="true" style="0"/>
    <col min="6" max="6" width="18.57" customWidth="true" style="0"/>
    <col min="7" max="7" width="5.57" customWidth="true" style="0"/>
    <col min="8" max="8" width="14.14" customWidth="true" style="0"/>
    <col min="9" max="9" width="14.14" customWidth="true" style="0"/>
    <col min="10" max="10" width="14.14" customWidth="true" style="0"/>
    <col min="11" max="11" width="14.14" customWidth="true" style="0"/>
    <col min="12" max="12" width="14.14" customWidth="true" style="0"/>
    <col min="13" max="13" width="4.71" customWidth="true" style="0"/>
    <col min="14" max="14" width="4.71" customWidth="true" style="0"/>
    <col min="15" max="15" width="8.71" hidden="true" customWidth="true" style="0"/>
    <col min="16" max="16" width="8.71" hidden="true" customWidth="true" style="0"/>
    <col min="17" max="17" width="8.71" hidden="true" customWidth="true" style="0"/>
    <col min="18" max="18" width="8.71" hidden="true" customWidth="true" style="0"/>
    <col min="19" max="19" width="8.71" hidden="true" customWidth="true" style="0"/>
    <col min="20" max="20" width="8.71" hidden="true" customWidth="true" style="0"/>
    <col min="21" max="21" width="8.71" hidden="true" customWidth="true" style="0"/>
    <col min="22" max="22" width="8.71" hidden="true" customWidth="true" style="0"/>
    <col min="23" max="23" width="8.71" hidden="true" customWidth="true" style="0"/>
    <col min="24" max="24" width="8.71" hidden="true" customWidth="true" style="0"/>
    <col min="25" max="25" width="8.71" hidden="true" customWidth="true" style="0"/>
    <col min="26" max="26" width="8.71" hidden="true" customWidth="true" style="0"/>
    <col min="27" max="27" width="8.71" hidden="true" customWidth="true" style="0"/>
    <col min="28" max="28" width="8.71" hidden="true" customWidth="true" style="0"/>
    <col min="29" max="29" width="8.71" hidden="true" customWidth="true" style="0"/>
    <col min="30" max="30" width="8.71" hidden="true" customWidth="true" style="0"/>
    <col min="31" max="31" width="8.71" hidden="true" customWidth="true" style="0"/>
    <col min="32" max="32" width="8.71" hidden="true" customWidth="true" style="0"/>
  </cols>
  <sheetData>
    <row r="1" spans="1:32" customHeight="1" ht="12.75"/>
    <row r="2" spans="1:32" customHeight="1" ht="12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customHeight="1" ht="12.75">
      <c r="B3" s="34" t="s">
        <v>193</v>
      </c>
      <c r="C3" s="4"/>
      <c r="D3" s="4"/>
      <c r="E3" s="4"/>
      <c r="F3" s="5"/>
      <c r="G3" s="26"/>
      <c r="H3" s="6">
        <v>2014</v>
      </c>
      <c r="I3" s="6">
        <v>2015</v>
      </c>
      <c r="J3" s="6">
        <v>2016</v>
      </c>
      <c r="K3" s="6">
        <v>2017</v>
      </c>
      <c r="L3" s="6">
        <v>2018</v>
      </c>
    </row>
    <row r="4" spans="1:32" customHeight="1" ht="12.75">
      <c r="B4" s="13" t="s">
        <v>194</v>
      </c>
      <c r="C4" s="18" t="s">
        <v>195</v>
      </c>
      <c r="D4" s="13" t="s">
        <v>9</v>
      </c>
      <c r="E4" s="23" t="s">
        <v>5</v>
      </c>
      <c r="F4" s="15"/>
      <c r="G4" s="48" t="s">
        <v>3</v>
      </c>
      <c r="H4" s="11">
        <v>109</v>
      </c>
      <c r="I4" s="11">
        <v>115</v>
      </c>
      <c r="J4" s="11">
        <v>104</v>
      </c>
      <c r="K4" s="11">
        <v>117</v>
      </c>
      <c r="L4" s="17"/>
    </row>
    <row r="5" spans="1:32" customHeight="1" ht="12.75">
      <c r="B5" s="20"/>
      <c r="C5" s="20"/>
      <c r="D5" s="16"/>
      <c r="E5" s="23" t="s">
        <v>196</v>
      </c>
      <c r="F5" s="15"/>
      <c r="G5" s="48" t="s">
        <v>3</v>
      </c>
      <c r="H5" s="11">
        <v>110</v>
      </c>
      <c r="I5" s="11">
        <v>116</v>
      </c>
      <c r="J5" s="11">
        <v>105</v>
      </c>
      <c r="K5" s="11">
        <v>118</v>
      </c>
      <c r="L5" s="17"/>
    </row>
    <row r="6" spans="1:32" customHeight="1" ht="12.75">
      <c r="B6" s="20"/>
      <c r="C6" s="20"/>
      <c r="D6" s="13" t="s">
        <v>10</v>
      </c>
      <c r="E6" s="23" t="s">
        <v>5</v>
      </c>
      <c r="F6" s="15"/>
      <c r="G6" s="48" t="s">
        <v>3</v>
      </c>
      <c r="H6" s="11">
        <v>111</v>
      </c>
      <c r="I6" s="11">
        <v>117</v>
      </c>
      <c r="J6" s="11">
        <v>106</v>
      </c>
      <c r="K6" s="11">
        <v>119</v>
      </c>
      <c r="L6" s="17"/>
    </row>
    <row r="7" spans="1:32" customHeight="1" ht="12.75">
      <c r="B7" s="20"/>
      <c r="C7" s="16"/>
      <c r="D7" s="16"/>
      <c r="E7" s="23" t="s">
        <v>196</v>
      </c>
      <c r="F7" s="15"/>
      <c r="G7" s="48" t="s">
        <v>3</v>
      </c>
      <c r="H7" s="11">
        <v>112</v>
      </c>
      <c r="I7" s="11">
        <v>118</v>
      </c>
      <c r="J7" s="11">
        <v>107</v>
      </c>
      <c r="K7" s="11">
        <v>120</v>
      </c>
      <c r="L7" s="17"/>
    </row>
    <row r="8" spans="1:32" customHeight="1" ht="12.75">
      <c r="B8" s="20"/>
      <c r="C8" s="18" t="s">
        <v>197</v>
      </c>
      <c r="D8" s="13" t="s">
        <v>9</v>
      </c>
      <c r="E8" s="23" t="s">
        <v>5</v>
      </c>
      <c r="F8" s="49"/>
      <c r="G8" s="48" t="s">
        <v>3</v>
      </c>
      <c r="H8" s="11">
        <v>113</v>
      </c>
      <c r="I8" s="11">
        <v>119</v>
      </c>
      <c r="J8" s="11">
        <v>108</v>
      </c>
      <c r="K8" s="11">
        <v>121</v>
      </c>
      <c r="L8" s="17"/>
    </row>
    <row r="9" spans="1:32" customHeight="1" ht="12.75">
      <c r="B9" s="20"/>
      <c r="C9" s="20"/>
      <c r="D9" s="16"/>
      <c r="E9" s="23" t="s">
        <v>196</v>
      </c>
      <c r="F9" s="49"/>
      <c r="G9" s="48" t="s">
        <v>3</v>
      </c>
      <c r="H9" s="11">
        <v>114</v>
      </c>
      <c r="I9" s="11">
        <v>120</v>
      </c>
      <c r="J9" s="11">
        <v>109</v>
      </c>
      <c r="K9" s="11">
        <v>122</v>
      </c>
      <c r="L9" s="17"/>
    </row>
    <row r="10" spans="1:32" customHeight="1" ht="12.75">
      <c r="B10" s="20"/>
      <c r="C10" s="20"/>
      <c r="D10" s="13" t="s">
        <v>10</v>
      </c>
      <c r="E10" s="23" t="s">
        <v>5</v>
      </c>
      <c r="F10" s="49"/>
      <c r="G10" s="48" t="s">
        <v>3</v>
      </c>
      <c r="H10" s="11">
        <v>115</v>
      </c>
      <c r="I10" s="11">
        <v>121</v>
      </c>
      <c r="J10" s="11">
        <v>110</v>
      </c>
      <c r="K10" s="11">
        <v>123</v>
      </c>
      <c r="L10" s="17"/>
    </row>
    <row r="11" spans="1:32" customHeight="1" ht="12.75">
      <c r="B11" s="20"/>
      <c r="C11" s="16"/>
      <c r="D11" s="16"/>
      <c r="E11" s="23" t="s">
        <v>196</v>
      </c>
      <c r="F11" s="15"/>
      <c r="G11" s="48" t="s">
        <v>3</v>
      </c>
      <c r="H11" s="11">
        <v>116</v>
      </c>
      <c r="I11" s="11">
        <v>122</v>
      </c>
      <c r="J11" s="11">
        <v>111</v>
      </c>
      <c r="K11" s="11">
        <v>124</v>
      </c>
      <c r="L11" s="17"/>
    </row>
    <row r="12" spans="1:32" customHeight="1" ht="12.75">
      <c r="B12" s="20"/>
      <c r="C12" s="23" t="s">
        <v>198</v>
      </c>
      <c r="D12" s="4"/>
      <c r="E12" s="4"/>
      <c r="F12" s="5"/>
      <c r="G12" s="48" t="s">
        <v>3</v>
      </c>
      <c r="H12" s="11">
        <v>117</v>
      </c>
      <c r="I12" s="11">
        <v>123</v>
      </c>
      <c r="J12" s="11">
        <v>112</v>
      </c>
      <c r="K12" s="11">
        <v>125</v>
      </c>
      <c r="L12" s="17"/>
    </row>
    <row r="13" spans="1:32" customHeight="1" ht="12.75">
      <c r="B13" s="20"/>
      <c r="C13" s="9" t="s">
        <v>199</v>
      </c>
      <c r="D13" s="4"/>
      <c r="E13" s="4"/>
      <c r="F13" s="5"/>
      <c r="G13" s="48" t="s">
        <v>3</v>
      </c>
      <c r="H13" s="11">
        <v>118</v>
      </c>
      <c r="I13" s="11">
        <v>124</v>
      </c>
      <c r="J13" s="11">
        <v>113</v>
      </c>
      <c r="K13" s="11">
        <v>126</v>
      </c>
      <c r="L13" s="17"/>
    </row>
    <row r="14" spans="1:32" customHeight="1" ht="12.75">
      <c r="B14" s="16"/>
      <c r="C14" s="9" t="s">
        <v>200</v>
      </c>
      <c r="D14" s="4"/>
      <c r="E14" s="4"/>
      <c r="F14" s="5"/>
      <c r="G14" s="48" t="s">
        <v>3</v>
      </c>
      <c r="H14" s="11">
        <v>119</v>
      </c>
      <c r="I14" s="11">
        <v>125</v>
      </c>
      <c r="J14" s="11">
        <v>114</v>
      </c>
      <c r="K14" s="11">
        <v>127</v>
      </c>
      <c r="L14" s="17"/>
    </row>
    <row r="15" spans="1:32" customHeight="1" ht="12.75">
      <c r="B15" s="13" t="s">
        <v>201</v>
      </c>
      <c r="C15" s="13" t="s">
        <v>202</v>
      </c>
      <c r="D15" s="9" t="s">
        <v>203</v>
      </c>
      <c r="E15" s="4"/>
      <c r="F15" s="5"/>
      <c r="G15" s="48" t="s">
        <v>3</v>
      </c>
      <c r="H15" s="11">
        <v>120</v>
      </c>
      <c r="I15" s="11">
        <v>126</v>
      </c>
      <c r="J15" s="11">
        <v>115</v>
      </c>
      <c r="K15" s="11">
        <v>128</v>
      </c>
      <c r="L15" s="17"/>
    </row>
    <row r="16" spans="1:32" customHeight="1" ht="12.75">
      <c r="B16" s="20"/>
      <c r="C16" s="16"/>
      <c r="D16" s="9" t="s">
        <v>204</v>
      </c>
      <c r="E16" s="4"/>
      <c r="F16" s="5"/>
      <c r="G16" s="48" t="s">
        <v>3</v>
      </c>
      <c r="H16" s="11">
        <v>121</v>
      </c>
      <c r="I16" s="11">
        <v>127</v>
      </c>
      <c r="J16" s="11">
        <v>116</v>
      </c>
      <c r="K16" s="11">
        <v>129</v>
      </c>
      <c r="L16" s="17"/>
    </row>
    <row r="17" spans="1:32" customHeight="1" ht="12.75">
      <c r="B17" s="20"/>
      <c r="C17" s="18" t="s">
        <v>205</v>
      </c>
      <c r="D17" s="9" t="s">
        <v>206</v>
      </c>
      <c r="E17" s="4"/>
      <c r="F17" s="5"/>
      <c r="G17" s="48" t="s">
        <v>3</v>
      </c>
      <c r="H17" s="11">
        <v>122</v>
      </c>
      <c r="I17" s="11">
        <v>128</v>
      </c>
      <c r="J17" s="11">
        <v>117</v>
      </c>
      <c r="K17" s="11">
        <v>130</v>
      </c>
      <c r="L17" s="17"/>
    </row>
    <row r="18" spans="1:32" customHeight="1" ht="12.75">
      <c r="B18" s="20"/>
      <c r="C18" s="16"/>
      <c r="D18" s="23" t="s">
        <v>207</v>
      </c>
      <c r="E18" s="4"/>
      <c r="F18" s="5"/>
      <c r="G18" s="48" t="s">
        <v>3</v>
      </c>
      <c r="H18" s="11">
        <v>123</v>
      </c>
      <c r="I18" s="11">
        <v>129</v>
      </c>
      <c r="J18" s="11">
        <v>118</v>
      </c>
      <c r="K18" s="11">
        <v>131</v>
      </c>
      <c r="L18" s="17"/>
    </row>
    <row r="19" spans="1:32" customHeight="1" ht="12.75">
      <c r="B19" s="20"/>
      <c r="C19" s="9" t="s">
        <v>208</v>
      </c>
      <c r="D19" s="4"/>
      <c r="E19" s="4"/>
      <c r="F19" s="5"/>
      <c r="G19" s="48" t="s">
        <v>3</v>
      </c>
      <c r="H19" s="11">
        <v>124</v>
      </c>
      <c r="I19" s="11">
        <v>130</v>
      </c>
      <c r="J19" s="11">
        <v>119</v>
      </c>
      <c r="K19" s="11">
        <v>132</v>
      </c>
      <c r="L19" s="17"/>
    </row>
    <row r="20" spans="1:32" customHeight="1" ht="12.75">
      <c r="B20" s="20"/>
      <c r="C20" s="9" t="s">
        <v>209</v>
      </c>
      <c r="D20" s="4"/>
      <c r="E20" s="4"/>
      <c r="F20" s="5"/>
      <c r="G20" s="48" t="s">
        <v>3</v>
      </c>
      <c r="H20" s="11">
        <v>125</v>
      </c>
      <c r="I20" s="11">
        <v>131</v>
      </c>
      <c r="J20" s="11">
        <v>120</v>
      </c>
      <c r="K20" s="11">
        <v>133</v>
      </c>
      <c r="L20" s="17"/>
    </row>
    <row r="21" spans="1:32" customHeight="1" ht="12.75">
      <c r="B21" s="20"/>
      <c r="C21" s="9" t="s">
        <v>210</v>
      </c>
      <c r="D21" s="4"/>
      <c r="E21" s="4"/>
      <c r="F21" s="5"/>
      <c r="G21" s="48" t="s">
        <v>3</v>
      </c>
      <c r="H21" s="11">
        <v>126</v>
      </c>
      <c r="I21" s="11">
        <v>132</v>
      </c>
      <c r="J21" s="11">
        <v>121</v>
      </c>
      <c r="K21" s="11">
        <v>134</v>
      </c>
      <c r="L21" s="17"/>
    </row>
    <row r="22" spans="1:32" customHeight="1" ht="12.75">
      <c r="B22" s="20"/>
      <c r="C22" s="9" t="s">
        <v>211</v>
      </c>
      <c r="D22" s="4"/>
      <c r="E22" s="4"/>
      <c r="F22" s="5"/>
      <c r="G22" s="48" t="s">
        <v>3</v>
      </c>
      <c r="H22" s="11">
        <v>127</v>
      </c>
      <c r="I22" s="11">
        <v>133</v>
      </c>
      <c r="J22" s="11">
        <v>122</v>
      </c>
      <c r="K22" s="11">
        <v>135</v>
      </c>
      <c r="L22" s="17"/>
    </row>
    <row r="23" spans="1:32" customHeight="1" ht="12.75">
      <c r="B23" s="20"/>
      <c r="C23" s="9" t="s">
        <v>212</v>
      </c>
      <c r="D23" s="4"/>
      <c r="E23" s="4"/>
      <c r="F23" s="5"/>
      <c r="G23" s="48" t="s">
        <v>3</v>
      </c>
      <c r="H23" s="11">
        <v>128</v>
      </c>
      <c r="I23" s="11">
        <v>134</v>
      </c>
      <c r="J23" s="11">
        <v>123</v>
      </c>
      <c r="K23" s="11">
        <v>136</v>
      </c>
      <c r="L23" s="17"/>
    </row>
    <row r="24" spans="1:32" customHeight="1" ht="12.75">
      <c r="B24" s="20"/>
      <c r="C24" s="9" t="s">
        <v>213</v>
      </c>
      <c r="D24" s="4"/>
      <c r="E24" s="4"/>
      <c r="F24" s="5"/>
      <c r="G24" s="48" t="s">
        <v>3</v>
      </c>
      <c r="H24" s="11">
        <v>129</v>
      </c>
      <c r="I24" s="11">
        <v>135</v>
      </c>
      <c r="J24" s="11">
        <v>124</v>
      </c>
      <c r="K24" s="11">
        <v>137</v>
      </c>
      <c r="L24" s="17"/>
    </row>
    <row r="25" spans="1:32" customHeight="1" ht="12.75">
      <c r="B25" s="20"/>
      <c r="C25" s="9" t="s">
        <v>214</v>
      </c>
      <c r="D25" s="4"/>
      <c r="E25" s="4"/>
      <c r="F25" s="5"/>
      <c r="G25" s="48" t="s">
        <v>3</v>
      </c>
      <c r="H25" s="11">
        <v>130</v>
      </c>
      <c r="I25" s="11">
        <v>136</v>
      </c>
      <c r="J25" s="11">
        <v>125</v>
      </c>
      <c r="K25" s="11">
        <v>138</v>
      </c>
      <c r="L25" s="17"/>
    </row>
    <row r="26" spans="1:32" customHeight="1" ht="12.75">
      <c r="B26" s="20"/>
      <c r="C26" s="13" t="s">
        <v>215</v>
      </c>
      <c r="D26" s="30" t="s">
        <v>216</v>
      </c>
      <c r="E26" s="4"/>
      <c r="F26" s="5"/>
      <c r="G26" s="48" t="s">
        <v>3</v>
      </c>
      <c r="H26" s="11">
        <v>131</v>
      </c>
      <c r="I26" s="11">
        <v>137</v>
      </c>
      <c r="J26" s="11">
        <v>126</v>
      </c>
      <c r="K26" s="11">
        <v>139</v>
      </c>
      <c r="L26" s="17"/>
    </row>
    <row r="27" spans="1:32" customHeight="1" ht="12.75">
      <c r="B27" s="20"/>
      <c r="C27" s="20"/>
      <c r="D27" s="30" t="s">
        <v>217</v>
      </c>
      <c r="E27" s="4"/>
      <c r="F27" s="5"/>
      <c r="G27" s="48" t="s">
        <v>3</v>
      </c>
      <c r="H27" s="11">
        <v>132</v>
      </c>
      <c r="I27" s="11">
        <v>138</v>
      </c>
      <c r="J27" s="11">
        <v>127</v>
      </c>
      <c r="K27" s="11">
        <v>140</v>
      </c>
      <c r="L27" s="17"/>
    </row>
    <row r="28" spans="1:32" customHeight="1" ht="12.75">
      <c r="B28" s="20"/>
      <c r="C28" s="20"/>
      <c r="D28" s="30" t="s">
        <v>218</v>
      </c>
      <c r="E28" s="4"/>
      <c r="F28" s="5"/>
      <c r="G28" s="48" t="s">
        <v>3</v>
      </c>
      <c r="H28" s="11">
        <v>133</v>
      </c>
      <c r="I28" s="11">
        <v>139</v>
      </c>
      <c r="J28" s="11">
        <v>128</v>
      </c>
      <c r="K28" s="11">
        <v>141</v>
      </c>
      <c r="L28" s="17"/>
    </row>
    <row r="29" spans="1:32" customHeight="1" ht="12.75">
      <c r="B29" s="20"/>
      <c r="C29" s="20"/>
      <c r="D29" s="30" t="s">
        <v>219</v>
      </c>
      <c r="E29" s="4"/>
      <c r="F29" s="5"/>
      <c r="G29" s="48" t="s">
        <v>3</v>
      </c>
      <c r="H29" s="11">
        <v>134</v>
      </c>
      <c r="I29" s="11">
        <v>140</v>
      </c>
      <c r="J29" s="11">
        <v>129</v>
      </c>
      <c r="K29" s="11">
        <v>142</v>
      </c>
      <c r="L29" s="17"/>
    </row>
    <row r="30" spans="1:32" customHeight="1" ht="12.75">
      <c r="B30" s="20"/>
      <c r="C30" s="20"/>
      <c r="D30" s="30" t="s">
        <v>220</v>
      </c>
      <c r="E30" s="4"/>
      <c r="F30" s="5"/>
      <c r="G30" s="48" t="s">
        <v>3</v>
      </c>
      <c r="H30" s="11">
        <v>135</v>
      </c>
      <c r="I30" s="11">
        <v>141</v>
      </c>
      <c r="J30" s="11">
        <v>130</v>
      </c>
      <c r="K30" s="11">
        <v>143</v>
      </c>
      <c r="L30" s="17"/>
    </row>
    <row r="31" spans="1:32" customHeight="1" ht="12.75">
      <c r="B31" s="20"/>
      <c r="C31" s="20"/>
      <c r="D31" s="30" t="s">
        <v>221</v>
      </c>
      <c r="E31" s="4"/>
      <c r="F31" s="5"/>
      <c r="G31" s="48" t="s">
        <v>3</v>
      </c>
      <c r="H31" s="11">
        <v>136</v>
      </c>
      <c r="I31" s="11">
        <v>142</v>
      </c>
      <c r="J31" s="11">
        <v>131</v>
      </c>
      <c r="K31" s="11">
        <v>144</v>
      </c>
      <c r="L31" s="17"/>
    </row>
    <row r="32" spans="1:32" customHeight="1" ht="12.75">
      <c r="B32" s="20"/>
      <c r="C32" s="20"/>
      <c r="D32" s="9" t="s">
        <v>222</v>
      </c>
      <c r="E32" s="4"/>
      <c r="F32" s="5"/>
      <c r="G32" s="48" t="s">
        <v>3</v>
      </c>
      <c r="H32" s="11">
        <v>137</v>
      </c>
      <c r="I32" s="11">
        <v>143</v>
      </c>
      <c r="J32" s="11">
        <v>132</v>
      </c>
      <c r="K32" s="11">
        <v>145</v>
      </c>
      <c r="L32" s="17"/>
    </row>
    <row r="33" spans="1:32" customHeight="1" ht="12.75">
      <c r="B33" s="20"/>
      <c r="C33" s="20"/>
      <c r="D33" s="9" t="s">
        <v>223</v>
      </c>
      <c r="E33" s="4"/>
      <c r="F33" s="5"/>
      <c r="G33" s="48" t="s">
        <v>3</v>
      </c>
      <c r="H33" s="11">
        <v>138</v>
      </c>
      <c r="I33" s="11">
        <v>144</v>
      </c>
      <c r="J33" s="11">
        <v>133</v>
      </c>
      <c r="K33" s="11">
        <v>146</v>
      </c>
      <c r="L33" s="17"/>
    </row>
    <row r="34" spans="1:32" customHeight="1" ht="12.75">
      <c r="B34" s="20"/>
      <c r="C34" s="20"/>
      <c r="D34" s="30" t="s">
        <v>224</v>
      </c>
      <c r="E34" s="4"/>
      <c r="F34" s="5"/>
      <c r="G34" s="48" t="s">
        <v>3</v>
      </c>
      <c r="H34" s="11">
        <v>139</v>
      </c>
      <c r="I34" s="11">
        <v>145</v>
      </c>
      <c r="J34" s="11">
        <v>134</v>
      </c>
      <c r="K34" s="11">
        <v>147</v>
      </c>
      <c r="L34" s="17"/>
    </row>
    <row r="35" spans="1:32" customHeight="1" ht="12.75">
      <c r="B35" s="20"/>
      <c r="C35" s="16"/>
      <c r="D35" s="30" t="s">
        <v>144</v>
      </c>
      <c r="E35" s="4"/>
      <c r="F35" s="5"/>
      <c r="G35" s="48" t="s">
        <v>3</v>
      </c>
      <c r="H35" s="11">
        <v>140</v>
      </c>
      <c r="I35" s="11">
        <v>146</v>
      </c>
      <c r="J35" s="11">
        <v>135</v>
      </c>
      <c r="K35" s="11">
        <v>148</v>
      </c>
      <c r="L35" s="17"/>
    </row>
    <row r="36" spans="1:32" customHeight="1" ht="12.75">
      <c r="B36" s="20"/>
      <c r="C36" s="13" t="s">
        <v>225</v>
      </c>
      <c r="D36" s="9" t="s">
        <v>137</v>
      </c>
      <c r="E36" s="4"/>
      <c r="F36" s="5"/>
      <c r="G36" s="48" t="s">
        <v>3</v>
      </c>
      <c r="H36" s="11">
        <v>141</v>
      </c>
      <c r="I36" s="11">
        <v>147</v>
      </c>
      <c r="J36" s="11">
        <v>136</v>
      </c>
      <c r="K36" s="11">
        <v>149</v>
      </c>
      <c r="L36" s="17"/>
    </row>
    <row r="37" spans="1:32" customHeight="1" ht="12.75">
      <c r="B37" s="20"/>
      <c r="C37" s="20"/>
      <c r="D37" s="9" t="s">
        <v>226</v>
      </c>
      <c r="E37" s="4"/>
      <c r="F37" s="5"/>
      <c r="G37" s="48" t="s">
        <v>3</v>
      </c>
      <c r="H37" s="11">
        <v>142</v>
      </c>
      <c r="I37" s="11">
        <v>148</v>
      </c>
      <c r="J37" s="11">
        <v>137</v>
      </c>
      <c r="K37" s="11">
        <v>150</v>
      </c>
      <c r="L37" s="17"/>
    </row>
    <row r="38" spans="1:32" customHeight="1" ht="12.75">
      <c r="B38" s="20"/>
      <c r="C38" s="20"/>
      <c r="D38" s="9" t="s">
        <v>139</v>
      </c>
      <c r="E38" s="4"/>
      <c r="F38" s="5"/>
      <c r="G38" s="48" t="s">
        <v>3</v>
      </c>
      <c r="H38" s="11">
        <v>143</v>
      </c>
      <c r="I38" s="11">
        <v>149</v>
      </c>
      <c r="J38" s="11">
        <v>138</v>
      </c>
      <c r="K38" s="11">
        <v>151</v>
      </c>
      <c r="L38" s="17"/>
    </row>
    <row r="39" spans="1:32" customHeight="1" ht="12.75">
      <c r="B39" s="20"/>
      <c r="C39" s="20"/>
      <c r="D39" s="9" t="s">
        <v>140</v>
      </c>
      <c r="E39" s="4"/>
      <c r="F39" s="5"/>
      <c r="G39" s="48" t="s">
        <v>3</v>
      </c>
      <c r="H39" s="11">
        <v>144</v>
      </c>
      <c r="I39" s="11">
        <v>150</v>
      </c>
      <c r="J39" s="11">
        <v>139</v>
      </c>
      <c r="K39" s="11">
        <v>152</v>
      </c>
      <c r="L39" s="17"/>
    </row>
    <row r="40" spans="1:32" customHeight="1" ht="12.75">
      <c r="B40" s="20"/>
      <c r="C40" s="20"/>
      <c r="D40" s="9" t="s">
        <v>141</v>
      </c>
      <c r="E40" s="4"/>
      <c r="F40" s="5"/>
      <c r="G40" s="48" t="s">
        <v>3</v>
      </c>
      <c r="H40" s="11">
        <v>145</v>
      </c>
      <c r="I40" s="11">
        <v>151</v>
      </c>
      <c r="J40" s="11">
        <v>140</v>
      </c>
      <c r="K40" s="11">
        <v>153</v>
      </c>
      <c r="L40" s="17"/>
    </row>
    <row r="41" spans="1:32" customHeight="1" ht="12.75">
      <c r="B41" s="20"/>
      <c r="C41" s="20"/>
      <c r="D41" s="9" t="s">
        <v>142</v>
      </c>
      <c r="E41" s="4"/>
      <c r="F41" s="5"/>
      <c r="G41" s="48" t="s">
        <v>3</v>
      </c>
      <c r="H41" s="11">
        <v>146</v>
      </c>
      <c r="I41" s="11">
        <v>152</v>
      </c>
      <c r="J41" s="11">
        <v>141</v>
      </c>
      <c r="K41" s="11">
        <v>154</v>
      </c>
      <c r="L41" s="17"/>
    </row>
    <row r="42" spans="1:32" customHeight="1" ht="12.75">
      <c r="B42" s="20"/>
      <c r="C42" s="20"/>
      <c r="D42" s="9" t="s">
        <v>143</v>
      </c>
      <c r="E42" s="4"/>
      <c r="F42" s="5"/>
      <c r="G42" s="48" t="s">
        <v>3</v>
      </c>
      <c r="H42" s="11">
        <v>147</v>
      </c>
      <c r="I42" s="11">
        <v>153</v>
      </c>
      <c r="J42" s="11">
        <v>142</v>
      </c>
      <c r="K42" s="11">
        <v>155</v>
      </c>
      <c r="L42" s="17"/>
    </row>
    <row r="43" spans="1:32" customHeight="1" ht="12.75">
      <c r="B43" s="20"/>
      <c r="C43" s="16"/>
      <c r="D43" s="9" t="s">
        <v>144</v>
      </c>
      <c r="E43" s="4"/>
      <c r="F43" s="5"/>
      <c r="G43" s="48" t="s">
        <v>3</v>
      </c>
      <c r="H43" s="11">
        <v>148</v>
      </c>
      <c r="I43" s="11">
        <v>154</v>
      </c>
      <c r="J43" s="11">
        <v>143</v>
      </c>
      <c r="K43" s="11">
        <v>156</v>
      </c>
      <c r="L43" s="17"/>
    </row>
    <row r="44" spans="1:32" customHeight="1" ht="12.75">
      <c r="B44" s="20"/>
      <c r="C44" s="13" t="s">
        <v>227</v>
      </c>
      <c r="D44" s="9" t="s">
        <v>228</v>
      </c>
      <c r="E44" s="4"/>
      <c r="F44" s="5"/>
      <c r="G44" s="48" t="s">
        <v>3</v>
      </c>
      <c r="H44" s="11">
        <v>149</v>
      </c>
      <c r="I44" s="11">
        <v>155</v>
      </c>
      <c r="J44" s="11">
        <v>144</v>
      </c>
      <c r="K44" s="11">
        <v>157</v>
      </c>
      <c r="L44" s="17"/>
    </row>
    <row r="45" spans="1:32" customHeight="1" ht="12.75">
      <c r="B45" s="20"/>
      <c r="C45" s="16"/>
      <c r="D45" s="9" t="s">
        <v>31</v>
      </c>
      <c r="E45" s="4"/>
      <c r="F45" s="5"/>
      <c r="G45" s="48" t="s">
        <v>3</v>
      </c>
      <c r="H45" s="11">
        <v>150</v>
      </c>
      <c r="I45" s="11">
        <v>156</v>
      </c>
      <c r="J45" s="11">
        <v>145</v>
      </c>
      <c r="K45" s="11">
        <v>158</v>
      </c>
      <c r="L45" s="17"/>
    </row>
    <row r="46" spans="1:32" customHeight="1" ht="12.75">
      <c r="B46" s="20"/>
      <c r="C46" s="13" t="s">
        <v>229</v>
      </c>
      <c r="D46" s="23" t="s">
        <v>230</v>
      </c>
      <c r="E46" s="4"/>
      <c r="F46" s="5"/>
      <c r="G46" s="48" t="s">
        <v>3</v>
      </c>
      <c r="H46" s="11">
        <v>151</v>
      </c>
      <c r="I46" s="11">
        <v>157</v>
      </c>
      <c r="J46" s="11">
        <v>146</v>
      </c>
      <c r="K46" s="11">
        <v>159</v>
      </c>
      <c r="L46" s="17"/>
    </row>
    <row r="47" spans="1:32" customHeight="1" ht="12.75">
      <c r="B47" s="20"/>
      <c r="C47" s="20"/>
      <c r="D47" s="23" t="s">
        <v>231</v>
      </c>
      <c r="E47" s="4"/>
      <c r="F47" s="5"/>
      <c r="G47" s="48" t="s">
        <v>3</v>
      </c>
      <c r="H47" s="11">
        <v>152</v>
      </c>
      <c r="I47" s="11">
        <v>158</v>
      </c>
      <c r="J47" s="11">
        <v>147</v>
      </c>
      <c r="K47" s="11">
        <v>160</v>
      </c>
      <c r="L47" s="17"/>
    </row>
    <row r="48" spans="1:32" customHeight="1" ht="12.75">
      <c r="B48" s="20"/>
      <c r="C48" s="16"/>
      <c r="D48" s="23" t="s">
        <v>6</v>
      </c>
      <c r="E48" s="4"/>
      <c r="F48" s="5"/>
      <c r="G48" s="48" t="s">
        <v>3</v>
      </c>
      <c r="H48" s="11">
        <v>153</v>
      </c>
      <c r="I48" s="11">
        <v>159</v>
      </c>
      <c r="J48" s="11">
        <v>148</v>
      </c>
      <c r="K48" s="11">
        <v>161</v>
      </c>
      <c r="L48" s="17"/>
    </row>
    <row r="49" spans="1:32" customHeight="1" ht="12.75">
      <c r="B49" s="20"/>
      <c r="C49" s="13" t="s">
        <v>232</v>
      </c>
      <c r="D49" s="23" t="s">
        <v>233</v>
      </c>
      <c r="E49" s="4"/>
      <c r="F49" s="5"/>
      <c r="G49" s="48" t="s">
        <v>3</v>
      </c>
      <c r="H49" s="11">
        <v>154</v>
      </c>
      <c r="I49" s="11">
        <v>160</v>
      </c>
      <c r="J49" s="11">
        <v>149</v>
      </c>
      <c r="K49" s="11">
        <v>162</v>
      </c>
      <c r="L49" s="17"/>
    </row>
    <row r="50" spans="1:32" customHeight="1" ht="12.75">
      <c r="B50" s="20"/>
      <c r="C50" s="16"/>
      <c r="D50" s="23" t="s">
        <v>31</v>
      </c>
      <c r="E50" s="4"/>
      <c r="F50" s="5"/>
      <c r="G50" s="48" t="s">
        <v>3</v>
      </c>
      <c r="H50" s="11">
        <v>155</v>
      </c>
      <c r="I50" s="11">
        <v>161</v>
      </c>
      <c r="J50" s="11">
        <v>150</v>
      </c>
      <c r="K50" s="11">
        <v>163</v>
      </c>
      <c r="L50" s="17"/>
    </row>
    <row r="51" spans="1:32" customHeight="1" ht="12.75">
      <c r="B51" s="20"/>
      <c r="C51" s="9" t="s">
        <v>234</v>
      </c>
      <c r="D51" s="4"/>
      <c r="E51" s="4"/>
      <c r="F51" s="5"/>
      <c r="G51" s="48" t="s">
        <v>3</v>
      </c>
      <c r="H51" s="11">
        <v>156</v>
      </c>
      <c r="I51" s="11">
        <v>162</v>
      </c>
      <c r="J51" s="11">
        <v>151</v>
      </c>
      <c r="K51" s="11">
        <v>164</v>
      </c>
      <c r="L51" s="17"/>
    </row>
    <row r="52" spans="1:32" customHeight="1" ht="12.75">
      <c r="B52" s="16"/>
      <c r="C52" s="9" t="s">
        <v>31</v>
      </c>
      <c r="D52" s="4"/>
      <c r="E52" s="4"/>
      <c r="F52" s="5"/>
      <c r="G52" s="48" t="s">
        <v>3</v>
      </c>
      <c r="H52" s="11">
        <v>157</v>
      </c>
      <c r="I52" s="11">
        <v>163</v>
      </c>
      <c r="J52" s="11">
        <v>152</v>
      </c>
      <c r="K52" s="11">
        <v>165</v>
      </c>
      <c r="L52" s="17"/>
    </row>
    <row r="53" spans="1:32" customHeight="1" ht="12.75">
      <c r="B53" s="13" t="s">
        <v>235</v>
      </c>
      <c r="C53" s="18" t="s">
        <v>236</v>
      </c>
      <c r="D53" s="13" t="s">
        <v>237</v>
      </c>
      <c r="E53" s="18" t="s">
        <v>9</v>
      </c>
      <c r="F53" s="21" t="s">
        <v>238</v>
      </c>
      <c r="G53" s="48" t="s">
        <v>3</v>
      </c>
      <c r="H53" s="11">
        <v>158</v>
      </c>
      <c r="I53" s="11">
        <v>164</v>
      </c>
      <c r="J53" s="11">
        <v>153</v>
      </c>
      <c r="K53" s="11">
        <v>166</v>
      </c>
      <c r="L53" s="17"/>
    </row>
    <row r="54" spans="1:32" customHeight="1" ht="12.75">
      <c r="B54" s="20"/>
      <c r="C54" s="20"/>
      <c r="D54" s="20"/>
      <c r="E54" s="16"/>
      <c r="F54" s="21" t="s">
        <v>6</v>
      </c>
      <c r="G54" s="48" t="s">
        <v>3</v>
      </c>
      <c r="H54" s="11">
        <v>159</v>
      </c>
      <c r="I54" s="11">
        <v>165</v>
      </c>
      <c r="J54" s="11">
        <v>154</v>
      </c>
      <c r="K54" s="11">
        <v>167</v>
      </c>
      <c r="L54" s="17"/>
    </row>
    <row r="55" spans="1:32" customHeight="1" ht="12.75">
      <c r="B55" s="20"/>
      <c r="C55" s="20"/>
      <c r="D55" s="20"/>
      <c r="E55" s="18" t="s">
        <v>124</v>
      </c>
      <c r="F55" s="21" t="s">
        <v>238</v>
      </c>
      <c r="G55" s="48" t="s">
        <v>3</v>
      </c>
      <c r="H55" s="11">
        <v>160</v>
      </c>
      <c r="I55" s="11">
        <v>166</v>
      </c>
      <c r="J55" s="11">
        <v>155</v>
      </c>
      <c r="K55" s="11">
        <v>168</v>
      </c>
      <c r="L55" s="17"/>
    </row>
    <row r="56" spans="1:32" customHeight="1" ht="12.75">
      <c r="B56" s="20"/>
      <c r="C56" s="20"/>
      <c r="D56" s="16"/>
      <c r="E56" s="16"/>
      <c r="F56" s="21" t="s">
        <v>6</v>
      </c>
      <c r="G56" s="48" t="s">
        <v>3</v>
      </c>
      <c r="H56" s="11">
        <v>161</v>
      </c>
      <c r="I56" s="11">
        <v>167</v>
      </c>
      <c r="J56" s="11">
        <v>156</v>
      </c>
      <c r="K56" s="11">
        <v>169</v>
      </c>
      <c r="L56" s="17"/>
    </row>
    <row r="57" spans="1:32" customHeight="1" ht="12.75">
      <c r="B57" s="20"/>
      <c r="C57" s="20"/>
      <c r="D57" s="13" t="s">
        <v>239</v>
      </c>
      <c r="E57" s="18" t="s">
        <v>9</v>
      </c>
      <c r="F57" s="21" t="s">
        <v>238</v>
      </c>
      <c r="G57" s="48" t="s">
        <v>3</v>
      </c>
      <c r="H57" s="11">
        <v>162</v>
      </c>
      <c r="I57" s="11">
        <v>168</v>
      </c>
      <c r="J57" s="11">
        <v>157</v>
      </c>
      <c r="K57" s="11">
        <v>170</v>
      </c>
      <c r="L57" s="17"/>
    </row>
    <row r="58" spans="1:32" customHeight="1" ht="12.75">
      <c r="B58" s="20"/>
      <c r="C58" s="20"/>
      <c r="D58" s="20"/>
      <c r="E58" s="16"/>
      <c r="F58" s="21" t="s">
        <v>6</v>
      </c>
      <c r="G58" s="48" t="s">
        <v>3</v>
      </c>
      <c r="H58" s="11">
        <v>163</v>
      </c>
      <c r="I58" s="11">
        <v>169</v>
      </c>
      <c r="J58" s="11">
        <v>158</v>
      </c>
      <c r="K58" s="11">
        <v>171</v>
      </c>
      <c r="L58" s="17"/>
    </row>
    <row r="59" spans="1:32" customHeight="1" ht="12.75">
      <c r="B59" s="20"/>
      <c r="C59" s="20"/>
      <c r="D59" s="20"/>
      <c r="E59" s="18" t="s">
        <v>124</v>
      </c>
      <c r="F59" s="21" t="s">
        <v>238</v>
      </c>
      <c r="G59" s="48" t="s">
        <v>3</v>
      </c>
      <c r="H59" s="11">
        <v>164</v>
      </c>
      <c r="I59" s="11">
        <v>170</v>
      </c>
      <c r="J59" s="11">
        <v>159</v>
      </c>
      <c r="K59" s="11">
        <v>172</v>
      </c>
      <c r="L59" s="17"/>
    </row>
    <row r="60" spans="1:32" customHeight="1" ht="12.75">
      <c r="B60" s="20"/>
      <c r="C60" s="20"/>
      <c r="D60" s="16"/>
      <c r="E60" s="16"/>
      <c r="F60" s="21" t="s">
        <v>6</v>
      </c>
      <c r="G60" s="48" t="s">
        <v>3</v>
      </c>
      <c r="H60" s="11">
        <v>165</v>
      </c>
      <c r="I60" s="11">
        <v>171</v>
      </c>
      <c r="J60" s="11">
        <v>160</v>
      </c>
      <c r="K60" s="11">
        <v>173</v>
      </c>
      <c r="L60" s="17"/>
    </row>
    <row r="61" spans="1:32" customHeight="1" ht="12.75">
      <c r="B61" s="20"/>
      <c r="C61" s="20"/>
      <c r="D61" s="13" t="s">
        <v>240</v>
      </c>
      <c r="E61" s="18" t="s">
        <v>9</v>
      </c>
      <c r="F61" s="21" t="s">
        <v>238</v>
      </c>
      <c r="G61" s="48" t="s">
        <v>3</v>
      </c>
      <c r="H61" s="11">
        <v>166</v>
      </c>
      <c r="I61" s="11">
        <v>172</v>
      </c>
      <c r="J61" s="11">
        <v>161</v>
      </c>
      <c r="K61" s="11">
        <v>174</v>
      </c>
      <c r="L61" s="17"/>
    </row>
    <row r="62" spans="1:32" customHeight="1" ht="12.75">
      <c r="B62" s="20"/>
      <c r="C62" s="20"/>
      <c r="D62" s="20"/>
      <c r="E62" s="16"/>
      <c r="F62" s="21" t="s">
        <v>6</v>
      </c>
      <c r="G62" s="48" t="s">
        <v>3</v>
      </c>
      <c r="H62" s="11">
        <v>167</v>
      </c>
      <c r="I62" s="11">
        <v>173</v>
      </c>
      <c r="J62" s="11">
        <v>162</v>
      </c>
      <c r="K62" s="11">
        <v>175</v>
      </c>
      <c r="L62" s="17"/>
    </row>
    <row r="63" spans="1:32" customHeight="1" ht="12.75">
      <c r="B63" s="20"/>
      <c r="C63" s="20"/>
      <c r="D63" s="20"/>
      <c r="E63" s="18" t="s">
        <v>124</v>
      </c>
      <c r="F63" s="21" t="s">
        <v>238</v>
      </c>
      <c r="G63" s="48" t="s">
        <v>3</v>
      </c>
      <c r="H63" s="11">
        <v>168</v>
      </c>
      <c r="I63" s="11">
        <v>174</v>
      </c>
      <c r="J63" s="11">
        <v>163</v>
      </c>
      <c r="K63" s="11">
        <v>176</v>
      </c>
      <c r="L63" s="17"/>
    </row>
    <row r="64" spans="1:32" customHeight="1" ht="12.75">
      <c r="B64" s="20"/>
      <c r="C64" s="20"/>
      <c r="D64" s="16"/>
      <c r="E64" s="16"/>
      <c r="F64" s="21" t="s">
        <v>6</v>
      </c>
      <c r="G64" s="48" t="s">
        <v>3</v>
      </c>
      <c r="H64" s="11">
        <v>169</v>
      </c>
      <c r="I64" s="11">
        <v>175</v>
      </c>
      <c r="J64" s="11">
        <v>164</v>
      </c>
      <c r="K64" s="11">
        <v>177</v>
      </c>
      <c r="L64" s="17"/>
    </row>
    <row r="65" spans="1:32" customHeight="1" ht="12.75">
      <c r="B65" s="20"/>
      <c r="C65" s="20"/>
      <c r="D65" s="13" t="s">
        <v>241</v>
      </c>
      <c r="E65" s="18" t="s">
        <v>9</v>
      </c>
      <c r="F65" s="21" t="s">
        <v>238</v>
      </c>
      <c r="G65" s="48" t="s">
        <v>3</v>
      </c>
      <c r="H65" s="11">
        <v>170</v>
      </c>
      <c r="I65" s="11">
        <v>176</v>
      </c>
      <c r="J65" s="11">
        <v>165</v>
      </c>
      <c r="K65" s="11">
        <v>178</v>
      </c>
      <c r="L65" s="17"/>
    </row>
    <row r="66" spans="1:32" customHeight="1" ht="12.75">
      <c r="B66" s="20"/>
      <c r="C66" s="20"/>
      <c r="D66" s="20"/>
      <c r="E66" s="16"/>
      <c r="F66" s="21" t="s">
        <v>6</v>
      </c>
      <c r="G66" s="48" t="s">
        <v>3</v>
      </c>
      <c r="H66" s="11">
        <v>171</v>
      </c>
      <c r="I66" s="11">
        <v>177</v>
      </c>
      <c r="J66" s="11">
        <v>166</v>
      </c>
      <c r="K66" s="11">
        <v>179</v>
      </c>
      <c r="L66" s="17"/>
    </row>
    <row r="67" spans="1:32" customHeight="1" ht="12.75">
      <c r="B67" s="20"/>
      <c r="C67" s="20"/>
      <c r="D67" s="20"/>
      <c r="E67" s="18" t="s">
        <v>124</v>
      </c>
      <c r="F67" s="21" t="s">
        <v>238</v>
      </c>
      <c r="G67" s="48" t="s">
        <v>3</v>
      </c>
      <c r="H67" s="11">
        <v>172</v>
      </c>
      <c r="I67" s="11">
        <v>178</v>
      </c>
      <c r="J67" s="11">
        <v>167</v>
      </c>
      <c r="K67" s="11">
        <v>180</v>
      </c>
      <c r="L67" s="17"/>
    </row>
    <row r="68" spans="1:32" customHeight="1" ht="12.75">
      <c r="B68" s="20"/>
      <c r="C68" s="20"/>
      <c r="D68" s="16"/>
      <c r="E68" s="16"/>
      <c r="F68" s="21" t="s">
        <v>6</v>
      </c>
      <c r="G68" s="48" t="s">
        <v>3</v>
      </c>
      <c r="H68" s="11">
        <v>173</v>
      </c>
      <c r="I68" s="11">
        <v>179</v>
      </c>
      <c r="J68" s="11">
        <v>168</v>
      </c>
      <c r="K68" s="11">
        <v>181</v>
      </c>
      <c r="L68" s="17"/>
    </row>
    <row r="69" spans="1:32" customHeight="1" ht="12.75">
      <c r="B69" s="20"/>
      <c r="C69" s="20"/>
      <c r="D69" s="9" t="s">
        <v>242</v>
      </c>
      <c r="E69" s="4"/>
      <c r="F69" s="5"/>
      <c r="G69" s="48" t="s">
        <v>3</v>
      </c>
      <c r="H69" s="11">
        <v>174</v>
      </c>
      <c r="I69" s="11">
        <v>180</v>
      </c>
      <c r="J69" s="11">
        <v>169</v>
      </c>
      <c r="K69" s="11">
        <v>182</v>
      </c>
      <c r="L69" s="17"/>
    </row>
    <row r="70" spans="1:32" customHeight="1" ht="12.75">
      <c r="B70" s="20"/>
      <c r="C70" s="16"/>
      <c r="D70" s="9" t="s">
        <v>31</v>
      </c>
      <c r="E70" s="4"/>
      <c r="F70" s="5"/>
      <c r="G70" s="48" t="s">
        <v>3</v>
      </c>
      <c r="H70" s="11">
        <v>175</v>
      </c>
      <c r="I70" s="11">
        <v>181</v>
      </c>
      <c r="J70" s="11">
        <v>170</v>
      </c>
      <c r="K70" s="11">
        <v>183</v>
      </c>
      <c r="L70" s="17"/>
    </row>
    <row r="71" spans="1:32" customHeight="1" ht="12.75">
      <c r="B71" s="20"/>
      <c r="C71" s="9" t="s">
        <v>243</v>
      </c>
      <c r="D71" s="4"/>
      <c r="E71" s="4"/>
      <c r="F71" s="5"/>
      <c r="G71" s="48" t="s">
        <v>3</v>
      </c>
      <c r="H71" s="11">
        <v>176</v>
      </c>
      <c r="I71" s="11">
        <v>182</v>
      </c>
      <c r="J71" s="11">
        <v>171</v>
      </c>
      <c r="K71" s="11">
        <v>184</v>
      </c>
      <c r="L71" s="17"/>
    </row>
    <row r="72" spans="1:32" customHeight="1" ht="12.75">
      <c r="B72" s="16"/>
      <c r="C72" s="9" t="s">
        <v>31</v>
      </c>
      <c r="D72" s="4"/>
      <c r="E72" s="4"/>
      <c r="F72" s="5"/>
      <c r="G72" s="48" t="s">
        <v>3</v>
      </c>
      <c r="H72" s="11">
        <v>177</v>
      </c>
      <c r="I72" s="11">
        <v>183</v>
      </c>
      <c r="J72" s="11">
        <v>172</v>
      </c>
      <c r="K72" s="11">
        <v>185</v>
      </c>
      <c r="L72" s="17"/>
    </row>
    <row r="73" spans="1:32" customHeight="1" ht="12.75">
      <c r="B73" s="9" t="s">
        <v>244</v>
      </c>
      <c r="C73" s="4"/>
      <c r="D73" s="4"/>
      <c r="E73" s="4"/>
      <c r="F73" s="5"/>
      <c r="G73" s="48" t="s">
        <v>3</v>
      </c>
      <c r="H73" s="11">
        <v>178</v>
      </c>
      <c r="I73" s="11">
        <v>184</v>
      </c>
      <c r="J73" s="11">
        <v>173</v>
      </c>
      <c r="K73" s="11">
        <v>186</v>
      </c>
      <c r="L73" s="17"/>
    </row>
    <row r="74" spans="1:32" customHeight="1" ht="18">
      <c r="B74" s="50" t="s">
        <v>245</v>
      </c>
      <c r="C74" s="4"/>
      <c r="D74" s="4"/>
      <c r="E74" s="4"/>
      <c r="F74" s="5"/>
      <c r="G74" s="51" t="s">
        <v>57</v>
      </c>
      <c r="H74" s="52">
        <f>SUM(H4:H73)</f>
        <v>10045</v>
      </c>
      <c r="I74" s="52">
        <f>SUM(I4:I73)</f>
        <v>10465</v>
      </c>
      <c r="J74" s="52">
        <f>SUM(J4:J73)</f>
        <v>9695</v>
      </c>
      <c r="K74" s="52">
        <f>SUM(K4:K73)</f>
        <v>10605</v>
      </c>
      <c r="L74" s="52">
        <f>SUM(L4:L73)</f>
        <v>0</v>
      </c>
    </row>
    <row r="75" spans="1:32" customHeight="1" ht="12.75"/>
    <row r="76" spans="1:32" customHeight="1" ht="12.75"/>
    <row r="77" spans="1:32" customHeight="1" ht="12.75"/>
    <row r="78" spans="1:32" customHeight="1" ht="12.75">
      <c r="B78" s="53" t="s">
        <v>246</v>
      </c>
      <c r="C78" s="4"/>
      <c r="D78" s="4"/>
      <c r="E78" s="4"/>
      <c r="F78" s="4"/>
      <c r="G78" s="5"/>
      <c r="H78" s="6">
        <v>2014</v>
      </c>
      <c r="I78" s="6">
        <v>2015</v>
      </c>
      <c r="J78" s="6">
        <v>2016</v>
      </c>
      <c r="K78" s="6">
        <v>2017</v>
      </c>
      <c r="L78" s="6">
        <v>2018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customHeight="1" ht="12.75">
      <c r="A79" s="1"/>
      <c r="B79" s="18" t="s">
        <v>247</v>
      </c>
      <c r="C79" s="23" t="s">
        <v>248</v>
      </c>
      <c r="D79" s="4"/>
      <c r="E79" s="4"/>
      <c r="F79" s="5"/>
      <c r="G79" s="48" t="s">
        <v>3</v>
      </c>
      <c r="H79" s="11">
        <v>109</v>
      </c>
      <c r="I79" s="11">
        <v>115</v>
      </c>
      <c r="J79" s="11">
        <v>104</v>
      </c>
      <c r="K79" s="11">
        <v>117</v>
      </c>
      <c r="L79" s="17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customHeight="1" ht="12.75">
      <c r="A80" s="1"/>
      <c r="B80" s="20"/>
      <c r="C80" s="18" t="s">
        <v>249</v>
      </c>
      <c r="D80" s="13" t="s">
        <v>9</v>
      </c>
      <c r="E80" s="23" t="s">
        <v>5</v>
      </c>
      <c r="F80" s="54"/>
      <c r="G80" s="48" t="s">
        <v>3</v>
      </c>
      <c r="H80" s="11">
        <v>110</v>
      </c>
      <c r="I80" s="11">
        <v>116</v>
      </c>
      <c r="J80" s="11">
        <v>105</v>
      </c>
      <c r="K80" s="11">
        <v>118</v>
      </c>
      <c r="L80" s="17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customHeight="1" ht="12.75">
      <c r="A81" s="1"/>
      <c r="B81" s="20"/>
      <c r="C81" s="20"/>
      <c r="D81" s="16"/>
      <c r="E81" s="23" t="s">
        <v>250</v>
      </c>
      <c r="F81" s="55"/>
      <c r="G81" s="48" t="s">
        <v>3</v>
      </c>
      <c r="H81" s="11">
        <v>111</v>
      </c>
      <c r="I81" s="11">
        <v>117</v>
      </c>
      <c r="J81" s="11">
        <v>106</v>
      </c>
      <c r="K81" s="11">
        <v>119</v>
      </c>
      <c r="L81" s="17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customHeight="1" ht="12.75">
      <c r="A82" s="1"/>
      <c r="B82" s="20"/>
      <c r="C82" s="20"/>
      <c r="D82" s="13" t="s">
        <v>10</v>
      </c>
      <c r="E82" s="23" t="s">
        <v>5</v>
      </c>
      <c r="F82" s="55"/>
      <c r="G82" s="48" t="s">
        <v>3</v>
      </c>
      <c r="H82" s="11">
        <v>112</v>
      </c>
      <c r="I82" s="11">
        <v>118</v>
      </c>
      <c r="J82" s="11">
        <v>107</v>
      </c>
      <c r="K82" s="11">
        <v>120</v>
      </c>
      <c r="L82" s="17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customHeight="1" ht="12.75">
      <c r="A83" s="1"/>
      <c r="B83" s="20"/>
      <c r="C83" s="16"/>
      <c r="D83" s="16"/>
      <c r="E83" s="23" t="s">
        <v>250</v>
      </c>
      <c r="F83" s="55"/>
      <c r="G83" s="48" t="s">
        <v>3</v>
      </c>
      <c r="H83" s="11">
        <v>113</v>
      </c>
      <c r="I83" s="11">
        <v>119</v>
      </c>
      <c r="J83" s="11">
        <v>108</v>
      </c>
      <c r="K83" s="11">
        <v>121</v>
      </c>
      <c r="L83" s="17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customHeight="1" ht="12.75">
      <c r="A84" s="1"/>
      <c r="B84" s="20"/>
      <c r="C84" s="23" t="s">
        <v>251</v>
      </c>
      <c r="D84" s="4"/>
      <c r="E84" s="4"/>
      <c r="F84" s="5"/>
      <c r="G84" s="48" t="s">
        <v>12</v>
      </c>
      <c r="H84" s="11">
        <v>114</v>
      </c>
      <c r="I84" s="11">
        <v>120</v>
      </c>
      <c r="J84" s="11">
        <v>109</v>
      </c>
      <c r="K84" s="11">
        <v>122</v>
      </c>
      <c r="L84" s="17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customHeight="1" ht="12.75">
      <c r="A85" s="1"/>
      <c r="B85" s="20"/>
      <c r="C85" s="23" t="s">
        <v>252</v>
      </c>
      <c r="D85" s="4"/>
      <c r="E85" s="4"/>
      <c r="F85" s="5"/>
      <c r="G85" s="48" t="s">
        <v>3</v>
      </c>
      <c r="H85" s="11">
        <v>115</v>
      </c>
      <c r="I85" s="11">
        <v>121</v>
      </c>
      <c r="J85" s="11">
        <v>110</v>
      </c>
      <c r="K85" s="11">
        <v>123</v>
      </c>
      <c r="L85" s="17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customHeight="1" ht="12.75">
      <c r="A86" s="1"/>
      <c r="B86" s="20"/>
      <c r="C86" s="18" t="s">
        <v>253</v>
      </c>
      <c r="D86" s="13" t="s">
        <v>9</v>
      </c>
      <c r="E86" s="23" t="s">
        <v>5</v>
      </c>
      <c r="F86" s="54"/>
      <c r="G86" s="48" t="s">
        <v>3</v>
      </c>
      <c r="H86" s="11">
        <v>116</v>
      </c>
      <c r="I86" s="11">
        <v>122</v>
      </c>
      <c r="J86" s="11">
        <v>111</v>
      </c>
      <c r="K86" s="11">
        <v>124</v>
      </c>
      <c r="L86" s="17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customHeight="1" ht="12.75">
      <c r="A87" s="1"/>
      <c r="B87" s="20"/>
      <c r="C87" s="20"/>
      <c r="D87" s="16"/>
      <c r="E87" s="23" t="s">
        <v>250</v>
      </c>
      <c r="F87" s="55"/>
      <c r="G87" s="48" t="s">
        <v>3</v>
      </c>
      <c r="H87" s="11">
        <v>117</v>
      </c>
      <c r="I87" s="11">
        <v>123</v>
      </c>
      <c r="J87" s="11">
        <v>112</v>
      </c>
      <c r="K87" s="11">
        <v>125</v>
      </c>
      <c r="L87" s="17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customHeight="1" ht="12.75">
      <c r="A88" s="1"/>
      <c r="B88" s="20"/>
      <c r="C88" s="20"/>
      <c r="D88" s="13" t="s">
        <v>10</v>
      </c>
      <c r="E88" s="23" t="s">
        <v>5</v>
      </c>
      <c r="F88" s="55"/>
      <c r="G88" s="48" t="s">
        <v>3</v>
      </c>
      <c r="H88" s="11">
        <v>118</v>
      </c>
      <c r="I88" s="11">
        <v>124</v>
      </c>
      <c r="J88" s="11">
        <v>113</v>
      </c>
      <c r="K88" s="11">
        <v>126</v>
      </c>
      <c r="L88" s="17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customHeight="1" ht="12.75">
      <c r="A89" s="1"/>
      <c r="B89" s="20"/>
      <c r="C89" s="16"/>
      <c r="D89" s="16"/>
      <c r="E89" s="23" t="s">
        <v>250</v>
      </c>
      <c r="F89" s="54"/>
      <c r="G89" s="48" t="s">
        <v>3</v>
      </c>
      <c r="H89" s="11">
        <v>119</v>
      </c>
      <c r="I89" s="11">
        <v>125</v>
      </c>
      <c r="J89" s="11">
        <v>114</v>
      </c>
      <c r="K89" s="11">
        <v>127</v>
      </c>
      <c r="L89" s="17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customHeight="1" ht="12.75">
      <c r="A90" s="1"/>
      <c r="B90" s="20"/>
      <c r="C90" s="23" t="s">
        <v>254</v>
      </c>
      <c r="D90" s="4"/>
      <c r="E90" s="4"/>
      <c r="F90" s="5"/>
      <c r="G90" s="48" t="s">
        <v>12</v>
      </c>
      <c r="H90" s="11">
        <v>120</v>
      </c>
      <c r="I90" s="11">
        <v>126</v>
      </c>
      <c r="J90" s="11">
        <v>115</v>
      </c>
      <c r="K90" s="11">
        <v>128</v>
      </c>
      <c r="L90" s="17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customHeight="1" ht="12.75">
      <c r="A91" s="1"/>
      <c r="B91" s="20"/>
      <c r="C91" s="23" t="s">
        <v>255</v>
      </c>
      <c r="D91" s="4"/>
      <c r="E91" s="4"/>
      <c r="F91" s="5"/>
      <c r="G91" s="48" t="s">
        <v>3</v>
      </c>
      <c r="H91" s="11">
        <v>121</v>
      </c>
      <c r="I91" s="11">
        <v>127</v>
      </c>
      <c r="J91" s="11">
        <v>116</v>
      </c>
      <c r="K91" s="11">
        <v>129</v>
      </c>
      <c r="L91" s="17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customHeight="1" ht="12.75">
      <c r="A92" s="1"/>
      <c r="B92" s="20"/>
      <c r="C92" s="23" t="s">
        <v>256</v>
      </c>
      <c r="D92" s="4"/>
      <c r="E92" s="4"/>
      <c r="F92" s="5"/>
      <c r="G92" s="48" t="s">
        <v>12</v>
      </c>
      <c r="H92" s="11">
        <v>122</v>
      </c>
      <c r="I92" s="11">
        <v>128</v>
      </c>
      <c r="J92" s="11">
        <v>117</v>
      </c>
      <c r="K92" s="11">
        <v>130</v>
      </c>
      <c r="L92" s="17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customHeight="1" ht="12.75">
      <c r="A93" s="1"/>
      <c r="B93" s="20"/>
      <c r="C93" s="23" t="s">
        <v>257</v>
      </c>
      <c r="D93" s="4"/>
      <c r="E93" s="4"/>
      <c r="F93" s="5"/>
      <c r="G93" s="48" t="s">
        <v>3</v>
      </c>
      <c r="H93" s="11">
        <v>123</v>
      </c>
      <c r="I93" s="11">
        <v>129</v>
      </c>
      <c r="J93" s="11">
        <v>118</v>
      </c>
      <c r="K93" s="11">
        <v>131</v>
      </c>
      <c r="L93" s="17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customHeight="1" ht="12.75">
      <c r="A94" s="1"/>
      <c r="B94" s="20"/>
      <c r="C94" s="23" t="s">
        <v>258</v>
      </c>
      <c r="D94" s="4"/>
      <c r="E94" s="4"/>
      <c r="F94" s="5"/>
      <c r="G94" s="48" t="s">
        <v>12</v>
      </c>
      <c r="H94" s="11">
        <v>124</v>
      </c>
      <c r="I94" s="11">
        <v>130</v>
      </c>
      <c r="J94" s="11">
        <v>119</v>
      </c>
      <c r="K94" s="11">
        <v>132</v>
      </c>
      <c r="L94" s="17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customHeight="1" ht="12.75">
      <c r="A95" s="1"/>
      <c r="B95" s="16"/>
      <c r="C95" s="23" t="s">
        <v>259</v>
      </c>
      <c r="D95" s="4"/>
      <c r="E95" s="4"/>
      <c r="F95" s="5"/>
      <c r="G95" s="11" t="s">
        <v>99</v>
      </c>
      <c r="H95" s="11">
        <v>125</v>
      </c>
      <c r="I95" s="11">
        <v>131</v>
      </c>
      <c r="J95" s="11">
        <v>120</v>
      </c>
      <c r="K95" s="11">
        <v>133</v>
      </c>
      <c r="L95" s="17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customHeight="1" ht="12.75">
      <c r="A96" s="1"/>
      <c r="B96" s="18" t="s">
        <v>260</v>
      </c>
      <c r="C96" s="23" t="s">
        <v>261</v>
      </c>
      <c r="D96" s="4"/>
      <c r="E96" s="4"/>
      <c r="F96" s="5"/>
      <c r="G96" s="48" t="s">
        <v>3</v>
      </c>
      <c r="H96" s="11">
        <v>126</v>
      </c>
      <c r="I96" s="11">
        <v>132</v>
      </c>
      <c r="J96" s="11">
        <v>121</v>
      </c>
      <c r="K96" s="11">
        <v>134</v>
      </c>
      <c r="L96" s="17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customHeight="1" ht="12.75">
      <c r="A97" s="1"/>
      <c r="B97" s="20"/>
      <c r="C97" s="23" t="s">
        <v>262</v>
      </c>
      <c r="D97" s="4"/>
      <c r="E97" s="4"/>
      <c r="F97" s="5"/>
      <c r="G97" s="48" t="s">
        <v>3</v>
      </c>
      <c r="H97" s="11">
        <v>127</v>
      </c>
      <c r="I97" s="11">
        <v>133</v>
      </c>
      <c r="J97" s="11">
        <v>122</v>
      </c>
      <c r="K97" s="11">
        <v>135</v>
      </c>
      <c r="L97" s="17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customHeight="1" ht="12.75">
      <c r="A98" s="1"/>
      <c r="B98" s="20"/>
      <c r="C98" s="23" t="s">
        <v>263</v>
      </c>
      <c r="D98" s="4"/>
      <c r="E98" s="4"/>
      <c r="F98" s="5"/>
      <c r="G98" s="48" t="s">
        <v>3</v>
      </c>
      <c r="H98" s="11">
        <v>128</v>
      </c>
      <c r="I98" s="11">
        <v>134</v>
      </c>
      <c r="J98" s="11">
        <v>123</v>
      </c>
      <c r="K98" s="11">
        <v>136</v>
      </c>
      <c r="L98" s="17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customHeight="1" ht="12.75">
      <c r="A99" s="1"/>
      <c r="B99" s="20"/>
      <c r="C99" s="23" t="s">
        <v>264</v>
      </c>
      <c r="D99" s="4"/>
      <c r="E99" s="4"/>
      <c r="F99" s="5"/>
      <c r="G99" s="48" t="s">
        <v>3</v>
      </c>
      <c r="H99" s="11">
        <v>129</v>
      </c>
      <c r="I99" s="11">
        <v>135</v>
      </c>
      <c r="J99" s="11">
        <v>124</v>
      </c>
      <c r="K99" s="11">
        <v>137</v>
      </c>
      <c r="L99" s="17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customHeight="1" ht="12.75">
      <c r="A100" s="1"/>
      <c r="B100" s="20"/>
      <c r="C100" s="23" t="s">
        <v>265</v>
      </c>
      <c r="D100" s="4"/>
      <c r="E100" s="4"/>
      <c r="F100" s="5"/>
      <c r="G100" s="48" t="s">
        <v>3</v>
      </c>
      <c r="H100" s="11">
        <v>130</v>
      </c>
      <c r="I100" s="11">
        <v>136</v>
      </c>
      <c r="J100" s="11">
        <v>125</v>
      </c>
      <c r="K100" s="11">
        <v>138</v>
      </c>
      <c r="L100" s="17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customHeight="1" ht="12.75">
      <c r="A101" s="1"/>
      <c r="B101" s="20"/>
      <c r="C101" s="23" t="s">
        <v>134</v>
      </c>
      <c r="D101" s="4"/>
      <c r="E101" s="4"/>
      <c r="F101" s="5"/>
      <c r="G101" s="48" t="s">
        <v>3</v>
      </c>
      <c r="H101" s="11">
        <v>131</v>
      </c>
      <c r="I101" s="11">
        <v>137</v>
      </c>
      <c r="J101" s="11">
        <v>126</v>
      </c>
      <c r="K101" s="11">
        <v>139</v>
      </c>
      <c r="L101" s="17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customHeight="1" ht="12.75">
      <c r="A102" s="1"/>
      <c r="B102" s="20"/>
      <c r="C102" s="56" t="s">
        <v>161</v>
      </c>
      <c r="D102" s="4"/>
      <c r="E102" s="4"/>
      <c r="F102" s="5"/>
      <c r="G102" s="48" t="s">
        <v>3</v>
      </c>
      <c r="H102" s="11">
        <v>132</v>
      </c>
      <c r="I102" s="11">
        <v>138</v>
      </c>
      <c r="J102" s="11">
        <v>127</v>
      </c>
      <c r="K102" s="11">
        <v>140</v>
      </c>
      <c r="L102" s="17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customHeight="1" ht="12.75">
      <c r="A103" s="1"/>
      <c r="B103" s="16"/>
      <c r="C103" s="56" t="s">
        <v>31</v>
      </c>
      <c r="D103" s="4"/>
      <c r="E103" s="4"/>
      <c r="F103" s="5"/>
      <c r="G103" s="48" t="s">
        <v>3</v>
      </c>
      <c r="H103" s="11">
        <v>133</v>
      </c>
      <c r="I103" s="11">
        <v>139</v>
      </c>
      <c r="J103" s="11">
        <v>128</v>
      </c>
      <c r="K103" s="11">
        <v>141</v>
      </c>
      <c r="L103" s="17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customHeight="1" ht="12.75">
      <c r="A104" s="1"/>
      <c r="B104" s="13" t="s">
        <v>266</v>
      </c>
      <c r="C104" s="13" t="s">
        <v>267</v>
      </c>
      <c r="D104" s="23" t="s">
        <v>268</v>
      </c>
      <c r="E104" s="4"/>
      <c r="F104" s="5"/>
      <c r="G104" s="48" t="s">
        <v>3</v>
      </c>
      <c r="H104" s="11">
        <v>134</v>
      </c>
      <c r="I104" s="11">
        <v>140</v>
      </c>
      <c r="J104" s="11">
        <v>129</v>
      </c>
      <c r="K104" s="11">
        <v>142</v>
      </c>
      <c r="L104" s="17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customHeight="1" ht="12.75">
      <c r="A105" s="1"/>
      <c r="B105" s="20"/>
      <c r="C105" s="16"/>
      <c r="D105" s="23" t="s">
        <v>269</v>
      </c>
      <c r="E105" s="4"/>
      <c r="F105" s="5"/>
      <c r="G105" s="48" t="s">
        <v>3</v>
      </c>
      <c r="H105" s="11">
        <v>135</v>
      </c>
      <c r="I105" s="11">
        <v>141</v>
      </c>
      <c r="J105" s="11">
        <v>130</v>
      </c>
      <c r="K105" s="11">
        <v>143</v>
      </c>
      <c r="L105" s="17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customHeight="1" ht="12.75">
      <c r="A106" s="1"/>
      <c r="B106" s="20"/>
      <c r="C106" s="9" t="s">
        <v>270</v>
      </c>
      <c r="D106" s="4"/>
      <c r="E106" s="4"/>
      <c r="F106" s="5"/>
      <c r="G106" s="48" t="s">
        <v>3</v>
      </c>
      <c r="H106" s="11">
        <v>136</v>
      </c>
      <c r="I106" s="11">
        <v>142</v>
      </c>
      <c r="J106" s="11">
        <v>131</v>
      </c>
      <c r="K106" s="11">
        <v>144</v>
      </c>
      <c r="L106" s="17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customHeight="1" ht="12.75">
      <c r="A107" s="1"/>
      <c r="B107" s="20"/>
      <c r="C107" s="9" t="s">
        <v>271</v>
      </c>
      <c r="D107" s="4"/>
      <c r="E107" s="4"/>
      <c r="F107" s="5"/>
      <c r="G107" s="48" t="s">
        <v>3</v>
      </c>
      <c r="H107" s="11">
        <v>137</v>
      </c>
      <c r="I107" s="11">
        <v>143</v>
      </c>
      <c r="J107" s="11">
        <v>132</v>
      </c>
      <c r="K107" s="11">
        <v>145</v>
      </c>
      <c r="L107" s="17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customHeight="1" ht="12.75">
      <c r="A108" s="1"/>
      <c r="B108" s="20"/>
      <c r="C108" s="57" t="s">
        <v>77</v>
      </c>
      <c r="D108" s="9" t="s">
        <v>59</v>
      </c>
      <c r="E108" s="4"/>
      <c r="F108" s="5"/>
      <c r="G108" s="48" t="s">
        <v>3</v>
      </c>
      <c r="H108" s="11">
        <v>138</v>
      </c>
      <c r="I108" s="11">
        <v>144</v>
      </c>
      <c r="J108" s="11">
        <v>133</v>
      </c>
      <c r="K108" s="11">
        <v>146</v>
      </c>
      <c r="L108" s="17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customHeight="1" ht="12.75">
      <c r="A109" s="1"/>
      <c r="B109" s="20"/>
      <c r="C109" s="20"/>
      <c r="D109" s="9" t="s">
        <v>86</v>
      </c>
      <c r="E109" s="4"/>
      <c r="F109" s="5"/>
      <c r="G109" s="48" t="s">
        <v>3</v>
      </c>
      <c r="H109" s="11">
        <v>139</v>
      </c>
      <c r="I109" s="11">
        <v>145</v>
      </c>
      <c r="J109" s="11">
        <v>134</v>
      </c>
      <c r="K109" s="11">
        <v>147</v>
      </c>
      <c r="L109" s="17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customHeight="1" ht="12.75">
      <c r="A110" s="1"/>
      <c r="B110" s="20"/>
      <c r="C110" s="20"/>
      <c r="D110" s="9" t="s">
        <v>91</v>
      </c>
      <c r="E110" s="4"/>
      <c r="F110" s="5"/>
      <c r="G110" s="48" t="s">
        <v>3</v>
      </c>
      <c r="H110" s="11">
        <v>140</v>
      </c>
      <c r="I110" s="11">
        <v>146</v>
      </c>
      <c r="J110" s="11">
        <v>135</v>
      </c>
      <c r="K110" s="11">
        <v>148</v>
      </c>
      <c r="L110" s="17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customHeight="1" ht="12.75">
      <c r="A111" s="1"/>
      <c r="B111" s="20"/>
      <c r="C111" s="16"/>
      <c r="D111" s="9" t="s">
        <v>31</v>
      </c>
      <c r="E111" s="4"/>
      <c r="F111" s="5"/>
      <c r="G111" s="48" t="s">
        <v>3</v>
      </c>
      <c r="H111" s="11">
        <v>141</v>
      </c>
      <c r="I111" s="11">
        <v>147</v>
      </c>
      <c r="J111" s="11">
        <v>136</v>
      </c>
      <c r="K111" s="11">
        <v>149</v>
      </c>
      <c r="L111" s="17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customHeight="1" ht="12.75">
      <c r="A112" s="1"/>
      <c r="B112" s="20"/>
      <c r="C112" s="9" t="s">
        <v>219</v>
      </c>
      <c r="D112" s="4"/>
      <c r="E112" s="4"/>
      <c r="F112" s="5"/>
      <c r="G112" s="48" t="s">
        <v>3</v>
      </c>
      <c r="H112" s="11">
        <v>142</v>
      </c>
      <c r="I112" s="11">
        <v>148</v>
      </c>
      <c r="J112" s="11">
        <v>137</v>
      </c>
      <c r="K112" s="11">
        <v>150</v>
      </c>
      <c r="L112" s="17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customHeight="1" ht="12.75">
      <c r="A113" s="1"/>
      <c r="B113" s="16"/>
      <c r="C113" s="9" t="s">
        <v>272</v>
      </c>
      <c r="D113" s="4"/>
      <c r="E113" s="4"/>
      <c r="F113" s="5"/>
      <c r="G113" s="48" t="s">
        <v>3</v>
      </c>
      <c r="H113" s="11">
        <v>143</v>
      </c>
      <c r="I113" s="11">
        <v>149</v>
      </c>
      <c r="J113" s="11">
        <v>138</v>
      </c>
      <c r="K113" s="11">
        <v>151</v>
      </c>
      <c r="L113" s="17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customHeight="1" ht="12.75">
      <c r="A114" s="1"/>
      <c r="B114" s="13" t="s">
        <v>273</v>
      </c>
      <c r="C114" s="9" t="s">
        <v>274</v>
      </c>
      <c r="D114" s="4"/>
      <c r="E114" s="4"/>
      <c r="F114" s="5"/>
      <c r="G114" s="48" t="s">
        <v>3</v>
      </c>
      <c r="H114" s="11">
        <v>144</v>
      </c>
      <c r="I114" s="11">
        <v>150</v>
      </c>
      <c r="J114" s="11">
        <v>139</v>
      </c>
      <c r="K114" s="11">
        <v>152</v>
      </c>
      <c r="L114" s="17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customHeight="1" ht="12.75">
      <c r="A115" s="1"/>
      <c r="B115" s="20"/>
      <c r="C115" s="9" t="s">
        <v>271</v>
      </c>
      <c r="D115" s="4"/>
      <c r="E115" s="4"/>
      <c r="F115" s="5"/>
      <c r="G115" s="48" t="s">
        <v>3</v>
      </c>
      <c r="H115" s="11">
        <v>145</v>
      </c>
      <c r="I115" s="11">
        <v>151</v>
      </c>
      <c r="J115" s="11">
        <v>140</v>
      </c>
      <c r="K115" s="11">
        <v>153</v>
      </c>
      <c r="L115" s="17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customHeight="1" ht="12.75">
      <c r="A116" s="1"/>
      <c r="B116" s="20"/>
      <c r="C116" s="57" t="s">
        <v>77</v>
      </c>
      <c r="D116" s="9" t="s">
        <v>79</v>
      </c>
      <c r="E116" s="4"/>
      <c r="F116" s="5"/>
      <c r="G116" s="48" t="s">
        <v>3</v>
      </c>
      <c r="H116" s="11">
        <v>146</v>
      </c>
      <c r="I116" s="11">
        <v>152</v>
      </c>
      <c r="J116" s="11">
        <v>141</v>
      </c>
      <c r="K116" s="11">
        <v>154</v>
      </c>
      <c r="L116" s="17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customHeight="1" ht="12.75">
      <c r="A117" s="1"/>
      <c r="B117" s="20"/>
      <c r="C117" s="20"/>
      <c r="D117" s="9" t="s">
        <v>91</v>
      </c>
      <c r="E117" s="4"/>
      <c r="F117" s="5"/>
      <c r="G117" s="48" t="s">
        <v>3</v>
      </c>
      <c r="H117" s="11">
        <v>147</v>
      </c>
      <c r="I117" s="11">
        <v>153</v>
      </c>
      <c r="J117" s="11">
        <v>142</v>
      </c>
      <c r="K117" s="11">
        <v>155</v>
      </c>
      <c r="L117" s="17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customHeight="1" ht="12.75">
      <c r="A118" s="1"/>
      <c r="B118" s="20"/>
      <c r="C118" s="16"/>
      <c r="D118" s="9" t="s">
        <v>31</v>
      </c>
      <c r="E118" s="4"/>
      <c r="F118" s="5"/>
      <c r="G118" s="48" t="s">
        <v>3</v>
      </c>
      <c r="H118" s="11">
        <v>148</v>
      </c>
      <c r="I118" s="11">
        <v>154</v>
      </c>
      <c r="J118" s="11">
        <v>143</v>
      </c>
      <c r="K118" s="11">
        <v>156</v>
      </c>
      <c r="L118" s="17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customHeight="1" ht="12.75">
      <c r="A119" s="1"/>
      <c r="B119" s="16"/>
      <c r="C119" s="9" t="s">
        <v>275</v>
      </c>
      <c r="D119" s="4"/>
      <c r="E119" s="4"/>
      <c r="F119" s="5"/>
      <c r="G119" s="48" t="s">
        <v>3</v>
      </c>
      <c r="H119" s="11">
        <v>149</v>
      </c>
      <c r="I119" s="11">
        <v>155</v>
      </c>
      <c r="J119" s="11">
        <v>144</v>
      </c>
      <c r="K119" s="11">
        <v>157</v>
      </c>
      <c r="L119" s="17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customHeight="1" ht="12.75">
      <c r="A120" s="1"/>
      <c r="B120" s="13" t="s">
        <v>276</v>
      </c>
      <c r="C120" s="9" t="s">
        <v>217</v>
      </c>
      <c r="D120" s="4"/>
      <c r="E120" s="4"/>
      <c r="F120" s="5"/>
      <c r="G120" s="48" t="s">
        <v>3</v>
      </c>
      <c r="H120" s="11">
        <v>150</v>
      </c>
      <c r="I120" s="11">
        <v>156</v>
      </c>
      <c r="J120" s="11">
        <v>145</v>
      </c>
      <c r="K120" s="11">
        <v>158</v>
      </c>
      <c r="L120" s="17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customHeight="1" ht="12.75">
      <c r="A121" s="1"/>
      <c r="B121" s="20"/>
      <c r="C121" s="9" t="s">
        <v>220</v>
      </c>
      <c r="D121" s="4"/>
      <c r="E121" s="4"/>
      <c r="F121" s="5"/>
      <c r="G121" s="48" t="s">
        <v>3</v>
      </c>
      <c r="H121" s="11">
        <v>151</v>
      </c>
      <c r="I121" s="11">
        <v>157</v>
      </c>
      <c r="J121" s="11">
        <v>146</v>
      </c>
      <c r="K121" s="11">
        <v>159</v>
      </c>
      <c r="L121" s="17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customHeight="1" ht="12.75">
      <c r="A122" s="1"/>
      <c r="B122" s="20"/>
      <c r="C122" s="9" t="s">
        <v>221</v>
      </c>
      <c r="D122" s="4"/>
      <c r="E122" s="4"/>
      <c r="F122" s="5"/>
      <c r="G122" s="48" t="s">
        <v>3</v>
      </c>
      <c r="H122" s="11">
        <v>152</v>
      </c>
      <c r="I122" s="11">
        <v>158</v>
      </c>
      <c r="J122" s="11">
        <v>147</v>
      </c>
      <c r="K122" s="11">
        <v>160</v>
      </c>
      <c r="L122" s="17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customHeight="1" ht="12.75">
      <c r="A123" s="1"/>
      <c r="B123" s="16"/>
      <c r="C123" s="9" t="s">
        <v>144</v>
      </c>
      <c r="D123" s="4"/>
      <c r="E123" s="4"/>
      <c r="F123" s="5"/>
      <c r="G123" s="48" t="s">
        <v>3</v>
      </c>
      <c r="H123" s="11">
        <v>153</v>
      </c>
      <c r="I123" s="11">
        <v>159</v>
      </c>
      <c r="J123" s="11">
        <v>148</v>
      </c>
      <c r="K123" s="11">
        <v>161</v>
      </c>
      <c r="L123" s="17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customHeight="1" ht="12.75">
      <c r="A124" s="1"/>
      <c r="B124" s="13" t="s">
        <v>277</v>
      </c>
      <c r="C124" s="9" t="s">
        <v>137</v>
      </c>
      <c r="D124" s="4"/>
      <c r="E124" s="4"/>
      <c r="F124" s="5"/>
      <c r="G124" s="48" t="s">
        <v>3</v>
      </c>
      <c r="H124" s="11">
        <v>154</v>
      </c>
      <c r="I124" s="11">
        <v>160</v>
      </c>
      <c r="J124" s="11">
        <v>149</v>
      </c>
      <c r="K124" s="11">
        <v>162</v>
      </c>
      <c r="L124" s="17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customHeight="1" ht="12.75">
      <c r="A125" s="1"/>
      <c r="B125" s="20"/>
      <c r="C125" s="9" t="s">
        <v>226</v>
      </c>
      <c r="D125" s="4"/>
      <c r="E125" s="4"/>
      <c r="F125" s="5"/>
      <c r="G125" s="48" t="s">
        <v>3</v>
      </c>
      <c r="H125" s="11">
        <v>155</v>
      </c>
      <c r="I125" s="11">
        <v>161</v>
      </c>
      <c r="J125" s="11">
        <v>150</v>
      </c>
      <c r="K125" s="11">
        <v>163</v>
      </c>
      <c r="L125" s="17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customHeight="1" ht="12.75">
      <c r="A126" s="1"/>
      <c r="B126" s="20"/>
      <c r="C126" s="9" t="s">
        <v>143</v>
      </c>
      <c r="D126" s="4"/>
      <c r="E126" s="4"/>
      <c r="F126" s="5"/>
      <c r="G126" s="48" t="s">
        <v>3</v>
      </c>
      <c r="H126" s="11">
        <v>156</v>
      </c>
      <c r="I126" s="11">
        <v>162</v>
      </c>
      <c r="J126" s="11">
        <v>151</v>
      </c>
      <c r="K126" s="11">
        <v>164</v>
      </c>
      <c r="L126" s="17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customHeight="1" ht="12.75">
      <c r="A127" s="1"/>
      <c r="B127" s="16"/>
      <c r="C127" s="9" t="s">
        <v>31</v>
      </c>
      <c r="D127" s="4"/>
      <c r="E127" s="4"/>
      <c r="F127" s="5"/>
      <c r="G127" s="48" t="s">
        <v>3</v>
      </c>
      <c r="H127" s="11">
        <v>157</v>
      </c>
      <c r="I127" s="11">
        <v>163</v>
      </c>
      <c r="J127" s="11">
        <v>152</v>
      </c>
      <c r="K127" s="11">
        <v>165</v>
      </c>
      <c r="L127" s="17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customHeight="1" ht="12.75">
      <c r="A128" s="1"/>
      <c r="B128" s="13" t="s">
        <v>278</v>
      </c>
      <c r="C128" s="9" t="s">
        <v>9</v>
      </c>
      <c r="D128" s="4"/>
      <c r="E128" s="4"/>
      <c r="F128" s="5"/>
      <c r="G128" s="48" t="s">
        <v>3</v>
      </c>
      <c r="H128" s="11">
        <v>158</v>
      </c>
      <c r="I128" s="11">
        <v>164</v>
      </c>
      <c r="J128" s="11">
        <v>153</v>
      </c>
      <c r="K128" s="11">
        <v>166</v>
      </c>
      <c r="L128" s="17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customHeight="1" ht="12.75">
      <c r="A129" s="1"/>
      <c r="B129" s="16"/>
      <c r="C129" s="9" t="s">
        <v>124</v>
      </c>
      <c r="D129" s="4"/>
      <c r="E129" s="4"/>
      <c r="F129" s="5"/>
      <c r="G129" s="48" t="s">
        <v>3</v>
      </c>
      <c r="H129" s="11">
        <v>159</v>
      </c>
      <c r="I129" s="11">
        <v>165</v>
      </c>
      <c r="J129" s="11">
        <v>154</v>
      </c>
      <c r="K129" s="11">
        <v>167</v>
      </c>
      <c r="L129" s="17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customHeight="1" ht="12.75">
      <c r="A130" s="1"/>
      <c r="B130" s="18" t="s">
        <v>279</v>
      </c>
      <c r="C130" s="9" t="s">
        <v>280</v>
      </c>
      <c r="D130" s="4"/>
      <c r="E130" s="4"/>
      <c r="F130" s="5"/>
      <c r="G130" s="48" t="s">
        <v>3</v>
      </c>
      <c r="H130" s="11">
        <v>160</v>
      </c>
      <c r="I130" s="11">
        <v>166</v>
      </c>
      <c r="J130" s="11">
        <v>155</v>
      </c>
      <c r="K130" s="11">
        <v>168</v>
      </c>
      <c r="L130" s="17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customHeight="1" ht="12.75">
      <c r="A131" s="1"/>
      <c r="B131" s="20"/>
      <c r="C131" s="23" t="s">
        <v>281</v>
      </c>
      <c r="D131" s="4"/>
      <c r="E131" s="4"/>
      <c r="F131" s="5"/>
      <c r="G131" s="48" t="s">
        <v>3</v>
      </c>
      <c r="H131" s="11">
        <v>161</v>
      </c>
      <c r="I131" s="11">
        <v>167</v>
      </c>
      <c r="J131" s="11">
        <v>156</v>
      </c>
      <c r="K131" s="11">
        <v>169</v>
      </c>
      <c r="L131" s="17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customHeight="1" ht="12.75">
      <c r="A132" s="1"/>
      <c r="B132" s="20"/>
      <c r="C132" s="23" t="s">
        <v>282</v>
      </c>
      <c r="D132" s="4"/>
      <c r="E132" s="4"/>
      <c r="F132" s="5"/>
      <c r="G132" s="48" t="s">
        <v>3</v>
      </c>
      <c r="H132" s="11">
        <v>162</v>
      </c>
      <c r="I132" s="11">
        <v>168</v>
      </c>
      <c r="J132" s="11">
        <v>157</v>
      </c>
      <c r="K132" s="11">
        <v>170</v>
      </c>
      <c r="L132" s="17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customHeight="1" ht="12.75">
      <c r="A133" s="1"/>
      <c r="B133" s="20"/>
      <c r="C133" s="9" t="s">
        <v>283</v>
      </c>
      <c r="D133" s="4"/>
      <c r="E133" s="4"/>
      <c r="F133" s="5"/>
      <c r="G133" s="48" t="s">
        <v>3</v>
      </c>
      <c r="H133" s="11">
        <v>163</v>
      </c>
      <c r="I133" s="11">
        <v>169</v>
      </c>
      <c r="J133" s="11">
        <v>158</v>
      </c>
      <c r="K133" s="11">
        <v>171</v>
      </c>
      <c r="L133" s="17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customHeight="1" ht="12.75">
      <c r="A134" s="1"/>
      <c r="B134" s="20"/>
      <c r="C134" s="23" t="s">
        <v>284</v>
      </c>
      <c r="D134" s="4"/>
      <c r="E134" s="4"/>
      <c r="F134" s="5"/>
      <c r="G134" s="48" t="s">
        <v>3</v>
      </c>
      <c r="H134" s="11">
        <v>164</v>
      </c>
      <c r="I134" s="11">
        <v>170</v>
      </c>
      <c r="J134" s="11">
        <v>159</v>
      </c>
      <c r="K134" s="11">
        <v>172</v>
      </c>
      <c r="L134" s="17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customHeight="1" ht="12.75">
      <c r="A135" s="1"/>
      <c r="B135" s="20"/>
      <c r="C135" s="9" t="s">
        <v>285</v>
      </c>
      <c r="D135" s="4"/>
      <c r="E135" s="4"/>
      <c r="F135" s="5"/>
      <c r="G135" s="48" t="s">
        <v>3</v>
      </c>
      <c r="H135" s="11">
        <v>165</v>
      </c>
      <c r="I135" s="11">
        <v>171</v>
      </c>
      <c r="J135" s="11">
        <v>160</v>
      </c>
      <c r="K135" s="11">
        <v>173</v>
      </c>
      <c r="L135" s="17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customHeight="1" ht="12.75">
      <c r="A136" s="1"/>
      <c r="B136" s="20"/>
      <c r="C136" s="13" t="s">
        <v>286</v>
      </c>
      <c r="D136" s="18" t="s">
        <v>9</v>
      </c>
      <c r="E136" s="9" t="s">
        <v>238</v>
      </c>
      <c r="F136" s="5"/>
      <c r="G136" s="48" t="s">
        <v>3</v>
      </c>
      <c r="H136" s="11">
        <v>166</v>
      </c>
      <c r="I136" s="11">
        <v>172</v>
      </c>
      <c r="J136" s="11">
        <v>161</v>
      </c>
      <c r="K136" s="11">
        <v>174</v>
      </c>
      <c r="L136" s="17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customHeight="1" ht="12.75">
      <c r="A137" s="1"/>
      <c r="B137" s="20"/>
      <c r="C137" s="20"/>
      <c r="D137" s="16"/>
      <c r="E137" s="9" t="s">
        <v>6</v>
      </c>
      <c r="F137" s="5"/>
      <c r="G137" s="48" t="s">
        <v>3</v>
      </c>
      <c r="H137" s="11">
        <v>167</v>
      </c>
      <c r="I137" s="11">
        <v>173</v>
      </c>
      <c r="J137" s="11">
        <v>162</v>
      </c>
      <c r="K137" s="11">
        <v>175</v>
      </c>
      <c r="L137" s="17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customHeight="1" ht="12.75">
      <c r="A138" s="1"/>
      <c r="B138" s="20"/>
      <c r="C138" s="20"/>
      <c r="D138" s="18" t="s">
        <v>124</v>
      </c>
      <c r="E138" s="9" t="s">
        <v>238</v>
      </c>
      <c r="F138" s="5"/>
      <c r="G138" s="48" t="s">
        <v>3</v>
      </c>
      <c r="H138" s="11">
        <v>168</v>
      </c>
      <c r="I138" s="11">
        <v>174</v>
      </c>
      <c r="J138" s="11">
        <v>163</v>
      </c>
      <c r="K138" s="11">
        <v>176</v>
      </c>
      <c r="L138" s="17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customHeight="1" ht="12.75">
      <c r="A139" s="1"/>
      <c r="B139" s="20"/>
      <c r="C139" s="16"/>
      <c r="D139" s="16"/>
      <c r="E139" s="9" t="s">
        <v>6</v>
      </c>
      <c r="F139" s="5"/>
      <c r="G139" s="48" t="s">
        <v>3</v>
      </c>
      <c r="H139" s="11">
        <v>169</v>
      </c>
      <c r="I139" s="11">
        <v>175</v>
      </c>
      <c r="J139" s="11">
        <v>164</v>
      </c>
      <c r="K139" s="11">
        <v>177</v>
      </c>
      <c r="L139" s="17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customHeight="1" ht="12.75">
      <c r="A140" s="1"/>
      <c r="B140" s="20"/>
      <c r="C140" s="13" t="s">
        <v>287</v>
      </c>
      <c r="D140" s="18" t="s">
        <v>9</v>
      </c>
      <c r="E140" s="9" t="s">
        <v>238</v>
      </c>
      <c r="F140" s="5"/>
      <c r="G140" s="48" t="s">
        <v>3</v>
      </c>
      <c r="H140" s="11">
        <v>170</v>
      </c>
      <c r="I140" s="11">
        <v>176</v>
      </c>
      <c r="J140" s="11">
        <v>165</v>
      </c>
      <c r="K140" s="11">
        <v>178</v>
      </c>
      <c r="L140" s="17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customHeight="1" ht="12.75">
      <c r="A141" s="1"/>
      <c r="B141" s="20"/>
      <c r="C141" s="20"/>
      <c r="D141" s="16"/>
      <c r="E141" s="9" t="s">
        <v>6</v>
      </c>
      <c r="F141" s="5"/>
      <c r="G141" s="48" t="s">
        <v>3</v>
      </c>
      <c r="H141" s="11">
        <v>171</v>
      </c>
      <c r="I141" s="11">
        <v>177</v>
      </c>
      <c r="J141" s="11">
        <v>166</v>
      </c>
      <c r="K141" s="11">
        <v>179</v>
      </c>
      <c r="L141" s="17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customHeight="1" ht="12.75">
      <c r="A142" s="1"/>
      <c r="B142" s="20"/>
      <c r="C142" s="20"/>
      <c r="D142" s="18" t="s">
        <v>124</v>
      </c>
      <c r="E142" s="9" t="s">
        <v>238</v>
      </c>
      <c r="F142" s="5"/>
      <c r="G142" s="48" t="s">
        <v>3</v>
      </c>
      <c r="H142" s="11">
        <v>172</v>
      </c>
      <c r="I142" s="11">
        <v>178</v>
      </c>
      <c r="J142" s="11">
        <v>167</v>
      </c>
      <c r="K142" s="11">
        <v>180</v>
      </c>
      <c r="L142" s="17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customHeight="1" ht="12.75">
      <c r="A143" s="1"/>
      <c r="B143" s="20"/>
      <c r="C143" s="16"/>
      <c r="D143" s="16"/>
      <c r="E143" s="9" t="s">
        <v>6</v>
      </c>
      <c r="F143" s="5"/>
      <c r="G143" s="48" t="s">
        <v>3</v>
      </c>
      <c r="H143" s="11">
        <v>173</v>
      </c>
      <c r="I143" s="11">
        <v>179</v>
      </c>
      <c r="J143" s="11">
        <v>168</v>
      </c>
      <c r="K143" s="11">
        <v>181</v>
      </c>
      <c r="L143" s="17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customHeight="1" ht="12.75">
      <c r="A144" s="1"/>
      <c r="B144" s="20"/>
      <c r="C144" s="9" t="s">
        <v>288</v>
      </c>
      <c r="D144" s="4"/>
      <c r="E144" s="4"/>
      <c r="F144" s="5"/>
      <c r="G144" s="48" t="s">
        <v>3</v>
      </c>
      <c r="H144" s="11">
        <v>174</v>
      </c>
      <c r="I144" s="11">
        <v>180</v>
      </c>
      <c r="J144" s="11">
        <v>169</v>
      </c>
      <c r="K144" s="11">
        <v>182</v>
      </c>
      <c r="L144" s="17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customHeight="1" ht="12.75">
      <c r="A145" s="1"/>
      <c r="B145" s="20"/>
      <c r="C145" s="9" t="s">
        <v>289</v>
      </c>
      <c r="D145" s="4"/>
      <c r="E145" s="4"/>
      <c r="F145" s="5"/>
      <c r="G145" s="48" t="s">
        <v>3</v>
      </c>
      <c r="H145" s="11">
        <v>175</v>
      </c>
      <c r="I145" s="11">
        <v>181</v>
      </c>
      <c r="J145" s="11">
        <v>170</v>
      </c>
      <c r="K145" s="11">
        <v>183</v>
      </c>
      <c r="L145" s="17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customHeight="1" ht="12.75">
      <c r="A146" s="1"/>
      <c r="B146" s="20"/>
      <c r="C146" s="23" t="s">
        <v>290</v>
      </c>
      <c r="D146" s="4"/>
      <c r="E146" s="4"/>
      <c r="F146" s="5"/>
      <c r="G146" s="48" t="s">
        <v>3</v>
      </c>
      <c r="H146" s="11">
        <v>176</v>
      </c>
      <c r="I146" s="11">
        <v>182</v>
      </c>
      <c r="J146" s="11">
        <v>171</v>
      </c>
      <c r="K146" s="11">
        <v>184</v>
      </c>
      <c r="L146" s="17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customHeight="1" ht="12.75">
      <c r="A147" s="1"/>
      <c r="B147" s="16"/>
      <c r="C147" s="9" t="s">
        <v>31</v>
      </c>
      <c r="D147" s="4"/>
      <c r="E147" s="4"/>
      <c r="F147" s="5"/>
      <c r="G147" s="48" t="s">
        <v>3</v>
      </c>
      <c r="H147" s="11">
        <v>177</v>
      </c>
      <c r="I147" s="11">
        <v>183</v>
      </c>
      <c r="J147" s="11">
        <v>172</v>
      </c>
      <c r="K147" s="11">
        <v>185</v>
      </c>
      <c r="L147" s="17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customHeight="1" ht="18">
      <c r="A148" s="1"/>
      <c r="B148" s="58" t="s">
        <v>291</v>
      </c>
      <c r="C148" s="4"/>
      <c r="D148" s="4"/>
      <c r="E148" s="4"/>
      <c r="F148" s="4"/>
      <c r="G148" s="5"/>
      <c r="H148" s="26">
        <f>SUM(H79:H147)</f>
        <v>9867</v>
      </c>
      <c r="I148" s="26">
        <f>SUM(I79:I147)</f>
        <v>10281</v>
      </c>
      <c r="J148" s="26">
        <f>SUM(J79:J147)</f>
        <v>9522</v>
      </c>
      <c r="K148" s="26">
        <f>SUM(K79:K147)</f>
        <v>10419</v>
      </c>
      <c r="L148" s="26">
        <f>SUM(L79:L147)</f>
        <v>0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customHeight="1" ht="12.75">
      <c r="A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customHeight="1" ht="12.75">
      <c r="A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customHeight="1" ht="12.75">
      <c r="A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customHeight="1" ht="12.75">
      <c r="A152" s="1"/>
      <c r="B152" s="3" t="s">
        <v>292</v>
      </c>
      <c r="C152" s="4"/>
      <c r="D152" s="4"/>
      <c r="E152" s="4"/>
      <c r="F152" s="4"/>
      <c r="G152" s="5"/>
      <c r="H152" s="6">
        <v>2014</v>
      </c>
      <c r="I152" s="6">
        <v>2015</v>
      </c>
      <c r="J152" s="6">
        <v>2016</v>
      </c>
      <c r="K152" s="6">
        <v>2017</v>
      </c>
      <c r="L152" s="6">
        <v>2018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customHeight="1" ht="12.75">
      <c r="A153" s="1"/>
      <c r="B153" s="18" t="s">
        <v>260</v>
      </c>
      <c r="C153" s="23" t="s">
        <v>261</v>
      </c>
      <c r="D153" s="4"/>
      <c r="E153" s="4"/>
      <c r="F153" s="5"/>
      <c r="G153" s="48" t="s">
        <v>3</v>
      </c>
      <c r="H153" s="11">
        <v>109</v>
      </c>
      <c r="I153" s="11">
        <v>115</v>
      </c>
      <c r="J153" s="11">
        <v>104</v>
      </c>
      <c r="K153" s="11">
        <v>117</v>
      </c>
      <c r="L153" s="17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customHeight="1" ht="12.75">
      <c r="A154" s="1"/>
      <c r="B154" s="20"/>
      <c r="C154" s="23" t="s">
        <v>262</v>
      </c>
      <c r="D154" s="4"/>
      <c r="E154" s="4"/>
      <c r="F154" s="5"/>
      <c r="G154" s="48" t="s">
        <v>3</v>
      </c>
      <c r="H154" s="11">
        <v>110</v>
      </c>
      <c r="I154" s="11">
        <v>116</v>
      </c>
      <c r="J154" s="11">
        <v>105</v>
      </c>
      <c r="K154" s="11">
        <v>118</v>
      </c>
      <c r="L154" s="17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customHeight="1" ht="12.75">
      <c r="A155" s="1"/>
      <c r="B155" s="20"/>
      <c r="C155" s="23" t="s">
        <v>263</v>
      </c>
      <c r="D155" s="4"/>
      <c r="E155" s="4"/>
      <c r="F155" s="5"/>
      <c r="G155" s="48" t="s">
        <v>3</v>
      </c>
      <c r="H155" s="11">
        <v>111</v>
      </c>
      <c r="I155" s="11">
        <v>117</v>
      </c>
      <c r="J155" s="11">
        <v>106</v>
      </c>
      <c r="K155" s="11">
        <v>119</v>
      </c>
      <c r="L155" s="17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customHeight="1" ht="12.75">
      <c r="A156" s="1"/>
      <c r="B156" s="20"/>
      <c r="C156" s="23" t="s">
        <v>264</v>
      </c>
      <c r="D156" s="4"/>
      <c r="E156" s="4"/>
      <c r="F156" s="5"/>
      <c r="G156" s="48" t="s">
        <v>3</v>
      </c>
      <c r="H156" s="11">
        <v>112</v>
      </c>
      <c r="I156" s="11">
        <v>118</v>
      </c>
      <c r="J156" s="11">
        <v>107</v>
      </c>
      <c r="K156" s="11">
        <v>120</v>
      </c>
      <c r="L156" s="17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customHeight="1" ht="12.75">
      <c r="A157" s="1"/>
      <c r="B157" s="20"/>
      <c r="C157" s="23" t="s">
        <v>265</v>
      </c>
      <c r="D157" s="4"/>
      <c r="E157" s="4"/>
      <c r="F157" s="5"/>
      <c r="G157" s="48" t="s">
        <v>3</v>
      </c>
      <c r="H157" s="11">
        <v>113</v>
      </c>
      <c r="I157" s="11">
        <v>119</v>
      </c>
      <c r="J157" s="11">
        <v>108</v>
      </c>
      <c r="K157" s="11">
        <v>121</v>
      </c>
      <c r="L157" s="17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customHeight="1" ht="12.75">
      <c r="A158" s="1"/>
      <c r="B158" s="20"/>
      <c r="C158" s="23" t="s">
        <v>134</v>
      </c>
      <c r="D158" s="4"/>
      <c r="E158" s="4"/>
      <c r="F158" s="5"/>
      <c r="G158" s="48" t="s">
        <v>3</v>
      </c>
      <c r="H158" s="11">
        <v>114</v>
      </c>
      <c r="I158" s="11">
        <v>120</v>
      </c>
      <c r="J158" s="11">
        <v>109</v>
      </c>
      <c r="K158" s="11">
        <v>122</v>
      </c>
      <c r="L158" s="17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customHeight="1" ht="12.75">
      <c r="A159" s="1"/>
      <c r="B159" s="20"/>
      <c r="C159" s="56" t="s">
        <v>161</v>
      </c>
      <c r="D159" s="4"/>
      <c r="E159" s="4"/>
      <c r="F159" s="5"/>
      <c r="G159" s="48" t="s">
        <v>3</v>
      </c>
      <c r="H159" s="11">
        <v>115</v>
      </c>
      <c r="I159" s="11">
        <v>121</v>
      </c>
      <c r="J159" s="11">
        <v>110</v>
      </c>
      <c r="K159" s="11">
        <v>123</v>
      </c>
      <c r="L159" s="17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customHeight="1" ht="12.75">
      <c r="A160" s="1"/>
      <c r="B160" s="16"/>
      <c r="C160" s="56" t="s">
        <v>31</v>
      </c>
      <c r="D160" s="4"/>
      <c r="E160" s="4"/>
      <c r="F160" s="5"/>
      <c r="G160" s="48" t="s">
        <v>3</v>
      </c>
      <c r="H160" s="11">
        <v>116</v>
      </c>
      <c r="I160" s="11">
        <v>122</v>
      </c>
      <c r="J160" s="11">
        <v>111</v>
      </c>
      <c r="K160" s="11">
        <v>124</v>
      </c>
      <c r="L160" s="17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customHeight="1" ht="12.75">
      <c r="A161" s="1"/>
      <c r="B161" s="13" t="s">
        <v>266</v>
      </c>
      <c r="C161" s="13" t="s">
        <v>267</v>
      </c>
      <c r="D161" s="23" t="s">
        <v>268</v>
      </c>
      <c r="E161" s="4"/>
      <c r="F161" s="5"/>
      <c r="G161" s="48" t="s">
        <v>3</v>
      </c>
      <c r="H161" s="11">
        <v>117</v>
      </c>
      <c r="I161" s="11">
        <v>123</v>
      </c>
      <c r="J161" s="11">
        <v>112</v>
      </c>
      <c r="K161" s="11">
        <v>125</v>
      </c>
      <c r="L161" s="17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customHeight="1" ht="12.75">
      <c r="A162" s="1"/>
      <c r="B162" s="20"/>
      <c r="C162" s="16"/>
      <c r="D162" s="23" t="s">
        <v>269</v>
      </c>
      <c r="E162" s="4"/>
      <c r="F162" s="5"/>
      <c r="G162" s="48" t="s">
        <v>3</v>
      </c>
      <c r="H162" s="11">
        <v>118</v>
      </c>
      <c r="I162" s="11">
        <v>124</v>
      </c>
      <c r="J162" s="11">
        <v>113</v>
      </c>
      <c r="K162" s="11">
        <v>126</v>
      </c>
      <c r="L162" s="17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customHeight="1" ht="12.75">
      <c r="A163" s="1"/>
      <c r="B163" s="20"/>
      <c r="C163" s="9" t="s">
        <v>270</v>
      </c>
      <c r="D163" s="4"/>
      <c r="E163" s="4"/>
      <c r="F163" s="5"/>
      <c r="G163" s="48" t="s">
        <v>3</v>
      </c>
      <c r="H163" s="11">
        <v>119</v>
      </c>
      <c r="I163" s="11">
        <v>125</v>
      </c>
      <c r="J163" s="11">
        <v>114</v>
      </c>
      <c r="K163" s="11">
        <v>127</v>
      </c>
      <c r="L163" s="17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customHeight="1" ht="12.75">
      <c r="A164" s="1"/>
      <c r="B164" s="20"/>
      <c r="C164" s="9" t="s">
        <v>271</v>
      </c>
      <c r="D164" s="4"/>
      <c r="E164" s="4"/>
      <c r="F164" s="5"/>
      <c r="G164" s="48" t="s">
        <v>3</v>
      </c>
      <c r="H164" s="11">
        <v>120</v>
      </c>
      <c r="I164" s="11">
        <v>126</v>
      </c>
      <c r="J164" s="11">
        <v>115</v>
      </c>
      <c r="K164" s="11">
        <v>128</v>
      </c>
      <c r="L164" s="17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customHeight="1" ht="12.75">
      <c r="A165" s="1"/>
      <c r="B165" s="20"/>
      <c r="C165" s="57" t="s">
        <v>77</v>
      </c>
      <c r="D165" s="9" t="s">
        <v>59</v>
      </c>
      <c r="E165" s="4"/>
      <c r="F165" s="5"/>
      <c r="G165" s="48" t="s">
        <v>3</v>
      </c>
      <c r="H165" s="11">
        <v>121</v>
      </c>
      <c r="I165" s="11">
        <v>127</v>
      </c>
      <c r="J165" s="11">
        <v>116</v>
      </c>
      <c r="K165" s="11">
        <v>129</v>
      </c>
      <c r="L165" s="17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customHeight="1" ht="12.75">
      <c r="A166" s="1"/>
      <c r="B166" s="20"/>
      <c r="C166" s="20"/>
      <c r="D166" s="9" t="s">
        <v>86</v>
      </c>
      <c r="E166" s="4"/>
      <c r="F166" s="5"/>
      <c r="G166" s="48" t="s">
        <v>3</v>
      </c>
      <c r="H166" s="11">
        <v>122</v>
      </c>
      <c r="I166" s="11">
        <v>128</v>
      </c>
      <c r="J166" s="11">
        <v>117</v>
      </c>
      <c r="K166" s="11">
        <v>130</v>
      </c>
      <c r="L166" s="17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customHeight="1" ht="12.75">
      <c r="A167" s="1"/>
      <c r="B167" s="20"/>
      <c r="C167" s="20"/>
      <c r="D167" s="9" t="s">
        <v>91</v>
      </c>
      <c r="E167" s="4"/>
      <c r="F167" s="5"/>
      <c r="G167" s="48" t="s">
        <v>3</v>
      </c>
      <c r="H167" s="11">
        <v>123</v>
      </c>
      <c r="I167" s="11">
        <v>129</v>
      </c>
      <c r="J167" s="11">
        <v>118</v>
      </c>
      <c r="K167" s="11">
        <v>131</v>
      </c>
      <c r="L167" s="17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customHeight="1" ht="12.75">
      <c r="A168" s="1"/>
      <c r="B168" s="20"/>
      <c r="C168" s="16"/>
      <c r="D168" s="9" t="s">
        <v>31</v>
      </c>
      <c r="E168" s="4"/>
      <c r="F168" s="5"/>
      <c r="G168" s="48" t="s">
        <v>3</v>
      </c>
      <c r="H168" s="11">
        <v>124</v>
      </c>
      <c r="I168" s="11">
        <v>130</v>
      </c>
      <c r="J168" s="11">
        <v>119</v>
      </c>
      <c r="K168" s="11">
        <v>132</v>
      </c>
      <c r="L168" s="17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customHeight="1" ht="12.75">
      <c r="A169" s="1"/>
      <c r="B169" s="20"/>
      <c r="C169" s="9" t="s">
        <v>219</v>
      </c>
      <c r="D169" s="4"/>
      <c r="E169" s="4"/>
      <c r="F169" s="5"/>
      <c r="G169" s="48" t="s">
        <v>3</v>
      </c>
      <c r="H169" s="11">
        <v>125</v>
      </c>
      <c r="I169" s="11">
        <v>131</v>
      </c>
      <c r="J169" s="11">
        <v>120</v>
      </c>
      <c r="K169" s="11">
        <v>133</v>
      </c>
      <c r="L169" s="17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customHeight="1" ht="12.75">
      <c r="A170" s="1"/>
      <c r="B170" s="16"/>
      <c r="C170" s="9" t="s">
        <v>272</v>
      </c>
      <c r="D170" s="4"/>
      <c r="E170" s="4"/>
      <c r="F170" s="5"/>
      <c r="G170" s="48" t="s">
        <v>3</v>
      </c>
      <c r="H170" s="11">
        <v>126</v>
      </c>
      <c r="I170" s="11">
        <v>132</v>
      </c>
      <c r="J170" s="11">
        <v>121</v>
      </c>
      <c r="K170" s="11">
        <v>134</v>
      </c>
      <c r="L170" s="17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customHeight="1" ht="12.75">
      <c r="A171" s="1"/>
      <c r="B171" s="13" t="s">
        <v>273</v>
      </c>
      <c r="C171" s="9" t="s">
        <v>274</v>
      </c>
      <c r="D171" s="4"/>
      <c r="E171" s="4"/>
      <c r="F171" s="5"/>
      <c r="G171" s="48" t="s">
        <v>3</v>
      </c>
      <c r="H171" s="11">
        <v>127</v>
      </c>
      <c r="I171" s="11">
        <v>133</v>
      </c>
      <c r="J171" s="11">
        <v>122</v>
      </c>
      <c r="K171" s="11">
        <v>135</v>
      </c>
      <c r="L171" s="17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customHeight="1" ht="12.75">
      <c r="A172" s="1"/>
      <c r="B172" s="20"/>
      <c r="C172" s="9" t="s">
        <v>271</v>
      </c>
      <c r="D172" s="4"/>
      <c r="E172" s="4"/>
      <c r="F172" s="5"/>
      <c r="G172" s="48" t="s">
        <v>3</v>
      </c>
      <c r="H172" s="11">
        <v>128</v>
      </c>
      <c r="I172" s="11">
        <v>134</v>
      </c>
      <c r="J172" s="11">
        <v>123</v>
      </c>
      <c r="K172" s="11">
        <v>136</v>
      </c>
      <c r="L172" s="17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customHeight="1" ht="12.75">
      <c r="A173" s="1"/>
      <c r="B173" s="20"/>
      <c r="C173" s="57" t="s">
        <v>77</v>
      </c>
      <c r="D173" s="9" t="s">
        <v>79</v>
      </c>
      <c r="E173" s="4"/>
      <c r="F173" s="5"/>
      <c r="G173" s="48" t="s">
        <v>3</v>
      </c>
      <c r="H173" s="11">
        <v>129</v>
      </c>
      <c r="I173" s="11">
        <v>135</v>
      </c>
      <c r="J173" s="11">
        <v>124</v>
      </c>
      <c r="K173" s="11">
        <v>137</v>
      </c>
      <c r="L173" s="17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customHeight="1" ht="12.75">
      <c r="A174" s="1"/>
      <c r="B174" s="20"/>
      <c r="C174" s="20"/>
      <c r="D174" s="9" t="s">
        <v>91</v>
      </c>
      <c r="E174" s="4"/>
      <c r="F174" s="5"/>
      <c r="G174" s="48" t="s">
        <v>3</v>
      </c>
      <c r="H174" s="11">
        <v>130</v>
      </c>
      <c r="I174" s="11">
        <v>136</v>
      </c>
      <c r="J174" s="11">
        <v>125</v>
      </c>
      <c r="K174" s="11">
        <v>138</v>
      </c>
      <c r="L174" s="17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customHeight="1" ht="12.75">
      <c r="A175" s="1"/>
      <c r="B175" s="20"/>
      <c r="C175" s="16"/>
      <c r="D175" s="9" t="s">
        <v>31</v>
      </c>
      <c r="E175" s="4"/>
      <c r="F175" s="5"/>
      <c r="G175" s="48" t="s">
        <v>3</v>
      </c>
      <c r="H175" s="11">
        <v>131</v>
      </c>
      <c r="I175" s="11">
        <v>137</v>
      </c>
      <c r="J175" s="11">
        <v>126</v>
      </c>
      <c r="K175" s="11">
        <v>139</v>
      </c>
      <c r="L175" s="17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customHeight="1" ht="12.75">
      <c r="A176" s="1"/>
      <c r="B176" s="16"/>
      <c r="C176" s="9" t="s">
        <v>275</v>
      </c>
      <c r="D176" s="4"/>
      <c r="E176" s="4"/>
      <c r="F176" s="5"/>
      <c r="G176" s="48" t="s">
        <v>3</v>
      </c>
      <c r="H176" s="11">
        <v>132</v>
      </c>
      <c r="I176" s="11">
        <v>138</v>
      </c>
      <c r="J176" s="11">
        <v>127</v>
      </c>
      <c r="K176" s="11">
        <v>140</v>
      </c>
      <c r="L176" s="17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customHeight="1" ht="12.75">
      <c r="A177" s="1"/>
      <c r="B177" s="13" t="s">
        <v>276</v>
      </c>
      <c r="C177" s="9" t="s">
        <v>293</v>
      </c>
      <c r="D177" s="4"/>
      <c r="E177" s="4"/>
      <c r="F177" s="5"/>
      <c r="G177" s="48" t="s">
        <v>3</v>
      </c>
      <c r="H177" s="11">
        <v>133</v>
      </c>
      <c r="I177" s="11">
        <v>139</v>
      </c>
      <c r="J177" s="11">
        <v>128</v>
      </c>
      <c r="K177" s="11">
        <v>141</v>
      </c>
      <c r="L177" s="17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customHeight="1" ht="12.75">
      <c r="A178" s="1"/>
      <c r="B178" s="20"/>
      <c r="C178" s="9" t="s">
        <v>217</v>
      </c>
      <c r="D178" s="4"/>
      <c r="E178" s="4"/>
      <c r="F178" s="5"/>
      <c r="G178" s="48" t="s">
        <v>3</v>
      </c>
      <c r="H178" s="11">
        <v>134</v>
      </c>
      <c r="I178" s="11">
        <v>140</v>
      </c>
      <c r="J178" s="11">
        <v>129</v>
      </c>
      <c r="K178" s="11">
        <v>142</v>
      </c>
      <c r="L178" s="17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customHeight="1" ht="12.75">
      <c r="A179" s="1"/>
      <c r="B179" s="20"/>
      <c r="C179" s="9" t="s">
        <v>218</v>
      </c>
      <c r="D179" s="4"/>
      <c r="E179" s="4"/>
      <c r="F179" s="5"/>
      <c r="G179" s="48" t="s">
        <v>3</v>
      </c>
      <c r="H179" s="11">
        <v>135</v>
      </c>
      <c r="I179" s="11">
        <v>141</v>
      </c>
      <c r="J179" s="11">
        <v>130</v>
      </c>
      <c r="K179" s="11">
        <v>143</v>
      </c>
      <c r="L179" s="17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customHeight="1" ht="12.75">
      <c r="A180" s="1"/>
      <c r="B180" s="20"/>
      <c r="C180" s="9" t="s">
        <v>219</v>
      </c>
      <c r="D180" s="4"/>
      <c r="E180" s="4"/>
      <c r="F180" s="5"/>
      <c r="G180" s="48" t="s">
        <v>3</v>
      </c>
      <c r="H180" s="11">
        <v>136</v>
      </c>
      <c r="I180" s="11">
        <v>142</v>
      </c>
      <c r="J180" s="11">
        <v>131</v>
      </c>
      <c r="K180" s="11">
        <v>144</v>
      </c>
      <c r="L180" s="17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customHeight="1" ht="12.75">
      <c r="A181" s="1"/>
      <c r="B181" s="20"/>
      <c r="C181" s="9" t="s">
        <v>220</v>
      </c>
      <c r="D181" s="4"/>
      <c r="E181" s="4"/>
      <c r="F181" s="5"/>
      <c r="G181" s="48" t="s">
        <v>3</v>
      </c>
      <c r="H181" s="11">
        <v>137</v>
      </c>
      <c r="I181" s="11">
        <v>143</v>
      </c>
      <c r="J181" s="11">
        <v>132</v>
      </c>
      <c r="K181" s="11">
        <v>145</v>
      </c>
      <c r="L181" s="17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customHeight="1" ht="12.75">
      <c r="A182" s="1"/>
      <c r="B182" s="20"/>
      <c r="C182" s="9" t="s">
        <v>221</v>
      </c>
      <c r="D182" s="4"/>
      <c r="E182" s="4"/>
      <c r="F182" s="5"/>
      <c r="G182" s="48" t="s">
        <v>3</v>
      </c>
      <c r="H182" s="11">
        <v>138</v>
      </c>
      <c r="I182" s="11">
        <v>144</v>
      </c>
      <c r="J182" s="11">
        <v>133</v>
      </c>
      <c r="K182" s="11">
        <v>146</v>
      </c>
      <c r="L182" s="17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customHeight="1" ht="12.75">
      <c r="A183" s="1"/>
      <c r="B183" s="20"/>
      <c r="C183" s="9" t="s">
        <v>222</v>
      </c>
      <c r="D183" s="4"/>
      <c r="E183" s="4"/>
      <c r="F183" s="5"/>
      <c r="G183" s="48" t="s">
        <v>3</v>
      </c>
      <c r="H183" s="11">
        <v>139</v>
      </c>
      <c r="I183" s="11">
        <v>145</v>
      </c>
      <c r="J183" s="11">
        <v>134</v>
      </c>
      <c r="K183" s="11">
        <v>147</v>
      </c>
      <c r="L183" s="17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customHeight="1" ht="12.75">
      <c r="A184" s="1"/>
      <c r="B184" s="20"/>
      <c r="C184" s="9" t="s">
        <v>223</v>
      </c>
      <c r="D184" s="4"/>
      <c r="E184" s="4"/>
      <c r="F184" s="5"/>
      <c r="G184" s="48" t="s">
        <v>3</v>
      </c>
      <c r="H184" s="11">
        <v>140</v>
      </c>
      <c r="I184" s="11">
        <v>146</v>
      </c>
      <c r="J184" s="11">
        <v>135</v>
      </c>
      <c r="K184" s="11">
        <v>148</v>
      </c>
      <c r="L184" s="17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customHeight="1" ht="12.75">
      <c r="A185" s="1"/>
      <c r="B185" s="20"/>
      <c r="C185" s="9" t="s">
        <v>224</v>
      </c>
      <c r="D185" s="4"/>
      <c r="E185" s="4"/>
      <c r="F185" s="5"/>
      <c r="G185" s="48" t="s">
        <v>3</v>
      </c>
      <c r="H185" s="11">
        <v>141</v>
      </c>
      <c r="I185" s="11">
        <v>147</v>
      </c>
      <c r="J185" s="11">
        <v>136</v>
      </c>
      <c r="K185" s="11">
        <v>149</v>
      </c>
      <c r="L185" s="17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customHeight="1" ht="12.75">
      <c r="A186" s="1"/>
      <c r="B186" s="16"/>
      <c r="C186" s="9" t="s">
        <v>144</v>
      </c>
      <c r="D186" s="4"/>
      <c r="E186" s="4"/>
      <c r="F186" s="5"/>
      <c r="G186" s="48" t="s">
        <v>3</v>
      </c>
      <c r="H186" s="11">
        <v>142</v>
      </c>
      <c r="I186" s="11">
        <v>148</v>
      </c>
      <c r="J186" s="11">
        <v>137</v>
      </c>
      <c r="K186" s="11">
        <v>150</v>
      </c>
      <c r="L186" s="17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customHeight="1" ht="12.75">
      <c r="A187" s="1"/>
      <c r="B187" s="13" t="s">
        <v>277</v>
      </c>
      <c r="C187" s="9" t="s">
        <v>137</v>
      </c>
      <c r="D187" s="4"/>
      <c r="E187" s="4"/>
      <c r="F187" s="5"/>
      <c r="G187" s="48" t="s">
        <v>3</v>
      </c>
      <c r="H187" s="11">
        <v>143</v>
      </c>
      <c r="I187" s="11">
        <v>149</v>
      </c>
      <c r="J187" s="11">
        <v>138</v>
      </c>
      <c r="K187" s="11">
        <v>151</v>
      </c>
      <c r="L187" s="17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customHeight="1" ht="12.75">
      <c r="A188" s="1"/>
      <c r="B188" s="20"/>
      <c r="C188" s="9" t="s">
        <v>226</v>
      </c>
      <c r="D188" s="4"/>
      <c r="E188" s="4"/>
      <c r="F188" s="5"/>
      <c r="G188" s="48" t="s">
        <v>3</v>
      </c>
      <c r="H188" s="11">
        <v>144</v>
      </c>
      <c r="I188" s="11">
        <v>150</v>
      </c>
      <c r="J188" s="11">
        <v>139</v>
      </c>
      <c r="K188" s="11">
        <v>152</v>
      </c>
      <c r="L188" s="17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customHeight="1" ht="12.75">
      <c r="A189" s="1"/>
      <c r="B189" s="20"/>
      <c r="C189" s="9" t="s">
        <v>139</v>
      </c>
      <c r="D189" s="4"/>
      <c r="E189" s="4"/>
      <c r="F189" s="5"/>
      <c r="G189" s="48" t="s">
        <v>3</v>
      </c>
      <c r="H189" s="11">
        <v>145</v>
      </c>
      <c r="I189" s="11">
        <v>151</v>
      </c>
      <c r="J189" s="11">
        <v>140</v>
      </c>
      <c r="K189" s="11">
        <v>153</v>
      </c>
      <c r="L189" s="17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customHeight="1" ht="12.75">
      <c r="A190" s="1"/>
      <c r="B190" s="20"/>
      <c r="C190" s="9" t="s">
        <v>140</v>
      </c>
      <c r="D190" s="4"/>
      <c r="E190" s="4"/>
      <c r="F190" s="5"/>
      <c r="G190" s="48" t="s">
        <v>3</v>
      </c>
      <c r="H190" s="11">
        <v>146</v>
      </c>
      <c r="I190" s="11">
        <v>152</v>
      </c>
      <c r="J190" s="11">
        <v>141</v>
      </c>
      <c r="K190" s="11">
        <v>154</v>
      </c>
      <c r="L190" s="17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customHeight="1" ht="12.75">
      <c r="A191" s="1"/>
      <c r="B191" s="20"/>
      <c r="C191" s="9" t="s">
        <v>141</v>
      </c>
      <c r="D191" s="4"/>
      <c r="E191" s="4"/>
      <c r="F191" s="5"/>
      <c r="G191" s="48" t="s">
        <v>3</v>
      </c>
      <c r="H191" s="11">
        <v>147</v>
      </c>
      <c r="I191" s="11">
        <v>153</v>
      </c>
      <c r="J191" s="11">
        <v>142</v>
      </c>
      <c r="K191" s="11">
        <v>155</v>
      </c>
      <c r="L191" s="17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customHeight="1" ht="12.75">
      <c r="A192" s="1"/>
      <c r="B192" s="20"/>
      <c r="C192" s="9" t="s">
        <v>142</v>
      </c>
      <c r="D192" s="4"/>
      <c r="E192" s="4"/>
      <c r="F192" s="5"/>
      <c r="G192" s="48" t="s">
        <v>3</v>
      </c>
      <c r="H192" s="11">
        <v>148</v>
      </c>
      <c r="I192" s="11">
        <v>154</v>
      </c>
      <c r="J192" s="11">
        <v>143</v>
      </c>
      <c r="K192" s="11">
        <v>156</v>
      </c>
      <c r="L192" s="17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customHeight="1" ht="12.75">
      <c r="A193" s="1"/>
      <c r="B193" s="20"/>
      <c r="C193" s="9" t="s">
        <v>143</v>
      </c>
      <c r="D193" s="4"/>
      <c r="E193" s="4"/>
      <c r="F193" s="5"/>
      <c r="G193" s="48" t="s">
        <v>3</v>
      </c>
      <c r="H193" s="11">
        <v>149</v>
      </c>
      <c r="I193" s="11">
        <v>155</v>
      </c>
      <c r="J193" s="11">
        <v>144</v>
      </c>
      <c r="K193" s="11">
        <v>157</v>
      </c>
      <c r="L193" s="17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customHeight="1" ht="12.75">
      <c r="A194" s="1"/>
      <c r="B194" s="16"/>
      <c r="C194" s="9" t="s">
        <v>31</v>
      </c>
      <c r="D194" s="4"/>
      <c r="E194" s="4"/>
      <c r="F194" s="5"/>
      <c r="G194" s="48" t="s">
        <v>3</v>
      </c>
      <c r="H194" s="11">
        <v>150</v>
      </c>
      <c r="I194" s="11">
        <v>156</v>
      </c>
      <c r="J194" s="11">
        <v>145</v>
      </c>
      <c r="K194" s="11">
        <v>158</v>
      </c>
      <c r="L194" s="17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customHeight="1" ht="12.75">
      <c r="A195" s="1"/>
      <c r="B195" s="13" t="s">
        <v>278</v>
      </c>
      <c r="C195" s="9" t="s">
        <v>9</v>
      </c>
      <c r="D195" s="4"/>
      <c r="E195" s="4"/>
      <c r="F195" s="5"/>
      <c r="G195" s="48" t="s">
        <v>3</v>
      </c>
      <c r="H195" s="11">
        <v>151</v>
      </c>
      <c r="I195" s="11">
        <v>157</v>
      </c>
      <c r="J195" s="11">
        <v>146</v>
      </c>
      <c r="K195" s="11">
        <v>159</v>
      </c>
      <c r="L195" s="17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customHeight="1" ht="12.75">
      <c r="A196" s="1"/>
      <c r="B196" s="16"/>
      <c r="C196" s="9" t="s">
        <v>124</v>
      </c>
      <c r="D196" s="4"/>
      <c r="E196" s="4"/>
      <c r="F196" s="5"/>
      <c r="G196" s="48" t="s">
        <v>3</v>
      </c>
      <c r="H196" s="11">
        <v>152</v>
      </c>
      <c r="I196" s="11">
        <v>158</v>
      </c>
      <c r="J196" s="11">
        <v>147</v>
      </c>
      <c r="K196" s="11">
        <v>160</v>
      </c>
      <c r="L196" s="17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customHeight="1" ht="12.75">
      <c r="A197" s="1"/>
      <c r="B197" s="18" t="s">
        <v>279</v>
      </c>
      <c r="C197" s="9" t="s">
        <v>294</v>
      </c>
      <c r="D197" s="4"/>
      <c r="E197" s="4"/>
      <c r="F197" s="5"/>
      <c r="G197" s="48" t="s">
        <v>3</v>
      </c>
      <c r="H197" s="11">
        <v>153</v>
      </c>
      <c r="I197" s="11">
        <v>159</v>
      </c>
      <c r="J197" s="11">
        <v>148</v>
      </c>
      <c r="K197" s="11">
        <v>161</v>
      </c>
      <c r="L197" s="17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customHeight="1" ht="12.75">
      <c r="A198" s="1"/>
      <c r="B198" s="20"/>
      <c r="C198" s="9" t="s">
        <v>295</v>
      </c>
      <c r="D198" s="4"/>
      <c r="E198" s="4"/>
      <c r="F198" s="5"/>
      <c r="G198" s="48" t="s">
        <v>3</v>
      </c>
      <c r="H198" s="11">
        <v>154</v>
      </c>
      <c r="I198" s="11">
        <v>160</v>
      </c>
      <c r="J198" s="11">
        <v>149</v>
      </c>
      <c r="K198" s="11">
        <v>162</v>
      </c>
      <c r="L198" s="17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customHeight="1" ht="12.75">
      <c r="A199" s="1"/>
      <c r="B199" s="20"/>
      <c r="C199" s="9" t="s">
        <v>296</v>
      </c>
      <c r="D199" s="4"/>
      <c r="E199" s="4"/>
      <c r="F199" s="5"/>
      <c r="G199" s="48" t="s">
        <v>3</v>
      </c>
      <c r="H199" s="11">
        <v>155</v>
      </c>
      <c r="I199" s="11">
        <v>161</v>
      </c>
      <c r="J199" s="11">
        <v>150</v>
      </c>
      <c r="K199" s="11">
        <v>163</v>
      </c>
      <c r="L199" s="17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customHeight="1" ht="12.75">
      <c r="A200" s="1"/>
      <c r="B200" s="20"/>
      <c r="C200" s="9" t="s">
        <v>297</v>
      </c>
      <c r="D200" s="4"/>
      <c r="E200" s="4"/>
      <c r="F200" s="5"/>
      <c r="G200" s="48" t="s">
        <v>3</v>
      </c>
      <c r="H200" s="11">
        <v>156</v>
      </c>
      <c r="I200" s="11">
        <v>162</v>
      </c>
      <c r="J200" s="11">
        <v>151</v>
      </c>
      <c r="K200" s="11">
        <v>164</v>
      </c>
      <c r="L200" s="17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customHeight="1" ht="12.75">
      <c r="A201" s="1"/>
      <c r="B201" s="20"/>
      <c r="C201" s="9" t="s">
        <v>298</v>
      </c>
      <c r="D201" s="4"/>
      <c r="E201" s="4"/>
      <c r="F201" s="5"/>
      <c r="G201" s="48" t="s">
        <v>3</v>
      </c>
      <c r="H201" s="11">
        <v>157</v>
      </c>
      <c r="I201" s="11">
        <v>163</v>
      </c>
      <c r="J201" s="11">
        <v>152</v>
      </c>
      <c r="K201" s="11">
        <v>165</v>
      </c>
      <c r="L201" s="17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customHeight="1" ht="12.75">
      <c r="A202" s="1"/>
      <c r="B202" s="20"/>
      <c r="C202" s="56" t="s">
        <v>299</v>
      </c>
      <c r="D202" s="4"/>
      <c r="E202" s="4"/>
      <c r="F202" s="5"/>
      <c r="G202" s="48" t="s">
        <v>3</v>
      </c>
      <c r="H202" s="11">
        <v>158</v>
      </c>
      <c r="I202" s="11">
        <v>164</v>
      </c>
      <c r="J202" s="11">
        <v>153</v>
      </c>
      <c r="K202" s="11">
        <v>166</v>
      </c>
      <c r="L202" s="17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customHeight="1" ht="12.75">
      <c r="A203" s="1"/>
      <c r="B203" s="20"/>
      <c r="C203" s="9" t="s">
        <v>280</v>
      </c>
      <c r="D203" s="4"/>
      <c r="E203" s="4"/>
      <c r="F203" s="5"/>
      <c r="G203" s="48" t="s">
        <v>3</v>
      </c>
      <c r="H203" s="11">
        <v>159</v>
      </c>
      <c r="I203" s="11">
        <v>165</v>
      </c>
      <c r="J203" s="11">
        <v>154</v>
      </c>
      <c r="K203" s="11">
        <v>167</v>
      </c>
      <c r="L203" s="17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customHeight="1" ht="12.75">
      <c r="A204" s="1"/>
      <c r="B204" s="20"/>
      <c r="C204" s="9" t="s">
        <v>300</v>
      </c>
      <c r="D204" s="4"/>
      <c r="E204" s="4"/>
      <c r="F204" s="5"/>
      <c r="G204" s="48" t="s">
        <v>3</v>
      </c>
      <c r="H204" s="11">
        <v>160</v>
      </c>
      <c r="I204" s="11">
        <v>166</v>
      </c>
      <c r="J204" s="11">
        <v>155</v>
      </c>
      <c r="K204" s="11">
        <v>168</v>
      </c>
      <c r="L204" s="17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customHeight="1" ht="12.75">
      <c r="A205" s="1"/>
      <c r="B205" s="20"/>
      <c r="C205" s="23" t="s">
        <v>301</v>
      </c>
      <c r="D205" s="4"/>
      <c r="E205" s="4"/>
      <c r="F205" s="5"/>
      <c r="G205" s="48" t="s">
        <v>3</v>
      </c>
      <c r="H205" s="11">
        <v>161</v>
      </c>
      <c r="I205" s="11">
        <v>167</v>
      </c>
      <c r="J205" s="11">
        <v>156</v>
      </c>
      <c r="K205" s="11">
        <v>169</v>
      </c>
      <c r="L205" s="17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customHeight="1" ht="12.75">
      <c r="A206" s="1"/>
      <c r="B206" s="20"/>
      <c r="C206" s="23" t="s">
        <v>282</v>
      </c>
      <c r="D206" s="4"/>
      <c r="E206" s="4"/>
      <c r="F206" s="5"/>
      <c r="G206" s="48" t="s">
        <v>3</v>
      </c>
      <c r="H206" s="11">
        <v>162</v>
      </c>
      <c r="I206" s="11">
        <v>168</v>
      </c>
      <c r="J206" s="11">
        <v>157</v>
      </c>
      <c r="K206" s="11">
        <v>170</v>
      </c>
      <c r="L206" s="17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customHeight="1" ht="12.75">
      <c r="A207" s="1"/>
      <c r="B207" s="20"/>
      <c r="C207" s="9" t="s">
        <v>283</v>
      </c>
      <c r="D207" s="4"/>
      <c r="E207" s="4"/>
      <c r="F207" s="5"/>
      <c r="G207" s="48" t="s">
        <v>3</v>
      </c>
      <c r="H207" s="11">
        <v>163</v>
      </c>
      <c r="I207" s="11">
        <v>169</v>
      </c>
      <c r="J207" s="11">
        <v>158</v>
      </c>
      <c r="K207" s="11">
        <v>171</v>
      </c>
      <c r="L207" s="17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customHeight="1" ht="12.75">
      <c r="A208" s="1"/>
      <c r="B208" s="20"/>
      <c r="C208" s="23" t="s">
        <v>284</v>
      </c>
      <c r="D208" s="4"/>
      <c r="E208" s="4"/>
      <c r="F208" s="5"/>
      <c r="G208" s="48" t="s">
        <v>3</v>
      </c>
      <c r="H208" s="11">
        <v>164</v>
      </c>
      <c r="I208" s="11">
        <v>170</v>
      </c>
      <c r="J208" s="11">
        <v>159</v>
      </c>
      <c r="K208" s="11">
        <v>172</v>
      </c>
      <c r="L208" s="17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customHeight="1" ht="12.75">
      <c r="A209" s="1"/>
      <c r="B209" s="20"/>
      <c r="C209" s="9" t="s">
        <v>285</v>
      </c>
      <c r="D209" s="4"/>
      <c r="E209" s="4"/>
      <c r="F209" s="5"/>
      <c r="G209" s="48" t="s">
        <v>3</v>
      </c>
      <c r="H209" s="11">
        <v>165</v>
      </c>
      <c r="I209" s="11">
        <v>171</v>
      </c>
      <c r="J209" s="11">
        <v>160</v>
      </c>
      <c r="K209" s="11">
        <v>173</v>
      </c>
      <c r="L209" s="17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customHeight="1" ht="12.75">
      <c r="A210" s="1"/>
      <c r="B210" s="20"/>
      <c r="C210" s="13" t="s">
        <v>286</v>
      </c>
      <c r="D210" s="18" t="s">
        <v>9</v>
      </c>
      <c r="E210" s="9" t="s">
        <v>238</v>
      </c>
      <c r="F210" s="5"/>
      <c r="G210" s="48" t="s">
        <v>3</v>
      </c>
      <c r="H210" s="11">
        <v>166</v>
      </c>
      <c r="I210" s="11">
        <v>172</v>
      </c>
      <c r="J210" s="11">
        <v>161</v>
      </c>
      <c r="K210" s="11">
        <v>174</v>
      </c>
      <c r="L210" s="17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customHeight="1" ht="12.75">
      <c r="A211" s="1"/>
      <c r="B211" s="20"/>
      <c r="C211" s="20"/>
      <c r="D211" s="16"/>
      <c r="E211" s="9" t="s">
        <v>6</v>
      </c>
      <c r="F211" s="5"/>
      <c r="G211" s="48" t="s">
        <v>3</v>
      </c>
      <c r="H211" s="11">
        <v>167</v>
      </c>
      <c r="I211" s="11">
        <v>173</v>
      </c>
      <c r="J211" s="11">
        <v>162</v>
      </c>
      <c r="K211" s="11">
        <v>175</v>
      </c>
      <c r="L211" s="17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customHeight="1" ht="12.75">
      <c r="A212" s="1"/>
      <c r="B212" s="20"/>
      <c r="C212" s="20"/>
      <c r="D212" s="18" t="s">
        <v>124</v>
      </c>
      <c r="E212" s="9" t="s">
        <v>238</v>
      </c>
      <c r="F212" s="5"/>
      <c r="G212" s="48" t="s">
        <v>3</v>
      </c>
      <c r="H212" s="11">
        <v>168</v>
      </c>
      <c r="I212" s="11">
        <v>174</v>
      </c>
      <c r="J212" s="11">
        <v>163</v>
      </c>
      <c r="K212" s="11">
        <v>176</v>
      </c>
      <c r="L212" s="17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customHeight="1" ht="12.75">
      <c r="A213" s="1"/>
      <c r="B213" s="20"/>
      <c r="C213" s="16"/>
      <c r="D213" s="16"/>
      <c r="E213" s="9" t="s">
        <v>6</v>
      </c>
      <c r="F213" s="5"/>
      <c r="G213" s="48" t="s">
        <v>3</v>
      </c>
      <c r="H213" s="11">
        <v>169</v>
      </c>
      <c r="I213" s="11">
        <v>175</v>
      </c>
      <c r="J213" s="11">
        <v>164</v>
      </c>
      <c r="K213" s="11">
        <v>177</v>
      </c>
      <c r="L213" s="17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customHeight="1" ht="12.75">
      <c r="A214" s="1"/>
      <c r="B214" s="20"/>
      <c r="C214" s="13" t="s">
        <v>287</v>
      </c>
      <c r="D214" s="18" t="s">
        <v>9</v>
      </c>
      <c r="E214" s="9" t="s">
        <v>238</v>
      </c>
      <c r="F214" s="5"/>
      <c r="G214" s="48" t="s">
        <v>3</v>
      </c>
      <c r="H214" s="11">
        <v>170</v>
      </c>
      <c r="I214" s="11">
        <v>176</v>
      </c>
      <c r="J214" s="11">
        <v>165</v>
      </c>
      <c r="K214" s="11">
        <v>178</v>
      </c>
      <c r="L214" s="17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customHeight="1" ht="12.75">
      <c r="A215" s="1"/>
      <c r="B215" s="20"/>
      <c r="C215" s="20"/>
      <c r="D215" s="16"/>
      <c r="E215" s="9" t="s">
        <v>6</v>
      </c>
      <c r="F215" s="5"/>
      <c r="G215" s="48" t="s">
        <v>3</v>
      </c>
      <c r="H215" s="11">
        <v>171</v>
      </c>
      <c r="I215" s="11">
        <v>177</v>
      </c>
      <c r="J215" s="11">
        <v>166</v>
      </c>
      <c r="K215" s="11">
        <v>179</v>
      </c>
      <c r="L215" s="17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customHeight="1" ht="12.75">
      <c r="A216" s="1"/>
      <c r="B216" s="20"/>
      <c r="C216" s="20"/>
      <c r="D216" s="18" t="s">
        <v>124</v>
      </c>
      <c r="E216" s="9" t="s">
        <v>238</v>
      </c>
      <c r="F216" s="5"/>
      <c r="G216" s="48" t="s">
        <v>3</v>
      </c>
      <c r="H216" s="11">
        <v>172</v>
      </c>
      <c r="I216" s="11">
        <v>178</v>
      </c>
      <c r="J216" s="11">
        <v>167</v>
      </c>
      <c r="K216" s="11">
        <v>180</v>
      </c>
      <c r="L216" s="17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customHeight="1" ht="12.75">
      <c r="A217" s="1"/>
      <c r="B217" s="20"/>
      <c r="C217" s="16"/>
      <c r="D217" s="16"/>
      <c r="E217" s="9" t="s">
        <v>6</v>
      </c>
      <c r="F217" s="5"/>
      <c r="G217" s="48" t="s">
        <v>3</v>
      </c>
      <c r="H217" s="11">
        <v>173</v>
      </c>
      <c r="I217" s="11">
        <v>179</v>
      </c>
      <c r="J217" s="11">
        <v>168</v>
      </c>
      <c r="K217" s="11">
        <v>181</v>
      </c>
      <c r="L217" s="17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customHeight="1" ht="12.75">
      <c r="A218" s="1"/>
      <c r="B218" s="20"/>
      <c r="C218" s="9" t="s">
        <v>288</v>
      </c>
      <c r="D218" s="4"/>
      <c r="E218" s="4"/>
      <c r="F218" s="5"/>
      <c r="G218" s="48" t="s">
        <v>3</v>
      </c>
      <c r="H218" s="11">
        <v>174</v>
      </c>
      <c r="I218" s="11">
        <v>180</v>
      </c>
      <c r="J218" s="11">
        <v>169</v>
      </c>
      <c r="K218" s="11">
        <v>182</v>
      </c>
      <c r="L218" s="17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customHeight="1" ht="12.75">
      <c r="A219" s="1"/>
      <c r="B219" s="20"/>
      <c r="C219" s="9" t="s">
        <v>289</v>
      </c>
      <c r="D219" s="4"/>
      <c r="E219" s="4"/>
      <c r="F219" s="5"/>
      <c r="G219" s="48" t="s">
        <v>3</v>
      </c>
      <c r="H219" s="11">
        <v>175</v>
      </c>
      <c r="I219" s="11">
        <v>181</v>
      </c>
      <c r="J219" s="11">
        <v>170</v>
      </c>
      <c r="K219" s="11">
        <v>183</v>
      </c>
      <c r="L219" s="17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customHeight="1" ht="12.75">
      <c r="A220" s="1"/>
      <c r="B220" s="20"/>
      <c r="C220" s="23" t="s">
        <v>290</v>
      </c>
      <c r="D220" s="4"/>
      <c r="E220" s="4"/>
      <c r="F220" s="5"/>
      <c r="G220" s="48" t="s">
        <v>3</v>
      </c>
      <c r="H220" s="11">
        <v>176</v>
      </c>
      <c r="I220" s="11">
        <v>182</v>
      </c>
      <c r="J220" s="11">
        <v>171</v>
      </c>
      <c r="K220" s="11">
        <v>184</v>
      </c>
      <c r="L220" s="17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customHeight="1" ht="12.75">
      <c r="A221" s="1"/>
      <c r="B221" s="20"/>
      <c r="C221" s="23" t="s">
        <v>302</v>
      </c>
      <c r="D221" s="4"/>
      <c r="E221" s="4"/>
      <c r="F221" s="5"/>
      <c r="G221" s="48" t="s">
        <v>3</v>
      </c>
      <c r="H221" s="11">
        <v>177</v>
      </c>
      <c r="I221" s="11">
        <v>183</v>
      </c>
      <c r="J221" s="11">
        <v>172</v>
      </c>
      <c r="K221" s="11">
        <v>185</v>
      </c>
      <c r="L221" s="17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customHeight="1" ht="12.75">
      <c r="A222" s="1"/>
      <c r="B222" s="16"/>
      <c r="C222" s="9" t="s">
        <v>31</v>
      </c>
      <c r="D222" s="4"/>
      <c r="E222" s="4"/>
      <c r="F222" s="5"/>
      <c r="G222" s="48" t="s">
        <v>3</v>
      </c>
      <c r="H222" s="11">
        <v>178</v>
      </c>
      <c r="I222" s="11">
        <v>184</v>
      </c>
      <c r="J222" s="11">
        <v>173</v>
      </c>
      <c r="K222" s="11">
        <v>186</v>
      </c>
      <c r="L222" s="17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customHeight="1" ht="12.75">
      <c r="A223" s="1"/>
      <c r="B223" s="13" t="s">
        <v>303</v>
      </c>
      <c r="C223" s="18" t="s">
        <v>304</v>
      </c>
      <c r="D223" s="13" t="s">
        <v>237</v>
      </c>
      <c r="E223" s="18" t="s">
        <v>9</v>
      </c>
      <c r="F223" s="59" t="s">
        <v>238</v>
      </c>
      <c r="G223" s="48" t="s">
        <v>3</v>
      </c>
      <c r="H223" s="11">
        <v>179</v>
      </c>
      <c r="I223" s="11">
        <v>185</v>
      </c>
      <c r="J223" s="11">
        <v>174</v>
      </c>
      <c r="K223" s="11">
        <v>187</v>
      </c>
      <c r="L223" s="17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customHeight="1" ht="12.75">
      <c r="A224" s="1"/>
      <c r="B224" s="20"/>
      <c r="C224" s="20"/>
      <c r="D224" s="20"/>
      <c r="E224" s="16"/>
      <c r="F224" s="59" t="s">
        <v>6</v>
      </c>
      <c r="G224" s="48" t="s">
        <v>3</v>
      </c>
      <c r="H224" s="11">
        <v>180</v>
      </c>
      <c r="I224" s="11">
        <v>186</v>
      </c>
      <c r="J224" s="11">
        <v>175</v>
      </c>
      <c r="K224" s="11">
        <v>188</v>
      </c>
      <c r="L224" s="17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customHeight="1" ht="12.75">
      <c r="A225" s="1"/>
      <c r="B225" s="20"/>
      <c r="C225" s="20"/>
      <c r="D225" s="20"/>
      <c r="E225" s="18" t="s">
        <v>124</v>
      </c>
      <c r="F225" s="59" t="s">
        <v>238</v>
      </c>
      <c r="G225" s="48" t="s">
        <v>3</v>
      </c>
      <c r="H225" s="11">
        <v>181</v>
      </c>
      <c r="I225" s="11">
        <v>187</v>
      </c>
      <c r="J225" s="11">
        <v>176</v>
      </c>
      <c r="K225" s="11">
        <v>189</v>
      </c>
      <c r="L225" s="17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customHeight="1" ht="12.75">
      <c r="A226" s="1"/>
      <c r="B226" s="20"/>
      <c r="C226" s="20"/>
      <c r="D226" s="16"/>
      <c r="E226" s="16"/>
      <c r="F226" s="59" t="s">
        <v>6</v>
      </c>
      <c r="G226" s="48" t="s">
        <v>3</v>
      </c>
      <c r="H226" s="11">
        <v>182</v>
      </c>
      <c r="I226" s="11">
        <v>188</v>
      </c>
      <c r="J226" s="11">
        <v>177</v>
      </c>
      <c r="K226" s="11">
        <v>190</v>
      </c>
      <c r="L226" s="17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customHeight="1" ht="12.75">
      <c r="A227" s="1"/>
      <c r="B227" s="20"/>
      <c r="C227" s="20"/>
      <c r="D227" s="13" t="s">
        <v>239</v>
      </c>
      <c r="E227" s="18" t="s">
        <v>9</v>
      </c>
      <c r="F227" s="59" t="s">
        <v>238</v>
      </c>
      <c r="G227" s="48" t="s">
        <v>3</v>
      </c>
      <c r="H227" s="11">
        <v>183</v>
      </c>
      <c r="I227" s="11">
        <v>189</v>
      </c>
      <c r="J227" s="11">
        <v>178</v>
      </c>
      <c r="K227" s="11">
        <v>191</v>
      </c>
      <c r="L227" s="17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customHeight="1" ht="12.75">
      <c r="A228" s="1"/>
      <c r="B228" s="20"/>
      <c r="C228" s="20"/>
      <c r="D228" s="20"/>
      <c r="E228" s="16"/>
      <c r="F228" s="59" t="s">
        <v>6</v>
      </c>
      <c r="G228" s="48" t="s">
        <v>3</v>
      </c>
      <c r="H228" s="11">
        <v>184</v>
      </c>
      <c r="I228" s="11">
        <v>190</v>
      </c>
      <c r="J228" s="11">
        <v>179</v>
      </c>
      <c r="K228" s="11">
        <v>192</v>
      </c>
      <c r="L228" s="17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customHeight="1" ht="12.75">
      <c r="A229" s="1"/>
      <c r="B229" s="20"/>
      <c r="C229" s="20"/>
      <c r="D229" s="20"/>
      <c r="E229" s="18" t="s">
        <v>124</v>
      </c>
      <c r="F229" s="59" t="s">
        <v>238</v>
      </c>
      <c r="G229" s="48" t="s">
        <v>3</v>
      </c>
      <c r="H229" s="11">
        <v>185</v>
      </c>
      <c r="I229" s="11">
        <v>191</v>
      </c>
      <c r="J229" s="11">
        <v>180</v>
      </c>
      <c r="K229" s="11">
        <v>193</v>
      </c>
      <c r="L229" s="17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customHeight="1" ht="12.75">
      <c r="A230" s="1"/>
      <c r="B230" s="20"/>
      <c r="C230" s="20"/>
      <c r="D230" s="16"/>
      <c r="E230" s="16"/>
      <c r="F230" s="59" t="s">
        <v>6</v>
      </c>
      <c r="G230" s="48" t="s">
        <v>3</v>
      </c>
      <c r="H230" s="11">
        <v>186</v>
      </c>
      <c r="I230" s="11">
        <v>192</v>
      </c>
      <c r="J230" s="11">
        <v>181</v>
      </c>
      <c r="K230" s="11">
        <v>194</v>
      </c>
      <c r="L230" s="17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customHeight="1" ht="12.75">
      <c r="A231" s="1"/>
      <c r="B231" s="20"/>
      <c r="C231" s="20"/>
      <c r="D231" s="13" t="s">
        <v>240</v>
      </c>
      <c r="E231" s="18" t="s">
        <v>9</v>
      </c>
      <c r="F231" s="59" t="s">
        <v>238</v>
      </c>
      <c r="G231" s="48" t="s">
        <v>3</v>
      </c>
      <c r="H231" s="11">
        <v>187</v>
      </c>
      <c r="I231" s="11">
        <v>193</v>
      </c>
      <c r="J231" s="11">
        <v>182</v>
      </c>
      <c r="K231" s="11">
        <v>195</v>
      </c>
      <c r="L231" s="17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customHeight="1" ht="12.75">
      <c r="A232" s="1"/>
      <c r="B232" s="20"/>
      <c r="C232" s="20"/>
      <c r="D232" s="20"/>
      <c r="E232" s="16"/>
      <c r="F232" s="59" t="s">
        <v>6</v>
      </c>
      <c r="G232" s="48" t="s">
        <v>3</v>
      </c>
      <c r="H232" s="11">
        <v>188</v>
      </c>
      <c r="I232" s="11">
        <v>194</v>
      </c>
      <c r="J232" s="11">
        <v>183</v>
      </c>
      <c r="K232" s="11">
        <v>196</v>
      </c>
      <c r="L232" s="17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customHeight="1" ht="12.75">
      <c r="A233" s="1"/>
      <c r="B233" s="20"/>
      <c r="C233" s="20"/>
      <c r="D233" s="20"/>
      <c r="E233" s="18" t="s">
        <v>124</v>
      </c>
      <c r="F233" s="59" t="s">
        <v>238</v>
      </c>
      <c r="G233" s="48" t="s">
        <v>3</v>
      </c>
      <c r="H233" s="11">
        <v>189</v>
      </c>
      <c r="I233" s="11">
        <v>195</v>
      </c>
      <c r="J233" s="11">
        <v>184</v>
      </c>
      <c r="K233" s="11">
        <v>197</v>
      </c>
      <c r="L233" s="17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customHeight="1" ht="12.75">
      <c r="A234" s="1"/>
      <c r="B234" s="20"/>
      <c r="C234" s="20"/>
      <c r="D234" s="16"/>
      <c r="E234" s="16"/>
      <c r="F234" s="59" t="s">
        <v>6</v>
      </c>
      <c r="G234" s="48" t="s">
        <v>3</v>
      </c>
      <c r="H234" s="11">
        <v>190</v>
      </c>
      <c r="I234" s="11">
        <v>196</v>
      </c>
      <c r="J234" s="11">
        <v>185</v>
      </c>
      <c r="K234" s="11">
        <v>198</v>
      </c>
      <c r="L234" s="17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customHeight="1" ht="12.75">
      <c r="A235" s="1"/>
      <c r="B235" s="20"/>
      <c r="C235" s="20"/>
      <c r="D235" s="13" t="s">
        <v>305</v>
      </c>
      <c r="E235" s="18" t="s">
        <v>9</v>
      </c>
      <c r="F235" s="59" t="s">
        <v>238</v>
      </c>
      <c r="G235" s="48" t="s">
        <v>3</v>
      </c>
      <c r="H235" s="11">
        <v>191</v>
      </c>
      <c r="I235" s="11">
        <v>197</v>
      </c>
      <c r="J235" s="11">
        <v>186</v>
      </c>
      <c r="K235" s="11">
        <v>199</v>
      </c>
      <c r="L235" s="17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customHeight="1" ht="12.75">
      <c r="A236" s="1"/>
      <c r="B236" s="20"/>
      <c r="C236" s="20"/>
      <c r="D236" s="20"/>
      <c r="E236" s="16"/>
      <c r="F236" s="59" t="s">
        <v>6</v>
      </c>
      <c r="G236" s="48" t="s">
        <v>3</v>
      </c>
      <c r="H236" s="11">
        <v>192</v>
      </c>
      <c r="I236" s="11">
        <v>198</v>
      </c>
      <c r="J236" s="11">
        <v>187</v>
      </c>
      <c r="K236" s="11">
        <v>200</v>
      </c>
      <c r="L236" s="17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customHeight="1" ht="12.75">
      <c r="A237" s="1"/>
      <c r="B237" s="20"/>
      <c r="C237" s="20"/>
      <c r="D237" s="20"/>
      <c r="E237" s="18" t="s">
        <v>124</v>
      </c>
      <c r="F237" s="59" t="s">
        <v>238</v>
      </c>
      <c r="G237" s="48" t="s">
        <v>3</v>
      </c>
      <c r="H237" s="11">
        <v>193</v>
      </c>
      <c r="I237" s="11">
        <v>199</v>
      </c>
      <c r="J237" s="11">
        <v>188</v>
      </c>
      <c r="K237" s="11">
        <v>201</v>
      </c>
      <c r="L237" s="17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customHeight="1" ht="12.75">
      <c r="A238" s="1"/>
      <c r="B238" s="20"/>
      <c r="C238" s="20"/>
      <c r="D238" s="16"/>
      <c r="E238" s="16"/>
      <c r="F238" s="59" t="s">
        <v>6</v>
      </c>
      <c r="G238" s="48" t="s">
        <v>3</v>
      </c>
      <c r="H238" s="11">
        <v>194</v>
      </c>
      <c r="I238" s="11">
        <v>200</v>
      </c>
      <c r="J238" s="11">
        <v>189</v>
      </c>
      <c r="K238" s="11">
        <v>202</v>
      </c>
      <c r="L238" s="17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customHeight="1" ht="12.75">
      <c r="A239" s="1"/>
      <c r="B239" s="20"/>
      <c r="C239" s="20"/>
      <c r="D239" s="9" t="s">
        <v>306</v>
      </c>
      <c r="E239" s="4"/>
      <c r="F239" s="5"/>
      <c r="G239" s="48" t="s">
        <v>3</v>
      </c>
      <c r="H239" s="11">
        <v>195</v>
      </c>
      <c r="I239" s="11">
        <v>201</v>
      </c>
      <c r="J239" s="11">
        <v>190</v>
      </c>
      <c r="K239" s="11">
        <v>203</v>
      </c>
      <c r="L239" s="17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customHeight="1" ht="12.75">
      <c r="A240" s="1"/>
      <c r="B240" s="20"/>
      <c r="C240" s="20"/>
      <c r="D240" s="9" t="s">
        <v>307</v>
      </c>
      <c r="E240" s="4"/>
      <c r="F240" s="5"/>
      <c r="G240" s="48" t="s">
        <v>3</v>
      </c>
      <c r="H240" s="11">
        <v>196</v>
      </c>
      <c r="I240" s="11">
        <v>202</v>
      </c>
      <c r="J240" s="11">
        <v>191</v>
      </c>
      <c r="K240" s="11">
        <v>204</v>
      </c>
      <c r="L240" s="17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customHeight="1" ht="12.75">
      <c r="A241" s="1"/>
      <c r="B241" s="20"/>
      <c r="C241" s="16"/>
      <c r="D241" s="9" t="s">
        <v>31</v>
      </c>
      <c r="E241" s="4"/>
      <c r="F241" s="5"/>
      <c r="G241" s="48" t="s">
        <v>3</v>
      </c>
      <c r="H241" s="11">
        <v>197</v>
      </c>
      <c r="I241" s="11">
        <v>203</v>
      </c>
      <c r="J241" s="11">
        <v>192</v>
      </c>
      <c r="K241" s="11">
        <v>205</v>
      </c>
      <c r="L241" s="17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customHeight="1" ht="12.75">
      <c r="A242" s="1"/>
      <c r="B242" s="20"/>
      <c r="C242" s="9" t="s">
        <v>308</v>
      </c>
      <c r="D242" s="4"/>
      <c r="E242" s="4"/>
      <c r="F242" s="5"/>
      <c r="G242" s="48" t="s">
        <v>3</v>
      </c>
      <c r="H242" s="11">
        <v>198</v>
      </c>
      <c r="I242" s="11">
        <v>204</v>
      </c>
      <c r="J242" s="11">
        <v>193</v>
      </c>
      <c r="K242" s="11">
        <v>206</v>
      </c>
      <c r="L242" s="17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customHeight="1" ht="12.75">
      <c r="A243" s="1"/>
      <c r="B243" s="16"/>
      <c r="C243" s="9" t="s">
        <v>31</v>
      </c>
      <c r="D243" s="4"/>
      <c r="E243" s="4"/>
      <c r="F243" s="5"/>
      <c r="G243" s="48" t="s">
        <v>3</v>
      </c>
      <c r="H243" s="11">
        <v>199</v>
      </c>
      <c r="I243" s="11">
        <v>205</v>
      </c>
      <c r="J243" s="11">
        <v>194</v>
      </c>
      <c r="K243" s="11">
        <v>207</v>
      </c>
      <c r="L243" s="17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customHeight="1" ht="12.75">
      <c r="A244" s="1"/>
      <c r="B244" s="9" t="s">
        <v>309</v>
      </c>
      <c r="C244" s="4"/>
      <c r="D244" s="4"/>
      <c r="E244" s="4"/>
      <c r="F244" s="5"/>
      <c r="G244" s="48" t="s">
        <v>3</v>
      </c>
      <c r="H244" s="11">
        <v>200</v>
      </c>
      <c r="I244" s="11">
        <v>206</v>
      </c>
      <c r="J244" s="11">
        <v>195</v>
      </c>
      <c r="K244" s="11">
        <v>208</v>
      </c>
      <c r="L244" s="17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customHeight="1" ht="12.75">
      <c r="A245" s="1"/>
      <c r="B245" s="3" t="s">
        <v>310</v>
      </c>
      <c r="C245" s="4"/>
      <c r="D245" s="4"/>
      <c r="E245" s="4"/>
      <c r="F245" s="4"/>
      <c r="G245" s="5"/>
      <c r="H245" s="26">
        <f>SUM(H153:H244)</f>
        <v>14214</v>
      </c>
      <c r="I245" s="26">
        <f>SUM(I153:I244)</f>
        <v>14766</v>
      </c>
      <c r="J245" s="26">
        <f>SUM(J153:J244)</f>
        <v>13754</v>
      </c>
      <c r="K245" s="26">
        <f>SUM(K153:K244)</f>
        <v>14950</v>
      </c>
      <c r="L245" s="26">
        <f>SUM(L153:L244)</f>
        <v>0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customHeight="1" ht="12.75">
      <c r="A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customHeight="1" ht="12.75">
      <c r="A247" s="1"/>
      <c r="H247" s="47"/>
      <c r="I247" s="47"/>
      <c r="J247" s="47"/>
      <c r="K247" s="47"/>
      <c r="L247" s="47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customHeight="1" ht="12.75">
      <c r="A248" s="1"/>
      <c r="B248" s="60" t="s">
        <v>311</v>
      </c>
      <c r="C248" s="61"/>
      <c r="D248" s="61"/>
      <c r="E248" s="61"/>
      <c r="F248" s="61"/>
      <c r="G248" s="46"/>
      <c r="H248" s="11">
        <v>187</v>
      </c>
      <c r="I248" s="11">
        <v>193</v>
      </c>
      <c r="J248" s="11">
        <v>182</v>
      </c>
      <c r="K248" s="11">
        <v>195</v>
      </c>
      <c r="L248" s="6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customHeight="1" ht="12.75">
      <c r="A249" s="1"/>
      <c r="H249" s="47"/>
      <c r="I249" s="47"/>
      <c r="J249" s="47"/>
      <c r="K249" s="47"/>
      <c r="L249" s="47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customHeight="1" ht="12.75">
      <c r="A250" s="1"/>
      <c r="B250" s="60" t="s">
        <v>312</v>
      </c>
      <c r="C250" s="61"/>
      <c r="D250" s="61"/>
      <c r="E250" s="61"/>
      <c r="F250" s="61"/>
      <c r="G250" s="46"/>
      <c r="H250" s="11">
        <v>178</v>
      </c>
      <c r="I250" s="11">
        <v>184</v>
      </c>
      <c r="J250" s="11">
        <v>173</v>
      </c>
      <c r="K250" s="11">
        <v>186</v>
      </c>
      <c r="L250" s="6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customHeight="1" ht="12.75">
      <c r="A251" s="1"/>
      <c r="I251" s="47"/>
      <c r="J251" s="47"/>
      <c r="K251" s="47"/>
      <c r="L251" s="47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customHeight="1" ht="12.75">
      <c r="A252" s="1"/>
      <c r="B252" s="60" t="s">
        <v>313</v>
      </c>
      <c r="C252" s="61"/>
      <c r="D252" s="61"/>
      <c r="E252" s="61"/>
      <c r="F252" s="61"/>
      <c r="G252" s="46"/>
      <c r="H252" s="11">
        <v>186</v>
      </c>
      <c r="I252" s="11">
        <v>192</v>
      </c>
      <c r="J252" s="11">
        <v>181</v>
      </c>
      <c r="K252" s="11">
        <v>194</v>
      </c>
      <c r="L252" s="6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customHeight="1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customHeight="1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customHeight="1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customHeight="1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customHeight="1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customHeight="1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customHeight="1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customHeight="1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customHeight="1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customHeight="1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customHeight="1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customHeight="1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customHeight="1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customHeight="1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customHeight="1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customHeight="1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customHeight="1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customHeight="1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customHeight="1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customHeight="1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customHeight="1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customHeight="1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customHeight="1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customHeight="1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customHeight="1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customHeight="1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customHeight="1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customHeight="1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customHeight="1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customHeight="1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customHeight="1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customHeight="1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customHeight="1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customHeight="1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customHeight="1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customHeight="1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customHeight="1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customHeight="1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customHeight="1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customHeight="1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customHeight="1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customHeight="1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customHeight="1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customHeight="1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customHeight="1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customHeight="1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customHeight="1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customHeight="1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customHeight="1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customHeight="1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customHeight="1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customHeight="1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customHeight="1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customHeight="1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customHeight="1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customHeight="1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customHeight="1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customHeight="1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customHeight="1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customHeight="1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customHeight="1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customHeight="1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customHeight="1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customHeight="1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customHeight="1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customHeight="1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customHeight="1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customHeight="1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customHeight="1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customHeight="1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customHeight="1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customHeight="1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customHeight="1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customHeight="1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customHeight="1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customHeight="1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customHeight="1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customHeight="1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customHeight="1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customHeight="1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customHeight="1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customHeight="1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customHeight="1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customHeight="1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customHeight="1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customHeight="1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customHeight="1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customHeight="1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customHeight="1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customHeight="1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customHeight="1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customHeight="1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customHeight="1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customHeight="1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customHeight="1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customHeight="1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customHeight="1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customHeight="1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customHeight="1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customHeight="1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customHeight="1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customHeight="1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customHeight="1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customHeight="1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customHeight="1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customHeight="1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customHeight="1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customHeight="1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customHeight="1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customHeight="1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customHeight="1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customHeight="1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customHeight="1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customHeight="1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customHeight="1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customHeight="1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customHeight="1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customHeight="1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customHeight="1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customHeight="1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customHeight="1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customHeight="1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customHeight="1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customHeight="1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customHeight="1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customHeight="1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customHeight="1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customHeight="1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customHeight="1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customHeight="1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customHeight="1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customHeight="1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customHeight="1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customHeight="1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customHeight="1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customHeight="1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customHeight="1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customHeight="1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customHeight="1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customHeight="1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customHeight="1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customHeight="1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customHeight="1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customHeight="1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customHeight="1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customHeight="1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customHeight="1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customHeight="1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customHeight="1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customHeight="1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customHeight="1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customHeight="1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customHeight="1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customHeight="1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customHeight="1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customHeight="1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customHeight="1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customHeight="1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customHeight="1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customHeight="1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customHeight="1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customHeight="1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customHeight="1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customHeight="1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customHeight="1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customHeight="1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customHeight="1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customHeight="1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customHeight="1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customHeight="1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customHeight="1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customHeight="1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customHeight="1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customHeight="1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customHeight="1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customHeight="1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customHeight="1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customHeight="1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customHeight="1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customHeight="1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customHeight="1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customHeight="1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customHeight="1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customHeight="1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customHeight="1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customHeight="1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customHeight="1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customHeight="1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customHeight="1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customHeight="1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customHeight="1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customHeight="1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customHeight="1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customHeight="1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customHeight="1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customHeight="1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customHeight="1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customHeight="1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customHeight="1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customHeight="1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customHeight="1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customHeight="1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customHeight="1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customHeight="1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customHeight="1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customHeight="1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customHeight="1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customHeight="1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customHeight="1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customHeight="1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customHeight="1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customHeight="1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customHeight="1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customHeight="1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customHeight="1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customHeight="1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customHeight="1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customHeight="1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customHeight="1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customHeight="1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customHeight="1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customHeight="1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customHeight="1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customHeight="1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customHeight="1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customHeight="1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customHeight="1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customHeight="1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customHeight="1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customHeight="1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customHeight="1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customHeight="1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customHeight="1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customHeight="1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customHeight="1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customHeight="1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customHeight="1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customHeight="1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customHeight="1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customHeight="1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customHeight="1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customHeight="1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customHeight="1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customHeight="1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customHeight="1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customHeight="1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customHeight="1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customHeight="1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customHeight="1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customHeight="1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customHeight="1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customHeight="1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customHeight="1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customHeight="1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customHeight="1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customHeight="1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customHeight="1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customHeight="1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customHeight="1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customHeight="1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customHeight="1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customHeight="1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customHeight="1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customHeight="1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customHeight="1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customHeight="1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customHeight="1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customHeight="1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customHeight="1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customHeight="1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customHeight="1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customHeight="1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customHeight="1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customHeight="1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customHeight="1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customHeight="1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customHeight="1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customHeight="1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customHeight="1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customHeight="1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customHeight="1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customHeight="1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customHeight="1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customHeight="1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customHeight="1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customHeight="1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customHeight="1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customHeight="1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customHeight="1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customHeight="1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customHeight="1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customHeight="1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customHeight="1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customHeight="1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customHeight="1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customHeight="1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customHeight="1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customHeight="1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customHeight="1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customHeight="1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customHeight="1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customHeight="1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customHeight="1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customHeight="1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customHeight="1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customHeight="1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customHeight="1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customHeight="1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customHeight="1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customHeight="1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customHeight="1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customHeight="1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customHeight="1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customHeight="1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customHeight="1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customHeight="1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customHeight="1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customHeight="1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customHeight="1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customHeight="1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customHeight="1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customHeight="1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customHeight="1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customHeight="1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customHeight="1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customHeight="1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customHeight="1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customHeight="1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customHeight="1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customHeight="1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customHeight="1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customHeight="1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customHeight="1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customHeight="1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customHeight="1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customHeight="1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customHeight="1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customHeight="1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customHeight="1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customHeight="1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customHeight="1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customHeight="1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customHeight="1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customHeight="1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customHeight="1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customHeight="1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customHeight="1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customHeight="1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customHeight="1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customHeight="1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customHeight="1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customHeight="1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customHeight="1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customHeight="1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customHeight="1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customHeight="1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customHeight="1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customHeight="1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customHeight="1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customHeight="1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customHeight="1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customHeight="1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customHeight="1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customHeight="1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customHeight="1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customHeight="1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customHeight="1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customHeight="1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customHeight="1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customHeight="1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customHeight="1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customHeight="1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customHeight="1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customHeight="1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customHeight="1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customHeight="1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customHeight="1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customHeight="1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customHeight="1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customHeight="1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customHeight="1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customHeight="1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customHeight="1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customHeight="1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customHeight="1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customHeight="1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customHeight="1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customHeight="1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customHeight="1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customHeight="1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customHeight="1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customHeight="1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customHeight="1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customHeight="1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customHeight="1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customHeight="1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customHeight="1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customHeight="1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customHeight="1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customHeight="1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customHeight="1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customHeight="1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customHeight="1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customHeight="1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customHeight="1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customHeight="1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customHeight="1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customHeight="1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customHeight="1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customHeight="1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customHeight="1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customHeight="1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customHeight="1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customHeight="1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customHeight="1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customHeight="1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customHeight="1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customHeight="1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customHeight="1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customHeight="1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customHeight="1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customHeight="1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customHeight="1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customHeight="1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customHeight="1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customHeight="1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customHeight="1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customHeight="1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customHeight="1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customHeight="1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customHeight="1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customHeight="1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customHeight="1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customHeight="1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customHeight="1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customHeight="1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customHeight="1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customHeight="1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customHeight="1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customHeight="1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customHeight="1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customHeight="1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customHeight="1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customHeight="1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customHeight="1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customHeight="1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customHeight="1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customHeight="1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customHeight="1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customHeight="1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customHeight="1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customHeight="1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customHeight="1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customHeight="1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customHeight="1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customHeight="1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customHeight="1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customHeight="1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customHeight="1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customHeight="1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customHeight="1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customHeight="1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customHeight="1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customHeight="1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customHeight="1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customHeight="1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customHeight="1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customHeight="1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customHeight="1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customHeight="1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customHeight="1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customHeight="1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customHeight="1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customHeight="1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customHeight="1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customHeight="1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customHeight="1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customHeight="1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customHeight="1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customHeight="1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customHeight="1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customHeight="1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customHeight="1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customHeight="1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customHeight="1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customHeight="1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customHeight="1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customHeight="1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customHeight="1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customHeight="1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customHeight="1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customHeight="1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customHeight="1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customHeight="1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customHeight="1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customHeight="1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customHeight="1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customHeight="1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customHeight="1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customHeight="1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customHeight="1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customHeight="1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customHeight="1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customHeight="1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customHeight="1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customHeight="1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customHeight="1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customHeight="1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customHeight="1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customHeight="1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customHeight="1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customHeight="1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customHeight="1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customHeight="1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customHeight="1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customHeight="1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customHeight="1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customHeight="1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customHeight="1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customHeight="1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customHeight="1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customHeight="1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customHeight="1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customHeight="1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customHeight="1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customHeight="1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customHeight="1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customHeight="1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customHeight="1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customHeight="1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customHeight="1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customHeight="1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customHeight="1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customHeight="1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customHeight="1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customHeight="1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customHeight="1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customHeight="1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customHeight="1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customHeight="1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customHeight="1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customHeight="1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customHeight="1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customHeight="1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customHeight="1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customHeight="1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customHeight="1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customHeight="1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customHeight="1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customHeight="1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customHeight="1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customHeight="1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customHeight="1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customHeight="1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customHeight="1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customHeight="1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customHeight="1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customHeight="1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customHeight="1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customHeight="1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customHeight="1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customHeight="1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customHeight="1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customHeight="1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customHeight="1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customHeight="1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customHeight="1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customHeight="1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customHeight="1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customHeight="1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customHeight="1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customHeight="1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customHeight="1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customHeight="1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customHeight="1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customHeight="1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customHeight="1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customHeight="1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customHeight="1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customHeight="1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customHeight="1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customHeight="1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customHeight="1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customHeight="1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customHeight="1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customHeight="1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customHeight="1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customHeight="1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customHeight="1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customHeight="1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customHeight="1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customHeight="1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customHeight="1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customHeight="1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customHeight="1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customHeight="1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customHeight="1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customHeight="1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customHeight="1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customHeight="1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customHeight="1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customHeight="1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customHeight="1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customHeight="1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customHeight="1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customHeight="1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customHeight="1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customHeight="1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customHeight="1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customHeight="1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customHeight="1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customHeight="1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customHeight="1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customHeight="1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customHeight="1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customHeight="1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customHeight="1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customHeight="1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customHeight="1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customHeight="1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customHeight="1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customHeight="1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customHeight="1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customHeight="1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customHeight="1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customHeight="1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customHeight="1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customHeight="1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customHeight="1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customHeight="1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customHeight="1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customHeight="1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customHeight="1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customHeight="1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customHeight="1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customHeight="1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customHeight="1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customHeight="1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customHeight="1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customHeight="1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customHeight="1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customHeight="1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customHeight="1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customHeight="1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customHeight="1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customHeight="1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customHeight="1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customHeight="1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customHeight="1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customHeight="1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customHeight="1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customHeight="1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customHeight="1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customHeight="1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customHeight="1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customHeight="1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customHeight="1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customHeight="1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customHeight="1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customHeight="1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customHeight="1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customHeight="1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customHeight="1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customHeight="1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customHeight="1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customHeight="1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customHeight="1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customHeight="1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customHeight="1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customHeight="1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customHeight="1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customHeight="1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customHeight="1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customHeight="1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customHeight="1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customHeight="1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customHeight="1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customHeight="1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customHeight="1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customHeight="1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customHeight="1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customHeight="1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customHeight="1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customHeight="1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customHeight="1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customHeight="1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customHeight="1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customHeight="1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customHeight="1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customHeight="1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customHeight="1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customHeight="1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customHeight="1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customHeight="1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customHeight="1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customHeight="1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customHeight="1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customHeight="1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customHeight="1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customHeight="1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customHeight="1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customHeight="1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customHeight="1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customHeight="1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customHeight="1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customHeight="1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customHeight="1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customHeight="1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customHeight="1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customHeight="1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customHeight="1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customHeight="1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customHeight="1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customHeight="1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customHeight="1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customHeight="1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customHeight="1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customHeight="1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customHeight="1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customHeight="1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customHeight="1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customHeight="1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customHeight="1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customHeight="1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customHeight="1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customHeight="1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customHeight="1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customHeight="1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customHeight="1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customHeight="1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customHeight="1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customHeight="1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customHeight="1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customHeight="1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customHeight="1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customHeight="1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customHeight="1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customHeight="1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customHeight="1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customHeight="1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customHeight="1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customHeight="1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customHeight="1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customHeight="1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customHeight="1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customHeight="1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customHeight="1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customHeight="1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92:F92"/>
    <mergeCell ref="C93:F93"/>
    <mergeCell ref="D82:D83"/>
    <mergeCell ref="C84:F84"/>
    <mergeCell ref="C85:F85"/>
    <mergeCell ref="D86:D87"/>
    <mergeCell ref="D88:D89"/>
    <mergeCell ref="C90:F90"/>
    <mergeCell ref="C91:F91"/>
    <mergeCell ref="D42:F42"/>
    <mergeCell ref="D43:F43"/>
    <mergeCell ref="C36:C43"/>
    <mergeCell ref="D36:F36"/>
    <mergeCell ref="D37:F37"/>
    <mergeCell ref="D38:F38"/>
    <mergeCell ref="D39:F39"/>
    <mergeCell ref="D40:F40"/>
    <mergeCell ref="D41:F41"/>
    <mergeCell ref="C44:C45"/>
    <mergeCell ref="D44:F44"/>
    <mergeCell ref="D45:F45"/>
    <mergeCell ref="C46:C48"/>
    <mergeCell ref="D46:F46"/>
    <mergeCell ref="D47:F47"/>
    <mergeCell ref="D48:F48"/>
    <mergeCell ref="C49:C50"/>
    <mergeCell ref="D49:F49"/>
    <mergeCell ref="D50:F50"/>
    <mergeCell ref="D111:F111"/>
    <mergeCell ref="C112:F112"/>
    <mergeCell ref="C113:F113"/>
    <mergeCell ref="D57:D60"/>
    <mergeCell ref="D61:D64"/>
    <mergeCell ref="E61:E62"/>
    <mergeCell ref="E63:E64"/>
    <mergeCell ref="D65:D68"/>
    <mergeCell ref="E65:E66"/>
    <mergeCell ref="E67:E68"/>
    <mergeCell ref="C204:F204"/>
    <mergeCell ref="C205:F205"/>
    <mergeCell ref="C197:F197"/>
    <mergeCell ref="C198:F198"/>
    <mergeCell ref="C199:F199"/>
    <mergeCell ref="C200:F200"/>
    <mergeCell ref="C201:F201"/>
    <mergeCell ref="C202:F202"/>
    <mergeCell ref="C203:F203"/>
    <mergeCell ref="C145:F145"/>
    <mergeCell ref="C146:F146"/>
    <mergeCell ref="C147:F147"/>
    <mergeCell ref="B148:G148"/>
    <mergeCell ref="B152:G152"/>
    <mergeCell ref="C153:F153"/>
    <mergeCell ref="C154:F154"/>
    <mergeCell ref="C155:F155"/>
    <mergeCell ref="C156:F156"/>
    <mergeCell ref="C157:F157"/>
    <mergeCell ref="C158:F158"/>
    <mergeCell ref="C159:F159"/>
    <mergeCell ref="C160:F160"/>
    <mergeCell ref="D161:F161"/>
    <mergeCell ref="D162:F162"/>
    <mergeCell ref="C163:F163"/>
    <mergeCell ref="C164:F164"/>
    <mergeCell ref="D165:F165"/>
    <mergeCell ref="D166:F166"/>
    <mergeCell ref="D167:F167"/>
    <mergeCell ref="D168:F168"/>
    <mergeCell ref="C169:F169"/>
    <mergeCell ref="C170:F170"/>
    <mergeCell ref="C171:F171"/>
    <mergeCell ref="C172:F172"/>
    <mergeCell ref="D173:F173"/>
    <mergeCell ref="D174:F174"/>
    <mergeCell ref="D175:F175"/>
    <mergeCell ref="C176:F176"/>
    <mergeCell ref="C177:F177"/>
    <mergeCell ref="C178:F178"/>
    <mergeCell ref="C179:F179"/>
    <mergeCell ref="C180:F180"/>
    <mergeCell ref="C181:F181"/>
    <mergeCell ref="C182:F182"/>
    <mergeCell ref="C183:F183"/>
    <mergeCell ref="C184:F184"/>
    <mergeCell ref="C185:F185"/>
    <mergeCell ref="C186:F186"/>
    <mergeCell ref="C187:F187"/>
    <mergeCell ref="C188:F188"/>
    <mergeCell ref="C189:F189"/>
    <mergeCell ref="C190:F190"/>
    <mergeCell ref="C191:F191"/>
    <mergeCell ref="C192:F192"/>
    <mergeCell ref="C193:F193"/>
    <mergeCell ref="C194:F194"/>
    <mergeCell ref="C195:F195"/>
    <mergeCell ref="C196:F196"/>
    <mergeCell ref="C13:F13"/>
    <mergeCell ref="C14:F14"/>
    <mergeCell ref="C8:C11"/>
    <mergeCell ref="C15:C16"/>
    <mergeCell ref="D15:F15"/>
    <mergeCell ref="D16:F16"/>
    <mergeCell ref="C17:C18"/>
    <mergeCell ref="D17:F17"/>
    <mergeCell ref="D18:F18"/>
    <mergeCell ref="C19:F19"/>
    <mergeCell ref="C20:F20"/>
    <mergeCell ref="C21:F21"/>
    <mergeCell ref="C22:F22"/>
    <mergeCell ref="C23:F23"/>
    <mergeCell ref="C24:F24"/>
    <mergeCell ref="D10:D11"/>
    <mergeCell ref="C12:F12"/>
    <mergeCell ref="C4:C7"/>
    <mergeCell ref="C26:C3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B3:F3"/>
    <mergeCell ref="B4:B14"/>
    <mergeCell ref="D4:D5"/>
    <mergeCell ref="D6:D7"/>
    <mergeCell ref="D8:D9"/>
    <mergeCell ref="B15:B52"/>
    <mergeCell ref="C25:F25"/>
    <mergeCell ref="C51:F51"/>
    <mergeCell ref="C52:F52"/>
    <mergeCell ref="D53:D56"/>
    <mergeCell ref="E53:E54"/>
    <mergeCell ref="E55:E56"/>
    <mergeCell ref="E57:E58"/>
    <mergeCell ref="E59:E60"/>
    <mergeCell ref="C79:F79"/>
    <mergeCell ref="D80:D81"/>
    <mergeCell ref="D69:F69"/>
    <mergeCell ref="D70:F70"/>
    <mergeCell ref="C71:F71"/>
    <mergeCell ref="C72:F72"/>
    <mergeCell ref="B73:F73"/>
    <mergeCell ref="B74:F74"/>
    <mergeCell ref="B78:G78"/>
    <mergeCell ref="C101:F101"/>
    <mergeCell ref="C102:F102"/>
    <mergeCell ref="C94:F94"/>
    <mergeCell ref="C95:F95"/>
    <mergeCell ref="C96:F96"/>
    <mergeCell ref="C97:F97"/>
    <mergeCell ref="C98:F98"/>
    <mergeCell ref="C99:F99"/>
    <mergeCell ref="C100:F100"/>
    <mergeCell ref="B53:B72"/>
    <mergeCell ref="C53:C70"/>
    <mergeCell ref="B79:B95"/>
    <mergeCell ref="C80:C83"/>
    <mergeCell ref="C86:C89"/>
    <mergeCell ref="B96:B103"/>
    <mergeCell ref="C108:C111"/>
    <mergeCell ref="B161:B170"/>
    <mergeCell ref="B171:B176"/>
    <mergeCell ref="B177:B186"/>
    <mergeCell ref="B187:B194"/>
    <mergeCell ref="B195:B196"/>
    <mergeCell ref="B197:B222"/>
    <mergeCell ref="B223:B243"/>
    <mergeCell ref="B104:B113"/>
    <mergeCell ref="B114:B119"/>
    <mergeCell ref="B120:B123"/>
    <mergeCell ref="B124:B127"/>
    <mergeCell ref="B128:B129"/>
    <mergeCell ref="B130:B147"/>
    <mergeCell ref="B153:B160"/>
    <mergeCell ref="C214:C217"/>
    <mergeCell ref="C223:C241"/>
    <mergeCell ref="C116:C118"/>
    <mergeCell ref="C136:C139"/>
    <mergeCell ref="C140:C143"/>
    <mergeCell ref="C161:C162"/>
    <mergeCell ref="C165:C168"/>
    <mergeCell ref="C173:C175"/>
    <mergeCell ref="C210:C213"/>
    <mergeCell ref="E211:F211"/>
    <mergeCell ref="E212:F212"/>
    <mergeCell ref="D212:D213"/>
    <mergeCell ref="D214:D215"/>
    <mergeCell ref="D216:D217"/>
    <mergeCell ref="D223:D226"/>
    <mergeCell ref="D227:D230"/>
    <mergeCell ref="D231:D234"/>
    <mergeCell ref="D235:D238"/>
    <mergeCell ref="C206:F206"/>
    <mergeCell ref="C207:F207"/>
    <mergeCell ref="C208:F208"/>
    <mergeCell ref="C209:F209"/>
    <mergeCell ref="D210:D211"/>
    <mergeCell ref="E210:F210"/>
    <mergeCell ref="E213:F213"/>
    <mergeCell ref="E214:F214"/>
    <mergeCell ref="E215:F215"/>
    <mergeCell ref="E216:F216"/>
    <mergeCell ref="E217:F217"/>
    <mergeCell ref="C218:F218"/>
    <mergeCell ref="C219:F219"/>
    <mergeCell ref="C220:F220"/>
    <mergeCell ref="C221:F221"/>
    <mergeCell ref="C222:F222"/>
    <mergeCell ref="E223:E224"/>
    <mergeCell ref="E225:E226"/>
    <mergeCell ref="E227:E228"/>
    <mergeCell ref="E229:E230"/>
    <mergeCell ref="E231:E232"/>
    <mergeCell ref="C243:F243"/>
    <mergeCell ref="B244:F244"/>
    <mergeCell ref="B245:G245"/>
    <mergeCell ref="E233:E234"/>
    <mergeCell ref="E235:E236"/>
    <mergeCell ref="E237:E238"/>
    <mergeCell ref="D239:F239"/>
    <mergeCell ref="D240:F240"/>
    <mergeCell ref="D241:F241"/>
    <mergeCell ref="C242:F242"/>
    <mergeCell ref="C103:F103"/>
    <mergeCell ref="C104:C105"/>
    <mergeCell ref="D104:F104"/>
    <mergeCell ref="D105:F105"/>
    <mergeCell ref="C106:F106"/>
    <mergeCell ref="C107:F107"/>
    <mergeCell ref="D108:F108"/>
    <mergeCell ref="D109:F109"/>
    <mergeCell ref="D110:F110"/>
    <mergeCell ref="C114:F114"/>
    <mergeCell ref="C115:F115"/>
    <mergeCell ref="D116:F116"/>
    <mergeCell ref="D117:F117"/>
    <mergeCell ref="D118:F118"/>
    <mergeCell ref="C119:F119"/>
    <mergeCell ref="C120:F120"/>
    <mergeCell ref="C121:F121"/>
    <mergeCell ref="C122:F122"/>
    <mergeCell ref="C123:F123"/>
    <mergeCell ref="C124:F124"/>
    <mergeCell ref="C125:F125"/>
    <mergeCell ref="C126:F126"/>
    <mergeCell ref="C127:F127"/>
    <mergeCell ref="C128:F128"/>
    <mergeCell ref="C129:F129"/>
    <mergeCell ref="C130:F130"/>
    <mergeCell ref="C131:F131"/>
    <mergeCell ref="C132:F132"/>
    <mergeCell ref="E138:F138"/>
    <mergeCell ref="E139:F139"/>
    <mergeCell ref="C133:F133"/>
    <mergeCell ref="C134:F134"/>
    <mergeCell ref="C135:F135"/>
    <mergeCell ref="D136:D137"/>
    <mergeCell ref="E136:F136"/>
    <mergeCell ref="E137:F137"/>
    <mergeCell ref="D138:D139"/>
    <mergeCell ref="D140:D141"/>
    <mergeCell ref="E140:F140"/>
    <mergeCell ref="E141:F141"/>
    <mergeCell ref="D142:D143"/>
    <mergeCell ref="E142:F142"/>
    <mergeCell ref="E143:F143"/>
    <mergeCell ref="C144:F144"/>
  </mergeCells>
  <printOptions gridLines="false" gridLinesSet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4.71" customWidth="true" style="0"/>
    <col min="2" max="2" width="118.86" customWidth="true" style="0"/>
    <col min="3" max="3" width="14.14" customWidth="true" style="0"/>
    <col min="4" max="4" width="14.14" customWidth="true" style="0"/>
    <col min="5" max="5" width="14.14" customWidth="true" style="0"/>
    <col min="6" max="6" width="14.14" customWidth="true" style="0"/>
    <col min="7" max="7" width="14.14" customWidth="true" style="0"/>
    <col min="8" max="8" width="8.71" customWidth="true" style="0"/>
    <col min="9" max="9" width="8.71" customWidth="true" style="0"/>
    <col min="10" max="10" width="8.71" customWidth="true" style="0"/>
    <col min="11" max="11" width="8.71" customWidth="true" style="0"/>
    <col min="12" max="12" width="8.71" customWidth="true" style="0"/>
    <col min="13" max="13" width="8.71" customWidth="true" style="0"/>
    <col min="14" max="14" width="8.71" customWidth="true" style="0"/>
    <col min="15" max="15" width="8.71" customWidth="true" style="0"/>
    <col min="16" max="16" width="8.71" customWidth="true" style="0"/>
    <col min="17" max="17" width="8.71" customWidth="true" style="0"/>
    <col min="18" max="18" width="8.71" customWidth="true" style="0"/>
    <col min="19" max="19" width="8.71" customWidth="true" style="0"/>
    <col min="20" max="20" width="8.71" customWidth="true" style="0"/>
    <col min="21" max="21" width="8.71" customWidth="true" style="0"/>
    <col min="22" max="22" width="8.71" customWidth="true" style="0"/>
    <col min="23" max="23" width="8.71" customWidth="true" style="0"/>
    <col min="24" max="24" width="8.71" customWidth="true" style="0"/>
    <col min="25" max="25" width="8.71" customWidth="true" style="0"/>
    <col min="26" max="26" width="8.71" customWidth="true" style="0"/>
  </cols>
  <sheetData>
    <row r="1" spans="1:26" customHeight="1" ht="12.75"/>
    <row r="2" spans="1:26" customHeight="1" ht="12.75"/>
    <row r="3" spans="1:26" customHeight="1" ht="12.75">
      <c r="B3" s="6" t="s">
        <v>314</v>
      </c>
      <c r="C3" s="6">
        <v>2014</v>
      </c>
      <c r="D3" s="6">
        <v>2015</v>
      </c>
      <c r="E3" s="6">
        <v>2016</v>
      </c>
      <c r="F3" s="6">
        <v>2017</v>
      </c>
      <c r="G3" s="6">
        <v>2018</v>
      </c>
    </row>
    <row r="4" spans="1:26" customHeight="1" ht="12.75">
      <c r="B4" s="63" t="s">
        <v>315</v>
      </c>
      <c r="C4" s="11">
        <v>186</v>
      </c>
      <c r="D4" s="11">
        <v>192</v>
      </c>
      <c r="E4" s="11">
        <v>181</v>
      </c>
      <c r="F4" s="11">
        <v>194</v>
      </c>
      <c r="G4" s="63"/>
    </row>
    <row r="5" spans="1:26" customHeight="1" ht="12.75">
      <c r="B5" s="63" t="s">
        <v>316</v>
      </c>
      <c r="C5" s="11">
        <v>187</v>
      </c>
      <c r="D5" s="11">
        <v>193</v>
      </c>
      <c r="E5" s="11">
        <v>182</v>
      </c>
      <c r="F5" s="11">
        <v>195</v>
      </c>
      <c r="G5" s="63"/>
    </row>
    <row r="6" spans="1:26" customHeight="1" ht="12.75">
      <c r="B6" s="64" t="s">
        <v>317</v>
      </c>
      <c r="C6" s="65"/>
      <c r="D6" s="65"/>
      <c r="E6" s="65"/>
      <c r="F6" s="65"/>
      <c r="G6" s="65"/>
    </row>
    <row r="7" spans="1:26" customHeight="1" ht="12.75">
      <c r="B7" s="63" t="s">
        <v>318</v>
      </c>
      <c r="C7" s="11">
        <v>186</v>
      </c>
      <c r="D7" s="11">
        <v>192</v>
      </c>
      <c r="E7" s="11">
        <v>181</v>
      </c>
      <c r="F7" s="11">
        <v>194</v>
      </c>
      <c r="G7" s="63"/>
    </row>
    <row r="8" spans="1:26" customHeight="1" ht="12.75">
      <c r="B8" s="63" t="s">
        <v>319</v>
      </c>
      <c r="C8" s="11">
        <v>187</v>
      </c>
      <c r="D8" s="11">
        <v>193</v>
      </c>
      <c r="E8" s="11">
        <v>182</v>
      </c>
      <c r="F8" s="11">
        <v>195</v>
      </c>
      <c r="G8" s="63"/>
    </row>
    <row r="9" spans="1:26" customHeight="1" ht="12.75">
      <c r="B9" s="63" t="s">
        <v>320</v>
      </c>
      <c r="C9" s="11">
        <v>188</v>
      </c>
      <c r="D9" s="11">
        <v>194</v>
      </c>
      <c r="E9" s="11">
        <v>183</v>
      </c>
      <c r="F9" s="11">
        <v>196</v>
      </c>
      <c r="G9" s="63"/>
    </row>
    <row r="10" spans="1:26" customHeight="1" ht="12.75">
      <c r="B10" s="63" t="s">
        <v>321</v>
      </c>
      <c r="C10" s="11">
        <v>189</v>
      </c>
      <c r="D10" s="11">
        <v>195</v>
      </c>
      <c r="E10" s="11">
        <v>184</v>
      </c>
      <c r="F10" s="11">
        <v>197</v>
      </c>
      <c r="G10" s="63"/>
    </row>
    <row r="11" spans="1:26" customHeight="1" ht="12.75">
      <c r="B11" s="63" t="s">
        <v>322</v>
      </c>
      <c r="C11" s="11">
        <v>190</v>
      </c>
      <c r="D11" s="11">
        <v>196</v>
      </c>
      <c r="E11" s="11">
        <v>185</v>
      </c>
      <c r="F11" s="11">
        <v>198</v>
      </c>
      <c r="G11" s="63"/>
    </row>
    <row r="12" spans="1:26" customHeight="1" ht="12.75">
      <c r="B12" s="64" t="s">
        <v>323</v>
      </c>
      <c r="C12" s="66"/>
      <c r="D12" s="66"/>
      <c r="E12" s="66"/>
      <c r="F12" s="66"/>
      <c r="G12" s="66"/>
    </row>
    <row r="13" spans="1:26" customHeight="1" ht="12.75">
      <c r="B13" s="63" t="s">
        <v>324</v>
      </c>
      <c r="C13" s="11">
        <v>190</v>
      </c>
      <c r="D13" s="11">
        <v>196</v>
      </c>
      <c r="E13" s="11">
        <v>185</v>
      </c>
      <c r="F13" s="11">
        <v>198</v>
      </c>
      <c r="G13" s="63"/>
    </row>
    <row r="14" spans="1:26" customHeight="1" ht="12.75">
      <c r="B14" s="63" t="s">
        <v>325</v>
      </c>
      <c r="C14" s="11">
        <v>191</v>
      </c>
      <c r="D14" s="11">
        <v>197</v>
      </c>
      <c r="E14" s="11">
        <v>186</v>
      </c>
      <c r="F14" s="11">
        <v>199</v>
      </c>
      <c r="G14" s="63"/>
    </row>
    <row r="15" spans="1:26" customHeight="1" ht="12.75">
      <c r="B15" s="63" t="s">
        <v>326</v>
      </c>
      <c r="C15" s="11">
        <v>192</v>
      </c>
      <c r="D15" s="11">
        <v>198</v>
      </c>
      <c r="E15" s="11">
        <v>187</v>
      </c>
      <c r="F15" s="11">
        <v>200</v>
      </c>
      <c r="G15" s="63"/>
    </row>
    <row r="16" spans="1:26" customHeight="1" ht="12.75">
      <c r="B16" s="63" t="s">
        <v>327</v>
      </c>
      <c r="C16" s="11">
        <v>193</v>
      </c>
      <c r="D16" s="11">
        <v>199</v>
      </c>
      <c r="E16" s="11">
        <v>188</v>
      </c>
      <c r="F16" s="11">
        <v>201</v>
      </c>
      <c r="G16" s="63"/>
    </row>
    <row r="17" spans="1:26" customHeight="1" ht="12.75">
      <c r="B17" s="63" t="s">
        <v>328</v>
      </c>
      <c r="C17" s="11">
        <v>194</v>
      </c>
      <c r="D17" s="11">
        <v>200</v>
      </c>
      <c r="E17" s="11">
        <v>189</v>
      </c>
      <c r="F17" s="11">
        <v>202</v>
      </c>
      <c r="G17" s="63"/>
    </row>
    <row r="18" spans="1:26" customHeight="1" ht="12.75">
      <c r="B18" s="63" t="s">
        <v>329</v>
      </c>
      <c r="C18" s="11">
        <v>195</v>
      </c>
      <c r="D18" s="11">
        <v>201</v>
      </c>
      <c r="E18" s="11">
        <v>190</v>
      </c>
      <c r="F18" s="11">
        <v>203</v>
      </c>
      <c r="G18" s="63"/>
    </row>
    <row r="19" spans="1:26" customHeight="1" ht="12.75">
      <c r="B19" s="63" t="s">
        <v>330</v>
      </c>
      <c r="C19" s="11">
        <v>196</v>
      </c>
      <c r="D19" s="11">
        <v>202</v>
      </c>
      <c r="E19" s="11">
        <v>191</v>
      </c>
      <c r="F19" s="11">
        <v>204</v>
      </c>
      <c r="G19" s="63"/>
    </row>
    <row r="20" spans="1:26" customHeight="1" ht="12.75">
      <c r="B20" s="63" t="s">
        <v>331</v>
      </c>
      <c r="C20" s="11">
        <v>197</v>
      </c>
      <c r="D20" s="11">
        <v>203</v>
      </c>
      <c r="E20" s="11">
        <v>192</v>
      </c>
      <c r="F20" s="11">
        <v>205</v>
      </c>
      <c r="G20" s="63"/>
    </row>
    <row r="21" spans="1:26" customHeight="1" ht="12.75">
      <c r="B21" s="63" t="s">
        <v>332</v>
      </c>
      <c r="C21" s="11">
        <v>198</v>
      </c>
      <c r="D21" s="11">
        <v>204</v>
      </c>
      <c r="E21" s="11">
        <v>193</v>
      </c>
      <c r="F21" s="11">
        <v>206</v>
      </c>
      <c r="G21" s="63"/>
    </row>
    <row r="22" spans="1:26" customHeight="1" ht="12.75">
      <c r="B22" s="63" t="s">
        <v>333</v>
      </c>
      <c r="C22" s="11">
        <v>199</v>
      </c>
      <c r="D22" s="11">
        <v>205</v>
      </c>
      <c r="E22" s="11">
        <v>194</v>
      </c>
      <c r="F22" s="11">
        <v>207</v>
      </c>
      <c r="G22" s="63"/>
    </row>
    <row r="23" spans="1:26" customHeight="1" ht="12.75">
      <c r="B23" s="63" t="s">
        <v>334</v>
      </c>
      <c r="C23" s="11">
        <v>200</v>
      </c>
      <c r="D23" s="11">
        <v>206</v>
      </c>
      <c r="E23" s="11">
        <v>195</v>
      </c>
      <c r="F23" s="11">
        <v>208</v>
      </c>
      <c r="G23" s="63"/>
    </row>
    <row r="24" spans="1:26" customHeight="1" ht="12.75"/>
    <row r="25" spans="1:26" customHeight="1" ht="12.75"/>
    <row r="26" spans="1:26" customHeight="1" ht="12.75">
      <c r="B26" s="64" t="s">
        <v>335</v>
      </c>
      <c r="C26" s="66"/>
      <c r="D26" s="66"/>
      <c r="E26" s="66"/>
      <c r="F26" s="66"/>
      <c r="G26" s="66"/>
    </row>
    <row r="27" spans="1:26" customHeight="1" ht="12.75">
      <c r="B27" s="63" t="s">
        <v>336</v>
      </c>
      <c r="C27" s="11">
        <v>190</v>
      </c>
      <c r="D27" s="11">
        <v>196</v>
      </c>
      <c r="E27" s="11">
        <v>185</v>
      </c>
      <c r="F27" s="11">
        <v>198</v>
      </c>
      <c r="G27" s="63"/>
    </row>
    <row r="28" spans="1:26" customHeight="1" ht="12.75">
      <c r="B28" s="63" t="s">
        <v>337</v>
      </c>
      <c r="C28" s="11">
        <v>191</v>
      </c>
      <c r="D28" s="11">
        <v>197</v>
      </c>
      <c r="E28" s="11">
        <v>186</v>
      </c>
      <c r="F28" s="11">
        <v>199</v>
      </c>
      <c r="G28" s="63"/>
    </row>
    <row r="29" spans="1:26" customHeight="1" ht="12.75">
      <c r="B29" s="63" t="s">
        <v>338</v>
      </c>
      <c r="C29" s="11">
        <v>192</v>
      </c>
      <c r="D29" s="11">
        <v>198</v>
      </c>
      <c r="E29" s="11">
        <v>187</v>
      </c>
      <c r="F29" s="11">
        <v>200</v>
      </c>
      <c r="G29" s="63"/>
    </row>
    <row r="30" spans="1:26" customHeight="1" ht="12.75">
      <c r="B30" s="63" t="s">
        <v>339</v>
      </c>
      <c r="C30" s="11">
        <v>193</v>
      </c>
      <c r="D30" s="11">
        <v>199</v>
      </c>
      <c r="E30" s="11">
        <v>188</v>
      </c>
      <c r="F30" s="11">
        <v>201</v>
      </c>
      <c r="G30" s="63"/>
    </row>
    <row r="31" spans="1:26" customHeight="1" ht="12.75">
      <c r="B31" s="63" t="s">
        <v>340</v>
      </c>
      <c r="C31" s="11">
        <v>194</v>
      </c>
      <c r="D31" s="11">
        <v>200</v>
      </c>
      <c r="E31" s="11">
        <v>189</v>
      </c>
      <c r="F31" s="11">
        <v>202</v>
      </c>
      <c r="G31" s="63"/>
    </row>
    <row r="32" spans="1:26" customHeight="1" ht="12.75">
      <c r="B32" s="63" t="s">
        <v>341</v>
      </c>
      <c r="C32" s="11">
        <v>195</v>
      </c>
      <c r="D32" s="11">
        <v>201</v>
      </c>
      <c r="E32" s="11">
        <v>190</v>
      </c>
      <c r="F32" s="11">
        <v>203</v>
      </c>
      <c r="G32" s="63"/>
    </row>
    <row r="33" spans="1:26" customHeight="1" ht="12.75">
      <c r="B33" s="63" t="s">
        <v>342</v>
      </c>
      <c r="C33" s="11">
        <v>196</v>
      </c>
      <c r="D33" s="11">
        <v>202</v>
      </c>
      <c r="E33" s="11">
        <v>191</v>
      </c>
      <c r="F33" s="11">
        <v>204</v>
      </c>
      <c r="G33" s="63"/>
    </row>
    <row r="34" spans="1:26" customHeight="1" ht="12.75">
      <c r="B34" s="63" t="s">
        <v>343</v>
      </c>
      <c r="C34" s="11">
        <v>197</v>
      </c>
      <c r="D34" s="11">
        <v>203</v>
      </c>
      <c r="E34" s="11">
        <v>192</v>
      </c>
      <c r="F34" s="11">
        <v>205</v>
      </c>
      <c r="G34" s="63"/>
    </row>
    <row r="35" spans="1:26" customHeight="1" ht="12.75">
      <c r="B35" s="63" t="s">
        <v>344</v>
      </c>
      <c r="C35" s="11">
        <v>198</v>
      </c>
      <c r="D35" s="11">
        <v>204</v>
      </c>
      <c r="E35" s="11">
        <v>193</v>
      </c>
      <c r="F35" s="11">
        <v>206</v>
      </c>
      <c r="G35" s="63"/>
    </row>
    <row r="36" spans="1:26" customHeight="1" ht="12.75">
      <c r="B36" s="63" t="s">
        <v>345</v>
      </c>
      <c r="C36" s="11">
        <v>199</v>
      </c>
      <c r="D36" s="11">
        <v>205</v>
      </c>
      <c r="E36" s="11">
        <v>194</v>
      </c>
      <c r="F36" s="11">
        <v>207</v>
      </c>
      <c r="G36" s="63"/>
    </row>
    <row r="37" spans="1:26" customHeight="1" ht="12.75">
      <c r="B37" s="63" t="s">
        <v>346</v>
      </c>
      <c r="C37" s="11">
        <v>200</v>
      </c>
      <c r="D37" s="11">
        <v>206</v>
      </c>
      <c r="E37" s="11">
        <v>195</v>
      </c>
      <c r="F37" s="11">
        <v>208</v>
      </c>
      <c r="G37" s="63"/>
    </row>
    <row r="38" spans="1:26" customHeight="1" ht="12.75">
      <c r="B38" s="63" t="s">
        <v>347</v>
      </c>
      <c r="C38" s="11">
        <v>201</v>
      </c>
      <c r="D38" s="11">
        <v>207</v>
      </c>
      <c r="E38" s="11">
        <v>196</v>
      </c>
      <c r="F38" s="11">
        <v>209</v>
      </c>
      <c r="G38" s="63"/>
    </row>
    <row r="39" spans="1:26" customHeight="1" ht="12.75">
      <c r="B39" s="63" t="s">
        <v>348</v>
      </c>
      <c r="C39" s="11">
        <v>202</v>
      </c>
      <c r="D39" s="11">
        <v>208</v>
      </c>
      <c r="E39" s="11">
        <v>197</v>
      </c>
      <c r="F39" s="11">
        <v>210</v>
      </c>
      <c r="G39" s="63"/>
    </row>
    <row r="40" spans="1:26" customHeight="1" ht="12.75">
      <c r="B40" s="63" t="s">
        <v>349</v>
      </c>
      <c r="C40" s="11">
        <v>203</v>
      </c>
      <c r="D40" s="11">
        <v>209</v>
      </c>
      <c r="E40" s="11">
        <v>198</v>
      </c>
      <c r="F40" s="11">
        <v>211</v>
      </c>
      <c r="G40" s="63"/>
    </row>
    <row r="41" spans="1:26" customHeight="1" ht="12.75">
      <c r="B41" s="63" t="s">
        <v>350</v>
      </c>
      <c r="C41" s="11">
        <v>204</v>
      </c>
      <c r="D41" s="11">
        <v>210</v>
      </c>
      <c r="E41" s="11">
        <v>199</v>
      </c>
      <c r="F41" s="11">
        <v>212</v>
      </c>
      <c r="G41" s="63"/>
    </row>
    <row r="42" spans="1:26" customHeight="1" ht="12.75">
      <c r="B42" s="63" t="s">
        <v>351</v>
      </c>
      <c r="C42" s="11">
        <v>205</v>
      </c>
      <c r="D42" s="11">
        <v>211</v>
      </c>
      <c r="E42" s="11">
        <v>200</v>
      </c>
      <c r="F42" s="11">
        <v>213</v>
      </c>
      <c r="G42" s="63"/>
    </row>
    <row r="43" spans="1:26" customHeight="1" ht="12.75">
      <c r="B43" s="63" t="s">
        <v>352</v>
      </c>
      <c r="C43" s="11">
        <v>206</v>
      </c>
      <c r="D43" s="11">
        <v>212</v>
      </c>
      <c r="E43" s="11">
        <v>201</v>
      </c>
      <c r="F43" s="11">
        <v>214</v>
      </c>
      <c r="G43" s="63"/>
    </row>
    <row r="44" spans="1:26" customHeight="1" ht="12.75">
      <c r="B44" s="63" t="s">
        <v>353</v>
      </c>
      <c r="C44" s="11">
        <v>207</v>
      </c>
      <c r="D44" s="11">
        <v>213</v>
      </c>
      <c r="E44" s="11">
        <v>202</v>
      </c>
      <c r="F44" s="11">
        <v>215</v>
      </c>
      <c r="G44" s="63"/>
    </row>
    <row r="45" spans="1:26" customHeight="1" ht="12.75">
      <c r="B45" s="63" t="s">
        <v>330</v>
      </c>
      <c r="C45" s="11">
        <v>208</v>
      </c>
      <c r="D45" s="11">
        <v>214</v>
      </c>
      <c r="E45" s="11">
        <v>203</v>
      </c>
      <c r="F45" s="11">
        <v>216</v>
      </c>
      <c r="G45" s="63"/>
    </row>
    <row r="46" spans="1:26" customHeight="1" ht="12.75">
      <c r="B46" s="63" t="s">
        <v>354</v>
      </c>
      <c r="C46" s="11">
        <v>209</v>
      </c>
      <c r="D46" s="11">
        <v>215</v>
      </c>
      <c r="E46" s="11">
        <v>204</v>
      </c>
      <c r="F46" s="11">
        <v>217</v>
      </c>
      <c r="G46" s="63"/>
    </row>
    <row r="47" spans="1:26" customHeight="1" ht="12.75">
      <c r="B47" s="63" t="s">
        <v>355</v>
      </c>
      <c r="C47" s="11">
        <v>210</v>
      </c>
      <c r="D47" s="11">
        <v>216</v>
      </c>
      <c r="E47" s="11">
        <v>205</v>
      </c>
      <c r="F47" s="11">
        <v>218</v>
      </c>
      <c r="G47" s="63"/>
    </row>
    <row r="48" spans="1:26" customHeight="1" ht="12.75"/>
    <row r="49" spans="1:26" customHeight="1" ht="12.75"/>
    <row r="50" spans="1:26" customHeight="1" ht="12.75">
      <c r="B50" s="64" t="s">
        <v>356</v>
      </c>
      <c r="C50" s="66"/>
      <c r="D50" s="66"/>
      <c r="E50" s="66"/>
      <c r="F50" s="66"/>
      <c r="G50" s="66"/>
    </row>
    <row r="51" spans="1:26" customHeight="1" ht="12.75">
      <c r="B51" s="63" t="s">
        <v>357</v>
      </c>
      <c r="C51" s="11">
        <v>190</v>
      </c>
      <c r="D51" s="11">
        <v>196</v>
      </c>
      <c r="E51" s="11">
        <v>185</v>
      </c>
      <c r="F51" s="11">
        <v>198</v>
      </c>
      <c r="G51" s="63"/>
    </row>
    <row r="52" spans="1:26" customHeight="1" ht="12.75">
      <c r="B52" s="63" t="s">
        <v>358</v>
      </c>
      <c r="C52" s="11">
        <v>191</v>
      </c>
      <c r="D52" s="11">
        <v>197</v>
      </c>
      <c r="E52" s="11">
        <v>186</v>
      </c>
      <c r="F52" s="11">
        <v>199</v>
      </c>
      <c r="G52" s="63"/>
    </row>
    <row r="53" spans="1:26" customHeight="1" ht="12.75">
      <c r="B53" s="63" t="s">
        <v>359</v>
      </c>
      <c r="C53" s="11">
        <v>192</v>
      </c>
      <c r="D53" s="11">
        <v>198</v>
      </c>
      <c r="E53" s="11">
        <v>187</v>
      </c>
      <c r="F53" s="11">
        <v>200</v>
      </c>
      <c r="G53" s="63"/>
    </row>
    <row r="54" spans="1:26" customHeight="1" ht="12.75">
      <c r="B54" s="63" t="s">
        <v>360</v>
      </c>
      <c r="C54" s="11">
        <v>193</v>
      </c>
      <c r="D54" s="11">
        <v>199</v>
      </c>
      <c r="E54" s="11">
        <v>188</v>
      </c>
      <c r="F54" s="11">
        <v>201</v>
      </c>
      <c r="G54" s="63"/>
    </row>
    <row r="55" spans="1:26" customHeight="1" ht="12.75">
      <c r="B55" s="63" t="s">
        <v>361</v>
      </c>
      <c r="C55" s="11">
        <v>194</v>
      </c>
      <c r="D55" s="11">
        <v>200</v>
      </c>
      <c r="E55" s="11">
        <v>189</v>
      </c>
      <c r="F55" s="11">
        <v>202</v>
      </c>
      <c r="G55" s="63"/>
    </row>
    <row r="56" spans="1:26" customHeight="1" ht="12.75">
      <c r="B56" s="63" t="s">
        <v>362</v>
      </c>
      <c r="C56" s="11">
        <v>195</v>
      </c>
      <c r="D56" s="11">
        <v>201</v>
      </c>
      <c r="E56" s="11">
        <v>190</v>
      </c>
      <c r="F56" s="11">
        <v>203</v>
      </c>
      <c r="G56" s="63"/>
    </row>
    <row r="57" spans="1:26" customHeight="1" ht="12.75">
      <c r="B57" s="63" t="s">
        <v>363</v>
      </c>
      <c r="C57" s="11">
        <v>196</v>
      </c>
      <c r="D57" s="11">
        <v>202</v>
      </c>
      <c r="E57" s="11">
        <v>191</v>
      </c>
      <c r="F57" s="11">
        <v>204</v>
      </c>
      <c r="G57" s="63"/>
    </row>
    <row r="58" spans="1:26" customHeight="1" ht="12.75">
      <c r="B58" s="63" t="s">
        <v>329</v>
      </c>
      <c r="C58" s="11">
        <v>197</v>
      </c>
      <c r="D58" s="11">
        <v>203</v>
      </c>
      <c r="E58" s="11">
        <v>192</v>
      </c>
      <c r="F58" s="11">
        <v>205</v>
      </c>
      <c r="G58" s="63"/>
    </row>
    <row r="59" spans="1:26" customHeight="1" ht="12.75">
      <c r="B59" s="63" t="s">
        <v>332</v>
      </c>
      <c r="C59" s="11">
        <v>198</v>
      </c>
      <c r="D59" s="11">
        <v>204</v>
      </c>
      <c r="E59" s="11">
        <v>193</v>
      </c>
      <c r="F59" s="11">
        <v>206</v>
      </c>
      <c r="G59" s="63"/>
    </row>
    <row r="60" spans="1:26" customHeight="1" ht="12.75">
      <c r="B60" s="63" t="s">
        <v>355</v>
      </c>
      <c r="C60" s="11">
        <v>199</v>
      </c>
      <c r="D60" s="11">
        <v>205</v>
      </c>
      <c r="E60" s="11">
        <v>194</v>
      </c>
      <c r="F60" s="11">
        <v>207</v>
      </c>
      <c r="G60" s="63"/>
    </row>
    <row r="61" spans="1:26" customHeight="1" ht="12.75">
      <c r="B61" s="63" t="s">
        <v>364</v>
      </c>
      <c r="C61" s="11">
        <v>200</v>
      </c>
      <c r="D61" s="11">
        <v>206</v>
      </c>
      <c r="E61" s="11">
        <v>195</v>
      </c>
      <c r="F61" s="11">
        <v>208</v>
      </c>
      <c r="G61" s="63"/>
    </row>
    <row r="62" spans="1:26" customHeight="1" ht="12.75">
      <c r="B62" s="63" t="s">
        <v>365</v>
      </c>
      <c r="C62" s="11">
        <v>201</v>
      </c>
      <c r="D62" s="11">
        <v>207</v>
      </c>
      <c r="E62" s="11">
        <v>196</v>
      </c>
      <c r="F62" s="11">
        <v>209</v>
      </c>
      <c r="G62" s="63"/>
    </row>
    <row r="63" spans="1:26" customHeight="1" ht="12.75"/>
    <row r="64" spans="1:26" customHeight="1" ht="12.75"/>
    <row r="65" spans="1:26" customHeight="1" ht="12.75">
      <c r="B65" s="63" t="s">
        <v>366</v>
      </c>
      <c r="C65" s="11">
        <v>190</v>
      </c>
      <c r="D65" s="11">
        <v>196</v>
      </c>
      <c r="E65" s="11">
        <v>185</v>
      </c>
      <c r="F65" s="11">
        <v>198</v>
      </c>
      <c r="G65" s="63"/>
    </row>
    <row r="66" spans="1:26" customHeight="1" ht="12.75">
      <c r="B66" s="63" t="s">
        <v>367</v>
      </c>
      <c r="C66" s="11">
        <v>190</v>
      </c>
      <c r="D66" s="11">
        <v>196</v>
      </c>
      <c r="E66" s="11">
        <v>185</v>
      </c>
      <c r="F66" s="11">
        <v>198</v>
      </c>
      <c r="G66" s="63"/>
    </row>
    <row r="67" spans="1:26" customHeight="1" ht="12.75">
      <c r="B67" s="63" t="s">
        <v>368</v>
      </c>
      <c r="C67" s="11">
        <v>190</v>
      </c>
      <c r="D67" s="11">
        <v>196</v>
      </c>
      <c r="E67" s="11">
        <v>185</v>
      </c>
      <c r="F67" s="11">
        <v>198</v>
      </c>
      <c r="G67" s="63"/>
    </row>
    <row r="68" spans="1:26" customHeight="1" ht="12.75"/>
    <row r="69" spans="1:26" customHeight="1" ht="12.75"/>
    <row r="70" spans="1:26" customHeight="1" ht="11.25"/>
    <row r="71" spans="1:26" customHeight="1" ht="12.75"/>
    <row r="72" spans="1:26" customHeight="1" ht="12.75"/>
    <row r="73" spans="1:26" customHeight="1" ht="12.75"/>
    <row r="74" spans="1:26" customHeight="1" ht="12.75"/>
    <row r="75" spans="1:26" customHeight="1" ht="12.75"/>
    <row r="76" spans="1:26" customHeight="1" ht="12.75"/>
    <row r="77" spans="1:26" customHeight="1" ht="12.75"/>
    <row r="78" spans="1:26" customHeight="1" ht="12.75"/>
    <row r="79" spans="1:26" customHeight="1" ht="12.75"/>
    <row r="80" spans="1:26" customHeight="1" ht="12.75"/>
    <row r="81" spans="1:26" customHeight="1" ht="12.75"/>
    <row r="82" spans="1:26" customHeight="1" ht="12.75"/>
    <row r="83" spans="1:26" customHeight="1" ht="12.75"/>
    <row r="84" spans="1:26" customHeight="1" ht="12.75"/>
    <row r="85" spans="1:26" customHeight="1" ht="12.75"/>
    <row r="86" spans="1:26" customHeight="1" ht="12.75"/>
    <row r="87" spans="1:26" customHeight="1" ht="12.75"/>
    <row r="88" spans="1:26" customHeight="1" ht="12.75"/>
    <row r="89" spans="1:26" customHeight="1" ht="12.75"/>
    <row r="90" spans="1:26" customHeight="1" ht="12.75"/>
    <row r="91" spans="1:26" customHeight="1" ht="12.75"/>
    <row r="92" spans="1:26" customHeight="1" ht="12.75"/>
    <row r="93" spans="1:26" customHeight="1" ht="12.75"/>
    <row r="94" spans="1:26" customHeight="1" ht="12.75"/>
    <row r="95" spans="1:26" customHeight="1" ht="12.75"/>
    <row r="96" spans="1:26" customHeight="1" ht="12.75"/>
    <row r="97" spans="1:26" customHeight="1" ht="12.75"/>
    <row r="98" spans="1:26" customHeight="1" ht="12.75"/>
    <row r="99" spans="1:26" customHeight="1" ht="12.75"/>
    <row r="100" spans="1:26" customHeight="1" ht="12.75"/>
    <row r="101" spans="1:26" customHeight="1" ht="12.75"/>
    <row r="102" spans="1:26" customHeight="1" ht="12.75"/>
    <row r="103" spans="1:26" customHeight="1" ht="12.75"/>
    <row r="104" spans="1:26" customHeight="1" ht="12.75"/>
    <row r="105" spans="1:26" customHeight="1" ht="12.75"/>
    <row r="106" spans="1:26" customHeight="1" ht="12.75"/>
    <row r="107" spans="1:26" customHeight="1" ht="12.75"/>
    <row r="108" spans="1:26" customHeight="1" ht="12.75"/>
    <row r="109" spans="1:26" customHeight="1" ht="12.75"/>
    <row r="110" spans="1:26" customHeight="1" ht="12.75"/>
    <row r="111" spans="1:26" customHeight="1" ht="12.75"/>
    <row r="112" spans="1:26" customHeight="1" ht="12.75"/>
    <row r="113" spans="1:26" customHeight="1" ht="12.75"/>
    <row r="114" spans="1:26" customHeight="1" ht="12.75"/>
    <row r="115" spans="1:26" customHeight="1" ht="12.75"/>
    <row r="116" spans="1:26" customHeight="1" ht="12.75"/>
    <row r="117" spans="1:26" customHeight="1" ht="12.75"/>
    <row r="118" spans="1:26" customHeight="1" ht="12.75"/>
    <row r="119" spans="1:26" customHeight="1" ht="12.75"/>
    <row r="120" spans="1:26" customHeight="1" ht="12.75"/>
    <row r="121" spans="1:26" customHeight="1" ht="12.75"/>
    <row r="122" spans="1:26" customHeight="1" ht="12.75"/>
    <row r="123" spans="1:26" customHeight="1" ht="12.75"/>
    <row r="124" spans="1:26" customHeight="1" ht="12.75"/>
    <row r="125" spans="1:26" customHeight="1" ht="12.75"/>
    <row r="126" spans="1:26" customHeight="1" ht="12.75"/>
    <row r="127" spans="1:26" customHeight="1" ht="12.75"/>
    <row r="128" spans="1:26" customHeight="1" ht="12.75"/>
    <row r="129" spans="1:26" customHeight="1" ht="12.75"/>
    <row r="130" spans="1:26" customHeight="1" ht="12.75"/>
    <row r="131" spans="1:26" customHeight="1" ht="12.75"/>
    <row r="132" spans="1:26" customHeight="1" ht="12.75"/>
    <row r="133" spans="1:26" customHeight="1" ht="12.75"/>
    <row r="134" spans="1:26" customHeight="1" ht="12.75"/>
    <row r="135" spans="1:26" customHeight="1" ht="12.75"/>
    <row r="136" spans="1:26" customHeight="1" ht="12.75"/>
    <row r="137" spans="1:26" customHeight="1" ht="12.75"/>
    <row r="138" spans="1:26" customHeight="1" ht="12.75"/>
    <row r="139" spans="1:26" customHeight="1" ht="12.75"/>
    <row r="140" spans="1:26" customHeight="1" ht="12.75"/>
    <row r="141" spans="1:26" customHeight="1" ht="12.75"/>
    <row r="142" spans="1:26" customHeight="1" ht="12.75"/>
    <row r="143" spans="1:26" customHeight="1" ht="12.75"/>
    <row r="144" spans="1:26" customHeight="1" ht="12.75"/>
    <row r="145" spans="1:26" customHeight="1" ht="12.75"/>
    <row r="146" spans="1:26" customHeight="1" ht="12.75"/>
    <row r="147" spans="1:26" customHeight="1" ht="12.75"/>
    <row r="148" spans="1:26" customHeight="1" ht="12.75"/>
    <row r="149" spans="1:26" customHeight="1" ht="12.75"/>
    <row r="150" spans="1:26" customHeight="1" ht="12.75"/>
    <row r="151" spans="1:26" customHeight="1" ht="12.75"/>
    <row r="152" spans="1:26" customHeight="1" ht="12.75"/>
    <row r="153" spans="1:26" customHeight="1" ht="12.75"/>
    <row r="154" spans="1:26" customHeight="1" ht="12.75"/>
    <row r="155" spans="1:26" customHeight="1" ht="12.75"/>
    <row r="156" spans="1:26" customHeight="1" ht="12.75"/>
    <row r="157" spans="1:26" customHeight="1" ht="12.75"/>
    <row r="158" spans="1:26" customHeight="1" ht="12.75"/>
    <row r="159" spans="1:26" customHeight="1" ht="12.75"/>
    <row r="160" spans="1:26" customHeight="1" ht="12.75"/>
    <row r="161" spans="1:26" customHeight="1" ht="12.75"/>
    <row r="162" spans="1:26" customHeight="1" ht="12.75"/>
    <row r="163" spans="1:26" customHeight="1" ht="12.75"/>
    <row r="164" spans="1:26" customHeight="1" ht="12.75"/>
    <row r="165" spans="1:26" customHeight="1" ht="12.75"/>
    <row r="166" spans="1:26" customHeight="1" ht="12.75"/>
    <row r="167" spans="1:26" customHeight="1" ht="12.75"/>
    <row r="168" spans="1:26" customHeight="1" ht="12.75"/>
    <row r="169" spans="1:26" customHeight="1" ht="12.75"/>
    <row r="170" spans="1:26" customHeight="1" ht="12.75"/>
    <row r="171" spans="1:26" customHeight="1" ht="12.75"/>
    <row r="172" spans="1:26" customHeight="1" ht="12.75"/>
    <row r="173" spans="1:26" customHeight="1" ht="12.75"/>
    <row r="174" spans="1:26" customHeight="1" ht="12.75"/>
    <row r="175" spans="1:26" customHeight="1" ht="12.75"/>
    <row r="176" spans="1:26" customHeight="1" ht="12.75"/>
    <row r="177" spans="1:26" customHeight="1" ht="12.75"/>
    <row r="178" spans="1:26" customHeight="1" ht="12.75"/>
    <row r="179" spans="1:26" customHeight="1" ht="12.75"/>
    <row r="180" spans="1:26" customHeight="1" ht="12.75"/>
    <row r="181" spans="1:26" customHeight="1" ht="12.75"/>
    <row r="182" spans="1:26" customHeight="1" ht="12.75"/>
    <row r="183" spans="1:26" customHeight="1" ht="12.75"/>
    <row r="184" spans="1:26" customHeight="1" ht="12.75"/>
    <row r="185" spans="1:26" customHeight="1" ht="12.75"/>
    <row r="186" spans="1:26" customHeight="1" ht="12.75"/>
    <row r="187" spans="1:26" customHeight="1" ht="12.75"/>
    <row r="188" spans="1:26" customHeight="1" ht="12.75"/>
    <row r="189" spans="1:26" customHeight="1" ht="12.75"/>
    <row r="190" spans="1:26" customHeight="1" ht="12.75"/>
    <row r="191" spans="1:26" customHeight="1" ht="12.75"/>
    <row r="192" spans="1:26" customHeight="1" ht="12.75"/>
    <row r="193" spans="1:26" customHeight="1" ht="12.75"/>
    <row r="194" spans="1:26" customHeight="1" ht="12.75"/>
    <row r="195" spans="1:26" customHeight="1" ht="12.75"/>
    <row r="196" spans="1:26" customHeight="1" ht="12.75"/>
    <row r="197" spans="1:26" customHeight="1" ht="12.75"/>
    <row r="198" spans="1:26" customHeight="1" ht="12.75"/>
    <row r="199" spans="1:26" customHeight="1" ht="12.75"/>
    <row r="200" spans="1:26" customHeight="1" ht="12.75"/>
    <row r="201" spans="1:26" customHeight="1" ht="12.75"/>
    <row r="202" spans="1:26" customHeight="1" ht="12.75"/>
    <row r="203" spans="1:26" customHeight="1" ht="12.75"/>
    <row r="204" spans="1:26" customHeight="1" ht="12.75"/>
    <row r="205" spans="1:26" customHeight="1" ht="12.75"/>
    <row r="206" spans="1:26" customHeight="1" ht="12.75"/>
    <row r="207" spans="1:26" customHeight="1" ht="12.75"/>
    <row r="208" spans="1:26" customHeight="1" ht="12.75"/>
    <row r="209" spans="1:26" customHeight="1" ht="12.75"/>
    <row r="210" spans="1:26" customHeight="1" ht="12.75"/>
    <row r="211" spans="1:26" customHeight="1" ht="12.75"/>
    <row r="212" spans="1:26" customHeight="1" ht="12.75"/>
    <row r="213" spans="1:26" customHeight="1" ht="12.75"/>
    <row r="214" spans="1:26" customHeight="1" ht="12.75"/>
    <row r="215" spans="1:26" customHeight="1" ht="12.75"/>
    <row r="216" spans="1:26" customHeight="1" ht="12.75"/>
    <row r="217" spans="1:26" customHeight="1" ht="12.75"/>
    <row r="218" spans="1:26" customHeight="1" ht="12.75"/>
    <row r="219" spans="1:26" customHeight="1" ht="12.75"/>
    <row r="220" spans="1:26" customHeight="1" ht="12.75"/>
    <row r="221" spans="1:26" customHeight="1" ht="12.75"/>
    <row r="222" spans="1:26" customHeight="1" ht="12.75"/>
    <row r="223" spans="1:26" customHeight="1" ht="12.75"/>
    <row r="224" spans="1:26" customHeight="1" ht="12.75"/>
    <row r="225" spans="1:26" customHeight="1" ht="12.75"/>
    <row r="226" spans="1:26" customHeight="1" ht="12.75"/>
    <row r="227" spans="1:26" customHeight="1" ht="12.75"/>
    <row r="228" spans="1:26" customHeight="1" ht="12.75"/>
    <row r="229" spans="1:26" customHeight="1" ht="12.75"/>
    <row r="230" spans="1:26" customHeight="1" ht="12.75"/>
    <row r="231" spans="1:26" customHeight="1" ht="12.75"/>
    <row r="232" spans="1:26" customHeight="1" ht="12.75"/>
    <row r="233" spans="1:26" customHeight="1" ht="12.75"/>
    <row r="234" spans="1:26" customHeight="1" ht="12.75"/>
    <row r="235" spans="1:26" customHeight="1" ht="12.75"/>
    <row r="236" spans="1:26" customHeight="1" ht="12.75"/>
    <row r="237" spans="1:26" customHeight="1" ht="12.75"/>
    <row r="238" spans="1:26" customHeight="1" ht="12.75"/>
    <row r="239" spans="1:26" customHeight="1" ht="12.75"/>
    <row r="240" spans="1:26" customHeight="1" ht="12.75"/>
    <row r="241" spans="1:26" customHeight="1" ht="12.75"/>
    <row r="242" spans="1:26" customHeight="1" ht="12.75"/>
    <row r="243" spans="1:26" customHeight="1" ht="12.75"/>
    <row r="244" spans="1:26" customHeight="1" ht="12.75"/>
    <row r="245" spans="1:26" customHeight="1" ht="12.75"/>
    <row r="246" spans="1:26" customHeight="1" ht="12.75"/>
    <row r="247" spans="1:26" customHeight="1" ht="12.75"/>
    <row r="248" spans="1:26" customHeight="1" ht="12.75"/>
    <row r="249" spans="1:26" customHeight="1" ht="12.75"/>
    <row r="250" spans="1:26" customHeight="1" ht="12.75"/>
    <row r="251" spans="1:26" customHeight="1" ht="12.75"/>
    <row r="252" spans="1:26" customHeight="1" ht="12.75"/>
    <row r="253" spans="1:26" customHeight="1" ht="12.75"/>
    <row r="254" spans="1:26" customHeight="1" ht="12.75"/>
    <row r="255" spans="1:26" customHeight="1" ht="12.75"/>
    <row r="256" spans="1:26" customHeight="1" ht="12.75"/>
    <row r="257" spans="1:26" customHeight="1" ht="12.75"/>
    <row r="258" spans="1:26" customHeight="1" ht="12.75"/>
    <row r="259" spans="1:26" customHeight="1" ht="12.75"/>
    <row r="260" spans="1:26" customHeight="1" ht="12.75"/>
    <row r="261" spans="1:26" customHeight="1" ht="12.75"/>
    <row r="262" spans="1:26" customHeight="1" ht="12.75"/>
    <row r="263" spans="1:26" customHeight="1" ht="12.75"/>
    <row r="264" spans="1:26" customHeight="1" ht="12.75"/>
    <row r="265" spans="1:26" customHeight="1" ht="12.75"/>
    <row r="266" spans="1:26" customHeight="1" ht="12.75"/>
    <row r="267" spans="1:26" customHeight="1" ht="12.75"/>
    <row r="268" spans="1:26" customHeight="1" ht="12.75"/>
    <row r="269" spans="1:26" customHeight="1" ht="12.75"/>
    <row r="270" spans="1:26" customHeight="1" ht="12.75"/>
    <row r="271" spans="1:26" customHeight="1" ht="12.75"/>
    <row r="272" spans="1:26" customHeight="1" ht="12.75"/>
    <row r="273" spans="1:26" customHeight="1" ht="12.75"/>
    <row r="274" spans="1:26" customHeight="1" ht="12.75"/>
    <row r="275" spans="1:26" customHeight="1" ht="12.75"/>
    <row r="276" spans="1:26" customHeight="1" ht="12.75"/>
    <row r="277" spans="1:26" customHeight="1" ht="12.75"/>
    <row r="278" spans="1:26" customHeight="1" ht="12.75"/>
    <row r="279" spans="1:26" customHeight="1" ht="12.75"/>
    <row r="280" spans="1:26" customHeight="1" ht="12.75"/>
    <row r="281" spans="1:26" customHeight="1" ht="12.75"/>
    <row r="282" spans="1:26" customHeight="1" ht="12.75"/>
    <row r="283" spans="1:26" customHeight="1" ht="12.75"/>
    <row r="284" spans="1:26" customHeight="1" ht="12.75"/>
    <row r="285" spans="1:26" customHeight="1" ht="12.75"/>
    <row r="286" spans="1:26" customHeight="1" ht="12.75"/>
    <row r="287" spans="1:26" customHeight="1" ht="12.75"/>
    <row r="288" spans="1:26" customHeight="1" ht="12.75"/>
    <row r="289" spans="1:26" customHeight="1" ht="12.75"/>
    <row r="290" spans="1:26" customHeight="1" ht="12.75"/>
    <row r="291" spans="1:26" customHeight="1" ht="12.75"/>
    <row r="292" spans="1:26" customHeight="1" ht="12.75"/>
    <row r="293" spans="1:26" customHeight="1" ht="12.75"/>
    <row r="294" spans="1:26" customHeight="1" ht="12.75"/>
    <row r="295" spans="1:26" customHeight="1" ht="12.75"/>
    <row r="296" spans="1:26" customHeight="1" ht="12.75"/>
    <row r="297" spans="1:26" customHeight="1" ht="12.75"/>
    <row r="298" spans="1:26" customHeight="1" ht="12.75"/>
    <row r="299" spans="1:26" customHeight="1" ht="12.75"/>
    <row r="300" spans="1:26" customHeight="1" ht="12.75"/>
    <row r="301" spans="1:26" customHeight="1" ht="12.75"/>
    <row r="302" spans="1:26" customHeight="1" ht="12.75"/>
    <row r="303" spans="1:26" customHeight="1" ht="12.75"/>
    <row r="304" spans="1:26" customHeight="1" ht="12.75"/>
    <row r="305" spans="1:26" customHeight="1" ht="12.75"/>
    <row r="306" spans="1:26" customHeight="1" ht="12.75"/>
    <row r="307" spans="1:26" customHeight="1" ht="12.75"/>
    <row r="308" spans="1:26" customHeight="1" ht="12.75"/>
    <row r="309" spans="1:26" customHeight="1" ht="12.75"/>
    <row r="310" spans="1:26" customHeight="1" ht="12.75"/>
    <row r="311" spans="1:26" customHeight="1" ht="12.75"/>
    <row r="312" spans="1:26" customHeight="1" ht="12.75"/>
    <row r="313" spans="1:26" customHeight="1" ht="12.75"/>
    <row r="314" spans="1:26" customHeight="1" ht="12.75"/>
    <row r="315" spans="1:26" customHeight="1" ht="12.75"/>
    <row r="316" spans="1:26" customHeight="1" ht="12.75"/>
    <row r="317" spans="1:26" customHeight="1" ht="12.75"/>
    <row r="318" spans="1:26" customHeight="1" ht="12.75"/>
    <row r="319" spans="1:26" customHeight="1" ht="12.75"/>
    <row r="320" spans="1:26" customHeight="1" ht="12.75"/>
    <row r="321" spans="1:26" customHeight="1" ht="12.75"/>
    <row r="322" spans="1:26" customHeight="1" ht="12.75"/>
    <row r="323" spans="1:26" customHeight="1" ht="12.75"/>
    <row r="324" spans="1:26" customHeight="1" ht="12.75"/>
    <row r="325" spans="1:26" customHeight="1" ht="12.75"/>
    <row r="326" spans="1:26" customHeight="1" ht="12.75"/>
    <row r="327" spans="1:26" customHeight="1" ht="12.75"/>
    <row r="328" spans="1:26" customHeight="1" ht="12.75"/>
    <row r="329" spans="1:26" customHeight="1" ht="12.75"/>
    <row r="330" spans="1:26" customHeight="1" ht="12.75"/>
    <row r="331" spans="1:26" customHeight="1" ht="12.75"/>
    <row r="332" spans="1:26" customHeight="1" ht="12.75"/>
    <row r="333" spans="1:26" customHeight="1" ht="12.75"/>
    <row r="334" spans="1:26" customHeight="1" ht="12.75"/>
    <row r="335" spans="1:26" customHeight="1" ht="12.75"/>
    <row r="336" spans="1:26" customHeight="1" ht="12.75"/>
    <row r="337" spans="1:26" customHeight="1" ht="12.75"/>
    <row r="338" spans="1:26" customHeight="1" ht="12.75"/>
    <row r="339" spans="1:26" customHeight="1" ht="12.75"/>
    <row r="340" spans="1:26" customHeight="1" ht="12.75"/>
    <row r="341" spans="1:26" customHeight="1" ht="12.75"/>
    <row r="342" spans="1:26" customHeight="1" ht="12.75"/>
    <row r="343" spans="1:26" customHeight="1" ht="12.75"/>
    <row r="344" spans="1:26" customHeight="1" ht="12.75"/>
    <row r="345" spans="1:26" customHeight="1" ht="12.75"/>
    <row r="346" spans="1:26" customHeight="1" ht="12.75"/>
    <row r="347" spans="1:26" customHeight="1" ht="12.75"/>
    <row r="348" spans="1:26" customHeight="1" ht="12.75"/>
    <row r="349" spans="1:26" customHeight="1" ht="12.75"/>
    <row r="350" spans="1:26" customHeight="1" ht="12.75"/>
    <row r="351" spans="1:26" customHeight="1" ht="12.75"/>
    <row r="352" spans="1:26" customHeight="1" ht="12.75"/>
    <row r="353" spans="1:26" customHeight="1" ht="12.75"/>
    <row r="354" spans="1:26" customHeight="1" ht="12.75"/>
    <row r="355" spans="1:26" customHeight="1" ht="12.75"/>
    <row r="356" spans="1:26" customHeight="1" ht="12.75"/>
    <row r="357" spans="1:26" customHeight="1" ht="12.75"/>
    <row r="358" spans="1:26" customHeight="1" ht="12.75"/>
    <row r="359" spans="1:26" customHeight="1" ht="12.75"/>
    <row r="360" spans="1:26" customHeight="1" ht="12.75"/>
    <row r="361" spans="1:26" customHeight="1" ht="12.75"/>
    <row r="362" spans="1:26" customHeight="1" ht="12.75"/>
    <row r="363" spans="1:26" customHeight="1" ht="12.75"/>
    <row r="364" spans="1:26" customHeight="1" ht="12.75"/>
    <row r="365" spans="1:26" customHeight="1" ht="12.75"/>
    <row r="366" spans="1:26" customHeight="1" ht="12.75"/>
    <row r="367" spans="1:26" customHeight="1" ht="12.75"/>
    <row r="368" spans="1:26" customHeight="1" ht="12.75"/>
    <row r="369" spans="1:26" customHeight="1" ht="12.75"/>
    <row r="370" spans="1:26" customHeight="1" ht="12.75"/>
    <row r="371" spans="1:26" customHeight="1" ht="12.75"/>
    <row r="372" spans="1:26" customHeight="1" ht="12.75"/>
    <row r="373" spans="1:26" customHeight="1" ht="12.75"/>
    <row r="374" spans="1:26" customHeight="1" ht="12.75"/>
    <row r="375" spans="1:26" customHeight="1" ht="12.75"/>
    <row r="376" spans="1:26" customHeight="1" ht="12.75"/>
    <row r="377" spans="1:26" customHeight="1" ht="12.75"/>
    <row r="378" spans="1:26" customHeight="1" ht="12.75"/>
    <row r="379" spans="1:26" customHeight="1" ht="12.75"/>
    <row r="380" spans="1:26" customHeight="1" ht="12.75"/>
    <row r="381" spans="1:26" customHeight="1" ht="12.75"/>
    <row r="382" spans="1:26" customHeight="1" ht="12.75"/>
    <row r="383" spans="1:26" customHeight="1" ht="12.75"/>
    <row r="384" spans="1:26" customHeight="1" ht="12.75"/>
    <row r="385" spans="1:26" customHeight="1" ht="12.75"/>
    <row r="386" spans="1:26" customHeight="1" ht="12.75"/>
    <row r="387" spans="1:26" customHeight="1" ht="12.75"/>
    <row r="388" spans="1:26" customHeight="1" ht="12.75"/>
    <row r="389" spans="1:26" customHeight="1" ht="12.75"/>
    <row r="390" spans="1:26" customHeight="1" ht="12.75"/>
    <row r="391" spans="1:26" customHeight="1" ht="12.75"/>
    <row r="392" spans="1:26" customHeight="1" ht="12.75"/>
    <row r="393" spans="1:26" customHeight="1" ht="12.75"/>
    <row r="394" spans="1:26" customHeight="1" ht="12.75"/>
    <row r="395" spans="1:26" customHeight="1" ht="12.75"/>
    <row r="396" spans="1:26" customHeight="1" ht="12.75"/>
    <row r="397" spans="1:26" customHeight="1" ht="12.75"/>
    <row r="398" spans="1:26" customHeight="1" ht="12.75"/>
    <row r="399" spans="1:26" customHeight="1" ht="12.75"/>
    <row r="400" spans="1:26" customHeight="1" ht="12.75"/>
    <row r="401" spans="1:26" customHeight="1" ht="12.75"/>
    <row r="402" spans="1:26" customHeight="1" ht="12.75"/>
    <row r="403" spans="1:26" customHeight="1" ht="12.75"/>
    <row r="404" spans="1:26" customHeight="1" ht="12.75"/>
    <row r="405" spans="1:26" customHeight="1" ht="12.75"/>
    <row r="406" spans="1:26" customHeight="1" ht="12.75"/>
    <row r="407" spans="1:26" customHeight="1" ht="12.75"/>
    <row r="408" spans="1:26" customHeight="1" ht="12.75"/>
    <row r="409" spans="1:26" customHeight="1" ht="12.75"/>
    <row r="410" spans="1:26" customHeight="1" ht="12.75"/>
    <row r="411" spans="1:26" customHeight="1" ht="12.75"/>
    <row r="412" spans="1:26" customHeight="1" ht="12.75"/>
    <row r="413" spans="1:26" customHeight="1" ht="12.75"/>
    <row r="414" spans="1:26" customHeight="1" ht="12.75"/>
    <row r="415" spans="1:26" customHeight="1" ht="12.75"/>
    <row r="416" spans="1:26" customHeight="1" ht="12.75"/>
    <row r="417" spans="1:26" customHeight="1" ht="12.75"/>
    <row r="418" spans="1:26" customHeight="1" ht="12.75"/>
    <row r="419" spans="1:26" customHeight="1" ht="12.75"/>
    <row r="420" spans="1:26" customHeight="1" ht="12.75"/>
    <row r="421" spans="1:26" customHeight="1" ht="12.75"/>
    <row r="422" spans="1:26" customHeight="1" ht="12.75"/>
    <row r="423" spans="1:26" customHeight="1" ht="12.75"/>
    <row r="424" spans="1:26" customHeight="1" ht="12.75"/>
    <row r="425" spans="1:26" customHeight="1" ht="12.75"/>
    <row r="426" spans="1:26" customHeight="1" ht="12.75"/>
    <row r="427" spans="1:26" customHeight="1" ht="12.75"/>
    <row r="428" spans="1:26" customHeight="1" ht="12.75"/>
    <row r="429" spans="1:26" customHeight="1" ht="12.75"/>
    <row r="430" spans="1:26" customHeight="1" ht="12.75"/>
    <row r="431" spans="1:26" customHeight="1" ht="12.75"/>
    <row r="432" spans="1:26" customHeight="1" ht="12.75"/>
    <row r="433" spans="1:26" customHeight="1" ht="12.75"/>
    <row r="434" spans="1:26" customHeight="1" ht="12.75"/>
    <row r="435" spans="1:26" customHeight="1" ht="12.75"/>
    <row r="436" spans="1:26" customHeight="1" ht="12.75"/>
    <row r="437" spans="1:26" customHeight="1" ht="12.75"/>
    <row r="438" spans="1:26" customHeight="1" ht="12.75"/>
    <row r="439" spans="1:26" customHeight="1" ht="12.75"/>
    <row r="440" spans="1:26" customHeight="1" ht="12.75"/>
    <row r="441" spans="1:26" customHeight="1" ht="12.75"/>
    <row r="442" spans="1:26" customHeight="1" ht="12.75"/>
    <row r="443" spans="1:26" customHeight="1" ht="12.75"/>
    <row r="444" spans="1:26" customHeight="1" ht="12.75"/>
    <row r="445" spans="1:26" customHeight="1" ht="12.75"/>
    <row r="446" spans="1:26" customHeight="1" ht="12.75"/>
    <row r="447" spans="1:26" customHeight="1" ht="12.75"/>
    <row r="448" spans="1:26" customHeight="1" ht="12.75"/>
    <row r="449" spans="1:26" customHeight="1" ht="12.75"/>
    <row r="450" spans="1:26" customHeight="1" ht="12.75"/>
    <row r="451" spans="1:26" customHeight="1" ht="12.75"/>
    <row r="452" spans="1:26" customHeight="1" ht="12.75"/>
    <row r="453" spans="1:26" customHeight="1" ht="12.75"/>
    <row r="454" spans="1:26" customHeight="1" ht="12.75"/>
    <row r="455" spans="1:26" customHeight="1" ht="12.75"/>
    <row r="456" spans="1:26" customHeight="1" ht="12.75"/>
    <row r="457" spans="1:26" customHeight="1" ht="12.75"/>
    <row r="458" spans="1:26" customHeight="1" ht="12.75"/>
    <row r="459" spans="1:26" customHeight="1" ht="12.75"/>
    <row r="460" spans="1:26" customHeight="1" ht="12.75"/>
    <row r="461" spans="1:26" customHeight="1" ht="12.75"/>
    <row r="462" spans="1:26" customHeight="1" ht="12.75"/>
    <row r="463" spans="1:26" customHeight="1" ht="12.75"/>
    <row r="464" spans="1:26" customHeight="1" ht="12.75"/>
    <row r="465" spans="1:26" customHeight="1" ht="12.75"/>
    <row r="466" spans="1:26" customHeight="1" ht="12.75"/>
    <row r="467" spans="1:26" customHeight="1" ht="12.75"/>
    <row r="468" spans="1:26" customHeight="1" ht="12.75"/>
    <row r="469" spans="1:26" customHeight="1" ht="12.75"/>
    <row r="470" spans="1:26" customHeight="1" ht="12.75"/>
    <row r="471" spans="1:26" customHeight="1" ht="12.75"/>
    <row r="472" spans="1:26" customHeight="1" ht="12.75"/>
    <row r="473" spans="1:26" customHeight="1" ht="12.75"/>
    <row r="474" spans="1:26" customHeight="1" ht="12.75"/>
    <row r="475" spans="1:26" customHeight="1" ht="12.75"/>
    <row r="476" spans="1:26" customHeight="1" ht="12.75"/>
    <row r="477" spans="1:26" customHeight="1" ht="12.75"/>
    <row r="478" spans="1:26" customHeight="1" ht="12.75"/>
    <row r="479" spans="1:26" customHeight="1" ht="12.75"/>
    <row r="480" spans="1:26" customHeight="1" ht="12.75"/>
    <row r="481" spans="1:26" customHeight="1" ht="12.75"/>
    <row r="482" spans="1:26" customHeight="1" ht="12.75"/>
    <row r="483" spans="1:26" customHeight="1" ht="12.75"/>
    <row r="484" spans="1:26" customHeight="1" ht="12.75"/>
    <row r="485" spans="1:26" customHeight="1" ht="12.75"/>
    <row r="486" spans="1:26" customHeight="1" ht="12.75"/>
    <row r="487" spans="1:26" customHeight="1" ht="12.75"/>
    <row r="488" spans="1:26" customHeight="1" ht="12.75"/>
    <row r="489" spans="1:26" customHeight="1" ht="12.75"/>
    <row r="490" spans="1:26" customHeight="1" ht="12.75"/>
    <row r="491" spans="1:26" customHeight="1" ht="12.75"/>
    <row r="492" spans="1:26" customHeight="1" ht="12.75"/>
    <row r="493" spans="1:26" customHeight="1" ht="12.75"/>
    <row r="494" spans="1:26" customHeight="1" ht="12.75"/>
    <row r="495" spans="1:26" customHeight="1" ht="12.75"/>
    <row r="496" spans="1:26" customHeight="1" ht="12.75"/>
    <row r="497" spans="1:26" customHeight="1" ht="12.75"/>
    <row r="498" spans="1:26" customHeight="1" ht="12.75"/>
    <row r="499" spans="1:26" customHeight="1" ht="12.75"/>
    <row r="500" spans="1:26" customHeight="1" ht="12.75"/>
    <row r="501" spans="1:26" customHeight="1" ht="12.75"/>
    <row r="502" spans="1:26" customHeight="1" ht="12.75"/>
    <row r="503" spans="1:26" customHeight="1" ht="12.75"/>
    <row r="504" spans="1:26" customHeight="1" ht="12.75"/>
    <row r="505" spans="1:26" customHeight="1" ht="12.75"/>
    <row r="506" spans="1:26" customHeight="1" ht="12.75"/>
    <row r="507" spans="1:26" customHeight="1" ht="12.75"/>
    <row r="508" spans="1:26" customHeight="1" ht="12.75"/>
    <row r="509" spans="1:26" customHeight="1" ht="12.75"/>
    <row r="510" spans="1:26" customHeight="1" ht="12.75"/>
    <row r="511" spans="1:26" customHeight="1" ht="12.75"/>
    <row r="512" spans="1:26" customHeight="1" ht="12.75"/>
    <row r="513" spans="1:26" customHeight="1" ht="12.75"/>
    <row r="514" spans="1:26" customHeight="1" ht="12.75"/>
    <row r="515" spans="1:26" customHeight="1" ht="12.75"/>
    <row r="516" spans="1:26" customHeight="1" ht="12.75"/>
    <row r="517" spans="1:26" customHeight="1" ht="12.75"/>
    <row r="518" spans="1:26" customHeight="1" ht="12.75"/>
    <row r="519" spans="1:26" customHeight="1" ht="12.75"/>
    <row r="520" spans="1:26" customHeight="1" ht="12.75"/>
    <row r="521" spans="1:26" customHeight="1" ht="12.75"/>
    <row r="522" spans="1:26" customHeight="1" ht="12.75"/>
    <row r="523" spans="1:26" customHeight="1" ht="12.75"/>
    <row r="524" spans="1:26" customHeight="1" ht="12.75"/>
    <row r="525" spans="1:26" customHeight="1" ht="12.75"/>
    <row r="526" spans="1:26" customHeight="1" ht="12.75"/>
    <row r="527" spans="1:26" customHeight="1" ht="12.75"/>
    <row r="528" spans="1:26" customHeight="1" ht="12.75"/>
    <row r="529" spans="1:26" customHeight="1" ht="12.75"/>
    <row r="530" spans="1:26" customHeight="1" ht="12.75"/>
    <row r="531" spans="1:26" customHeight="1" ht="12.75"/>
    <row r="532" spans="1:26" customHeight="1" ht="12.75"/>
    <row r="533" spans="1:26" customHeight="1" ht="12.75"/>
    <row r="534" spans="1:26" customHeight="1" ht="12.75"/>
    <row r="535" spans="1:26" customHeight="1" ht="12.75"/>
    <row r="536" spans="1:26" customHeight="1" ht="12.75"/>
    <row r="537" spans="1:26" customHeight="1" ht="12.75"/>
    <row r="538" spans="1:26" customHeight="1" ht="12.75"/>
    <row r="539" spans="1:26" customHeight="1" ht="12.75"/>
    <row r="540" spans="1:26" customHeight="1" ht="12.75"/>
    <row r="541" spans="1:26" customHeight="1" ht="12.75"/>
    <row r="542" spans="1:26" customHeight="1" ht="12.75"/>
    <row r="543" spans="1:26" customHeight="1" ht="12.75"/>
    <row r="544" spans="1:26" customHeight="1" ht="12.75"/>
    <row r="545" spans="1:26" customHeight="1" ht="12.75"/>
    <row r="546" spans="1:26" customHeight="1" ht="12.75"/>
    <row r="547" spans="1:26" customHeight="1" ht="12.75"/>
    <row r="548" spans="1:26" customHeight="1" ht="12.75"/>
    <row r="549" spans="1:26" customHeight="1" ht="12.75"/>
    <row r="550" spans="1:26" customHeight="1" ht="12.75"/>
    <row r="551" spans="1:26" customHeight="1" ht="12.75"/>
    <row r="552" spans="1:26" customHeight="1" ht="12.75"/>
    <row r="553" spans="1:26" customHeight="1" ht="12.75"/>
    <row r="554" spans="1:26" customHeight="1" ht="12.75"/>
    <row r="555" spans="1:26" customHeight="1" ht="12.75"/>
    <row r="556" spans="1:26" customHeight="1" ht="12.75"/>
    <row r="557" spans="1:26" customHeight="1" ht="12.75"/>
    <row r="558" spans="1:26" customHeight="1" ht="12.75"/>
    <row r="559" spans="1:26" customHeight="1" ht="12.75"/>
    <row r="560" spans="1:26" customHeight="1" ht="12.75"/>
    <row r="561" spans="1:26" customHeight="1" ht="12.75"/>
    <row r="562" spans="1:26" customHeight="1" ht="12.75"/>
    <row r="563" spans="1:26" customHeight="1" ht="12.75"/>
    <row r="564" spans="1:26" customHeight="1" ht="12.75"/>
    <row r="565" spans="1:26" customHeight="1" ht="12.75"/>
    <row r="566" spans="1:26" customHeight="1" ht="12.75"/>
    <row r="567" spans="1:26" customHeight="1" ht="12.75"/>
    <row r="568" spans="1:26" customHeight="1" ht="12.75"/>
    <row r="569" spans="1:26" customHeight="1" ht="12.75"/>
    <row r="570" spans="1:26" customHeight="1" ht="12.75"/>
    <row r="571" spans="1:26" customHeight="1" ht="12.75"/>
    <row r="572" spans="1:26" customHeight="1" ht="12.75"/>
    <row r="573" spans="1:26" customHeight="1" ht="12.75"/>
    <row r="574" spans="1:26" customHeight="1" ht="12.75"/>
    <row r="575" spans="1:26" customHeight="1" ht="12.75"/>
    <row r="576" spans="1:26" customHeight="1" ht="12.75"/>
    <row r="577" spans="1:26" customHeight="1" ht="12.75"/>
    <row r="578" spans="1:26" customHeight="1" ht="12.75"/>
    <row r="579" spans="1:26" customHeight="1" ht="12.75"/>
    <row r="580" spans="1:26" customHeight="1" ht="12.75"/>
    <row r="581" spans="1:26" customHeight="1" ht="12.75"/>
    <row r="582" spans="1:26" customHeight="1" ht="12.75"/>
    <row r="583" spans="1:26" customHeight="1" ht="12.75"/>
    <row r="584" spans="1:26" customHeight="1" ht="12.75"/>
    <row r="585" spans="1:26" customHeight="1" ht="12.75"/>
    <row r="586" spans="1:26" customHeight="1" ht="12.75"/>
    <row r="587" spans="1:26" customHeight="1" ht="12.75"/>
    <row r="588" spans="1:26" customHeight="1" ht="12.75"/>
    <row r="589" spans="1:26" customHeight="1" ht="12.75"/>
    <row r="590" spans="1:26" customHeight="1" ht="12.75"/>
    <row r="591" spans="1:26" customHeight="1" ht="12.75"/>
    <row r="592" spans="1:26" customHeight="1" ht="12.75"/>
    <row r="593" spans="1:26" customHeight="1" ht="12.75"/>
    <row r="594" spans="1:26" customHeight="1" ht="12.75"/>
    <row r="595" spans="1:26" customHeight="1" ht="12.75"/>
    <row r="596" spans="1:26" customHeight="1" ht="12.75"/>
    <row r="597" spans="1:26" customHeight="1" ht="12.75"/>
    <row r="598" spans="1:26" customHeight="1" ht="12.75"/>
    <row r="599" spans="1:26" customHeight="1" ht="12.75"/>
    <row r="600" spans="1:26" customHeight="1" ht="12.75"/>
    <row r="601" spans="1:26" customHeight="1" ht="12.75"/>
    <row r="602" spans="1:26" customHeight="1" ht="12.75"/>
    <row r="603" spans="1:26" customHeight="1" ht="12.75"/>
    <row r="604" spans="1:26" customHeight="1" ht="12.75"/>
    <row r="605" spans="1:26" customHeight="1" ht="12.75"/>
    <row r="606" spans="1:26" customHeight="1" ht="12.75"/>
    <row r="607" spans="1:26" customHeight="1" ht="12.75"/>
    <row r="608" spans="1:26" customHeight="1" ht="12.75"/>
    <row r="609" spans="1:26" customHeight="1" ht="12.75"/>
    <row r="610" spans="1:26" customHeight="1" ht="12.75"/>
    <row r="611" spans="1:26" customHeight="1" ht="12.75"/>
    <row r="612" spans="1:26" customHeight="1" ht="12.75"/>
    <row r="613" spans="1:26" customHeight="1" ht="12.75"/>
    <row r="614" spans="1:26" customHeight="1" ht="12.75"/>
    <row r="615" spans="1:26" customHeight="1" ht="12.75"/>
    <row r="616" spans="1:26" customHeight="1" ht="12.75"/>
    <row r="617" spans="1:26" customHeight="1" ht="12.75"/>
    <row r="618" spans="1:26" customHeight="1" ht="12.75"/>
    <row r="619" spans="1:26" customHeight="1" ht="12.75"/>
    <row r="620" spans="1:26" customHeight="1" ht="12.75"/>
    <row r="621" spans="1:26" customHeight="1" ht="12.75"/>
    <row r="622" spans="1:26" customHeight="1" ht="12.75"/>
    <row r="623" spans="1:26" customHeight="1" ht="12.75"/>
    <row r="624" spans="1:26" customHeight="1" ht="12.75"/>
    <row r="625" spans="1:26" customHeight="1" ht="12.75"/>
    <row r="626" spans="1:26" customHeight="1" ht="12.75"/>
    <row r="627" spans="1:26" customHeight="1" ht="12.75"/>
    <row r="628" spans="1:26" customHeight="1" ht="12.75"/>
    <row r="629" spans="1:26" customHeight="1" ht="12.75"/>
    <row r="630" spans="1:26" customHeight="1" ht="12.75"/>
    <row r="631" spans="1:26" customHeight="1" ht="12.75"/>
    <row r="632" spans="1:26" customHeight="1" ht="12.75"/>
    <row r="633" spans="1:26" customHeight="1" ht="12.75"/>
    <row r="634" spans="1:26" customHeight="1" ht="12.75"/>
    <row r="635" spans="1:26" customHeight="1" ht="12.75"/>
    <row r="636" spans="1:26" customHeight="1" ht="12.75"/>
    <row r="637" spans="1:26" customHeight="1" ht="12.75"/>
    <row r="638" spans="1:26" customHeight="1" ht="12.75"/>
    <row r="639" spans="1:26" customHeight="1" ht="12.75"/>
    <row r="640" spans="1:26" customHeight="1" ht="12.75"/>
    <row r="641" spans="1:26" customHeight="1" ht="12.75"/>
    <row r="642" spans="1:26" customHeight="1" ht="12.75"/>
    <row r="643" spans="1:26" customHeight="1" ht="12.75"/>
    <row r="644" spans="1:26" customHeight="1" ht="12.75"/>
    <row r="645" spans="1:26" customHeight="1" ht="12.75"/>
    <row r="646" spans="1:26" customHeight="1" ht="12.75"/>
    <row r="647" spans="1:26" customHeight="1" ht="12.75"/>
    <row r="648" spans="1:26" customHeight="1" ht="12.75"/>
    <row r="649" spans="1:26" customHeight="1" ht="12.75"/>
    <row r="650" spans="1:26" customHeight="1" ht="12.75"/>
    <row r="651" spans="1:26" customHeight="1" ht="12.75"/>
    <row r="652" spans="1:26" customHeight="1" ht="12.75"/>
    <row r="653" spans="1:26" customHeight="1" ht="12.75"/>
    <row r="654" spans="1:26" customHeight="1" ht="12.75"/>
    <row r="655" spans="1:26" customHeight="1" ht="12.75"/>
    <row r="656" spans="1:26" customHeight="1" ht="12.75"/>
    <row r="657" spans="1:26" customHeight="1" ht="12.75"/>
    <row r="658" spans="1:26" customHeight="1" ht="12.75"/>
    <row r="659" spans="1:26" customHeight="1" ht="12.75"/>
    <row r="660" spans="1:26" customHeight="1" ht="12.75"/>
    <row r="661" spans="1:26" customHeight="1" ht="12.75"/>
    <row r="662" spans="1:26" customHeight="1" ht="12.75"/>
    <row r="663" spans="1:26" customHeight="1" ht="12.75"/>
    <row r="664" spans="1:26" customHeight="1" ht="12.75"/>
    <row r="665" spans="1:26" customHeight="1" ht="12.75"/>
    <row r="666" spans="1:26" customHeight="1" ht="12.75"/>
    <row r="667" spans="1:26" customHeight="1" ht="12.75"/>
    <row r="668" spans="1:26" customHeight="1" ht="12.75"/>
    <row r="669" spans="1:26" customHeight="1" ht="12.75"/>
    <row r="670" spans="1:26" customHeight="1" ht="12.75"/>
    <row r="671" spans="1:26" customHeight="1" ht="12.75"/>
    <row r="672" spans="1:26" customHeight="1" ht="12.75"/>
    <row r="673" spans="1:26" customHeight="1" ht="12.75"/>
    <row r="674" spans="1:26" customHeight="1" ht="12.75"/>
    <row r="675" spans="1:26" customHeight="1" ht="12.75"/>
    <row r="676" spans="1:26" customHeight="1" ht="12.75"/>
    <row r="677" spans="1:26" customHeight="1" ht="12.75"/>
    <row r="678" spans="1:26" customHeight="1" ht="12.75"/>
    <row r="679" spans="1:26" customHeight="1" ht="12.75"/>
    <row r="680" spans="1:26" customHeight="1" ht="12.75"/>
    <row r="681" spans="1:26" customHeight="1" ht="12.75"/>
    <row r="682" spans="1:26" customHeight="1" ht="12.75"/>
    <row r="683" spans="1:26" customHeight="1" ht="12.75"/>
    <row r="684" spans="1:26" customHeight="1" ht="12.75"/>
    <row r="685" spans="1:26" customHeight="1" ht="12.75"/>
    <row r="686" spans="1:26" customHeight="1" ht="12.75"/>
    <row r="687" spans="1:26" customHeight="1" ht="12.75"/>
    <row r="688" spans="1:26" customHeight="1" ht="12.75"/>
    <row r="689" spans="1:26" customHeight="1" ht="12.75"/>
    <row r="690" spans="1:26" customHeight="1" ht="12.75"/>
    <row r="691" spans="1:26" customHeight="1" ht="12.75"/>
    <row r="692" spans="1:26" customHeight="1" ht="12.75"/>
    <row r="693" spans="1:26" customHeight="1" ht="12.75"/>
    <row r="694" spans="1:26" customHeight="1" ht="12.75"/>
    <row r="695" spans="1:26" customHeight="1" ht="12.75"/>
    <row r="696" spans="1:26" customHeight="1" ht="12.75"/>
    <row r="697" spans="1:26" customHeight="1" ht="12.75"/>
    <row r="698" spans="1:26" customHeight="1" ht="12.75"/>
    <row r="699" spans="1:26" customHeight="1" ht="12.75"/>
    <row r="700" spans="1:26" customHeight="1" ht="12.75"/>
    <row r="701" spans="1:26" customHeight="1" ht="12.75"/>
    <row r="702" spans="1:26" customHeight="1" ht="12.75"/>
    <row r="703" spans="1:26" customHeight="1" ht="12.75"/>
    <row r="704" spans="1:26" customHeight="1" ht="12.75"/>
    <row r="705" spans="1:26" customHeight="1" ht="12.75"/>
    <row r="706" spans="1:26" customHeight="1" ht="12.75"/>
    <row r="707" spans="1:26" customHeight="1" ht="12.75"/>
    <row r="708" spans="1:26" customHeight="1" ht="12.75"/>
    <row r="709" spans="1:26" customHeight="1" ht="12.75"/>
    <row r="710" spans="1:26" customHeight="1" ht="12.75"/>
    <row r="711" spans="1:26" customHeight="1" ht="12.75"/>
    <row r="712" spans="1:26" customHeight="1" ht="12.75"/>
    <row r="713" spans="1:26" customHeight="1" ht="12.75"/>
    <row r="714" spans="1:26" customHeight="1" ht="12.75"/>
    <row r="715" spans="1:26" customHeight="1" ht="12.75"/>
    <row r="716" spans="1:26" customHeight="1" ht="12.75"/>
    <row r="717" spans="1:26" customHeight="1" ht="12.75"/>
    <row r="718" spans="1:26" customHeight="1" ht="12.75"/>
    <row r="719" spans="1:26" customHeight="1" ht="12.75"/>
    <row r="720" spans="1:26" customHeight="1" ht="12.75"/>
    <row r="721" spans="1:26" customHeight="1" ht="12.75"/>
    <row r="722" spans="1:26" customHeight="1" ht="12.75"/>
    <row r="723" spans="1:26" customHeight="1" ht="12.75"/>
    <row r="724" spans="1:26" customHeight="1" ht="12.75"/>
    <row r="725" spans="1:26" customHeight="1" ht="12.75"/>
    <row r="726" spans="1:26" customHeight="1" ht="12.75"/>
    <row r="727" spans="1:26" customHeight="1" ht="12.75"/>
    <row r="728" spans="1:26" customHeight="1" ht="12.75"/>
    <row r="729" spans="1:26" customHeight="1" ht="12.75"/>
    <row r="730" spans="1:26" customHeight="1" ht="12.75"/>
    <row r="731" spans="1:26" customHeight="1" ht="12.75"/>
    <row r="732" spans="1:26" customHeight="1" ht="12.75"/>
    <row r="733" spans="1:26" customHeight="1" ht="12.75"/>
    <row r="734" spans="1:26" customHeight="1" ht="12.75"/>
    <row r="735" spans="1:26" customHeight="1" ht="12.75"/>
    <row r="736" spans="1:26" customHeight="1" ht="12.75"/>
    <row r="737" spans="1:26" customHeight="1" ht="12.75"/>
    <row r="738" spans="1:26" customHeight="1" ht="12.75"/>
    <row r="739" spans="1:26" customHeight="1" ht="12.75"/>
    <row r="740" spans="1:26" customHeight="1" ht="12.75"/>
    <row r="741" spans="1:26" customHeight="1" ht="12.75"/>
    <row r="742" spans="1:26" customHeight="1" ht="12.75"/>
    <row r="743" spans="1:26" customHeight="1" ht="12.75"/>
    <row r="744" spans="1:26" customHeight="1" ht="12.75"/>
    <row r="745" spans="1:26" customHeight="1" ht="12.75"/>
    <row r="746" spans="1:26" customHeight="1" ht="12.75"/>
    <row r="747" spans="1:26" customHeight="1" ht="12.75"/>
    <row r="748" spans="1:26" customHeight="1" ht="12.75"/>
    <row r="749" spans="1:26" customHeight="1" ht="12.75"/>
    <row r="750" spans="1:26" customHeight="1" ht="12.75"/>
    <row r="751" spans="1:26" customHeight="1" ht="12.75"/>
    <row r="752" spans="1:26" customHeight="1" ht="12.75"/>
    <row r="753" spans="1:26" customHeight="1" ht="12.75"/>
    <row r="754" spans="1:26" customHeight="1" ht="12.75"/>
    <row r="755" spans="1:26" customHeight="1" ht="12.75"/>
    <row r="756" spans="1:26" customHeight="1" ht="12.75"/>
    <row r="757" spans="1:26" customHeight="1" ht="12.75"/>
    <row r="758" spans="1:26" customHeight="1" ht="12.75"/>
    <row r="759" spans="1:26" customHeight="1" ht="12.75"/>
    <row r="760" spans="1:26" customHeight="1" ht="12.75"/>
    <row r="761" spans="1:26" customHeight="1" ht="12.75"/>
    <row r="762" spans="1:26" customHeight="1" ht="12.75"/>
    <row r="763" spans="1:26" customHeight="1" ht="12.75"/>
    <row r="764" spans="1:26" customHeight="1" ht="12.75"/>
    <row r="765" spans="1:26" customHeight="1" ht="12.75"/>
    <row r="766" spans="1:26" customHeight="1" ht="12.75"/>
    <row r="767" spans="1:26" customHeight="1" ht="12.75"/>
    <row r="768" spans="1:26" customHeight="1" ht="12.75"/>
    <row r="769" spans="1:26" customHeight="1" ht="12.75"/>
    <row r="770" spans="1:26" customHeight="1" ht="12.75"/>
    <row r="771" spans="1:26" customHeight="1" ht="12.75"/>
    <row r="772" spans="1:26" customHeight="1" ht="12.75"/>
    <row r="773" spans="1:26" customHeight="1" ht="12.75"/>
    <row r="774" spans="1:26" customHeight="1" ht="12.75"/>
    <row r="775" spans="1:26" customHeight="1" ht="12.75"/>
    <row r="776" spans="1:26" customHeight="1" ht="12.75"/>
    <row r="777" spans="1:26" customHeight="1" ht="12.75"/>
    <row r="778" spans="1:26" customHeight="1" ht="12.75"/>
    <row r="779" spans="1:26" customHeight="1" ht="12.75"/>
    <row r="780" spans="1:26" customHeight="1" ht="12.75"/>
    <row r="781" spans="1:26" customHeight="1" ht="12.75"/>
    <row r="782" spans="1:26" customHeight="1" ht="12.75"/>
    <row r="783" spans="1:26" customHeight="1" ht="12.75"/>
    <row r="784" spans="1:26" customHeight="1" ht="12.75"/>
    <row r="785" spans="1:26" customHeight="1" ht="12.75"/>
    <row r="786" spans="1:26" customHeight="1" ht="12.75"/>
    <row r="787" spans="1:26" customHeight="1" ht="12.75"/>
    <row r="788" spans="1:26" customHeight="1" ht="12.75"/>
    <row r="789" spans="1:26" customHeight="1" ht="12.75"/>
    <row r="790" spans="1:26" customHeight="1" ht="12.75"/>
    <row r="791" spans="1:26" customHeight="1" ht="12.75"/>
    <row r="792" spans="1:26" customHeight="1" ht="12.75"/>
    <row r="793" spans="1:26" customHeight="1" ht="12.75"/>
    <row r="794" spans="1:26" customHeight="1" ht="12.75"/>
    <row r="795" spans="1:26" customHeight="1" ht="12.75"/>
    <row r="796" spans="1:26" customHeight="1" ht="12.75"/>
    <row r="797" spans="1:26" customHeight="1" ht="12.75"/>
    <row r="798" spans="1:26" customHeight="1" ht="12.75"/>
    <row r="799" spans="1:26" customHeight="1" ht="12.75"/>
    <row r="800" spans="1:26" customHeight="1" ht="12.75"/>
    <row r="801" spans="1:26" customHeight="1" ht="12.75"/>
    <row r="802" spans="1:26" customHeight="1" ht="12.75"/>
    <row r="803" spans="1:26" customHeight="1" ht="12.75"/>
    <row r="804" spans="1:26" customHeight="1" ht="12.75"/>
    <row r="805" spans="1:26" customHeight="1" ht="12.75"/>
    <row r="806" spans="1:26" customHeight="1" ht="12.75"/>
    <row r="807" spans="1:26" customHeight="1" ht="12.75"/>
    <row r="808" spans="1:26" customHeight="1" ht="12.75"/>
    <row r="809" spans="1:26" customHeight="1" ht="12.75"/>
    <row r="810" spans="1:26" customHeight="1" ht="12.75"/>
    <row r="811" spans="1:26" customHeight="1" ht="12.75"/>
    <row r="812" spans="1:26" customHeight="1" ht="12.75"/>
    <row r="813" spans="1:26" customHeight="1" ht="12.75"/>
    <row r="814" spans="1:26" customHeight="1" ht="12.75"/>
    <row r="815" spans="1:26" customHeight="1" ht="12.75"/>
    <row r="816" spans="1:26" customHeight="1" ht="12.75"/>
    <row r="817" spans="1:26" customHeight="1" ht="12.75"/>
    <row r="818" spans="1:26" customHeight="1" ht="12.75"/>
    <row r="819" spans="1:26" customHeight="1" ht="12.75"/>
    <row r="820" spans="1:26" customHeight="1" ht="12.75"/>
    <row r="821" spans="1:26" customHeight="1" ht="12.75"/>
    <row r="822" spans="1:26" customHeight="1" ht="12.75"/>
    <row r="823" spans="1:26" customHeight="1" ht="12.75"/>
    <row r="824" spans="1:26" customHeight="1" ht="12.75"/>
    <row r="825" spans="1:26" customHeight="1" ht="12.75"/>
    <row r="826" spans="1:26" customHeight="1" ht="12.75"/>
    <row r="827" spans="1:26" customHeight="1" ht="12.75"/>
    <row r="828" spans="1:26" customHeight="1" ht="12.75"/>
    <row r="829" spans="1:26" customHeight="1" ht="12.75"/>
    <row r="830" spans="1:26" customHeight="1" ht="12.75"/>
    <row r="831" spans="1:26" customHeight="1" ht="12.75"/>
    <row r="832" spans="1:26" customHeight="1" ht="12.75"/>
    <row r="833" spans="1:26" customHeight="1" ht="12.75"/>
    <row r="834" spans="1:26" customHeight="1" ht="12.75"/>
    <row r="835" spans="1:26" customHeight="1" ht="12.75"/>
    <row r="836" spans="1:26" customHeight="1" ht="12.75"/>
    <row r="837" spans="1:26" customHeight="1" ht="12.75"/>
    <row r="838" spans="1:26" customHeight="1" ht="12.75"/>
    <row r="839" spans="1:26" customHeight="1" ht="12.75"/>
    <row r="840" spans="1:26" customHeight="1" ht="12.75"/>
    <row r="841" spans="1:26" customHeight="1" ht="12.75"/>
    <row r="842" spans="1:26" customHeight="1" ht="12.75"/>
    <row r="843" spans="1:26" customHeight="1" ht="12.75"/>
    <row r="844" spans="1:26" customHeight="1" ht="12.75"/>
    <row r="845" spans="1:26" customHeight="1" ht="12.75"/>
    <row r="846" spans="1:26" customHeight="1" ht="12.75"/>
    <row r="847" spans="1:26" customHeight="1" ht="12.75"/>
    <row r="848" spans="1:26" customHeight="1" ht="12.75"/>
    <row r="849" spans="1:26" customHeight="1" ht="12.75"/>
    <row r="850" spans="1:26" customHeight="1" ht="12.75"/>
    <row r="851" spans="1:26" customHeight="1" ht="12.75"/>
    <row r="852" spans="1:26" customHeight="1" ht="12.75"/>
    <row r="853" spans="1:26" customHeight="1" ht="12.75"/>
    <row r="854" spans="1:26" customHeight="1" ht="12.75"/>
    <row r="855" spans="1:26" customHeight="1" ht="12.75"/>
    <row r="856" spans="1:26" customHeight="1" ht="12.75"/>
    <row r="857" spans="1:26" customHeight="1" ht="12.75"/>
    <row r="858" spans="1:26" customHeight="1" ht="12.75"/>
    <row r="859" spans="1:26" customHeight="1" ht="12.75"/>
    <row r="860" spans="1:26" customHeight="1" ht="12.75"/>
    <row r="861" spans="1:26" customHeight="1" ht="12.75"/>
    <row r="862" spans="1:26" customHeight="1" ht="12.75"/>
    <row r="863" spans="1:26" customHeight="1" ht="12.75"/>
    <row r="864" spans="1:26" customHeight="1" ht="12.75"/>
    <row r="865" spans="1:26" customHeight="1" ht="12.75"/>
    <row r="866" spans="1:26" customHeight="1" ht="12.75"/>
    <row r="867" spans="1:26" customHeight="1" ht="12.75"/>
    <row r="868" spans="1:26" customHeight="1" ht="12.75"/>
    <row r="869" spans="1:26" customHeight="1" ht="12.75"/>
    <row r="870" spans="1:26" customHeight="1" ht="12.75"/>
    <row r="871" spans="1:26" customHeight="1" ht="12.75"/>
    <row r="872" spans="1:26" customHeight="1" ht="12.75"/>
    <row r="873" spans="1:26" customHeight="1" ht="12.75"/>
    <row r="874" spans="1:26" customHeight="1" ht="12.75"/>
    <row r="875" spans="1:26" customHeight="1" ht="12.75"/>
    <row r="876" spans="1:26" customHeight="1" ht="12.75"/>
    <row r="877" spans="1:26" customHeight="1" ht="12.75"/>
    <row r="878" spans="1:26" customHeight="1" ht="12.75"/>
    <row r="879" spans="1:26" customHeight="1" ht="12.75"/>
    <row r="880" spans="1:26" customHeight="1" ht="12.75"/>
    <row r="881" spans="1:26" customHeight="1" ht="12.75"/>
    <row r="882" spans="1:26" customHeight="1" ht="12.75"/>
    <row r="883" spans="1:26" customHeight="1" ht="12.75"/>
    <row r="884" spans="1:26" customHeight="1" ht="12.75"/>
    <row r="885" spans="1:26" customHeight="1" ht="12.75"/>
    <row r="886" spans="1:26" customHeight="1" ht="12.75"/>
    <row r="887" spans="1:26" customHeight="1" ht="12.75"/>
    <row r="888" spans="1:26" customHeight="1" ht="12.75"/>
    <row r="889" spans="1:26" customHeight="1" ht="12.75"/>
    <row r="890" spans="1:26" customHeight="1" ht="12.75"/>
    <row r="891" spans="1:26" customHeight="1" ht="12.75"/>
    <row r="892" spans="1:26" customHeight="1" ht="12.75"/>
    <row r="893" spans="1:26" customHeight="1" ht="12.75"/>
    <row r="894" spans="1:26" customHeight="1" ht="12.75"/>
    <row r="895" spans="1:26" customHeight="1" ht="12.75"/>
    <row r="896" spans="1:26" customHeight="1" ht="12.75"/>
    <row r="897" spans="1:26" customHeight="1" ht="12.75"/>
    <row r="898" spans="1:26" customHeight="1" ht="12.75"/>
    <row r="899" spans="1:26" customHeight="1" ht="12.75"/>
    <row r="900" spans="1:26" customHeight="1" ht="12.75"/>
    <row r="901" spans="1:26" customHeight="1" ht="12.75"/>
    <row r="902" spans="1:26" customHeight="1" ht="12.75"/>
    <row r="903" spans="1:26" customHeight="1" ht="12.75"/>
    <row r="904" spans="1:26" customHeight="1" ht="12.75"/>
    <row r="905" spans="1:26" customHeight="1" ht="12.75"/>
    <row r="906" spans="1:26" customHeight="1" ht="12.75"/>
    <row r="907" spans="1:26" customHeight="1" ht="12.75"/>
    <row r="908" spans="1:26" customHeight="1" ht="12.75"/>
    <row r="909" spans="1:26" customHeight="1" ht="12.75"/>
    <row r="910" spans="1:26" customHeight="1" ht="12.75"/>
    <row r="911" spans="1:26" customHeight="1" ht="12.75"/>
    <row r="912" spans="1:26" customHeight="1" ht="12.75"/>
    <row r="913" spans="1:26" customHeight="1" ht="12.75"/>
    <row r="914" spans="1:26" customHeight="1" ht="12.75"/>
    <row r="915" spans="1:26" customHeight="1" ht="12.75"/>
    <row r="916" spans="1:26" customHeight="1" ht="12.75"/>
    <row r="917" spans="1:26" customHeight="1" ht="12.75"/>
    <row r="918" spans="1:26" customHeight="1" ht="12.75"/>
    <row r="919" spans="1:26" customHeight="1" ht="12.75"/>
    <row r="920" spans="1:26" customHeight="1" ht="12.75"/>
    <row r="921" spans="1:26" customHeight="1" ht="12.75"/>
    <row r="922" spans="1:26" customHeight="1" ht="12.75"/>
    <row r="923" spans="1:26" customHeight="1" ht="12.75"/>
    <row r="924" spans="1:26" customHeight="1" ht="12.75"/>
    <row r="925" spans="1:26" customHeight="1" ht="12.75"/>
    <row r="926" spans="1:26" customHeight="1" ht="12.75"/>
    <row r="927" spans="1:26" customHeight="1" ht="12.75"/>
    <row r="928" spans="1:26" customHeight="1" ht="12.75"/>
    <row r="929" spans="1:26" customHeight="1" ht="12.75"/>
    <row r="930" spans="1:26" customHeight="1" ht="12.75"/>
    <row r="931" spans="1:26" customHeight="1" ht="12.75"/>
    <row r="932" spans="1:26" customHeight="1" ht="12.75"/>
    <row r="933" spans="1:26" customHeight="1" ht="12.75"/>
    <row r="934" spans="1:26" customHeight="1" ht="12.75"/>
    <row r="935" spans="1:26" customHeight="1" ht="12.75"/>
    <row r="936" spans="1:26" customHeight="1" ht="12.75"/>
    <row r="937" spans="1:26" customHeight="1" ht="12.75"/>
    <row r="938" spans="1:26" customHeight="1" ht="12.75"/>
    <row r="939" spans="1:26" customHeight="1" ht="12.75"/>
    <row r="940" spans="1:26" customHeight="1" ht="12.75"/>
    <row r="941" spans="1:26" customHeight="1" ht="12.75"/>
    <row r="942" spans="1:26" customHeight="1" ht="12.75"/>
    <row r="943" spans="1:26" customHeight="1" ht="12.75"/>
    <row r="944" spans="1:26" customHeight="1" ht="12.75"/>
    <row r="945" spans="1:26" customHeight="1" ht="12.75"/>
    <row r="946" spans="1:26" customHeight="1" ht="12.75"/>
    <row r="947" spans="1:26" customHeight="1" ht="12.75"/>
    <row r="948" spans="1:26" customHeight="1" ht="12.75"/>
    <row r="949" spans="1:26" customHeight="1" ht="12.75"/>
    <row r="950" spans="1:26" customHeight="1" ht="12.75"/>
    <row r="951" spans="1:26" customHeight="1" ht="12.75"/>
    <row r="952" spans="1:26" customHeight="1" ht="12.75"/>
    <row r="953" spans="1:26" customHeight="1" ht="12.75"/>
    <row r="954" spans="1:26" customHeight="1" ht="12.75"/>
    <row r="955" spans="1:26" customHeight="1" ht="12.75"/>
    <row r="956" spans="1:26" customHeight="1" ht="12.75"/>
    <row r="957" spans="1:26" customHeight="1" ht="12.75"/>
    <row r="958" spans="1:26" customHeight="1" ht="12.75"/>
    <row r="959" spans="1:26" customHeight="1" ht="12.75"/>
    <row r="960" spans="1:26" customHeight="1" ht="12.75"/>
    <row r="961" spans="1:26" customHeight="1" ht="12.75"/>
    <row r="962" spans="1:26" customHeight="1" ht="12.75"/>
    <row r="963" spans="1:26" customHeight="1" ht="12.75"/>
    <row r="964" spans="1:26" customHeight="1" ht="12.75"/>
    <row r="965" spans="1:26" customHeight="1" ht="12.75"/>
    <row r="966" spans="1:26" customHeight="1" ht="12.75"/>
    <row r="967" spans="1:26" customHeight="1" ht="12.75"/>
    <row r="968" spans="1:26" customHeight="1" ht="12.75"/>
    <row r="969" spans="1:26" customHeight="1" ht="12.75"/>
    <row r="970" spans="1:26" customHeight="1" ht="12.75"/>
    <row r="971" spans="1:26" customHeight="1" ht="12.75"/>
    <row r="972" spans="1:26" customHeight="1" ht="12.75"/>
    <row r="973" spans="1:26" customHeight="1" ht="12.75"/>
    <row r="974" spans="1:26" customHeight="1" ht="12.75"/>
    <row r="975" spans="1:26" customHeight="1" ht="12.75"/>
    <row r="976" spans="1:26" customHeight="1" ht="12.75"/>
    <row r="977" spans="1:26" customHeight="1" ht="12.75"/>
    <row r="978" spans="1:26" customHeight="1" ht="12.75"/>
    <row r="979" spans="1:26" customHeight="1" ht="12.75"/>
    <row r="980" spans="1:26" customHeight="1" ht="12.75"/>
    <row r="981" spans="1:26" customHeight="1" ht="12.75"/>
    <row r="982" spans="1:26" customHeight="1" ht="12.75"/>
    <row r="983" spans="1:26" customHeight="1" ht="12.75"/>
    <row r="984" spans="1:26" customHeight="1" ht="12.75"/>
    <row r="985" spans="1:26" customHeight="1" ht="12.75"/>
    <row r="986" spans="1:26" customHeight="1" ht="12.75"/>
    <row r="987" spans="1:26" customHeight="1" ht="12.75"/>
    <row r="988" spans="1:26" customHeight="1" ht="12.75"/>
    <row r="989" spans="1:26" customHeight="1" ht="12.75"/>
    <row r="990" spans="1:26" customHeight="1" ht="12.75"/>
    <row r="991" spans="1:26" customHeight="1" ht="12.75"/>
    <row r="992" spans="1:26" customHeight="1" ht="12.75"/>
    <row r="993" spans="1:26" customHeight="1" ht="12.75"/>
    <row r="994" spans="1:26" customHeight="1" ht="12.75"/>
    <row r="995" spans="1:26" customHeight="1" ht="12.75"/>
    <row r="996" spans="1:26" customHeight="1" ht="12.75"/>
    <row r="997" spans="1:26" customHeight="1" ht="12.75"/>
    <row r="998" spans="1:26" customHeight="1" ht="12.75"/>
    <row r="999" spans="1:26" customHeight="1" ht="12.75"/>
    <row r="1000" spans="1:26" customHeight="1" ht="12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1.43" customWidth="true" style="0"/>
    <col min="2" max="2" width="4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8.71" customWidth="true" style="0"/>
    <col min="11" max="11" width="8.71" customWidth="true" style="0"/>
    <col min="12" max="12" width="8.71" customWidth="true" style="0"/>
    <col min="13" max="13" width="8.71" customWidth="true" style="0"/>
    <col min="14" max="14" width="8.71" customWidth="true" style="0"/>
    <col min="15" max="15" width="8.71" customWidth="true" style="0"/>
    <col min="16" max="16" width="8.71" customWidth="true" style="0"/>
    <col min="17" max="17" width="8.71" customWidth="true" style="0"/>
    <col min="18" max="18" width="8.71" customWidth="true" style="0"/>
    <col min="19" max="19" width="8.71" customWidth="true" style="0"/>
    <col min="20" max="20" width="8.71" customWidth="true" style="0"/>
    <col min="21" max="21" width="8.71" customWidth="true" style="0"/>
    <col min="22" max="22" width="8.71" customWidth="true" style="0"/>
    <col min="23" max="23" width="8.71" customWidth="true" style="0"/>
    <col min="24" max="24" width="8.71" customWidth="true" style="0"/>
    <col min="25" max="25" width="8.71" customWidth="true" style="0"/>
    <col min="26" max="26" width="8.71" customWidth="true" style="0"/>
  </cols>
  <sheetData>
    <row r="1" spans="1:26" customHeight="1" ht="12.75"/>
    <row r="2" spans="1:26" customHeight="1" ht="12.75">
      <c r="C2" s="67" t="s">
        <v>369</v>
      </c>
    </row>
    <row r="3" spans="1:26" customHeight="1" ht="12.75"/>
    <row r="4" spans="1:26" customHeight="1" ht="12.75">
      <c r="D4" s="68">
        <v>2012</v>
      </c>
      <c r="E4" s="68">
        <v>2013</v>
      </c>
      <c r="F4" s="68">
        <v>2014</v>
      </c>
      <c r="G4" s="68">
        <v>2015</v>
      </c>
      <c r="H4" s="68">
        <v>2016</v>
      </c>
      <c r="I4" s="68">
        <v>2017</v>
      </c>
    </row>
    <row r="5" spans="1:26" customHeight="1" ht="7.5">
      <c r="D5" s="69"/>
      <c r="E5" s="69"/>
      <c r="F5" s="69"/>
      <c r="G5" s="69"/>
      <c r="H5" s="69"/>
      <c r="I5" s="69"/>
    </row>
    <row r="6" spans="1:26" customHeight="1" ht="14.25">
      <c r="C6" s="70" t="s">
        <v>370</v>
      </c>
      <c r="D6" s="71"/>
      <c r="E6" s="71"/>
      <c r="F6" s="71"/>
      <c r="G6" s="71"/>
      <c r="H6" s="71"/>
      <c r="I6" s="71"/>
    </row>
    <row r="7" spans="1:26" customHeight="1" ht="14.25">
      <c r="C7" s="70" t="s">
        <v>371</v>
      </c>
      <c r="D7" s="71"/>
      <c r="E7" s="71"/>
      <c r="F7" s="71"/>
      <c r="G7" s="71"/>
      <c r="H7" s="71"/>
      <c r="I7" s="71"/>
    </row>
    <row r="8" spans="1:26" customHeight="1" ht="14.25">
      <c r="C8" s="70" t="s">
        <v>372</v>
      </c>
      <c r="D8" s="71"/>
      <c r="E8" s="71"/>
      <c r="F8" s="71"/>
      <c r="G8" s="71"/>
      <c r="H8" s="71"/>
      <c r="I8" s="71"/>
    </row>
    <row r="9" spans="1:26" customHeight="1" ht="14.25">
      <c r="C9" s="70" t="s">
        <v>373</v>
      </c>
      <c r="D9" s="71"/>
      <c r="E9" s="71"/>
      <c r="F9" s="71"/>
      <c r="G9" s="71"/>
      <c r="H9" s="71"/>
      <c r="I9" s="71"/>
    </row>
    <row r="10" spans="1:26" customHeight="1" ht="14.25">
      <c r="C10" s="70" t="s">
        <v>374</v>
      </c>
      <c r="D10" s="71"/>
      <c r="E10" s="71"/>
      <c r="F10" s="71"/>
      <c r="G10" s="71"/>
      <c r="H10" s="71"/>
      <c r="I10" s="71"/>
    </row>
    <row r="11" spans="1:26" customHeight="1" ht="14.25">
      <c r="C11" s="70" t="s">
        <v>375</v>
      </c>
      <c r="D11" s="71"/>
      <c r="E11" s="71"/>
      <c r="F11" s="71"/>
      <c r="G11" s="71"/>
      <c r="H11" s="71"/>
      <c r="I11" s="71"/>
    </row>
    <row r="12" spans="1:26" customHeight="1" ht="14.25">
      <c r="C12" s="70" t="s">
        <v>376</v>
      </c>
      <c r="D12" s="71"/>
      <c r="E12" s="71"/>
      <c r="F12" s="71"/>
      <c r="G12" s="71"/>
      <c r="H12" s="71"/>
      <c r="I12" s="71"/>
    </row>
    <row r="13" spans="1:26" customHeight="1" ht="14.25">
      <c r="C13" s="70" t="s">
        <v>377</v>
      </c>
      <c r="D13" s="71"/>
      <c r="E13" s="71"/>
      <c r="F13" s="71"/>
      <c r="G13" s="71"/>
      <c r="H13" s="71"/>
      <c r="I13" s="71"/>
    </row>
    <row r="14" spans="1:26" customHeight="1" ht="14.25">
      <c r="C14" s="70" t="s">
        <v>378</v>
      </c>
      <c r="D14" s="71"/>
      <c r="E14" s="71"/>
      <c r="F14" s="71"/>
      <c r="G14" s="71"/>
      <c r="H14" s="71"/>
      <c r="I14" s="71"/>
    </row>
    <row r="15" spans="1:26" customHeight="1" ht="14.25">
      <c r="C15" s="70" t="s">
        <v>379</v>
      </c>
      <c r="D15" s="71"/>
      <c r="E15" s="71"/>
      <c r="F15" s="71"/>
      <c r="G15" s="71"/>
      <c r="H15" s="71"/>
      <c r="I15" s="71"/>
    </row>
    <row r="16" spans="1:26" customHeight="1" ht="14.25">
      <c r="C16" s="70" t="s">
        <v>380</v>
      </c>
      <c r="D16" s="71"/>
      <c r="E16" s="71"/>
      <c r="F16" s="71"/>
      <c r="G16" s="71"/>
      <c r="H16" s="71"/>
      <c r="I16" s="71"/>
    </row>
    <row r="17" spans="1:26" customHeight="1" ht="14.25">
      <c r="C17" s="70" t="s">
        <v>381</v>
      </c>
      <c r="D17" s="71"/>
      <c r="E17" s="71"/>
      <c r="F17" s="71"/>
      <c r="G17" s="71"/>
      <c r="H17" s="71"/>
      <c r="I17" s="71"/>
    </row>
    <row r="18" spans="1:26" customHeight="1" ht="12.75"/>
    <row r="19" spans="1:26" customHeight="1" ht="12.75"/>
    <row r="20" spans="1:26" customHeight="1" ht="12.75">
      <c r="C20" s="67" t="s">
        <v>382</v>
      </c>
    </row>
    <row r="21" spans="1:26" customHeight="1" ht="12.75"/>
    <row r="22" spans="1:26" customHeight="1" ht="12.75">
      <c r="D22" s="68">
        <v>2012</v>
      </c>
      <c r="E22" s="68">
        <v>2013</v>
      </c>
      <c r="F22" s="68">
        <v>2014</v>
      </c>
      <c r="G22" s="68">
        <v>2015</v>
      </c>
      <c r="H22" s="68">
        <v>2016</v>
      </c>
      <c r="I22" s="68">
        <v>2017</v>
      </c>
    </row>
    <row r="23" spans="1:26" customHeight="1" ht="12.75">
      <c r="D23" s="69"/>
      <c r="E23" s="69"/>
      <c r="F23" s="69"/>
      <c r="G23" s="69"/>
      <c r="H23" s="69"/>
      <c r="I23" s="69"/>
    </row>
    <row r="24" spans="1:26" customHeight="1" ht="12.75">
      <c r="C24" s="70" t="s">
        <v>370</v>
      </c>
      <c r="D24" s="71"/>
      <c r="E24" s="71"/>
      <c r="F24" s="71"/>
      <c r="G24" s="71"/>
      <c r="H24" s="71"/>
      <c r="I24" s="71"/>
    </row>
    <row r="25" spans="1:26" customHeight="1" ht="12.75">
      <c r="C25" s="70" t="s">
        <v>371</v>
      </c>
      <c r="D25" s="71"/>
      <c r="E25" s="71"/>
      <c r="F25" s="71"/>
      <c r="G25" s="71"/>
      <c r="H25" s="71"/>
      <c r="I25" s="71"/>
    </row>
    <row r="26" spans="1:26" customHeight="1" ht="12.75">
      <c r="C26" s="70" t="s">
        <v>372</v>
      </c>
      <c r="D26" s="71"/>
      <c r="E26" s="71"/>
      <c r="F26" s="71"/>
      <c r="G26" s="71"/>
      <c r="H26" s="71"/>
      <c r="I26" s="71"/>
    </row>
    <row r="27" spans="1:26" customHeight="1" ht="12.75">
      <c r="C27" s="70" t="s">
        <v>373</v>
      </c>
      <c r="D27" s="71"/>
      <c r="E27" s="71"/>
      <c r="F27" s="71"/>
      <c r="G27" s="71"/>
      <c r="H27" s="71"/>
      <c r="I27" s="71"/>
    </row>
    <row r="28" spans="1:26" customHeight="1" ht="12.75">
      <c r="C28" s="70" t="s">
        <v>374</v>
      </c>
      <c r="D28" s="71"/>
      <c r="E28" s="71"/>
      <c r="F28" s="71"/>
      <c r="G28" s="71"/>
      <c r="H28" s="71"/>
      <c r="I28" s="71"/>
    </row>
    <row r="29" spans="1:26" customHeight="1" ht="12.75">
      <c r="C29" s="70" t="s">
        <v>375</v>
      </c>
      <c r="D29" s="71"/>
      <c r="E29" s="71"/>
      <c r="F29" s="71"/>
      <c r="G29" s="71"/>
      <c r="H29" s="71"/>
      <c r="I29" s="71"/>
    </row>
    <row r="30" spans="1:26" customHeight="1" ht="12.75">
      <c r="C30" s="70" t="s">
        <v>376</v>
      </c>
      <c r="D30" s="71"/>
      <c r="E30" s="71"/>
      <c r="F30" s="71"/>
      <c r="G30" s="71"/>
      <c r="H30" s="71"/>
      <c r="I30" s="71"/>
    </row>
    <row r="31" spans="1:26" customHeight="1" ht="12.75">
      <c r="C31" s="70" t="s">
        <v>377</v>
      </c>
      <c r="D31" s="71"/>
      <c r="E31" s="71"/>
      <c r="F31" s="71"/>
      <c r="G31" s="71"/>
      <c r="H31" s="71"/>
      <c r="I31" s="71"/>
    </row>
    <row r="32" spans="1:26" customHeight="1" ht="12.75">
      <c r="C32" s="70" t="s">
        <v>378</v>
      </c>
      <c r="D32" s="71"/>
      <c r="E32" s="71"/>
      <c r="F32" s="71"/>
      <c r="G32" s="71"/>
      <c r="H32" s="71"/>
      <c r="I32" s="71"/>
    </row>
    <row r="33" spans="1:26" customHeight="1" ht="12.75">
      <c r="C33" s="70" t="s">
        <v>379</v>
      </c>
      <c r="D33" s="71"/>
      <c r="E33" s="71"/>
      <c r="F33" s="71"/>
      <c r="G33" s="71"/>
      <c r="H33" s="71"/>
      <c r="I33" s="71"/>
    </row>
    <row r="34" spans="1:26" customHeight="1" ht="12.75">
      <c r="C34" s="70" t="s">
        <v>380</v>
      </c>
      <c r="D34" s="71"/>
      <c r="E34" s="71"/>
      <c r="F34" s="71"/>
      <c r="G34" s="71"/>
      <c r="H34" s="71"/>
      <c r="I34" s="71"/>
    </row>
    <row r="35" spans="1:26" customHeight="1" ht="12.75">
      <c r="C35" s="70" t="s">
        <v>381</v>
      </c>
      <c r="D35" s="71"/>
      <c r="E35" s="71"/>
      <c r="F35" s="71"/>
      <c r="G35" s="71"/>
      <c r="H35" s="71"/>
      <c r="I35" s="71"/>
    </row>
    <row r="36" spans="1:26" customHeight="1" ht="12.75"/>
    <row r="37" spans="1:26" customHeight="1" ht="12.75"/>
    <row r="38" spans="1:26" customHeight="1" ht="12.75"/>
    <row r="39" spans="1:26" customHeight="1" ht="12.75"/>
    <row r="40" spans="1:26" customHeight="1" ht="12.75"/>
    <row r="41" spans="1:26" customHeight="1" ht="12.75"/>
    <row r="42" spans="1:26" customHeight="1" ht="12.75"/>
    <row r="43" spans="1:26" customHeight="1" ht="12.75"/>
    <row r="44" spans="1:26" customHeight="1" ht="12.75"/>
    <row r="45" spans="1:26" customHeight="1" ht="12.75"/>
    <row r="46" spans="1:26" customHeight="1" ht="12.75"/>
    <row r="47" spans="1:26" customHeight="1" ht="12.75"/>
    <row r="48" spans="1:26" customHeight="1" ht="12.75"/>
    <row r="49" spans="1:26" customHeight="1" ht="12.75"/>
    <row r="50" spans="1:26" customHeight="1" ht="12.75"/>
    <row r="51" spans="1:26" customHeight="1" ht="12.75"/>
    <row r="52" spans="1:26" customHeight="1" ht="12.75"/>
    <row r="53" spans="1:26" customHeight="1" ht="12.75"/>
    <row r="54" spans="1:26" customHeight="1" ht="12.75"/>
    <row r="55" spans="1:26" customHeight="1" ht="12.75"/>
    <row r="56" spans="1:26" customHeight="1" ht="12.75"/>
    <row r="57" spans="1:26" customHeight="1" ht="12.75"/>
    <row r="58" spans="1:26" customHeight="1" ht="12.75"/>
    <row r="59" spans="1:26" customHeight="1" ht="12.75"/>
    <row r="60" spans="1:26" customHeight="1" ht="12.75"/>
    <row r="61" spans="1:26" customHeight="1" ht="12.75"/>
    <row r="62" spans="1:26" customHeight="1" ht="12.75"/>
    <row r="63" spans="1:26" customHeight="1" ht="12.75"/>
    <row r="64" spans="1:26" customHeight="1" ht="12.75"/>
    <row r="65" spans="1:26" customHeight="1" ht="12.75"/>
    <row r="66" spans="1:26" customHeight="1" ht="12.75"/>
    <row r="67" spans="1:26" customHeight="1" ht="12.75"/>
    <row r="68" spans="1:26" customHeight="1" ht="12.75"/>
    <row r="69" spans="1:26" customHeight="1" ht="12.75"/>
    <row r="70" spans="1:26" customHeight="1" ht="12.75"/>
    <row r="71" spans="1:26" customHeight="1" ht="12.75"/>
    <row r="72" spans="1:26" customHeight="1" ht="12.75"/>
    <row r="73" spans="1:26" customHeight="1" ht="12.75"/>
    <row r="74" spans="1:26" customHeight="1" ht="12.75"/>
    <row r="75" spans="1:26" customHeight="1" ht="12.75"/>
    <row r="76" spans="1:26" customHeight="1" ht="12.75"/>
    <row r="77" spans="1:26" customHeight="1" ht="12.75"/>
    <row r="78" spans="1:26" customHeight="1" ht="12.75"/>
    <row r="79" spans="1:26" customHeight="1" ht="12.75"/>
    <row r="80" spans="1:26" customHeight="1" ht="12.75"/>
    <row r="81" spans="1:26" customHeight="1" ht="12.75"/>
    <row r="82" spans="1:26" customHeight="1" ht="12.75"/>
    <row r="83" spans="1:26" customHeight="1" ht="12.75"/>
    <row r="84" spans="1:26" customHeight="1" ht="12.75"/>
    <row r="85" spans="1:26" customHeight="1" ht="12.75"/>
    <row r="86" spans="1:26" customHeight="1" ht="12.75"/>
    <row r="87" spans="1:26" customHeight="1" ht="12.75"/>
    <row r="88" spans="1:26" customHeight="1" ht="12.75"/>
    <row r="89" spans="1:26" customHeight="1" ht="12.75"/>
    <row r="90" spans="1:26" customHeight="1" ht="12.75"/>
    <row r="91" spans="1:26" customHeight="1" ht="12.75"/>
    <row r="92" spans="1:26" customHeight="1" ht="12.75"/>
    <row r="93" spans="1:26" customHeight="1" ht="12.75"/>
    <row r="94" spans="1:26" customHeight="1" ht="12.75"/>
    <row r="95" spans="1:26" customHeight="1" ht="12.75"/>
    <row r="96" spans="1:26" customHeight="1" ht="12.75"/>
    <row r="97" spans="1:26" customHeight="1" ht="12.75"/>
    <row r="98" spans="1:26" customHeight="1" ht="12.75"/>
    <row r="99" spans="1:26" customHeight="1" ht="12.75"/>
    <row r="100" spans="1:26" customHeight="1" ht="12.75"/>
    <row r="101" spans="1:26" customHeight="1" ht="12.75"/>
    <row r="102" spans="1:26" customHeight="1" ht="12.75"/>
    <row r="103" spans="1:26" customHeight="1" ht="12.75"/>
    <row r="104" spans="1:26" customHeight="1" ht="12.75"/>
    <row r="105" spans="1:26" customHeight="1" ht="12.75"/>
    <row r="106" spans="1:26" customHeight="1" ht="12.75"/>
    <row r="107" spans="1:26" customHeight="1" ht="12.75"/>
    <row r="108" spans="1:26" customHeight="1" ht="12.75"/>
    <row r="109" spans="1:26" customHeight="1" ht="12.75"/>
    <row r="110" spans="1:26" customHeight="1" ht="12.75"/>
    <row r="111" spans="1:26" customHeight="1" ht="12.75"/>
    <row r="112" spans="1:26" customHeight="1" ht="12.75"/>
    <row r="113" spans="1:26" customHeight="1" ht="12.75"/>
    <row r="114" spans="1:26" customHeight="1" ht="12.75"/>
    <row r="115" spans="1:26" customHeight="1" ht="12.75"/>
    <row r="116" spans="1:26" customHeight="1" ht="12.75"/>
    <row r="117" spans="1:26" customHeight="1" ht="12.75"/>
    <row r="118" spans="1:26" customHeight="1" ht="12.75"/>
    <row r="119" spans="1:26" customHeight="1" ht="12.75"/>
    <row r="120" spans="1:26" customHeight="1" ht="12.75"/>
    <row r="121" spans="1:26" customHeight="1" ht="12.75"/>
    <row r="122" spans="1:26" customHeight="1" ht="12.75"/>
    <row r="123" spans="1:26" customHeight="1" ht="12.75"/>
    <row r="124" spans="1:26" customHeight="1" ht="12.75"/>
    <row r="125" spans="1:26" customHeight="1" ht="12.75"/>
    <row r="126" spans="1:26" customHeight="1" ht="12.75"/>
    <row r="127" spans="1:26" customHeight="1" ht="12.75"/>
    <row r="128" spans="1:26" customHeight="1" ht="12.75"/>
    <row r="129" spans="1:26" customHeight="1" ht="12.75"/>
    <row r="130" spans="1:26" customHeight="1" ht="12.75"/>
    <row r="131" spans="1:26" customHeight="1" ht="12.75"/>
    <row r="132" spans="1:26" customHeight="1" ht="12.75"/>
    <row r="133" spans="1:26" customHeight="1" ht="12.75"/>
    <row r="134" spans="1:26" customHeight="1" ht="12.75"/>
    <row r="135" spans="1:26" customHeight="1" ht="12.75"/>
    <row r="136" spans="1:26" customHeight="1" ht="12.75"/>
    <row r="137" spans="1:26" customHeight="1" ht="12.75"/>
    <row r="138" spans="1:26" customHeight="1" ht="12.75"/>
    <row r="139" spans="1:26" customHeight="1" ht="12.75"/>
    <row r="140" spans="1:26" customHeight="1" ht="12.75"/>
    <row r="141" spans="1:26" customHeight="1" ht="12.75"/>
    <row r="142" spans="1:26" customHeight="1" ht="12.75"/>
    <row r="143" spans="1:26" customHeight="1" ht="12.75"/>
    <row r="144" spans="1:26" customHeight="1" ht="12.75"/>
    <row r="145" spans="1:26" customHeight="1" ht="12.75"/>
    <row r="146" spans="1:26" customHeight="1" ht="12.75"/>
    <row r="147" spans="1:26" customHeight="1" ht="12.75"/>
    <row r="148" spans="1:26" customHeight="1" ht="12.75"/>
    <row r="149" spans="1:26" customHeight="1" ht="12.75"/>
    <row r="150" spans="1:26" customHeight="1" ht="12.75"/>
    <row r="151" spans="1:26" customHeight="1" ht="12.75"/>
    <row r="152" spans="1:26" customHeight="1" ht="12.75"/>
    <row r="153" spans="1:26" customHeight="1" ht="12.75"/>
    <row r="154" spans="1:26" customHeight="1" ht="12.75"/>
    <row r="155" spans="1:26" customHeight="1" ht="12.75"/>
    <row r="156" spans="1:26" customHeight="1" ht="12.75"/>
    <row r="157" spans="1:26" customHeight="1" ht="12.75"/>
    <row r="158" spans="1:26" customHeight="1" ht="12.75"/>
    <row r="159" spans="1:26" customHeight="1" ht="12.75"/>
    <row r="160" spans="1:26" customHeight="1" ht="12.75"/>
    <row r="161" spans="1:26" customHeight="1" ht="12.75"/>
    <row r="162" spans="1:26" customHeight="1" ht="12.75"/>
    <row r="163" spans="1:26" customHeight="1" ht="12.75"/>
    <row r="164" spans="1:26" customHeight="1" ht="12.75"/>
    <row r="165" spans="1:26" customHeight="1" ht="12.75"/>
    <row r="166" spans="1:26" customHeight="1" ht="12.75"/>
    <row r="167" spans="1:26" customHeight="1" ht="12.75"/>
    <row r="168" spans="1:26" customHeight="1" ht="12.75"/>
    <row r="169" spans="1:26" customHeight="1" ht="12.75"/>
    <row r="170" spans="1:26" customHeight="1" ht="12.75"/>
    <row r="171" spans="1:26" customHeight="1" ht="12.75"/>
    <row r="172" spans="1:26" customHeight="1" ht="12.75"/>
    <row r="173" spans="1:26" customHeight="1" ht="12.75"/>
    <row r="174" spans="1:26" customHeight="1" ht="12.75"/>
    <row r="175" spans="1:26" customHeight="1" ht="12.75"/>
    <row r="176" spans="1:26" customHeight="1" ht="12.75"/>
    <row r="177" spans="1:26" customHeight="1" ht="12.75"/>
    <row r="178" spans="1:26" customHeight="1" ht="12.75"/>
    <row r="179" spans="1:26" customHeight="1" ht="12.75"/>
    <row r="180" spans="1:26" customHeight="1" ht="12.75"/>
    <row r="181" spans="1:26" customHeight="1" ht="12.75"/>
    <row r="182" spans="1:26" customHeight="1" ht="12.75"/>
    <row r="183" spans="1:26" customHeight="1" ht="12.75"/>
    <row r="184" spans="1:26" customHeight="1" ht="12.75"/>
    <row r="185" spans="1:26" customHeight="1" ht="12.75"/>
    <row r="186" spans="1:26" customHeight="1" ht="12.75"/>
    <row r="187" spans="1:26" customHeight="1" ht="12.75"/>
    <row r="188" spans="1:26" customHeight="1" ht="12.75"/>
    <row r="189" spans="1:26" customHeight="1" ht="12.75"/>
    <row r="190" spans="1:26" customHeight="1" ht="12.75"/>
    <row r="191" spans="1:26" customHeight="1" ht="12.75"/>
    <row r="192" spans="1:26" customHeight="1" ht="12.75"/>
    <row r="193" spans="1:26" customHeight="1" ht="12.75"/>
    <row r="194" spans="1:26" customHeight="1" ht="12.75"/>
    <row r="195" spans="1:26" customHeight="1" ht="12.75"/>
    <row r="196" spans="1:26" customHeight="1" ht="12.75"/>
    <row r="197" spans="1:26" customHeight="1" ht="12.75"/>
    <row r="198" spans="1:26" customHeight="1" ht="12.75"/>
    <row r="199" spans="1:26" customHeight="1" ht="12.75"/>
    <row r="200" spans="1:26" customHeight="1" ht="12.75"/>
    <row r="201" spans="1:26" customHeight="1" ht="12.75"/>
    <row r="202" spans="1:26" customHeight="1" ht="12.75"/>
    <row r="203" spans="1:26" customHeight="1" ht="12.75"/>
    <row r="204" spans="1:26" customHeight="1" ht="12.75"/>
    <row r="205" spans="1:26" customHeight="1" ht="12.75"/>
    <row r="206" spans="1:26" customHeight="1" ht="12.75"/>
    <row r="207" spans="1:26" customHeight="1" ht="12.75"/>
    <row r="208" spans="1:26" customHeight="1" ht="12.75"/>
    <row r="209" spans="1:26" customHeight="1" ht="12.75"/>
    <row r="210" spans="1:26" customHeight="1" ht="12.75"/>
    <row r="211" spans="1:26" customHeight="1" ht="12.75"/>
    <row r="212" spans="1:26" customHeight="1" ht="12.75"/>
    <row r="213" spans="1:26" customHeight="1" ht="12.75"/>
    <row r="214" spans="1:26" customHeight="1" ht="12.75"/>
    <row r="215" spans="1:26" customHeight="1" ht="12.75"/>
    <row r="216" spans="1:26" customHeight="1" ht="12.75"/>
    <row r="217" spans="1:26" customHeight="1" ht="12.75"/>
    <row r="218" spans="1:26" customHeight="1" ht="12.75"/>
    <row r="219" spans="1:26" customHeight="1" ht="12.75"/>
    <row r="220" spans="1:26" customHeight="1" ht="12.75"/>
    <row r="221" spans="1:26" customHeight="1" ht="12.75"/>
    <row r="222" spans="1:26" customHeight="1" ht="12.75"/>
    <row r="223" spans="1:26" customHeight="1" ht="12.75"/>
    <row r="224" spans="1:26" customHeight="1" ht="12.75"/>
    <row r="225" spans="1:26" customHeight="1" ht="12.75"/>
    <row r="226" spans="1:26" customHeight="1" ht="12.75"/>
    <row r="227" spans="1:26" customHeight="1" ht="12.75"/>
    <row r="228" spans="1:26" customHeight="1" ht="12.75"/>
    <row r="229" spans="1:26" customHeight="1" ht="12.75"/>
    <row r="230" spans="1:26" customHeight="1" ht="12.75"/>
    <row r="231" spans="1:26" customHeight="1" ht="12.75"/>
    <row r="232" spans="1:26" customHeight="1" ht="12.75"/>
    <row r="233" spans="1:26" customHeight="1" ht="12.75"/>
    <row r="234" spans="1:26" customHeight="1" ht="12.75"/>
    <row r="235" spans="1:26" customHeight="1" ht="12.75"/>
    <row r="236" spans="1:26" customHeight="1" ht="12.75"/>
    <row r="237" spans="1:26" customHeight="1" ht="12.75"/>
    <row r="238" spans="1:26" customHeight="1" ht="12.75"/>
    <row r="239" spans="1:26" customHeight="1" ht="12.75"/>
    <row r="240" spans="1:26" customHeight="1" ht="12.75"/>
    <row r="241" spans="1:26" customHeight="1" ht="12.75"/>
    <row r="242" spans="1:26" customHeight="1" ht="12.75"/>
    <row r="243" spans="1:26" customHeight="1" ht="12.75"/>
    <row r="244" spans="1:26" customHeight="1" ht="12.75"/>
    <row r="245" spans="1:26" customHeight="1" ht="12.75"/>
    <row r="246" spans="1:26" customHeight="1" ht="12.75"/>
    <row r="247" spans="1:26" customHeight="1" ht="12.75"/>
    <row r="248" spans="1:26" customHeight="1" ht="12.75"/>
    <row r="249" spans="1:26" customHeight="1" ht="12.75"/>
    <row r="250" spans="1:26" customHeight="1" ht="12.75"/>
    <row r="251" spans="1:26" customHeight="1" ht="12.75"/>
    <row r="252" spans="1:26" customHeight="1" ht="12.75"/>
    <row r="253" spans="1:26" customHeight="1" ht="12.75"/>
    <row r="254" spans="1:26" customHeight="1" ht="12.75"/>
    <row r="255" spans="1:26" customHeight="1" ht="12.75"/>
    <row r="256" spans="1:26" customHeight="1" ht="12.75"/>
    <row r="257" spans="1:26" customHeight="1" ht="12.75"/>
    <row r="258" spans="1:26" customHeight="1" ht="12.75"/>
    <row r="259" spans="1:26" customHeight="1" ht="12.75"/>
    <row r="260" spans="1:26" customHeight="1" ht="12.75"/>
    <row r="261" spans="1:26" customHeight="1" ht="12.75"/>
    <row r="262" spans="1:26" customHeight="1" ht="12.75"/>
    <row r="263" spans="1:26" customHeight="1" ht="12.75"/>
    <row r="264" spans="1:26" customHeight="1" ht="12.75"/>
    <row r="265" spans="1:26" customHeight="1" ht="12.75"/>
    <row r="266" spans="1:26" customHeight="1" ht="12.75"/>
    <row r="267" spans="1:26" customHeight="1" ht="12.75"/>
    <row r="268" spans="1:26" customHeight="1" ht="12.75"/>
    <row r="269" spans="1:26" customHeight="1" ht="12.75"/>
    <row r="270" spans="1:26" customHeight="1" ht="12.75"/>
    <row r="271" spans="1:26" customHeight="1" ht="12.75"/>
    <row r="272" spans="1:26" customHeight="1" ht="12.75"/>
    <row r="273" spans="1:26" customHeight="1" ht="12.75"/>
    <row r="274" spans="1:26" customHeight="1" ht="12.75"/>
    <row r="275" spans="1:26" customHeight="1" ht="12.75"/>
    <row r="276" spans="1:26" customHeight="1" ht="12.75"/>
    <row r="277" spans="1:26" customHeight="1" ht="12.75"/>
    <row r="278" spans="1:26" customHeight="1" ht="12.75"/>
    <row r="279" spans="1:26" customHeight="1" ht="12.75"/>
    <row r="280" spans="1:26" customHeight="1" ht="12.75"/>
    <row r="281" spans="1:26" customHeight="1" ht="12.75"/>
    <row r="282" spans="1:26" customHeight="1" ht="12.75"/>
    <row r="283" spans="1:26" customHeight="1" ht="12.75"/>
    <row r="284" spans="1:26" customHeight="1" ht="12.75"/>
    <row r="285" spans="1:26" customHeight="1" ht="12.75"/>
    <row r="286" spans="1:26" customHeight="1" ht="12.75"/>
    <row r="287" spans="1:26" customHeight="1" ht="12.75"/>
    <row r="288" spans="1:26" customHeight="1" ht="12.75"/>
    <row r="289" spans="1:26" customHeight="1" ht="12.75"/>
    <row r="290" spans="1:26" customHeight="1" ht="12.75"/>
    <row r="291" spans="1:26" customHeight="1" ht="12.75"/>
    <row r="292" spans="1:26" customHeight="1" ht="12.75"/>
    <row r="293" spans="1:26" customHeight="1" ht="12.75"/>
    <row r="294" spans="1:26" customHeight="1" ht="12.75"/>
    <row r="295" spans="1:26" customHeight="1" ht="12.75"/>
    <row r="296" spans="1:26" customHeight="1" ht="12.75"/>
    <row r="297" spans="1:26" customHeight="1" ht="12.75"/>
    <row r="298" spans="1:26" customHeight="1" ht="12.75"/>
    <row r="299" spans="1:26" customHeight="1" ht="12.75"/>
    <row r="300" spans="1:26" customHeight="1" ht="12.75"/>
    <row r="301" spans="1:26" customHeight="1" ht="12.75"/>
    <row r="302" spans="1:26" customHeight="1" ht="12.75"/>
    <row r="303" spans="1:26" customHeight="1" ht="12.75"/>
    <row r="304" spans="1:26" customHeight="1" ht="12.75"/>
    <row r="305" spans="1:26" customHeight="1" ht="12.75"/>
    <row r="306" spans="1:26" customHeight="1" ht="12.75"/>
    <row r="307" spans="1:26" customHeight="1" ht="12.75"/>
    <row r="308" spans="1:26" customHeight="1" ht="12.75"/>
    <row r="309" spans="1:26" customHeight="1" ht="12.75"/>
    <row r="310" spans="1:26" customHeight="1" ht="12.75"/>
    <row r="311" spans="1:26" customHeight="1" ht="12.75"/>
    <row r="312" spans="1:26" customHeight="1" ht="12.75"/>
    <row r="313" spans="1:26" customHeight="1" ht="12.75"/>
    <row r="314" spans="1:26" customHeight="1" ht="12.75"/>
    <row r="315" spans="1:26" customHeight="1" ht="12.75"/>
    <row r="316" spans="1:26" customHeight="1" ht="12.75"/>
    <row r="317" spans="1:26" customHeight="1" ht="12.75"/>
    <row r="318" spans="1:26" customHeight="1" ht="12.75"/>
    <row r="319" spans="1:26" customHeight="1" ht="12.75"/>
    <row r="320" spans="1:26" customHeight="1" ht="12.75"/>
    <row r="321" spans="1:26" customHeight="1" ht="12.75"/>
    <row r="322" spans="1:26" customHeight="1" ht="12.75"/>
    <row r="323" spans="1:26" customHeight="1" ht="12.75"/>
    <row r="324" spans="1:26" customHeight="1" ht="12.75"/>
    <row r="325" spans="1:26" customHeight="1" ht="12.75"/>
    <row r="326" spans="1:26" customHeight="1" ht="12.75"/>
    <row r="327" spans="1:26" customHeight="1" ht="12.75"/>
    <row r="328" spans="1:26" customHeight="1" ht="12.75"/>
    <row r="329" spans="1:26" customHeight="1" ht="12.75"/>
    <row r="330" spans="1:26" customHeight="1" ht="12.75"/>
    <row r="331" spans="1:26" customHeight="1" ht="12.75"/>
    <row r="332" spans="1:26" customHeight="1" ht="12.75"/>
    <row r="333" spans="1:26" customHeight="1" ht="12.75"/>
    <row r="334" spans="1:26" customHeight="1" ht="12.75"/>
    <row r="335" spans="1:26" customHeight="1" ht="12.75"/>
    <row r="336" spans="1:26" customHeight="1" ht="12.75"/>
    <row r="337" spans="1:26" customHeight="1" ht="12.75"/>
    <row r="338" spans="1:26" customHeight="1" ht="12.75"/>
    <row r="339" spans="1:26" customHeight="1" ht="12.75"/>
    <row r="340" spans="1:26" customHeight="1" ht="12.75"/>
    <row r="341" spans="1:26" customHeight="1" ht="12.75"/>
    <row r="342" spans="1:26" customHeight="1" ht="12.75"/>
    <row r="343" spans="1:26" customHeight="1" ht="12.75"/>
    <row r="344" spans="1:26" customHeight="1" ht="12.75"/>
    <row r="345" spans="1:26" customHeight="1" ht="12.75"/>
    <row r="346" spans="1:26" customHeight="1" ht="12.75"/>
    <row r="347" spans="1:26" customHeight="1" ht="12.75"/>
    <row r="348" spans="1:26" customHeight="1" ht="12.75"/>
    <row r="349" spans="1:26" customHeight="1" ht="12.75"/>
    <row r="350" spans="1:26" customHeight="1" ht="12.75"/>
    <row r="351" spans="1:26" customHeight="1" ht="12.75"/>
    <row r="352" spans="1:26" customHeight="1" ht="12.75"/>
    <row r="353" spans="1:26" customHeight="1" ht="12.75"/>
    <row r="354" spans="1:26" customHeight="1" ht="12.75"/>
    <row r="355" spans="1:26" customHeight="1" ht="12.75"/>
    <row r="356" spans="1:26" customHeight="1" ht="12.75"/>
    <row r="357" spans="1:26" customHeight="1" ht="12.75"/>
    <row r="358" spans="1:26" customHeight="1" ht="12.75"/>
    <row r="359" spans="1:26" customHeight="1" ht="12.75"/>
    <row r="360" spans="1:26" customHeight="1" ht="12.75"/>
    <row r="361" spans="1:26" customHeight="1" ht="12.75"/>
    <row r="362" spans="1:26" customHeight="1" ht="12.75"/>
    <row r="363" spans="1:26" customHeight="1" ht="12.75"/>
    <row r="364" spans="1:26" customHeight="1" ht="12.75"/>
    <row r="365" spans="1:26" customHeight="1" ht="12.75"/>
    <row r="366" spans="1:26" customHeight="1" ht="12.75"/>
    <row r="367" spans="1:26" customHeight="1" ht="12.75"/>
    <row r="368" spans="1:26" customHeight="1" ht="12.75"/>
    <row r="369" spans="1:26" customHeight="1" ht="12.75"/>
    <row r="370" spans="1:26" customHeight="1" ht="12.75"/>
    <row r="371" spans="1:26" customHeight="1" ht="12.75"/>
    <row r="372" spans="1:26" customHeight="1" ht="12.75"/>
    <row r="373" spans="1:26" customHeight="1" ht="12.75"/>
    <row r="374" spans="1:26" customHeight="1" ht="12.75"/>
    <row r="375" spans="1:26" customHeight="1" ht="12.75"/>
    <row r="376" spans="1:26" customHeight="1" ht="12.75"/>
    <row r="377" spans="1:26" customHeight="1" ht="12.75"/>
    <row r="378" spans="1:26" customHeight="1" ht="12.75"/>
    <row r="379" spans="1:26" customHeight="1" ht="12.75"/>
    <row r="380" spans="1:26" customHeight="1" ht="12.75"/>
    <row r="381" spans="1:26" customHeight="1" ht="12.75"/>
    <row r="382" spans="1:26" customHeight="1" ht="12.75"/>
    <row r="383" spans="1:26" customHeight="1" ht="12.75"/>
    <row r="384" spans="1:26" customHeight="1" ht="12.75"/>
    <row r="385" spans="1:26" customHeight="1" ht="12.75"/>
    <row r="386" spans="1:26" customHeight="1" ht="12.75"/>
    <row r="387" spans="1:26" customHeight="1" ht="12.75"/>
    <row r="388" spans="1:26" customHeight="1" ht="12.75"/>
    <row r="389" spans="1:26" customHeight="1" ht="12.75"/>
    <row r="390" spans="1:26" customHeight="1" ht="12.75"/>
    <row r="391" spans="1:26" customHeight="1" ht="12.75"/>
    <row r="392" spans="1:26" customHeight="1" ht="12.75"/>
    <row r="393" spans="1:26" customHeight="1" ht="12.75"/>
    <row r="394" spans="1:26" customHeight="1" ht="12.75"/>
    <row r="395" spans="1:26" customHeight="1" ht="12.75"/>
    <row r="396" spans="1:26" customHeight="1" ht="12.75"/>
    <row r="397" spans="1:26" customHeight="1" ht="12.75"/>
    <row r="398" spans="1:26" customHeight="1" ht="12.75"/>
    <row r="399" spans="1:26" customHeight="1" ht="12.75"/>
    <row r="400" spans="1:26" customHeight="1" ht="12.75"/>
    <row r="401" spans="1:26" customHeight="1" ht="12.75"/>
    <row r="402" spans="1:26" customHeight="1" ht="12.75"/>
    <row r="403" spans="1:26" customHeight="1" ht="12.75"/>
    <row r="404" spans="1:26" customHeight="1" ht="12.75"/>
    <row r="405" spans="1:26" customHeight="1" ht="12.75"/>
    <row r="406" spans="1:26" customHeight="1" ht="12.75"/>
    <row r="407" spans="1:26" customHeight="1" ht="12.75"/>
    <row r="408" spans="1:26" customHeight="1" ht="12.75"/>
    <row r="409" spans="1:26" customHeight="1" ht="12.75"/>
    <row r="410" spans="1:26" customHeight="1" ht="12.75"/>
    <row r="411" spans="1:26" customHeight="1" ht="12.75"/>
    <row r="412" spans="1:26" customHeight="1" ht="12.75"/>
    <row r="413" spans="1:26" customHeight="1" ht="12.75"/>
    <row r="414" spans="1:26" customHeight="1" ht="12.75"/>
    <row r="415" spans="1:26" customHeight="1" ht="12.75"/>
    <row r="416" spans="1:26" customHeight="1" ht="12.75"/>
    <row r="417" spans="1:26" customHeight="1" ht="12.75"/>
    <row r="418" spans="1:26" customHeight="1" ht="12.75"/>
    <row r="419" spans="1:26" customHeight="1" ht="12.75"/>
    <row r="420" spans="1:26" customHeight="1" ht="12.75"/>
    <row r="421" spans="1:26" customHeight="1" ht="12.75"/>
    <row r="422" spans="1:26" customHeight="1" ht="12.75"/>
    <row r="423" spans="1:26" customHeight="1" ht="12.75"/>
    <row r="424" spans="1:26" customHeight="1" ht="12.75"/>
    <row r="425" spans="1:26" customHeight="1" ht="12.75"/>
    <row r="426" spans="1:26" customHeight="1" ht="12.75"/>
    <row r="427" spans="1:26" customHeight="1" ht="12.75"/>
    <row r="428" spans="1:26" customHeight="1" ht="12.75"/>
    <row r="429" spans="1:26" customHeight="1" ht="12.75"/>
    <row r="430" spans="1:26" customHeight="1" ht="12.75"/>
    <row r="431" spans="1:26" customHeight="1" ht="12.75"/>
    <row r="432" spans="1:26" customHeight="1" ht="12.75"/>
    <row r="433" spans="1:26" customHeight="1" ht="12.75"/>
    <row r="434" spans="1:26" customHeight="1" ht="12.75"/>
    <row r="435" spans="1:26" customHeight="1" ht="12.75"/>
    <row r="436" spans="1:26" customHeight="1" ht="12.75"/>
    <row r="437" spans="1:26" customHeight="1" ht="12.75"/>
    <row r="438" spans="1:26" customHeight="1" ht="12.75"/>
    <row r="439" spans="1:26" customHeight="1" ht="12.75"/>
    <row r="440" spans="1:26" customHeight="1" ht="12.75"/>
    <row r="441" spans="1:26" customHeight="1" ht="12.75"/>
    <row r="442" spans="1:26" customHeight="1" ht="12.75"/>
    <row r="443" spans="1:26" customHeight="1" ht="12.75"/>
    <row r="444" spans="1:26" customHeight="1" ht="12.75"/>
    <row r="445" spans="1:26" customHeight="1" ht="12.75"/>
    <row r="446" spans="1:26" customHeight="1" ht="12.75"/>
    <row r="447" spans="1:26" customHeight="1" ht="12.75"/>
    <row r="448" spans="1:26" customHeight="1" ht="12.75"/>
    <row r="449" spans="1:26" customHeight="1" ht="12.75"/>
    <row r="450" spans="1:26" customHeight="1" ht="12.75"/>
    <row r="451" spans="1:26" customHeight="1" ht="12.75"/>
    <row r="452" spans="1:26" customHeight="1" ht="12.75"/>
    <row r="453" spans="1:26" customHeight="1" ht="12.75"/>
    <row r="454" spans="1:26" customHeight="1" ht="12.75"/>
    <row r="455" spans="1:26" customHeight="1" ht="12.75"/>
    <row r="456" spans="1:26" customHeight="1" ht="12.75"/>
    <row r="457" spans="1:26" customHeight="1" ht="12.75"/>
    <row r="458" spans="1:26" customHeight="1" ht="12.75"/>
    <row r="459" spans="1:26" customHeight="1" ht="12.75"/>
    <row r="460" spans="1:26" customHeight="1" ht="12.75"/>
    <row r="461" spans="1:26" customHeight="1" ht="12.75"/>
    <row r="462" spans="1:26" customHeight="1" ht="12.75"/>
    <row r="463" spans="1:26" customHeight="1" ht="12.75"/>
    <row r="464" spans="1:26" customHeight="1" ht="12.75"/>
    <row r="465" spans="1:26" customHeight="1" ht="12.75"/>
    <row r="466" spans="1:26" customHeight="1" ht="12.75"/>
    <row r="467" spans="1:26" customHeight="1" ht="12.75"/>
    <row r="468" spans="1:26" customHeight="1" ht="12.75"/>
    <row r="469" spans="1:26" customHeight="1" ht="12.75"/>
    <row r="470" spans="1:26" customHeight="1" ht="12.75"/>
    <row r="471" spans="1:26" customHeight="1" ht="12.75"/>
    <row r="472" spans="1:26" customHeight="1" ht="12.75"/>
    <row r="473" spans="1:26" customHeight="1" ht="12.75"/>
    <row r="474" spans="1:26" customHeight="1" ht="12.75"/>
    <row r="475" spans="1:26" customHeight="1" ht="12.75"/>
    <row r="476" spans="1:26" customHeight="1" ht="12.75"/>
    <row r="477" spans="1:26" customHeight="1" ht="12.75"/>
    <row r="478" spans="1:26" customHeight="1" ht="12.75"/>
    <row r="479" spans="1:26" customHeight="1" ht="12.75"/>
    <row r="480" spans="1:26" customHeight="1" ht="12.75"/>
    <row r="481" spans="1:26" customHeight="1" ht="12.75"/>
    <row r="482" spans="1:26" customHeight="1" ht="12.75"/>
    <row r="483" spans="1:26" customHeight="1" ht="12.75"/>
    <row r="484" spans="1:26" customHeight="1" ht="12.75"/>
    <row r="485" spans="1:26" customHeight="1" ht="12.75"/>
    <row r="486" spans="1:26" customHeight="1" ht="12.75"/>
    <row r="487" spans="1:26" customHeight="1" ht="12.75"/>
    <row r="488" spans="1:26" customHeight="1" ht="12.75"/>
    <row r="489" spans="1:26" customHeight="1" ht="12.75"/>
    <row r="490" spans="1:26" customHeight="1" ht="12.75"/>
    <row r="491" spans="1:26" customHeight="1" ht="12.75"/>
    <row r="492" spans="1:26" customHeight="1" ht="12.75"/>
    <row r="493" spans="1:26" customHeight="1" ht="12.75"/>
    <row r="494" spans="1:26" customHeight="1" ht="12.75"/>
    <row r="495" spans="1:26" customHeight="1" ht="12.75"/>
    <row r="496" spans="1:26" customHeight="1" ht="12.75"/>
    <row r="497" spans="1:26" customHeight="1" ht="12.75"/>
    <row r="498" spans="1:26" customHeight="1" ht="12.75"/>
    <row r="499" spans="1:26" customHeight="1" ht="12.75"/>
    <row r="500" spans="1:26" customHeight="1" ht="12.75"/>
    <row r="501" spans="1:26" customHeight="1" ht="12.75"/>
    <row r="502" spans="1:26" customHeight="1" ht="12.75"/>
    <row r="503" spans="1:26" customHeight="1" ht="12.75"/>
    <row r="504" spans="1:26" customHeight="1" ht="12.75"/>
    <row r="505" spans="1:26" customHeight="1" ht="12.75"/>
    <row r="506" spans="1:26" customHeight="1" ht="12.75"/>
    <row r="507" spans="1:26" customHeight="1" ht="12.75"/>
    <row r="508" spans="1:26" customHeight="1" ht="12.75"/>
    <row r="509" spans="1:26" customHeight="1" ht="12.75"/>
    <row r="510" spans="1:26" customHeight="1" ht="12.75"/>
    <row r="511" spans="1:26" customHeight="1" ht="12.75"/>
    <row r="512" spans="1:26" customHeight="1" ht="12.75"/>
    <row r="513" spans="1:26" customHeight="1" ht="12.75"/>
    <row r="514" spans="1:26" customHeight="1" ht="12.75"/>
    <row r="515" spans="1:26" customHeight="1" ht="12.75"/>
    <row r="516" spans="1:26" customHeight="1" ht="12.75"/>
    <row r="517" spans="1:26" customHeight="1" ht="12.75"/>
    <row r="518" spans="1:26" customHeight="1" ht="12.75"/>
    <row r="519" spans="1:26" customHeight="1" ht="12.75"/>
    <row r="520" spans="1:26" customHeight="1" ht="12.75"/>
    <row r="521" spans="1:26" customHeight="1" ht="12.75"/>
    <row r="522" spans="1:26" customHeight="1" ht="12.75"/>
    <row r="523" spans="1:26" customHeight="1" ht="12.75"/>
    <row r="524" spans="1:26" customHeight="1" ht="12.75"/>
    <row r="525" spans="1:26" customHeight="1" ht="12.75"/>
    <row r="526" spans="1:26" customHeight="1" ht="12.75"/>
    <row r="527" spans="1:26" customHeight="1" ht="12.75"/>
    <row r="528" spans="1:26" customHeight="1" ht="12.75"/>
    <row r="529" spans="1:26" customHeight="1" ht="12.75"/>
    <row r="530" spans="1:26" customHeight="1" ht="12.75"/>
    <row r="531" spans="1:26" customHeight="1" ht="12.75"/>
    <row r="532" spans="1:26" customHeight="1" ht="12.75"/>
    <row r="533" spans="1:26" customHeight="1" ht="12.75"/>
    <row r="534" spans="1:26" customHeight="1" ht="12.75"/>
    <row r="535" spans="1:26" customHeight="1" ht="12.75"/>
    <row r="536" spans="1:26" customHeight="1" ht="12.75"/>
    <row r="537" spans="1:26" customHeight="1" ht="12.75"/>
    <row r="538" spans="1:26" customHeight="1" ht="12.75"/>
    <row r="539" spans="1:26" customHeight="1" ht="12.75"/>
    <row r="540" spans="1:26" customHeight="1" ht="12.75"/>
    <row r="541" spans="1:26" customHeight="1" ht="12.75"/>
    <row r="542" spans="1:26" customHeight="1" ht="12.75"/>
    <row r="543" spans="1:26" customHeight="1" ht="12.75"/>
    <row r="544" spans="1:26" customHeight="1" ht="12.75"/>
    <row r="545" spans="1:26" customHeight="1" ht="12.75"/>
    <row r="546" spans="1:26" customHeight="1" ht="12.75"/>
    <row r="547" spans="1:26" customHeight="1" ht="12.75"/>
    <row r="548" spans="1:26" customHeight="1" ht="12.75"/>
    <row r="549" spans="1:26" customHeight="1" ht="12.75"/>
    <row r="550" spans="1:26" customHeight="1" ht="12.75"/>
    <row r="551" spans="1:26" customHeight="1" ht="12.75"/>
    <row r="552" spans="1:26" customHeight="1" ht="12.75"/>
    <row r="553" spans="1:26" customHeight="1" ht="12.75"/>
    <row r="554" spans="1:26" customHeight="1" ht="12.75"/>
    <row r="555" spans="1:26" customHeight="1" ht="12.75"/>
    <row r="556" spans="1:26" customHeight="1" ht="12.75"/>
    <row r="557" spans="1:26" customHeight="1" ht="12.75"/>
    <row r="558" spans="1:26" customHeight="1" ht="12.75"/>
    <row r="559" spans="1:26" customHeight="1" ht="12.75"/>
    <row r="560" spans="1:26" customHeight="1" ht="12.75"/>
    <row r="561" spans="1:26" customHeight="1" ht="12.75"/>
    <row r="562" spans="1:26" customHeight="1" ht="12.75"/>
    <row r="563" spans="1:26" customHeight="1" ht="12.75"/>
    <row r="564" spans="1:26" customHeight="1" ht="12.75"/>
    <row r="565" spans="1:26" customHeight="1" ht="12.75"/>
    <row r="566" spans="1:26" customHeight="1" ht="12.75"/>
    <row r="567" spans="1:26" customHeight="1" ht="12.75"/>
    <row r="568" spans="1:26" customHeight="1" ht="12.75"/>
    <row r="569" spans="1:26" customHeight="1" ht="12.75"/>
    <row r="570" spans="1:26" customHeight="1" ht="12.75"/>
    <row r="571" spans="1:26" customHeight="1" ht="12.75"/>
    <row r="572" spans="1:26" customHeight="1" ht="12.75"/>
    <row r="573" spans="1:26" customHeight="1" ht="12.75"/>
    <row r="574" spans="1:26" customHeight="1" ht="12.75"/>
    <row r="575" spans="1:26" customHeight="1" ht="12.75"/>
    <row r="576" spans="1:26" customHeight="1" ht="12.75"/>
    <row r="577" spans="1:26" customHeight="1" ht="12.75"/>
    <row r="578" spans="1:26" customHeight="1" ht="12.75"/>
    <row r="579" spans="1:26" customHeight="1" ht="12.75"/>
    <row r="580" spans="1:26" customHeight="1" ht="12.75"/>
    <row r="581" spans="1:26" customHeight="1" ht="12.75"/>
    <row r="582" spans="1:26" customHeight="1" ht="12.75"/>
    <row r="583" spans="1:26" customHeight="1" ht="12.75"/>
    <row r="584" spans="1:26" customHeight="1" ht="12.75"/>
    <row r="585" spans="1:26" customHeight="1" ht="12.75"/>
    <row r="586" spans="1:26" customHeight="1" ht="12.75"/>
    <row r="587" spans="1:26" customHeight="1" ht="12.75"/>
    <row r="588" spans="1:26" customHeight="1" ht="12.75"/>
    <row r="589" spans="1:26" customHeight="1" ht="12.75"/>
    <row r="590" spans="1:26" customHeight="1" ht="12.75"/>
    <row r="591" spans="1:26" customHeight="1" ht="12.75"/>
    <row r="592" spans="1:26" customHeight="1" ht="12.75"/>
    <row r="593" spans="1:26" customHeight="1" ht="12.75"/>
    <row r="594" spans="1:26" customHeight="1" ht="12.75"/>
    <row r="595" spans="1:26" customHeight="1" ht="12.75"/>
    <row r="596" spans="1:26" customHeight="1" ht="12.75"/>
    <row r="597" spans="1:26" customHeight="1" ht="12.75"/>
    <row r="598" spans="1:26" customHeight="1" ht="12.75"/>
    <row r="599" spans="1:26" customHeight="1" ht="12.75"/>
    <row r="600" spans="1:26" customHeight="1" ht="12.75"/>
    <row r="601" spans="1:26" customHeight="1" ht="12.75"/>
    <row r="602" spans="1:26" customHeight="1" ht="12.75"/>
    <row r="603" spans="1:26" customHeight="1" ht="12.75"/>
    <row r="604" spans="1:26" customHeight="1" ht="12.75"/>
    <row r="605" spans="1:26" customHeight="1" ht="12.75"/>
    <row r="606" spans="1:26" customHeight="1" ht="12.75"/>
    <row r="607" spans="1:26" customHeight="1" ht="12.75"/>
    <row r="608" spans="1:26" customHeight="1" ht="12.75"/>
    <row r="609" spans="1:26" customHeight="1" ht="12.75"/>
    <row r="610" spans="1:26" customHeight="1" ht="12.75"/>
    <row r="611" spans="1:26" customHeight="1" ht="12.75"/>
    <row r="612" spans="1:26" customHeight="1" ht="12.75"/>
    <row r="613" spans="1:26" customHeight="1" ht="12.75"/>
    <row r="614" spans="1:26" customHeight="1" ht="12.75"/>
    <row r="615" spans="1:26" customHeight="1" ht="12.75"/>
    <row r="616" spans="1:26" customHeight="1" ht="12.75"/>
    <row r="617" spans="1:26" customHeight="1" ht="12.75"/>
    <row r="618" spans="1:26" customHeight="1" ht="12.75"/>
    <row r="619" spans="1:26" customHeight="1" ht="12.75"/>
    <row r="620" spans="1:26" customHeight="1" ht="12.75"/>
    <row r="621" spans="1:26" customHeight="1" ht="12.75"/>
    <row r="622" spans="1:26" customHeight="1" ht="12.75"/>
    <row r="623" spans="1:26" customHeight="1" ht="12.75"/>
    <row r="624" spans="1:26" customHeight="1" ht="12.75"/>
    <row r="625" spans="1:26" customHeight="1" ht="12.75"/>
    <row r="626" spans="1:26" customHeight="1" ht="12.75"/>
    <row r="627" spans="1:26" customHeight="1" ht="12.75"/>
    <row r="628" spans="1:26" customHeight="1" ht="12.75"/>
    <row r="629" spans="1:26" customHeight="1" ht="12.75"/>
    <row r="630" spans="1:26" customHeight="1" ht="12.75"/>
    <row r="631" spans="1:26" customHeight="1" ht="12.75"/>
    <row r="632" spans="1:26" customHeight="1" ht="12.75"/>
    <row r="633" spans="1:26" customHeight="1" ht="12.75"/>
    <row r="634" spans="1:26" customHeight="1" ht="12.75"/>
    <row r="635" spans="1:26" customHeight="1" ht="12.75"/>
    <row r="636" spans="1:26" customHeight="1" ht="12.75"/>
    <row r="637" spans="1:26" customHeight="1" ht="12.75"/>
    <row r="638" spans="1:26" customHeight="1" ht="12.75"/>
    <row r="639" spans="1:26" customHeight="1" ht="12.75"/>
    <row r="640" spans="1:26" customHeight="1" ht="12.75"/>
    <row r="641" spans="1:26" customHeight="1" ht="12.75"/>
    <row r="642" spans="1:26" customHeight="1" ht="12.75"/>
    <row r="643" spans="1:26" customHeight="1" ht="12.75"/>
    <row r="644" spans="1:26" customHeight="1" ht="12.75"/>
    <row r="645" spans="1:26" customHeight="1" ht="12.75"/>
    <row r="646" spans="1:26" customHeight="1" ht="12.75"/>
    <row r="647" spans="1:26" customHeight="1" ht="12.75"/>
    <row r="648" spans="1:26" customHeight="1" ht="12.75"/>
    <row r="649" spans="1:26" customHeight="1" ht="12.75"/>
    <row r="650" spans="1:26" customHeight="1" ht="12.75"/>
    <row r="651" spans="1:26" customHeight="1" ht="12.75"/>
    <row r="652" spans="1:26" customHeight="1" ht="12.75"/>
    <row r="653" spans="1:26" customHeight="1" ht="12.75"/>
    <row r="654" spans="1:26" customHeight="1" ht="12.75"/>
    <row r="655" spans="1:26" customHeight="1" ht="12.75"/>
    <row r="656" spans="1:26" customHeight="1" ht="12.75"/>
    <row r="657" spans="1:26" customHeight="1" ht="12.75"/>
    <row r="658" spans="1:26" customHeight="1" ht="12.75"/>
    <row r="659" spans="1:26" customHeight="1" ht="12.75"/>
    <row r="660" spans="1:26" customHeight="1" ht="12.75"/>
    <row r="661" spans="1:26" customHeight="1" ht="12.75"/>
    <row r="662" spans="1:26" customHeight="1" ht="12.75"/>
    <row r="663" spans="1:26" customHeight="1" ht="12.75"/>
    <row r="664" spans="1:26" customHeight="1" ht="12.75"/>
    <row r="665" spans="1:26" customHeight="1" ht="12.75"/>
    <row r="666" spans="1:26" customHeight="1" ht="12.75"/>
    <row r="667" spans="1:26" customHeight="1" ht="12.75"/>
    <row r="668" spans="1:26" customHeight="1" ht="12.75"/>
    <row r="669" spans="1:26" customHeight="1" ht="12.75"/>
    <row r="670" spans="1:26" customHeight="1" ht="12.75"/>
    <row r="671" spans="1:26" customHeight="1" ht="12.75"/>
    <row r="672" spans="1:26" customHeight="1" ht="12.75"/>
    <row r="673" spans="1:26" customHeight="1" ht="12.75"/>
    <row r="674" spans="1:26" customHeight="1" ht="12.75"/>
    <row r="675" spans="1:26" customHeight="1" ht="12.75"/>
    <row r="676" spans="1:26" customHeight="1" ht="12.75"/>
    <row r="677" spans="1:26" customHeight="1" ht="12.75"/>
    <row r="678" spans="1:26" customHeight="1" ht="12.75"/>
    <row r="679" spans="1:26" customHeight="1" ht="12.75"/>
    <row r="680" spans="1:26" customHeight="1" ht="12.75"/>
    <row r="681" spans="1:26" customHeight="1" ht="12.75"/>
    <row r="682" spans="1:26" customHeight="1" ht="12.75"/>
    <row r="683" spans="1:26" customHeight="1" ht="12.75"/>
    <row r="684" spans="1:26" customHeight="1" ht="12.75"/>
    <row r="685" spans="1:26" customHeight="1" ht="12.75"/>
    <row r="686" spans="1:26" customHeight="1" ht="12.75"/>
    <row r="687" spans="1:26" customHeight="1" ht="12.75"/>
    <row r="688" spans="1:26" customHeight="1" ht="12.75"/>
    <row r="689" spans="1:26" customHeight="1" ht="12.75"/>
    <row r="690" spans="1:26" customHeight="1" ht="12.75"/>
    <row r="691" spans="1:26" customHeight="1" ht="12.75"/>
    <row r="692" spans="1:26" customHeight="1" ht="12.75"/>
    <row r="693" spans="1:26" customHeight="1" ht="12.75"/>
    <row r="694" spans="1:26" customHeight="1" ht="12.75"/>
    <row r="695" spans="1:26" customHeight="1" ht="12.75"/>
    <row r="696" spans="1:26" customHeight="1" ht="12.75"/>
    <row r="697" spans="1:26" customHeight="1" ht="12.75"/>
    <row r="698" spans="1:26" customHeight="1" ht="12.75"/>
    <row r="699" spans="1:26" customHeight="1" ht="12.75"/>
    <row r="700" spans="1:26" customHeight="1" ht="12.75"/>
    <row r="701" spans="1:26" customHeight="1" ht="12.75"/>
    <row r="702" spans="1:26" customHeight="1" ht="12.75"/>
    <row r="703" spans="1:26" customHeight="1" ht="12.75"/>
    <row r="704" spans="1:26" customHeight="1" ht="12.75"/>
    <row r="705" spans="1:26" customHeight="1" ht="12.75"/>
    <row r="706" spans="1:26" customHeight="1" ht="12.75"/>
    <row r="707" spans="1:26" customHeight="1" ht="12.75"/>
    <row r="708" spans="1:26" customHeight="1" ht="12.75"/>
    <row r="709" spans="1:26" customHeight="1" ht="12.75"/>
    <row r="710" spans="1:26" customHeight="1" ht="12.75"/>
    <row r="711" spans="1:26" customHeight="1" ht="12.75"/>
    <row r="712" spans="1:26" customHeight="1" ht="12.75"/>
    <row r="713" spans="1:26" customHeight="1" ht="12.75"/>
    <row r="714" spans="1:26" customHeight="1" ht="12.75"/>
    <row r="715" spans="1:26" customHeight="1" ht="12.75"/>
    <row r="716" spans="1:26" customHeight="1" ht="12.75"/>
    <row r="717" spans="1:26" customHeight="1" ht="12.75"/>
    <row r="718" spans="1:26" customHeight="1" ht="12.75"/>
    <row r="719" spans="1:26" customHeight="1" ht="12.75"/>
    <row r="720" spans="1:26" customHeight="1" ht="12.75"/>
    <row r="721" spans="1:26" customHeight="1" ht="12.75"/>
    <row r="722" spans="1:26" customHeight="1" ht="12.75"/>
    <row r="723" spans="1:26" customHeight="1" ht="12.75"/>
    <row r="724" spans="1:26" customHeight="1" ht="12.75"/>
    <row r="725" spans="1:26" customHeight="1" ht="12.75"/>
    <row r="726" spans="1:26" customHeight="1" ht="12.75"/>
    <row r="727" spans="1:26" customHeight="1" ht="12.75"/>
    <row r="728" spans="1:26" customHeight="1" ht="12.75"/>
    <row r="729" spans="1:26" customHeight="1" ht="12.75"/>
    <row r="730" spans="1:26" customHeight="1" ht="12.75"/>
    <row r="731" spans="1:26" customHeight="1" ht="12.75"/>
    <row r="732" spans="1:26" customHeight="1" ht="12.75"/>
    <row r="733" spans="1:26" customHeight="1" ht="12.75"/>
    <row r="734" spans="1:26" customHeight="1" ht="12.75"/>
    <row r="735" spans="1:26" customHeight="1" ht="12.75"/>
    <row r="736" spans="1:26" customHeight="1" ht="12.75"/>
    <row r="737" spans="1:26" customHeight="1" ht="12.75"/>
    <row r="738" spans="1:26" customHeight="1" ht="12.75"/>
    <row r="739" spans="1:26" customHeight="1" ht="12.75"/>
    <row r="740" spans="1:26" customHeight="1" ht="12.75"/>
    <row r="741" spans="1:26" customHeight="1" ht="12.75"/>
    <row r="742" spans="1:26" customHeight="1" ht="12.75"/>
    <row r="743" spans="1:26" customHeight="1" ht="12.75"/>
    <row r="744" spans="1:26" customHeight="1" ht="12.75"/>
    <row r="745" spans="1:26" customHeight="1" ht="12.75"/>
    <row r="746" spans="1:26" customHeight="1" ht="12.75"/>
    <row r="747" spans="1:26" customHeight="1" ht="12.75"/>
    <row r="748" spans="1:26" customHeight="1" ht="12.75"/>
    <row r="749" spans="1:26" customHeight="1" ht="12.75"/>
    <row r="750" spans="1:26" customHeight="1" ht="12.75"/>
    <row r="751" spans="1:26" customHeight="1" ht="12.75"/>
    <row r="752" spans="1:26" customHeight="1" ht="12.75"/>
    <row r="753" spans="1:26" customHeight="1" ht="12.75"/>
    <row r="754" spans="1:26" customHeight="1" ht="12.75"/>
    <row r="755" spans="1:26" customHeight="1" ht="12.75"/>
    <row r="756" spans="1:26" customHeight="1" ht="12.75"/>
    <row r="757" spans="1:26" customHeight="1" ht="12.75"/>
    <row r="758" spans="1:26" customHeight="1" ht="12.75"/>
    <row r="759" spans="1:26" customHeight="1" ht="12.75"/>
    <row r="760" spans="1:26" customHeight="1" ht="12.75"/>
    <row r="761" spans="1:26" customHeight="1" ht="12.75"/>
    <row r="762" spans="1:26" customHeight="1" ht="12.75"/>
    <row r="763" spans="1:26" customHeight="1" ht="12.75"/>
    <row r="764" spans="1:26" customHeight="1" ht="12.75"/>
    <row r="765" spans="1:26" customHeight="1" ht="12.75"/>
    <row r="766" spans="1:26" customHeight="1" ht="12.75"/>
    <row r="767" spans="1:26" customHeight="1" ht="12.75"/>
    <row r="768" spans="1:26" customHeight="1" ht="12.75"/>
    <row r="769" spans="1:26" customHeight="1" ht="12.75"/>
    <row r="770" spans="1:26" customHeight="1" ht="12.75"/>
    <row r="771" spans="1:26" customHeight="1" ht="12.75"/>
    <row r="772" spans="1:26" customHeight="1" ht="12.75"/>
    <row r="773" spans="1:26" customHeight="1" ht="12.75"/>
    <row r="774" spans="1:26" customHeight="1" ht="12.75"/>
    <row r="775" spans="1:26" customHeight="1" ht="12.75"/>
    <row r="776" spans="1:26" customHeight="1" ht="12.75"/>
    <row r="777" spans="1:26" customHeight="1" ht="12.75"/>
    <row r="778" spans="1:26" customHeight="1" ht="12.75"/>
    <row r="779" spans="1:26" customHeight="1" ht="12.75"/>
    <row r="780" spans="1:26" customHeight="1" ht="12.75"/>
    <row r="781" spans="1:26" customHeight="1" ht="12.75"/>
    <row r="782" spans="1:26" customHeight="1" ht="12.75"/>
    <row r="783" spans="1:26" customHeight="1" ht="12.75"/>
    <row r="784" spans="1:26" customHeight="1" ht="12.75"/>
    <row r="785" spans="1:26" customHeight="1" ht="12.75"/>
    <row r="786" spans="1:26" customHeight="1" ht="12.75"/>
    <row r="787" spans="1:26" customHeight="1" ht="12.75"/>
    <row r="788" spans="1:26" customHeight="1" ht="12.75"/>
    <row r="789" spans="1:26" customHeight="1" ht="12.75"/>
    <row r="790" spans="1:26" customHeight="1" ht="12.75"/>
    <row r="791" spans="1:26" customHeight="1" ht="12.75"/>
    <row r="792" spans="1:26" customHeight="1" ht="12.75"/>
    <row r="793" spans="1:26" customHeight="1" ht="12.75"/>
    <row r="794" spans="1:26" customHeight="1" ht="12.75"/>
    <row r="795" spans="1:26" customHeight="1" ht="12.75"/>
    <row r="796" spans="1:26" customHeight="1" ht="12.75"/>
    <row r="797" spans="1:26" customHeight="1" ht="12.75"/>
    <row r="798" spans="1:26" customHeight="1" ht="12.75"/>
    <row r="799" spans="1:26" customHeight="1" ht="12.75"/>
    <row r="800" spans="1:26" customHeight="1" ht="12.75"/>
    <row r="801" spans="1:26" customHeight="1" ht="12.75"/>
    <row r="802" spans="1:26" customHeight="1" ht="12.75"/>
    <row r="803" spans="1:26" customHeight="1" ht="12.75"/>
    <row r="804" spans="1:26" customHeight="1" ht="12.75"/>
    <row r="805" spans="1:26" customHeight="1" ht="12.75"/>
    <row r="806" spans="1:26" customHeight="1" ht="12.75"/>
    <row r="807" spans="1:26" customHeight="1" ht="12.75"/>
    <row r="808" spans="1:26" customHeight="1" ht="12.75"/>
    <row r="809" spans="1:26" customHeight="1" ht="12.75"/>
    <row r="810" spans="1:26" customHeight="1" ht="12.75"/>
    <row r="811" spans="1:26" customHeight="1" ht="12.75"/>
    <row r="812" spans="1:26" customHeight="1" ht="12.75"/>
    <row r="813" spans="1:26" customHeight="1" ht="12.75"/>
    <row r="814" spans="1:26" customHeight="1" ht="12.75"/>
    <row r="815" spans="1:26" customHeight="1" ht="12.75"/>
    <row r="816" spans="1:26" customHeight="1" ht="12.75"/>
    <row r="817" spans="1:26" customHeight="1" ht="12.75"/>
    <row r="818" spans="1:26" customHeight="1" ht="12.75"/>
    <row r="819" spans="1:26" customHeight="1" ht="12.75"/>
    <row r="820" spans="1:26" customHeight="1" ht="12.75"/>
    <row r="821" spans="1:26" customHeight="1" ht="12.75"/>
    <row r="822" spans="1:26" customHeight="1" ht="12.75"/>
    <row r="823" spans="1:26" customHeight="1" ht="12.75"/>
    <row r="824" spans="1:26" customHeight="1" ht="12.75"/>
    <row r="825" spans="1:26" customHeight="1" ht="12.75"/>
    <row r="826" spans="1:26" customHeight="1" ht="12.75"/>
    <row r="827" spans="1:26" customHeight="1" ht="12.75"/>
    <row r="828" spans="1:26" customHeight="1" ht="12.75"/>
    <row r="829" spans="1:26" customHeight="1" ht="12.75"/>
    <row r="830" spans="1:26" customHeight="1" ht="12.75"/>
    <row r="831" spans="1:26" customHeight="1" ht="12.75"/>
    <row r="832" spans="1:26" customHeight="1" ht="12.75"/>
    <row r="833" spans="1:26" customHeight="1" ht="12.75"/>
    <row r="834" spans="1:26" customHeight="1" ht="12.75"/>
    <row r="835" spans="1:26" customHeight="1" ht="12.75"/>
    <row r="836" spans="1:26" customHeight="1" ht="12.75"/>
    <row r="837" spans="1:26" customHeight="1" ht="12.75"/>
    <row r="838" spans="1:26" customHeight="1" ht="12.75"/>
    <row r="839" spans="1:26" customHeight="1" ht="12.75"/>
    <row r="840" spans="1:26" customHeight="1" ht="12.75"/>
    <row r="841" spans="1:26" customHeight="1" ht="12.75"/>
    <row r="842" spans="1:26" customHeight="1" ht="12.75"/>
    <row r="843" spans="1:26" customHeight="1" ht="12.75"/>
    <row r="844" spans="1:26" customHeight="1" ht="12.75"/>
    <row r="845" spans="1:26" customHeight="1" ht="12.75"/>
    <row r="846" spans="1:26" customHeight="1" ht="12.75"/>
    <row r="847" spans="1:26" customHeight="1" ht="12.75"/>
    <row r="848" spans="1:26" customHeight="1" ht="12.75"/>
    <row r="849" spans="1:26" customHeight="1" ht="12.75"/>
    <row r="850" spans="1:26" customHeight="1" ht="12.75"/>
    <row r="851" spans="1:26" customHeight="1" ht="12.75"/>
    <row r="852" spans="1:26" customHeight="1" ht="12.75"/>
    <row r="853" spans="1:26" customHeight="1" ht="12.75"/>
    <row r="854" spans="1:26" customHeight="1" ht="12.75"/>
    <row r="855" spans="1:26" customHeight="1" ht="12.75"/>
    <row r="856" spans="1:26" customHeight="1" ht="12.75"/>
    <row r="857" spans="1:26" customHeight="1" ht="12.75"/>
    <row r="858" spans="1:26" customHeight="1" ht="12.75"/>
    <row r="859" spans="1:26" customHeight="1" ht="12.75"/>
    <row r="860" spans="1:26" customHeight="1" ht="12.75"/>
    <row r="861" spans="1:26" customHeight="1" ht="12.75"/>
    <row r="862" spans="1:26" customHeight="1" ht="12.75"/>
    <row r="863" spans="1:26" customHeight="1" ht="12.75"/>
    <row r="864" spans="1:26" customHeight="1" ht="12.75"/>
    <row r="865" spans="1:26" customHeight="1" ht="12.75"/>
    <row r="866" spans="1:26" customHeight="1" ht="12.75"/>
    <row r="867" spans="1:26" customHeight="1" ht="12.75"/>
    <row r="868" spans="1:26" customHeight="1" ht="12.75"/>
    <row r="869" spans="1:26" customHeight="1" ht="12.75"/>
    <row r="870" spans="1:26" customHeight="1" ht="12.75"/>
    <row r="871" spans="1:26" customHeight="1" ht="12.75"/>
    <row r="872" spans="1:26" customHeight="1" ht="12.75"/>
    <row r="873" spans="1:26" customHeight="1" ht="12.75"/>
    <row r="874" spans="1:26" customHeight="1" ht="12.75"/>
    <row r="875" spans="1:26" customHeight="1" ht="12.75"/>
    <row r="876" spans="1:26" customHeight="1" ht="12.75"/>
    <row r="877" spans="1:26" customHeight="1" ht="12.75"/>
    <row r="878" spans="1:26" customHeight="1" ht="12.75"/>
    <row r="879" spans="1:26" customHeight="1" ht="12.75"/>
    <row r="880" spans="1:26" customHeight="1" ht="12.75"/>
    <row r="881" spans="1:26" customHeight="1" ht="12.75"/>
    <row r="882" spans="1:26" customHeight="1" ht="12.75"/>
    <row r="883" spans="1:26" customHeight="1" ht="12.75"/>
    <row r="884" spans="1:26" customHeight="1" ht="12.75"/>
    <row r="885" spans="1:26" customHeight="1" ht="12.75"/>
    <row r="886" spans="1:26" customHeight="1" ht="12.75"/>
    <row r="887" spans="1:26" customHeight="1" ht="12.75"/>
    <row r="888" spans="1:26" customHeight="1" ht="12.75"/>
    <row r="889" spans="1:26" customHeight="1" ht="12.75"/>
    <row r="890" spans="1:26" customHeight="1" ht="12.75"/>
    <row r="891" spans="1:26" customHeight="1" ht="12.75"/>
    <row r="892" spans="1:26" customHeight="1" ht="12.75"/>
    <row r="893" spans="1:26" customHeight="1" ht="12.75"/>
    <row r="894" spans="1:26" customHeight="1" ht="12.75"/>
    <row r="895" spans="1:26" customHeight="1" ht="12.75"/>
    <row r="896" spans="1:26" customHeight="1" ht="12.75"/>
    <row r="897" spans="1:26" customHeight="1" ht="12.75"/>
    <row r="898" spans="1:26" customHeight="1" ht="12.75"/>
    <row r="899" spans="1:26" customHeight="1" ht="12.75"/>
    <row r="900" spans="1:26" customHeight="1" ht="12.75"/>
    <row r="901" spans="1:26" customHeight="1" ht="12.75"/>
    <row r="902" spans="1:26" customHeight="1" ht="12.75"/>
    <row r="903" spans="1:26" customHeight="1" ht="12.75"/>
    <row r="904" spans="1:26" customHeight="1" ht="12.75"/>
    <row r="905" spans="1:26" customHeight="1" ht="12.75"/>
    <row r="906" spans="1:26" customHeight="1" ht="12.75"/>
    <row r="907" spans="1:26" customHeight="1" ht="12.75"/>
    <row r="908" spans="1:26" customHeight="1" ht="12.75"/>
    <row r="909" spans="1:26" customHeight="1" ht="12.75"/>
    <row r="910" spans="1:26" customHeight="1" ht="12.75"/>
    <row r="911" spans="1:26" customHeight="1" ht="12.75"/>
    <row r="912" spans="1:26" customHeight="1" ht="12.75"/>
    <row r="913" spans="1:26" customHeight="1" ht="12.75"/>
    <row r="914" spans="1:26" customHeight="1" ht="12.75"/>
    <row r="915" spans="1:26" customHeight="1" ht="12.75"/>
    <row r="916" spans="1:26" customHeight="1" ht="12.75"/>
    <row r="917" spans="1:26" customHeight="1" ht="12.75"/>
    <row r="918" spans="1:26" customHeight="1" ht="12.75"/>
    <row r="919" spans="1:26" customHeight="1" ht="12.75"/>
    <row r="920" spans="1:26" customHeight="1" ht="12.75"/>
    <row r="921" spans="1:26" customHeight="1" ht="12.75"/>
    <row r="922" spans="1:26" customHeight="1" ht="12.75"/>
    <row r="923" spans="1:26" customHeight="1" ht="12.75"/>
    <row r="924" spans="1:26" customHeight="1" ht="12.75"/>
    <row r="925" spans="1:26" customHeight="1" ht="12.75"/>
    <row r="926" spans="1:26" customHeight="1" ht="12.75"/>
    <row r="927" spans="1:26" customHeight="1" ht="12.75"/>
    <row r="928" spans="1:26" customHeight="1" ht="12.75"/>
    <row r="929" spans="1:26" customHeight="1" ht="12.75"/>
    <row r="930" spans="1:26" customHeight="1" ht="12.75"/>
    <row r="931" spans="1:26" customHeight="1" ht="12.75"/>
    <row r="932" spans="1:26" customHeight="1" ht="12.75"/>
    <row r="933" spans="1:26" customHeight="1" ht="12.75"/>
    <row r="934" spans="1:26" customHeight="1" ht="12.75"/>
    <row r="935" spans="1:26" customHeight="1" ht="12.75"/>
    <row r="936" spans="1:26" customHeight="1" ht="12.75"/>
    <row r="937" spans="1:26" customHeight="1" ht="12.75"/>
    <row r="938" spans="1:26" customHeight="1" ht="12.75"/>
    <row r="939" spans="1:26" customHeight="1" ht="12.75"/>
    <row r="940" spans="1:26" customHeight="1" ht="12.75"/>
    <row r="941" spans="1:26" customHeight="1" ht="12.75"/>
    <row r="942" spans="1:26" customHeight="1" ht="12.75"/>
    <row r="943" spans="1:26" customHeight="1" ht="12.75"/>
    <row r="944" spans="1:26" customHeight="1" ht="12.75"/>
    <row r="945" spans="1:26" customHeight="1" ht="12.75"/>
    <row r="946" spans="1:26" customHeight="1" ht="12.75"/>
    <row r="947" spans="1:26" customHeight="1" ht="12.75"/>
    <row r="948" spans="1:26" customHeight="1" ht="12.75"/>
    <row r="949" spans="1:26" customHeight="1" ht="12.75"/>
    <row r="950" spans="1:26" customHeight="1" ht="12.75"/>
    <row r="951" spans="1:26" customHeight="1" ht="12.75"/>
    <row r="952" spans="1:26" customHeight="1" ht="12.75"/>
    <row r="953" spans="1:26" customHeight="1" ht="12.75"/>
    <row r="954" spans="1:26" customHeight="1" ht="12.75"/>
    <row r="955" spans="1:26" customHeight="1" ht="12.75"/>
    <row r="956" spans="1:26" customHeight="1" ht="12.75"/>
    <row r="957" spans="1:26" customHeight="1" ht="12.75"/>
    <row r="958" spans="1:26" customHeight="1" ht="12.75"/>
    <row r="959" spans="1:26" customHeight="1" ht="12.75"/>
    <row r="960" spans="1:26" customHeight="1" ht="12.75"/>
    <row r="961" spans="1:26" customHeight="1" ht="12.75"/>
    <row r="962" spans="1:26" customHeight="1" ht="12.75"/>
    <row r="963" spans="1:26" customHeight="1" ht="12.75"/>
    <row r="964" spans="1:26" customHeight="1" ht="12.75"/>
    <row r="965" spans="1:26" customHeight="1" ht="12.75"/>
    <row r="966" spans="1:26" customHeight="1" ht="12.75"/>
    <row r="967" spans="1:26" customHeight="1" ht="12.75"/>
    <row r="968" spans="1:26" customHeight="1" ht="12.75"/>
    <row r="969" spans="1:26" customHeight="1" ht="12.75"/>
    <row r="970" spans="1:26" customHeight="1" ht="12.75"/>
    <row r="971" spans="1:26" customHeight="1" ht="12.75"/>
    <row r="972" spans="1:26" customHeight="1" ht="12.75"/>
    <row r="973" spans="1:26" customHeight="1" ht="12.75"/>
    <row r="974" spans="1:26" customHeight="1" ht="12.75"/>
    <row r="975" spans="1:26" customHeight="1" ht="12.75"/>
    <row r="976" spans="1:26" customHeight="1" ht="12.75"/>
    <row r="977" spans="1:26" customHeight="1" ht="12.75"/>
    <row r="978" spans="1:26" customHeight="1" ht="12.75"/>
    <row r="979" spans="1:26" customHeight="1" ht="12.75"/>
    <row r="980" spans="1:26" customHeight="1" ht="12.75"/>
    <row r="981" spans="1:26" customHeight="1" ht="12.75"/>
    <row r="982" spans="1:26" customHeight="1" ht="12.75"/>
    <row r="983" spans="1:26" customHeight="1" ht="12.75"/>
    <row r="984" spans="1:26" customHeight="1" ht="12.75"/>
    <row r="985" spans="1:26" customHeight="1" ht="12.75"/>
    <row r="986" spans="1:26" customHeight="1" ht="12.75"/>
    <row r="987" spans="1:26" customHeight="1" ht="12.75"/>
    <row r="988" spans="1:26" customHeight="1" ht="12.75"/>
    <row r="989" spans="1:26" customHeight="1" ht="12.75"/>
    <row r="990" spans="1:26" customHeight="1" ht="12.75"/>
    <row r="991" spans="1:26" customHeight="1" ht="12.75"/>
    <row r="992" spans="1:26" customHeight="1" ht="12.75"/>
    <row r="993" spans="1:26" customHeight="1" ht="12.75"/>
    <row r="994" spans="1:26" customHeight="1" ht="12.75"/>
    <row r="995" spans="1:26" customHeight="1" ht="12.75"/>
    <row r="996" spans="1:26" customHeight="1" ht="12.75"/>
    <row r="997" spans="1:26" customHeight="1" ht="12.75"/>
    <row r="998" spans="1:26" customHeight="1" ht="12.75"/>
    <row r="999" spans="1:26" customHeight="1" ht="12.75"/>
    <row r="1000" spans="1:26" customHeight="1" ht="12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344"/>
  <sheetViews>
    <sheetView tabSelected="0" workbookViewId="0" showGridLines="true" showRowColHeaders="1">
      <selection activeCell="C343" sqref="C343"/>
    </sheetView>
  </sheetViews>
  <sheetFormatPr defaultRowHeight="14.4" outlineLevelRow="0" outlineLevelCol="0"/>
  <cols>
    <col min="1" max="1" width="1" customWidth="true" style="0"/>
    <col min="2" max="2" width="1" customWidth="true" style="0"/>
    <col min="3" max="3" width="55" customWidth="true" style="0"/>
  </cols>
  <sheetData>
    <row r="289" spans="1:25">
      <c r="A289" s="72" t="s">
        <v>383</v>
      </c>
    </row>
    <row r="290" spans="1:25">
      <c r="A290" s="72" t="s">
        <v>384</v>
      </c>
      <c r="E290" s="73">
        <v>2010</v>
      </c>
      <c r="F290" s="73">
        <v>2011</v>
      </c>
      <c r="G290" s="73">
        <v>2012</v>
      </c>
      <c r="H290" s="73">
        <v>2013</v>
      </c>
      <c r="I290" s="73">
        <v>2014</v>
      </c>
      <c r="J290" s="73">
        <v>2015</v>
      </c>
      <c r="K290" s="73">
        <v>2016</v>
      </c>
      <c r="L290" s="73">
        <v>2017</v>
      </c>
      <c r="M290" s="73">
        <v>2018</v>
      </c>
      <c r="N290" s="73">
        <v>2019</v>
      </c>
      <c r="O290" s="73">
        <v>2020</v>
      </c>
      <c r="P290" s="75">
        <v>2021</v>
      </c>
      <c r="Q290" s="75">
        <v>2022</v>
      </c>
      <c r="R290" s="75">
        <v>2023</v>
      </c>
      <c r="S290" s="75">
        <v>2024</v>
      </c>
      <c r="T290" s="75">
        <v>2025</v>
      </c>
      <c r="U290" s="75">
        <v>2026</v>
      </c>
      <c r="V290" s="75">
        <v>2027</v>
      </c>
      <c r="W290" s="75">
        <v>2028</v>
      </c>
      <c r="X290" s="75">
        <v>2029</v>
      </c>
      <c r="Y290" s="75">
        <v>2030</v>
      </c>
    </row>
    <row r="292" spans="1:25">
      <c r="B292" s="74" t="s">
        <v>385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</row>
    <row r="293" spans="1:25">
      <c r="C293" t="s">
        <v>386</v>
      </c>
      <c r="E293"/>
      <c r="F293"/>
      <c r="G293"/>
      <c r="H293"/>
      <c r="I293"/>
      <c r="J293"/>
      <c r="K293"/>
      <c r="L293"/>
      <c r="M293"/>
      <c r="N293"/>
      <c r="O293"/>
    </row>
    <row r="294" spans="1:25">
      <c r="C294" t="s">
        <v>387</v>
      </c>
      <c r="E294">
        <f>'FLUJO EFECTIVO'!C7</f>
        <v>186</v>
      </c>
      <c r="F294">
        <f>'FLUJO EFECTIVO'!D7</f>
        <v>192</v>
      </c>
      <c r="G294">
        <f>'FLUJO EFECTIVO'!E7</f>
        <v>181</v>
      </c>
      <c r="H294">
        <f>'FLUJO EFECTIVO'!F7</f>
        <v>194</v>
      </c>
      <c r="I294">
        <f>'FLUJO EFECTIVO'!G7</f>
        <v/>
      </c>
      <c r="J294">
        <f>'FLUJO EFECTIVO'!H7</f>
        <v>0</v>
      </c>
      <c r="K294">
        <f>'FLUJO EFECTIVO'!I7</f>
        <v>0</v>
      </c>
      <c r="L294">
        <f>'FLUJO EFECTIVO'!J7</f>
        <v>0</v>
      </c>
      <c r="M294">
        <f>'FLUJO EFECTIVO'!K7</f>
        <v>0</v>
      </c>
      <c r="N294">
        <f>'FLUJO EFECTIVO'!L7</f>
        <v>0</v>
      </c>
      <c r="O294">
        <f>'FLUJO EFECTIVO'!M7</f>
        <v>0</v>
      </c>
    </row>
    <row r="295" spans="1:25">
      <c r="C295" t="s">
        <v>388</v>
      </c>
      <c r="E295">
        <f>'FLUJO EFECTIVO'!C8+'FLUJO EFECTIVO'!C9+'FLUJO EFECTIVO'!C11</f>
        <v>565</v>
      </c>
      <c r="F295">
        <f>'FLUJO EFECTIVO'!D8+'FLUJO EFECTIVO'!D9+'FLUJO EFECTIVO'!D11</f>
        <v>583</v>
      </c>
      <c r="G295">
        <f>'FLUJO EFECTIVO'!E8+'FLUJO EFECTIVO'!E9+'FLUJO EFECTIVO'!E11</f>
        <v>550</v>
      </c>
      <c r="H295">
        <f>'FLUJO EFECTIVO'!F8+'FLUJO EFECTIVO'!F9+'FLUJO EFECTIVO'!F11</f>
        <v>589</v>
      </c>
      <c r="I295">
        <f>'FLUJO EFECTIVO'!G8+'FLUJO EFECTIVO'!G9+'FLUJO EFECTIVO'!G11</f>
        <v>0</v>
      </c>
      <c r="J295">
        <f>'FLUJO EFECTIVO'!H8+'FLUJO EFECTIVO'!H9+'FLUJO EFECTIVO'!H11</f>
        <v>0</v>
      </c>
      <c r="K295">
        <f>'FLUJO EFECTIVO'!I8+'FLUJO EFECTIVO'!I9+'FLUJO EFECTIVO'!I11</f>
        <v>0</v>
      </c>
      <c r="L295">
        <f>'FLUJO EFECTIVO'!J8+'FLUJO EFECTIVO'!J9+'FLUJO EFECTIVO'!J11</f>
        <v>0</v>
      </c>
      <c r="M295">
        <f>'FLUJO EFECTIVO'!K8+'FLUJO EFECTIVO'!K9+'FLUJO EFECTIVO'!K11</f>
        <v>0</v>
      </c>
      <c r="N295">
        <f>'FLUJO EFECTIVO'!L8+'FLUJO EFECTIVO'!L9+'FLUJO EFECTIVO'!L11</f>
        <v>0</v>
      </c>
      <c r="O295">
        <f>'FLUJO EFECTIVO'!M8+'FLUJO EFECTIVO'!M9+'FLUJO EFECTIVO'!M11</f>
        <v>0</v>
      </c>
    </row>
    <row r="296" spans="1:25">
      <c r="C296" t="s">
        <v>389</v>
      </c>
      <c r="E296">
        <f>'FLUJO EFECTIVO'!C10+'FLUJO EFECTIVO'!C19+'FLUJO EFECTIVO'!C21+'FLUJO EFECTIVO'!C45+'FLUJO EFECTIVO'!C46+'FLUJO EFECTIVO'!C59</f>
        <v>1198</v>
      </c>
      <c r="F296">
        <f>'FLUJO EFECTIVO'!D10+'FLUJO EFECTIVO'!D19+'FLUJO EFECTIVO'!D21+'FLUJO EFECTIVO'!D45+'FLUJO EFECTIVO'!D46+'FLUJO EFECTIVO'!D59</f>
        <v>1234</v>
      </c>
      <c r="G296">
        <f>'FLUJO EFECTIVO'!E10+'FLUJO EFECTIVO'!E19+'FLUJO EFECTIVO'!E21+'FLUJO EFECTIVO'!E45+'FLUJO EFECTIVO'!E46+'FLUJO EFECTIVO'!E59</f>
        <v>1168</v>
      </c>
      <c r="H296">
        <f>'FLUJO EFECTIVO'!F10+'FLUJO EFECTIVO'!F19+'FLUJO EFECTIVO'!F21+'FLUJO EFECTIVO'!F45+'FLUJO EFECTIVO'!F46+'FLUJO EFECTIVO'!F59</f>
        <v>1246</v>
      </c>
      <c r="I296">
        <f>'FLUJO EFECTIVO'!G10+'FLUJO EFECTIVO'!G19+'FLUJO EFECTIVO'!G21+'FLUJO EFECTIVO'!G45+'FLUJO EFECTIVO'!G46+'FLUJO EFECTIVO'!G59</f>
        <v>0</v>
      </c>
      <c r="J296">
        <f>'FLUJO EFECTIVO'!H10+'FLUJO EFECTIVO'!H19+'FLUJO EFECTIVO'!H21+'FLUJO EFECTIVO'!H45+'FLUJO EFECTIVO'!H46+'FLUJO EFECTIVO'!H59</f>
        <v>0</v>
      </c>
      <c r="K296">
        <f>'FLUJO EFECTIVO'!I10+'FLUJO EFECTIVO'!I19+'FLUJO EFECTIVO'!I21+'FLUJO EFECTIVO'!I45+'FLUJO EFECTIVO'!I46+'FLUJO EFECTIVO'!I59</f>
        <v>0</v>
      </c>
      <c r="L296">
        <f>'FLUJO EFECTIVO'!J10+'FLUJO EFECTIVO'!J19+'FLUJO EFECTIVO'!J21+'FLUJO EFECTIVO'!J45+'FLUJO EFECTIVO'!J46+'FLUJO EFECTIVO'!J59</f>
        <v>0</v>
      </c>
      <c r="M296">
        <f>'FLUJO EFECTIVO'!K10+'FLUJO EFECTIVO'!K19+'FLUJO EFECTIVO'!K21+'FLUJO EFECTIVO'!K45+'FLUJO EFECTIVO'!K46+'FLUJO EFECTIVO'!K59</f>
        <v>0</v>
      </c>
      <c r="N296">
        <f>'FLUJO EFECTIVO'!L10+'FLUJO EFECTIVO'!L19+'FLUJO EFECTIVO'!L21+'FLUJO EFECTIVO'!L45+'FLUJO EFECTIVO'!L46+'FLUJO EFECTIVO'!L59</f>
        <v>0</v>
      </c>
      <c r="O296">
        <f>'FLUJO EFECTIVO'!M10+'FLUJO EFECTIVO'!M19+'FLUJO EFECTIVO'!M21+'FLUJO EFECTIVO'!M45+'FLUJO EFECTIVO'!M46+'FLUJO EFECTIVO'!M59</f>
        <v>0</v>
      </c>
    </row>
    <row r="297" spans="1:25">
      <c r="C297" t="s">
        <v>390</v>
      </c>
      <c r="E297">
        <f>SUM(E294:E296)</f>
        <v>1949</v>
      </c>
      <c r="F297">
        <f>SUM(F294:F296)</f>
        <v>2009</v>
      </c>
      <c r="G297">
        <f>SUM(G294:G296)</f>
        <v>1899</v>
      </c>
      <c r="H297">
        <f>SUM(H294:H296)</f>
        <v>2029</v>
      </c>
      <c r="I297">
        <f>SUM(I294:I296)</f>
        <v>0</v>
      </c>
      <c r="J297">
        <f>SUM(J294:J296)</f>
        <v>0</v>
      </c>
      <c r="K297">
        <f>SUM(K294:K296)</f>
        <v>0</v>
      </c>
      <c r="L297">
        <f>SUM(L294:L296)</f>
        <v>0</v>
      </c>
      <c r="M297">
        <f>SUM(M294:M296)</f>
        <v>0</v>
      </c>
      <c r="N297">
        <f>SUM(N294:N296)</f>
        <v>0</v>
      </c>
      <c r="O297">
        <f>SUM(O294:O296)</f>
        <v>0</v>
      </c>
    </row>
    <row r="299" spans="1:25">
      <c r="C299" t="s">
        <v>391</v>
      </c>
      <c r="E299"/>
      <c r="F299"/>
      <c r="G299"/>
      <c r="H299"/>
      <c r="I299"/>
      <c r="J299"/>
      <c r="K299"/>
      <c r="L299"/>
      <c r="M299"/>
      <c r="N299"/>
      <c r="O299"/>
    </row>
    <row r="300" spans="1:25">
      <c r="C300" t="s">
        <v>392</v>
      </c>
      <c r="E300">
        <f>'FLUJO EFECTIVO'!C13</f>
        <v>190</v>
      </c>
      <c r="F300">
        <f>'FLUJO EFECTIVO'!D13</f>
        <v>196</v>
      </c>
      <c r="G300">
        <f>'FLUJO EFECTIVO'!E13</f>
        <v>185</v>
      </c>
      <c r="H300">
        <f>'FLUJO EFECTIVO'!F13</f>
        <v>198</v>
      </c>
      <c r="I300">
        <f>'FLUJO EFECTIVO'!G13</f>
        <v/>
      </c>
      <c r="J300">
        <f>'FLUJO EFECTIVO'!H13</f>
        <v>0</v>
      </c>
      <c r="K300">
        <f>'FLUJO EFECTIVO'!I13</f>
        <v>0</v>
      </c>
      <c r="L300">
        <f>'FLUJO EFECTIVO'!J13</f>
        <v>0</v>
      </c>
      <c r="M300">
        <f>'FLUJO EFECTIVO'!K13</f>
        <v>0</v>
      </c>
      <c r="N300">
        <f>'FLUJO EFECTIVO'!L13</f>
        <v>0</v>
      </c>
      <c r="O300">
        <f>'FLUJO EFECTIVO'!M13</f>
        <v>0</v>
      </c>
    </row>
    <row r="301" spans="1:25">
      <c r="C301" t="s">
        <v>393</v>
      </c>
      <c r="E301">
        <f>'FLUJO EFECTIVO'!C15</f>
        <v>192</v>
      </c>
      <c r="F301">
        <f>'FLUJO EFECTIVO'!D15</f>
        <v>198</v>
      </c>
      <c r="G301">
        <f>'FLUJO EFECTIVO'!E15</f>
        <v>187</v>
      </c>
      <c r="H301">
        <f>'FLUJO EFECTIVO'!F15</f>
        <v>200</v>
      </c>
      <c r="I301">
        <f>'FLUJO EFECTIVO'!G15</f>
        <v/>
      </c>
      <c r="J301">
        <f>'FLUJO EFECTIVO'!H15</f>
        <v>0</v>
      </c>
      <c r="K301">
        <f>'FLUJO EFECTIVO'!I15</f>
        <v>0</v>
      </c>
      <c r="L301">
        <f>'FLUJO EFECTIVO'!J15</f>
        <v>0</v>
      </c>
      <c r="M301">
        <f>'FLUJO EFECTIVO'!K15</f>
        <v>0</v>
      </c>
      <c r="N301">
        <f>'FLUJO EFECTIVO'!L15</f>
        <v>0</v>
      </c>
      <c r="O301">
        <f>'FLUJO EFECTIVO'!M15</f>
        <v>0</v>
      </c>
    </row>
    <row r="302" spans="1:25">
      <c r="C302" t="s">
        <v>394</v>
      </c>
      <c r="E302">
        <f>'FLUJO EFECTIVO'!C15</f>
        <v>192</v>
      </c>
      <c r="F302">
        <f>'FLUJO EFECTIVO'!D15</f>
        <v>198</v>
      </c>
      <c r="G302">
        <f>'FLUJO EFECTIVO'!E15</f>
        <v>187</v>
      </c>
      <c r="H302">
        <f>'FLUJO EFECTIVO'!F15</f>
        <v>200</v>
      </c>
      <c r="I302">
        <f>'FLUJO EFECTIVO'!G15</f>
        <v/>
      </c>
      <c r="J302">
        <f>'FLUJO EFECTIVO'!H15</f>
        <v>0</v>
      </c>
      <c r="K302">
        <f>'FLUJO EFECTIVO'!I15</f>
        <v>0</v>
      </c>
      <c r="L302">
        <f>'FLUJO EFECTIVO'!J15</f>
        <v>0</v>
      </c>
      <c r="M302">
        <f>'FLUJO EFECTIVO'!K15</f>
        <v>0</v>
      </c>
      <c r="N302">
        <f>'FLUJO EFECTIVO'!L15</f>
        <v>0</v>
      </c>
      <c r="O302">
        <f>'FLUJO EFECTIVO'!M15</f>
        <v>0</v>
      </c>
    </row>
    <row r="303" spans="1:25">
      <c r="C303" t="s">
        <v>395</v>
      </c>
      <c r="E303">
        <f>'FLUJO EFECTIVO'!C14+'FLUJO EFECTIVO'!C16+'FLUJO EFECTIVO'!C17</f>
        <v>578</v>
      </c>
      <c r="F303">
        <f>'FLUJO EFECTIVO'!D14+'FLUJO EFECTIVO'!D16+'FLUJO EFECTIVO'!D17</f>
        <v>596</v>
      </c>
      <c r="G303">
        <f>'FLUJO EFECTIVO'!E14+'FLUJO EFECTIVO'!E16+'FLUJO EFECTIVO'!E17</f>
        <v>563</v>
      </c>
      <c r="H303">
        <f>'FLUJO EFECTIVO'!F14+'FLUJO EFECTIVO'!F16+'FLUJO EFECTIVO'!F17</f>
        <v>602</v>
      </c>
      <c r="I303">
        <f>'FLUJO EFECTIVO'!G14+'FLUJO EFECTIVO'!G16+'FLUJO EFECTIVO'!G17</f>
        <v>0</v>
      </c>
      <c r="J303">
        <f>'FLUJO EFECTIVO'!H14+'FLUJO EFECTIVO'!H16+'FLUJO EFECTIVO'!H17</f>
        <v>0</v>
      </c>
      <c r="K303">
        <f>'FLUJO EFECTIVO'!I14+'FLUJO EFECTIVO'!I16+'FLUJO EFECTIVO'!I17</f>
        <v>0</v>
      </c>
      <c r="L303">
        <f>'FLUJO EFECTIVO'!J14+'FLUJO EFECTIVO'!J16+'FLUJO EFECTIVO'!J17</f>
        <v>0</v>
      </c>
      <c r="M303">
        <f>'FLUJO EFECTIVO'!K14+'FLUJO EFECTIVO'!K16+'FLUJO EFECTIVO'!K17</f>
        <v>0</v>
      </c>
      <c r="N303">
        <f>'FLUJO EFECTIVO'!L14+'FLUJO EFECTIVO'!L16+'FLUJO EFECTIVO'!L17</f>
        <v>0</v>
      </c>
      <c r="O303">
        <f>'FLUJO EFECTIVO'!M14+'FLUJO EFECTIVO'!M16+'FLUJO EFECTIVO'!M17</f>
        <v>0</v>
      </c>
    </row>
    <row r="304" spans="1:25">
      <c r="C304" t="s">
        <v>396</v>
      </c>
      <c r="E304">
        <f>'FLUJO EFECTIVO'!C22</f>
        <v>199</v>
      </c>
      <c r="F304">
        <f>'FLUJO EFECTIVO'!D22</f>
        <v>205</v>
      </c>
      <c r="G304">
        <f>'FLUJO EFECTIVO'!E22</f>
        <v>194</v>
      </c>
      <c r="H304">
        <f>'FLUJO EFECTIVO'!F22</f>
        <v>207</v>
      </c>
      <c r="I304">
        <f>'FLUJO EFECTIVO'!G22</f>
        <v/>
      </c>
      <c r="J304">
        <f>'FLUJO EFECTIVO'!H22</f>
        <v>0</v>
      </c>
      <c r="K304">
        <f>'FLUJO EFECTIVO'!I22</f>
        <v>0</v>
      </c>
      <c r="L304">
        <f>'FLUJO EFECTIVO'!J22</f>
        <v>0</v>
      </c>
      <c r="M304">
        <f>'FLUJO EFECTIVO'!K22</f>
        <v>0</v>
      </c>
      <c r="N304">
        <f>'FLUJO EFECTIVO'!L22</f>
        <v>0</v>
      </c>
      <c r="O304">
        <f>'FLUJO EFECTIVO'!M22</f>
        <v>0</v>
      </c>
    </row>
    <row r="305" spans="1:25">
      <c r="C305" t="s">
        <v>397</v>
      </c>
      <c r="E305">
        <f>'FLUJO EFECTIVO'!C23</f>
        <v>200</v>
      </c>
      <c r="F305">
        <f>'FLUJO EFECTIVO'!D23</f>
        <v>206</v>
      </c>
      <c r="G305">
        <f>'FLUJO EFECTIVO'!E23</f>
        <v>195</v>
      </c>
      <c r="H305">
        <f>'FLUJO EFECTIVO'!F23</f>
        <v>208</v>
      </c>
      <c r="I305">
        <f>'FLUJO EFECTIVO'!G23</f>
        <v/>
      </c>
      <c r="J305">
        <f>'FLUJO EFECTIVO'!H23</f>
        <v>0</v>
      </c>
      <c r="K305">
        <f>'FLUJO EFECTIVO'!I23</f>
        <v>0</v>
      </c>
      <c r="L305">
        <f>'FLUJO EFECTIVO'!J23</f>
        <v>0</v>
      </c>
      <c r="M305">
        <f>'FLUJO EFECTIVO'!K23</f>
        <v>0</v>
      </c>
      <c r="N305">
        <f>'FLUJO EFECTIVO'!L23</f>
        <v>0</v>
      </c>
      <c r="O305">
        <f>'FLUJO EFECTIVO'!M23</f>
        <v>0</v>
      </c>
    </row>
    <row r="306" spans="1:25">
      <c r="C306" t="s">
        <v>398</v>
      </c>
      <c r="E306">
        <f>SUM(E300:E304)</f>
        <v>1351</v>
      </c>
      <c r="F306">
        <f>SUM(F300:F304)</f>
        <v>1393</v>
      </c>
      <c r="G306">
        <f>SUM(G300:G304)</f>
        <v>1316</v>
      </c>
      <c r="H306">
        <f>SUM(H300:H304)</f>
        <v>1407</v>
      </c>
      <c r="I306">
        <f>SUM(I300:I304)</f>
        <v>0</v>
      </c>
      <c r="J306">
        <f>SUM(J300:J304)</f>
        <v>0</v>
      </c>
      <c r="K306">
        <f>SUM(K300:K304)</f>
        <v>0</v>
      </c>
      <c r="L306">
        <f>SUM(L300:L304)</f>
        <v>0</v>
      </c>
      <c r="M306">
        <f>SUM(M300:M304)</f>
        <v>0</v>
      </c>
      <c r="N306">
        <f>SUM(N300:N304)</f>
        <v>0</v>
      </c>
      <c r="O306">
        <f>SUM(O300:O304)</f>
        <v>0</v>
      </c>
    </row>
    <row r="307" spans="1:25">
      <c r="B307" s="74" t="s">
        <v>399</v>
      </c>
      <c r="E307">
        <f>E297-E306</f>
        <v>598</v>
      </c>
      <c r="F307">
        <f>F297-F306</f>
        <v>616</v>
      </c>
      <c r="G307">
        <f>G297-G306</f>
        <v>583</v>
      </c>
      <c r="H307">
        <f>H297-H306</f>
        <v>622</v>
      </c>
      <c r="I307">
        <f>I297-I306</f>
        <v>0</v>
      </c>
      <c r="J307">
        <f>J297-J306</f>
        <v>0</v>
      </c>
      <c r="K307">
        <f>K297-K306</f>
        <v>0</v>
      </c>
      <c r="L307">
        <f>L297-L306</f>
        <v>0</v>
      </c>
      <c r="M307">
        <f>M297-M306</f>
        <v>0</v>
      </c>
      <c r="N307">
        <f>N297-N306</f>
        <v>0</v>
      </c>
      <c r="O307">
        <f>O297-O306</f>
        <v>0</v>
      </c>
      <c r="P307">
        <f>P297-P306</f>
        <v>0</v>
      </c>
      <c r="Q307">
        <f>Q297-Q306</f>
        <v>0</v>
      </c>
      <c r="R307">
        <f>R297-R306</f>
        <v>0</v>
      </c>
      <c r="S307">
        <f>S297-S306</f>
        <v>0</v>
      </c>
      <c r="T307">
        <f>T297-T306</f>
        <v>0</v>
      </c>
      <c r="U307">
        <f>U297-U306</f>
        <v>0</v>
      </c>
      <c r="V307">
        <f>V297-V306</f>
        <v>0</v>
      </c>
      <c r="W307">
        <f>W297-W306</f>
        <v>0</v>
      </c>
      <c r="X307">
        <f>X297-X306</f>
        <v>0</v>
      </c>
      <c r="Y307">
        <f>Y297-Y306</f>
        <v>0</v>
      </c>
    </row>
    <row r="309" spans="1:25">
      <c r="B309" s="74" t="s">
        <v>400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</row>
    <row r="310" spans="1:25">
      <c r="C310" t="s">
        <v>401</v>
      </c>
      <c r="E310">
        <f>'FLUJO EFECTIVO'!C27+'FLUJO EFECTIVO'!C30+'FLUJO EFECTIVO'!C32+'FLUJO EFECTIVO'!C34+'FLUJO EFECTIVO'!C36+'FLUJO EFECTIVO'!C38+'FLUJO EFECTIVO'!C40+'FLUJO EFECTIVO'!C42+'FLUJO EFECTIVO'!C44</f>
        <v>1790</v>
      </c>
      <c r="F310">
        <f>'FLUJO EFECTIVO'!D27+'FLUJO EFECTIVO'!D30+'FLUJO EFECTIVO'!D32+'FLUJO EFECTIVO'!D34+'FLUJO EFECTIVO'!D36+'FLUJO EFECTIVO'!D38+'FLUJO EFECTIVO'!D40+'FLUJO EFECTIVO'!D42+'FLUJO EFECTIVO'!D44</f>
        <v>1844</v>
      </c>
      <c r="G310">
        <f>'FLUJO EFECTIVO'!E27+'FLUJO EFECTIVO'!E30+'FLUJO EFECTIVO'!E32+'FLUJO EFECTIVO'!E34+'FLUJO EFECTIVO'!E36+'FLUJO EFECTIVO'!E38+'FLUJO EFECTIVO'!E40+'FLUJO EFECTIVO'!E42+'FLUJO EFECTIVO'!E44</f>
        <v>1745</v>
      </c>
      <c r="H310">
        <f>'FLUJO EFECTIVO'!F27+'FLUJO EFECTIVO'!F30+'FLUJO EFECTIVO'!F32+'FLUJO EFECTIVO'!F34+'FLUJO EFECTIVO'!F36+'FLUJO EFECTIVO'!F38+'FLUJO EFECTIVO'!F40+'FLUJO EFECTIVO'!F42+'FLUJO EFECTIVO'!F44</f>
        <v>1862</v>
      </c>
      <c r="I310">
        <f>'FLUJO EFECTIVO'!G27+'FLUJO EFECTIVO'!G30+'FLUJO EFECTIVO'!G32+'FLUJO EFECTIVO'!G34+'FLUJO EFECTIVO'!G36+'FLUJO EFECTIVO'!G38+'FLUJO EFECTIVO'!G40+'FLUJO EFECTIVO'!G42+'FLUJO EFECTIVO'!G44</f>
        <v>0</v>
      </c>
      <c r="J310">
        <f>'FLUJO EFECTIVO'!H27+'FLUJO EFECTIVO'!H30+'FLUJO EFECTIVO'!H32+'FLUJO EFECTIVO'!H34+'FLUJO EFECTIVO'!H36+'FLUJO EFECTIVO'!H38+'FLUJO EFECTIVO'!H40+'FLUJO EFECTIVO'!H42+'FLUJO EFECTIVO'!H44</f>
        <v>0</v>
      </c>
      <c r="K310">
        <f>'FLUJO EFECTIVO'!I27+'FLUJO EFECTIVO'!I30+'FLUJO EFECTIVO'!I32+'FLUJO EFECTIVO'!I34+'FLUJO EFECTIVO'!I36+'FLUJO EFECTIVO'!I38+'FLUJO EFECTIVO'!I40+'FLUJO EFECTIVO'!I42+'FLUJO EFECTIVO'!I44</f>
        <v>0</v>
      </c>
      <c r="L310">
        <f>'FLUJO EFECTIVO'!J27+'FLUJO EFECTIVO'!J30+'FLUJO EFECTIVO'!J32+'FLUJO EFECTIVO'!J34+'FLUJO EFECTIVO'!J36+'FLUJO EFECTIVO'!J38+'FLUJO EFECTIVO'!J40+'FLUJO EFECTIVO'!J42+'FLUJO EFECTIVO'!J44</f>
        <v>0</v>
      </c>
      <c r="M310">
        <f>'FLUJO EFECTIVO'!K27+'FLUJO EFECTIVO'!K30+'FLUJO EFECTIVO'!K32+'FLUJO EFECTIVO'!K34+'FLUJO EFECTIVO'!K36+'FLUJO EFECTIVO'!K38+'FLUJO EFECTIVO'!K40+'FLUJO EFECTIVO'!K42+'FLUJO EFECTIVO'!K44</f>
        <v>0</v>
      </c>
      <c r="N310">
        <f>'FLUJO EFECTIVO'!L27+'FLUJO EFECTIVO'!L30+'FLUJO EFECTIVO'!L32+'FLUJO EFECTIVO'!L34+'FLUJO EFECTIVO'!L36+'FLUJO EFECTIVO'!L38+'FLUJO EFECTIVO'!L40+'FLUJO EFECTIVO'!L42+'FLUJO EFECTIVO'!L44</f>
        <v>0</v>
      </c>
      <c r="O310">
        <f>'FLUJO EFECTIVO'!M27+'FLUJO EFECTIVO'!M30+'FLUJO EFECTIVO'!M32+'FLUJO EFECTIVO'!M34+'FLUJO EFECTIVO'!M36+'FLUJO EFECTIVO'!M38+'FLUJO EFECTIVO'!M40+'FLUJO EFECTIVO'!M42+'FLUJO EFECTIVO'!M44</f>
        <v>0</v>
      </c>
    </row>
    <row r="311" spans="1:25">
      <c r="C311" t="s">
        <v>402</v>
      </c>
      <c r="E311">
        <f>'FLUJO EFECTIVO'!C28+'FLUJO EFECTIVO'!C29+'FLUJO EFECTIVO'!C31+'FLUJO EFECTIVO'!C33+'FLUJO EFECTIVO'!C35+'FLUJO EFECTIVO'!C37+'FLUJO EFECTIVO'!C39+'FLUJO EFECTIVO'!C41+'FLUJO EFECTIVO'!C43+'FLUJO EFECTIVO'!C47</f>
        <v>1993</v>
      </c>
      <c r="F311">
        <f>'FLUJO EFECTIVO'!D28+'FLUJO EFECTIVO'!D29+'FLUJO EFECTIVO'!D31+'FLUJO EFECTIVO'!D33+'FLUJO EFECTIVO'!D35+'FLUJO EFECTIVO'!D37+'FLUJO EFECTIVO'!D39+'FLUJO EFECTIVO'!D41+'FLUJO EFECTIVO'!D43+'FLUJO EFECTIVO'!D47</f>
        <v>2053</v>
      </c>
      <c r="G311">
        <f>'FLUJO EFECTIVO'!E28+'FLUJO EFECTIVO'!E29+'FLUJO EFECTIVO'!E31+'FLUJO EFECTIVO'!E33+'FLUJO EFECTIVO'!E35+'FLUJO EFECTIVO'!E37+'FLUJO EFECTIVO'!E39+'FLUJO EFECTIVO'!E41+'FLUJO EFECTIVO'!E43+'FLUJO EFECTIVO'!E47</f>
        <v>1943</v>
      </c>
      <c r="H311">
        <f>'FLUJO EFECTIVO'!F28+'FLUJO EFECTIVO'!F29+'FLUJO EFECTIVO'!F31+'FLUJO EFECTIVO'!F33+'FLUJO EFECTIVO'!F35+'FLUJO EFECTIVO'!F37+'FLUJO EFECTIVO'!F39+'FLUJO EFECTIVO'!F41+'FLUJO EFECTIVO'!F43+'FLUJO EFECTIVO'!F47</f>
        <v>2073</v>
      </c>
      <c r="I311">
        <f>'FLUJO EFECTIVO'!G28+'FLUJO EFECTIVO'!G29+'FLUJO EFECTIVO'!G31+'FLUJO EFECTIVO'!G33+'FLUJO EFECTIVO'!G35+'FLUJO EFECTIVO'!G37+'FLUJO EFECTIVO'!G39+'FLUJO EFECTIVO'!G41+'FLUJO EFECTIVO'!G43+'FLUJO EFECTIVO'!G47</f>
        <v>0</v>
      </c>
      <c r="J311">
        <f>'FLUJO EFECTIVO'!H28+'FLUJO EFECTIVO'!H29+'FLUJO EFECTIVO'!H31+'FLUJO EFECTIVO'!H33+'FLUJO EFECTIVO'!H35+'FLUJO EFECTIVO'!H37+'FLUJO EFECTIVO'!H39+'FLUJO EFECTIVO'!H41+'FLUJO EFECTIVO'!H43+'FLUJO EFECTIVO'!H47</f>
        <v>0</v>
      </c>
      <c r="K311">
        <f>'FLUJO EFECTIVO'!I28+'FLUJO EFECTIVO'!I29+'FLUJO EFECTIVO'!I31+'FLUJO EFECTIVO'!I33+'FLUJO EFECTIVO'!I35+'FLUJO EFECTIVO'!I37+'FLUJO EFECTIVO'!I39+'FLUJO EFECTIVO'!I41+'FLUJO EFECTIVO'!I43+'FLUJO EFECTIVO'!I47</f>
        <v>0</v>
      </c>
      <c r="L311">
        <f>'FLUJO EFECTIVO'!J28+'FLUJO EFECTIVO'!J29+'FLUJO EFECTIVO'!J31+'FLUJO EFECTIVO'!J33+'FLUJO EFECTIVO'!J35+'FLUJO EFECTIVO'!J37+'FLUJO EFECTIVO'!J39+'FLUJO EFECTIVO'!J41+'FLUJO EFECTIVO'!J43+'FLUJO EFECTIVO'!J47</f>
        <v>0</v>
      </c>
      <c r="M311">
        <f>'FLUJO EFECTIVO'!K28+'FLUJO EFECTIVO'!K29+'FLUJO EFECTIVO'!K31+'FLUJO EFECTIVO'!K33+'FLUJO EFECTIVO'!K35+'FLUJO EFECTIVO'!K37+'FLUJO EFECTIVO'!K39+'FLUJO EFECTIVO'!K41+'FLUJO EFECTIVO'!K43+'FLUJO EFECTIVO'!K47</f>
        <v>0</v>
      </c>
      <c r="N311">
        <f>'FLUJO EFECTIVO'!L28+'FLUJO EFECTIVO'!L29+'FLUJO EFECTIVO'!L31+'FLUJO EFECTIVO'!L33+'FLUJO EFECTIVO'!L35+'FLUJO EFECTIVO'!L37+'FLUJO EFECTIVO'!L39+'FLUJO EFECTIVO'!L41+'FLUJO EFECTIVO'!L43+'FLUJO EFECTIVO'!L47</f>
        <v>0</v>
      </c>
      <c r="O311">
        <f>'FLUJO EFECTIVO'!M28+'FLUJO EFECTIVO'!M29+'FLUJO EFECTIVO'!M31+'FLUJO EFECTIVO'!M33+'FLUJO EFECTIVO'!M35+'FLUJO EFECTIVO'!M37+'FLUJO EFECTIVO'!M39+'FLUJO EFECTIVO'!M41+'FLUJO EFECTIVO'!M43+'FLUJO EFECTIVO'!M47</f>
        <v>0</v>
      </c>
    </row>
    <row r="312" spans="1:25">
      <c r="B312" s="74" t="s">
        <v>403</v>
      </c>
      <c r="E312">
        <f>E310-E311</f>
        <v>-203</v>
      </c>
      <c r="F312">
        <f>F310-F311</f>
        <v>-209</v>
      </c>
      <c r="G312">
        <f>G310-G311</f>
        <v>-198</v>
      </c>
      <c r="H312">
        <f>H310-H311</f>
        <v>-211</v>
      </c>
      <c r="I312">
        <f>I310-I311</f>
        <v>0</v>
      </c>
      <c r="J312">
        <f>J310-J311</f>
        <v>0</v>
      </c>
      <c r="K312">
        <f>K310-K311</f>
        <v>0</v>
      </c>
      <c r="L312">
        <f>L310-L311</f>
        <v>0</v>
      </c>
      <c r="M312">
        <f>M310-M311</f>
        <v>0</v>
      </c>
      <c r="N312">
        <f>N310-N311</f>
        <v>0</v>
      </c>
      <c r="O312">
        <f>O310-O311</f>
        <v>0</v>
      </c>
      <c r="P312">
        <f>P310-P311</f>
        <v>0</v>
      </c>
      <c r="Q312">
        <f>Q310-Q311</f>
        <v>0</v>
      </c>
      <c r="R312">
        <f>R310-R311</f>
        <v>0</v>
      </c>
      <c r="S312">
        <f>S310-S311</f>
        <v>0</v>
      </c>
      <c r="T312">
        <f>T310-T311</f>
        <v>0</v>
      </c>
      <c r="U312">
        <f>U310-U311</f>
        <v>0</v>
      </c>
      <c r="V312">
        <f>V310-V311</f>
        <v>0</v>
      </c>
      <c r="W312">
        <f>W310-W311</f>
        <v>0</v>
      </c>
      <c r="X312">
        <f>X310-X311</f>
        <v>0</v>
      </c>
      <c r="Y312">
        <f>Y310-Y311</f>
        <v>0</v>
      </c>
    </row>
    <row r="314" spans="1:25">
      <c r="B314" s="74" t="s">
        <v>404</v>
      </c>
      <c r="E314">
        <f>E307+E312</f>
        <v>395</v>
      </c>
      <c r="F314">
        <f>F307+F312</f>
        <v>407</v>
      </c>
      <c r="G314">
        <f>G307+G312</f>
        <v>385</v>
      </c>
      <c r="H314">
        <f>H307+H312</f>
        <v>411</v>
      </c>
      <c r="I314">
        <f>I307+I312</f>
        <v>0</v>
      </c>
      <c r="J314">
        <f>J307+J312</f>
        <v>0</v>
      </c>
      <c r="K314">
        <f>K307+K312</f>
        <v>0</v>
      </c>
      <c r="L314">
        <f>L307+L312</f>
        <v>0</v>
      </c>
      <c r="M314">
        <f>M307+M312</f>
        <v>0</v>
      </c>
      <c r="N314">
        <f>N307+N312</f>
        <v>0</v>
      </c>
      <c r="O314">
        <f>O307+O312</f>
        <v>0</v>
      </c>
      <c r="P314">
        <f>P307+P312</f>
        <v>0</v>
      </c>
      <c r="Q314">
        <f>Q307+Q312</f>
        <v>0</v>
      </c>
      <c r="R314">
        <f>R307+R312</f>
        <v>0</v>
      </c>
      <c r="S314">
        <f>S307+S312</f>
        <v>0</v>
      </c>
      <c r="T314">
        <f>T307+T312</f>
        <v>0</v>
      </c>
      <c r="U314">
        <f>U307+U312</f>
        <v>0</v>
      </c>
      <c r="V314">
        <f>V307+V312</f>
        <v>0</v>
      </c>
      <c r="W314">
        <f>W307+W312</f>
        <v>0</v>
      </c>
      <c r="X314">
        <f>X307+X312</f>
        <v>0</v>
      </c>
      <c r="Y314">
        <f>Y307+Y312</f>
        <v>0</v>
      </c>
    </row>
    <row r="316" spans="1:25">
      <c r="B316" s="74" t="s">
        <v>405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</row>
    <row r="317" spans="1:25">
      <c r="C317" t="s">
        <v>406</v>
      </c>
      <c r="E317"/>
      <c r="F317"/>
      <c r="G317"/>
      <c r="H317"/>
      <c r="I317"/>
      <c r="J317"/>
      <c r="K317"/>
      <c r="L317"/>
      <c r="M317"/>
      <c r="N317"/>
      <c r="O317"/>
    </row>
    <row r="318" spans="1:25">
      <c r="C318" t="s">
        <v>407</v>
      </c>
      <c r="E318">
        <f>'FLUJO EFECTIVO'!C52+'FLUJO EFECTIVO'!C54+'FLUJO EFECTIVO'!C57</f>
        <v>580</v>
      </c>
      <c r="F318">
        <f>'FLUJO EFECTIVO'!D52+'FLUJO EFECTIVO'!D54+'FLUJO EFECTIVO'!D57</f>
        <v>598</v>
      </c>
      <c r="G318">
        <f>'FLUJO EFECTIVO'!E52+'FLUJO EFECTIVO'!E54+'FLUJO EFECTIVO'!E57</f>
        <v>565</v>
      </c>
      <c r="H318">
        <f>'FLUJO EFECTIVO'!F52+'FLUJO EFECTIVO'!F54+'FLUJO EFECTIVO'!F57</f>
        <v>604</v>
      </c>
      <c r="I318">
        <f>'FLUJO EFECTIVO'!G52+'FLUJO EFECTIVO'!G54+'FLUJO EFECTIVO'!G57</f>
        <v>0</v>
      </c>
      <c r="J318">
        <f>'FLUJO EFECTIVO'!H52+'FLUJO EFECTIVO'!H54+'FLUJO EFECTIVO'!H57</f>
        <v>0</v>
      </c>
      <c r="K318">
        <f>'FLUJO EFECTIVO'!I52+'FLUJO EFECTIVO'!I54+'FLUJO EFECTIVO'!I57</f>
        <v>0</v>
      </c>
      <c r="L318">
        <f>'FLUJO EFECTIVO'!J52+'FLUJO EFECTIVO'!J54+'FLUJO EFECTIVO'!J57</f>
        <v>0</v>
      </c>
      <c r="M318">
        <f>'FLUJO EFECTIVO'!K52+'FLUJO EFECTIVO'!K54+'FLUJO EFECTIVO'!K57</f>
        <v>0</v>
      </c>
      <c r="N318">
        <f>'FLUJO EFECTIVO'!L52+'FLUJO EFECTIVO'!L54+'FLUJO EFECTIVO'!L57</f>
        <v>0</v>
      </c>
      <c r="O318">
        <f>'FLUJO EFECTIVO'!M52+'FLUJO EFECTIVO'!M54+'FLUJO EFECTIVO'!M57</f>
        <v>0</v>
      </c>
    </row>
    <row r="319" spans="1:25">
      <c r="C319" t="s">
        <v>408</v>
      </c>
      <c r="E319">
        <f>'FLUJO EFECTIVO'!C55+'FLUJO EFECTIVO'!C56</f>
        <v>389</v>
      </c>
      <c r="F319">
        <f>'FLUJO EFECTIVO'!D55+'FLUJO EFECTIVO'!D56</f>
        <v>401</v>
      </c>
      <c r="G319">
        <f>'FLUJO EFECTIVO'!E55+'FLUJO EFECTIVO'!E56</f>
        <v>379</v>
      </c>
      <c r="H319">
        <f>'FLUJO EFECTIVO'!F55+'FLUJO EFECTIVO'!F56</f>
        <v>405</v>
      </c>
      <c r="I319">
        <f>'FLUJO EFECTIVO'!G55+'FLUJO EFECTIVO'!G56</f>
        <v>0</v>
      </c>
      <c r="J319">
        <f>'FLUJO EFECTIVO'!H55+'FLUJO EFECTIVO'!H56</f>
        <v>0</v>
      </c>
      <c r="K319">
        <f>'FLUJO EFECTIVO'!I55+'FLUJO EFECTIVO'!I56</f>
        <v>0</v>
      </c>
      <c r="L319">
        <f>'FLUJO EFECTIVO'!J55+'FLUJO EFECTIVO'!J56</f>
        <v>0</v>
      </c>
      <c r="M319">
        <f>'FLUJO EFECTIVO'!K55+'FLUJO EFECTIVO'!K56</f>
        <v>0</v>
      </c>
      <c r="N319">
        <f>'FLUJO EFECTIVO'!L55+'FLUJO EFECTIVO'!L56</f>
        <v>0</v>
      </c>
      <c r="O319">
        <f>'FLUJO EFECTIVO'!M55+'FLUJO EFECTIVO'!M56</f>
        <v>0</v>
      </c>
    </row>
    <row r="320" spans="1:25">
      <c r="C320" t="s">
        <v>409</v>
      </c>
      <c r="E320">
        <f>'FLUJO EFECTIVO'!C20</f>
        <v>197</v>
      </c>
      <c r="F320">
        <f>'FLUJO EFECTIVO'!D20</f>
        <v>203</v>
      </c>
      <c r="G320">
        <f>'FLUJO EFECTIVO'!E20</f>
        <v>192</v>
      </c>
      <c r="H320">
        <f>'FLUJO EFECTIVO'!F20</f>
        <v>205</v>
      </c>
      <c r="I320">
        <f>'FLUJO EFECTIVO'!G20</f>
        <v/>
      </c>
      <c r="J320">
        <f>'FLUJO EFECTIVO'!H20</f>
        <v>0</v>
      </c>
      <c r="K320">
        <f>'FLUJO EFECTIVO'!I20</f>
        <v>0</v>
      </c>
      <c r="L320">
        <f>'FLUJO EFECTIVO'!J20</f>
        <v>0</v>
      </c>
      <c r="M320">
        <f>'FLUJO EFECTIVO'!K20</f>
        <v>0</v>
      </c>
      <c r="N320">
        <f>'FLUJO EFECTIVO'!L20</f>
        <v>0</v>
      </c>
      <c r="O320">
        <f>'FLUJO EFECTIVO'!M20</f>
        <v>0</v>
      </c>
    </row>
    <row r="321" spans="1:25">
      <c r="C321" t="s">
        <v>410</v>
      </c>
      <c r="E321">
        <f>E320+E319-E318</f>
        <v>6</v>
      </c>
      <c r="F321">
        <f>F320+F319-F318</f>
        <v>6</v>
      </c>
      <c r="G321">
        <f>G320+G319-G318</f>
        <v>6</v>
      </c>
      <c r="H321">
        <f>H320+H319-H318</f>
        <v>6</v>
      </c>
      <c r="I321">
        <f>I320+I319-I318</f>
        <v>0</v>
      </c>
      <c r="J321">
        <f>J320+J319-J318</f>
        <v>0</v>
      </c>
      <c r="K321">
        <f>K320+K319-K318</f>
        <v>0</v>
      </c>
      <c r="L321">
        <f>L320+L319-L318</f>
        <v>0</v>
      </c>
      <c r="M321">
        <f>M320+M319-M318</f>
        <v>0</v>
      </c>
      <c r="N321">
        <f>N320+N319-N318</f>
        <v>0</v>
      </c>
      <c r="O321">
        <f>O320+O319-O318</f>
        <v>0</v>
      </c>
    </row>
    <row r="323" spans="1:25">
      <c r="C323" t="s">
        <v>411</v>
      </c>
      <c r="E323"/>
      <c r="F323"/>
      <c r="G323"/>
      <c r="H323"/>
      <c r="I323"/>
      <c r="J323"/>
      <c r="K323"/>
      <c r="L323"/>
      <c r="M323"/>
      <c r="N323"/>
      <c r="O323"/>
    </row>
    <row r="324" spans="1:25">
      <c r="C324" t="s">
        <v>412</v>
      </c>
      <c r="E324">
        <f>'FLUJO EFECTIVO'!C51</f>
        <v>190</v>
      </c>
      <c r="F324">
        <f>'FLUJO EFECTIVO'!D51</f>
        <v>196</v>
      </c>
      <c r="G324">
        <f>'FLUJO EFECTIVO'!E51</f>
        <v>185</v>
      </c>
      <c r="H324">
        <f>'FLUJO EFECTIVO'!F51</f>
        <v>198</v>
      </c>
      <c r="I324">
        <f>'FLUJO EFECTIVO'!G51</f>
        <v/>
      </c>
      <c r="J324">
        <f>'FLUJO EFECTIVO'!H51</f>
        <v>0</v>
      </c>
      <c r="K324">
        <f>'FLUJO EFECTIVO'!I51</f>
        <v>0</v>
      </c>
      <c r="L324">
        <f>'FLUJO EFECTIVO'!J51</f>
        <v>0</v>
      </c>
      <c r="M324">
        <f>'FLUJO EFECTIVO'!K51</f>
        <v>0</v>
      </c>
      <c r="N324">
        <f>'FLUJO EFECTIVO'!L51</f>
        <v>0</v>
      </c>
      <c r="O324">
        <f>'FLUJO EFECTIVO'!M51</f>
        <v>0</v>
      </c>
    </row>
    <row r="325" spans="1:25">
      <c r="C325" t="s">
        <v>413</v>
      </c>
      <c r="E325">
        <f>'FLUJO EFECTIVO'!C53</f>
        <v>192</v>
      </c>
      <c r="F325">
        <f>'FLUJO EFECTIVO'!D53</f>
        <v>198</v>
      </c>
      <c r="G325">
        <f>'FLUJO EFECTIVO'!E53</f>
        <v>187</v>
      </c>
      <c r="H325">
        <f>'FLUJO EFECTIVO'!F53</f>
        <v>200</v>
      </c>
      <c r="I325">
        <f>'FLUJO EFECTIVO'!G53</f>
        <v/>
      </c>
      <c r="J325">
        <f>'FLUJO EFECTIVO'!H53</f>
        <v>0</v>
      </c>
      <c r="K325">
        <f>'FLUJO EFECTIVO'!I53</f>
        <v>0</v>
      </c>
      <c r="L325">
        <f>'FLUJO EFECTIVO'!J53</f>
        <v>0</v>
      </c>
      <c r="M325">
        <f>'FLUJO EFECTIVO'!K53</f>
        <v>0</v>
      </c>
      <c r="N325">
        <f>'FLUJO EFECTIVO'!L53</f>
        <v>0</v>
      </c>
      <c r="O325">
        <f>'FLUJO EFECTIVO'!M53</f>
        <v>0</v>
      </c>
    </row>
    <row r="326" spans="1:25">
      <c r="C326" t="s">
        <v>414</v>
      </c>
      <c r="E326">
        <f>'FLUJO EFECTIVO'!C58+'FLUJO EFECTIVO'!C18</f>
        <v>392</v>
      </c>
      <c r="F326">
        <f>'FLUJO EFECTIVO'!D58+'FLUJO EFECTIVO'!D18</f>
        <v>404</v>
      </c>
      <c r="G326">
        <f>'FLUJO EFECTIVO'!E58+'FLUJO EFECTIVO'!E18</f>
        <v>382</v>
      </c>
      <c r="H326">
        <f>'FLUJO EFECTIVO'!F58+'FLUJO EFECTIVO'!F18</f>
        <v>408</v>
      </c>
      <c r="I326">
        <f>'FLUJO EFECTIVO'!G58+'FLUJO EFECTIVO'!G18</f>
        <v>0</v>
      </c>
      <c r="J326">
        <f>'FLUJO EFECTIVO'!H58+'FLUJO EFECTIVO'!H18</f>
        <v>0</v>
      </c>
      <c r="K326">
        <f>'FLUJO EFECTIVO'!I58+'FLUJO EFECTIVO'!I18</f>
        <v>0</v>
      </c>
      <c r="L326">
        <f>'FLUJO EFECTIVO'!J58+'FLUJO EFECTIVO'!J18</f>
        <v>0</v>
      </c>
      <c r="M326">
        <f>'FLUJO EFECTIVO'!K58+'FLUJO EFECTIVO'!K18</f>
        <v>0</v>
      </c>
      <c r="N326">
        <f>'FLUJO EFECTIVO'!L58+'FLUJO EFECTIVO'!L18</f>
        <v>0</v>
      </c>
      <c r="O326">
        <f>'FLUJO EFECTIVO'!M58+'FLUJO EFECTIVO'!M18</f>
        <v>0</v>
      </c>
    </row>
    <row r="327" spans="1:25">
      <c r="C327" t="s">
        <v>415</v>
      </c>
      <c r="E327">
        <f>E326+E325-E324</f>
        <v>394</v>
      </c>
      <c r="F327">
        <f>F326+F325-F324</f>
        <v>406</v>
      </c>
      <c r="G327">
        <f>G326+G325-G324</f>
        <v>384</v>
      </c>
      <c r="H327">
        <f>H326+H325-H324</f>
        <v>410</v>
      </c>
      <c r="I327">
        <f>I326+I325-I324</f>
        <v>0</v>
      </c>
      <c r="J327">
        <f>J326+J325-J324</f>
        <v>0</v>
      </c>
      <c r="K327">
        <f>K326+K325-K324</f>
        <v>0</v>
      </c>
      <c r="L327">
        <f>L326+L325-L324</f>
        <v>0</v>
      </c>
      <c r="M327">
        <f>M326+M325-M324</f>
        <v>0</v>
      </c>
      <c r="N327">
        <f>N326+N325-N324</f>
        <v>0</v>
      </c>
      <c r="O327">
        <f>O326+O325-O324</f>
        <v>0</v>
      </c>
    </row>
    <row r="329" spans="1:25">
      <c r="B329" s="74" t="s">
        <v>416</v>
      </c>
      <c r="E329">
        <f>E321+E327</f>
        <v>400</v>
      </c>
      <c r="F329">
        <f>F321+F327</f>
        <v>412</v>
      </c>
      <c r="G329">
        <f>G321+G327</f>
        <v>390</v>
      </c>
      <c r="H329">
        <f>H321+H327</f>
        <v>416</v>
      </c>
      <c r="I329">
        <f>I321+I327</f>
        <v>0</v>
      </c>
      <c r="J329">
        <f>J321+J327</f>
        <v>0</v>
      </c>
      <c r="K329">
        <f>K321+K327</f>
        <v>0</v>
      </c>
      <c r="L329">
        <f>L321+L327</f>
        <v>0</v>
      </c>
      <c r="M329">
        <f>M321+M327</f>
        <v>0</v>
      </c>
      <c r="N329">
        <f>N321+N327</f>
        <v>0</v>
      </c>
      <c r="O329">
        <f>O321+O327</f>
        <v>0</v>
      </c>
      <c r="P329">
        <f>P321+P327</f>
        <v>0</v>
      </c>
      <c r="Q329">
        <f>Q321+Q327</f>
        <v>0</v>
      </c>
      <c r="R329">
        <f>R321+R327</f>
        <v>0</v>
      </c>
      <c r="S329">
        <f>S321+S327</f>
        <v>0</v>
      </c>
      <c r="T329">
        <f>T321+T327</f>
        <v>0</v>
      </c>
      <c r="U329">
        <f>U321+U327</f>
        <v>0</v>
      </c>
      <c r="V329">
        <f>V321+V327</f>
        <v>0</v>
      </c>
      <c r="W329">
        <f>W321+W327</f>
        <v>0</v>
      </c>
      <c r="X329">
        <f>X321+X327</f>
        <v>0</v>
      </c>
      <c r="Y329">
        <f>Y321+Y327</f>
        <v>0</v>
      </c>
    </row>
    <row r="331" spans="1:25">
      <c r="B331" s="74" t="s">
        <v>417</v>
      </c>
      <c r="E331">
        <f>E314-E329</f>
        <v>-5</v>
      </c>
      <c r="F331">
        <f>F314-F329</f>
        <v>-5</v>
      </c>
      <c r="G331">
        <f>G314-G329</f>
        <v>-5</v>
      </c>
      <c r="H331">
        <f>H314-H329</f>
        <v>-5</v>
      </c>
      <c r="I331">
        <f>I314-I329</f>
        <v>0</v>
      </c>
      <c r="J331">
        <f>J314-J329</f>
        <v>0</v>
      </c>
      <c r="K331">
        <f>K314-K329</f>
        <v>0</v>
      </c>
      <c r="L331">
        <f>L314-L329</f>
        <v>0</v>
      </c>
      <c r="M331">
        <f>M314-M329</f>
        <v>0</v>
      </c>
      <c r="N331">
        <f>N314-N329</f>
        <v>0</v>
      </c>
      <c r="O331">
        <f>O314-O329</f>
        <v>0</v>
      </c>
      <c r="P331">
        <f>P314-P329</f>
        <v>0</v>
      </c>
      <c r="Q331">
        <f>Q314-Q329</f>
        <v>0</v>
      </c>
      <c r="R331">
        <f>R314-R329</f>
        <v>0</v>
      </c>
      <c r="S331">
        <f>S314-S329</f>
        <v>0</v>
      </c>
      <c r="T331">
        <f>T314-T329</f>
        <v>0</v>
      </c>
      <c r="U331">
        <f>U314-U329</f>
        <v>0</v>
      </c>
      <c r="V331">
        <f>V314-V329</f>
        <v>0</v>
      </c>
      <c r="W331">
        <f>W314-W329</f>
        <v>0</v>
      </c>
      <c r="X331">
        <f>X314-X329</f>
        <v>0</v>
      </c>
      <c r="Y331">
        <f>Y314-Y329</f>
        <v>0</v>
      </c>
    </row>
    <row r="332" spans="1:25">
      <c r="B332" s="74" t="s">
        <v>418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</row>
    <row r="340" spans="1:25">
      <c r="A340" s="72" t="s">
        <v>383</v>
      </c>
    </row>
    <row r="341" spans="1:25">
      <c r="A341" s="72" t="s">
        <v>419</v>
      </c>
    </row>
    <row r="343" spans="1:25">
      <c r="C343" s="74" t="s">
        <v>420</v>
      </c>
      <c r="E343"/>
    </row>
    <row r="344" spans="1:25">
      <c r="C344" t="s">
        <v>421</v>
      </c>
      <c r="E344">
        <v>1.2232683338273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BALANCES</vt:lpstr>
      <vt:lpstr>RESULTADOS</vt:lpstr>
      <vt:lpstr>FLUJO EFECTIVO</vt:lpstr>
      <vt:lpstr>IVA</vt:lpstr>
      <vt:lpstr>Proyecciones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2020-10-29T09:55:01-05:00</dcterms:created>
  <dcterms:modified xsi:type="dcterms:W3CDTF">2020-10-29T09:55:01-05:00</dcterms:modified>
  <dc:title>Untitled Spreadsheet</dc:title>
  <dc:description/>
  <dc:subject/>
  <cp:keywords/>
  <cp:category/>
</cp:coreProperties>
</file>