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Guillermo\Desktop\1\MoniliophthoraRoreri\Modelo\Nuevo\results\"/>
    </mc:Choice>
  </mc:AlternateContent>
  <xr:revisionPtr revIDLastSave="0" documentId="13_ncr:1_{981988A8-A177-4C32-BDC0-95A3B5F424AC}" xr6:coauthVersionLast="45" xr6:coauthVersionMax="45" xr10:uidLastSave="{00000000-0000-0000-0000-000000000000}"/>
  <bookViews>
    <workbookView xWindow="-120" yWindow="-120" windowWidth="29040" windowHeight="15840" xr2:uid="{B42EE562-5F1E-4CC8-92C8-A1F0F1AA7024}"/>
  </bookViews>
  <sheets>
    <sheet name="Hoja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K5" i="1" s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K2" i="1" s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G139" i="1"/>
  <c r="G3" i="1"/>
  <c r="G4" i="1"/>
  <c r="G5" i="1"/>
  <c r="J3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J4" i="1" s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J5" i="1" s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2" i="1"/>
  <c r="K4" i="1"/>
  <c r="J2" i="1"/>
  <c r="H2" i="1" l="1"/>
  <c r="K3" i="1" s="1"/>
  <c r="K6" i="1" s="1"/>
  <c r="J6" i="1"/>
</calcChain>
</file>

<file path=xl/sharedStrings.xml><?xml version="1.0" encoding="utf-8"?>
<sst xmlns="http://schemas.openxmlformats.org/spreadsheetml/2006/main" count="421" uniqueCount="284">
  <si>
    <t>ListBMPs</t>
  </si>
  <si>
    <t>C120</t>
  </si>
  <si>
    <t>C140</t>
  </si>
  <si>
    <t>C150</t>
  </si>
  <si>
    <t>C160</t>
  </si>
  <si>
    <t>C161</t>
  </si>
  <si>
    <t>C180</t>
  </si>
  <si>
    <t>C181</t>
  </si>
  <si>
    <t>C182</t>
  </si>
  <si>
    <t>C183</t>
  </si>
  <si>
    <t>C18PSPH</t>
  </si>
  <si>
    <t>C18SPH</t>
  </si>
  <si>
    <t>C200</t>
  </si>
  <si>
    <t>CHO</t>
  </si>
  <si>
    <t>GDPMAN</t>
  </si>
  <si>
    <t>MANNAN</t>
  </si>
  <si>
    <t>MNT</t>
  </si>
  <si>
    <t>PE</t>
  </si>
  <si>
    <t>s_0001</t>
  </si>
  <si>
    <t>s_0002</t>
  </si>
  <si>
    <t>s_0004</t>
  </si>
  <si>
    <t>s_0089</t>
  </si>
  <si>
    <t>s_0394</t>
  </si>
  <si>
    <t>s_0404</t>
  </si>
  <si>
    <t>s_0423</t>
  </si>
  <si>
    <t>s_0428</t>
  </si>
  <si>
    <t>s_0430</t>
  </si>
  <si>
    <t>s_0432</t>
  </si>
  <si>
    <t>s_0434</t>
  </si>
  <si>
    <t>s_0526</t>
  </si>
  <si>
    <t>s_0542</t>
  </si>
  <si>
    <t>s_0584</t>
  </si>
  <si>
    <t>s_0589</t>
  </si>
  <si>
    <t>s_0615</t>
  </si>
  <si>
    <t>s_0649</t>
  </si>
  <si>
    <t>s_0666</t>
  </si>
  <si>
    <t>s_0672</t>
  </si>
  <si>
    <t>s_0694</t>
  </si>
  <si>
    <t>s_0734</t>
  </si>
  <si>
    <t>s_0747</t>
  </si>
  <si>
    <t>s_0748</t>
  </si>
  <si>
    <t>s_0757</t>
  </si>
  <si>
    <t>s_0767</t>
  </si>
  <si>
    <t>s_0773</t>
  </si>
  <si>
    <t>s_0782</t>
  </si>
  <si>
    <t>s_0803</t>
  </si>
  <si>
    <t>s_0832</t>
  </si>
  <si>
    <t>s_0847</t>
  </si>
  <si>
    <t>s_1077</t>
  </si>
  <si>
    <t>s_1099</t>
  </si>
  <si>
    <t>s_1148</t>
  </si>
  <si>
    <t>s_1314</t>
  </si>
  <si>
    <t>s_1322</t>
  </si>
  <si>
    <t>s_1337</t>
  </si>
  <si>
    <t>s_1346</t>
  </si>
  <si>
    <t>s_1379</t>
  </si>
  <si>
    <t>s_1428</t>
  </si>
  <si>
    <t>s_1491</t>
  </si>
  <si>
    <t>s_1520</t>
  </si>
  <si>
    <t>s_1524</t>
  </si>
  <si>
    <t>s_1527</t>
  </si>
  <si>
    <t>s_1533</t>
  </si>
  <si>
    <t>s_1541</t>
  </si>
  <si>
    <t>s_1543</t>
  </si>
  <si>
    <t>s_1544</t>
  </si>
  <si>
    <t>s_1545</t>
  </si>
  <si>
    <t>s_1561</t>
  </si>
  <si>
    <t>s_1582</t>
  </si>
  <si>
    <t>s_1583</t>
  </si>
  <si>
    <t>s_1585</t>
  </si>
  <si>
    <t>s_1587</t>
  </si>
  <si>
    <t>s_1589</t>
  </si>
  <si>
    <t>s_1590</t>
  </si>
  <si>
    <t>s_1591</t>
  </si>
  <si>
    <t>s_1593</t>
  </si>
  <si>
    <t>s_1594</t>
  </si>
  <si>
    <t>s_1596</t>
  </si>
  <si>
    <t>s_1598</t>
  </si>
  <si>
    <t>s_1600</t>
  </si>
  <si>
    <t>s_1602</t>
  </si>
  <si>
    <t>s_1604</t>
  </si>
  <si>
    <t>s_1606</t>
  </si>
  <si>
    <t>s_1607</t>
  </si>
  <si>
    <t>s_1608</t>
  </si>
  <si>
    <t>s_1610</t>
  </si>
  <si>
    <t>s_1612</t>
  </si>
  <si>
    <t>s_1614</t>
  </si>
  <si>
    <t>s_3740</t>
  </si>
  <si>
    <t>s_3741</t>
  </si>
  <si>
    <t>s_3742</t>
  </si>
  <si>
    <t>s_3743</t>
  </si>
  <si>
    <t>s_0529</t>
  </si>
  <si>
    <t>s_0687</t>
  </si>
  <si>
    <t>s_0924</t>
  </si>
  <si>
    <t>s_1198</t>
  </si>
  <si>
    <t>s_1203</t>
  </si>
  <si>
    <t>s_1207</t>
  </si>
  <si>
    <t>s_1212</t>
  </si>
  <si>
    <t>s_1373</t>
  </si>
  <si>
    <t>s_1405</t>
  </si>
  <si>
    <t>s_1437</t>
  </si>
  <si>
    <t>s_1467</t>
  </si>
  <si>
    <t>s_1475[c]</t>
  </si>
  <si>
    <t>s_1487</t>
  </si>
  <si>
    <t>s_3714[c]</t>
  </si>
  <si>
    <t>s_3778</t>
  </si>
  <si>
    <t>s_3801</t>
  </si>
  <si>
    <t>s_3822</t>
  </si>
  <si>
    <t>s_3880</t>
  </si>
  <si>
    <t>s_4013</t>
  </si>
  <si>
    <t>s_4019</t>
  </si>
  <si>
    <t>s_0955</t>
  </si>
  <si>
    <t>s_0965</t>
  </si>
  <si>
    <t>s_0969</t>
  </si>
  <si>
    <t>s_0973</t>
  </si>
  <si>
    <t>s_0991</t>
  </si>
  <si>
    <t>s_0999</t>
  </si>
  <si>
    <t>s_1003</t>
  </si>
  <si>
    <t>s_1006</t>
  </si>
  <si>
    <t>s_1016</t>
  </si>
  <si>
    <t>s_1021</t>
  </si>
  <si>
    <t>s_1025</t>
  </si>
  <si>
    <t>s_1029</t>
  </si>
  <si>
    <t>s_1032</t>
  </si>
  <si>
    <t>s_1035</t>
  </si>
  <si>
    <t>s_1039</t>
  </si>
  <si>
    <t>s_1045</t>
  </si>
  <si>
    <t>s_1048</t>
  </si>
  <si>
    <t>s_1051</t>
  </si>
  <si>
    <t>s_1056</t>
  </si>
  <si>
    <t>s_0981</t>
  </si>
  <si>
    <t>Flux_BMPs_CATIE_1000</t>
  </si>
  <si>
    <t>origStatus_CATIE_1000</t>
  </si>
  <si>
    <t>OPTIMAL</t>
  </si>
  <si>
    <t>MWs</t>
  </si>
  <si>
    <t>BM_coeff_CATIE_1000</t>
  </si>
  <si>
    <t>Na_metabolites</t>
  </si>
  <si>
    <t>laurate</t>
  </si>
  <si>
    <t>myristate</t>
  </si>
  <si>
    <t>pentadecanoate</t>
  </si>
  <si>
    <t>palmitate</t>
  </si>
  <si>
    <t>hexadecenoate</t>
  </si>
  <si>
    <t>stearate</t>
  </si>
  <si>
    <t>oleate</t>
  </si>
  <si>
    <t>linoleate</t>
  </si>
  <si>
    <t>linolenate</t>
  </si>
  <si>
    <t>phytosphingosine</t>
  </si>
  <si>
    <t>sphinganine</t>
  </si>
  <si>
    <t>arachidate</t>
  </si>
  <si>
    <t>choline</t>
  </si>
  <si>
    <t>gdp-mannose</t>
  </si>
  <si>
    <t>mannan</t>
  </si>
  <si>
    <t>d-mannitol</t>
  </si>
  <si>
    <t>phosphatidylethanolamine backbone</t>
  </si>
  <si>
    <t>(1-&gt;3)-beta-D-glucan</t>
  </si>
  <si>
    <t>(1-&gt;6)-beta-D-glucan</t>
  </si>
  <si>
    <t>1-phosphatidyl-1D-myo-inositol backbone</t>
  </si>
  <si>
    <t>ADP</t>
  </si>
  <si>
    <t>Ala-tRNA(Ala)</t>
  </si>
  <si>
    <t>AMP</t>
  </si>
  <si>
    <t>Arg-tRNA(Arg)</t>
  </si>
  <si>
    <t>Asn-tRNA(Asn)</t>
  </si>
  <si>
    <t>Asp-tRNA(Asp)</t>
  </si>
  <si>
    <t>ATP</t>
  </si>
  <si>
    <t>CMP</t>
  </si>
  <si>
    <t>Cys-tRNA(Cys)</t>
  </si>
  <si>
    <t>dAMP</t>
  </si>
  <si>
    <t>dCMP</t>
  </si>
  <si>
    <t>dGMP</t>
  </si>
  <si>
    <t>dTMP</t>
  </si>
  <si>
    <t>ergosterol</t>
  </si>
  <si>
    <t>ergosterol ester backbone</t>
  </si>
  <si>
    <t>fatty acid backbone</t>
  </si>
  <si>
    <t>gamma-aminobutyrate</t>
  </si>
  <si>
    <t>Gln-tRNA(Gln)</t>
  </si>
  <si>
    <t>Glu-tRNA(Glu)</t>
  </si>
  <si>
    <t>Gly-tRNA(Gly)</t>
  </si>
  <si>
    <t>glycerol 3-phosphate</t>
  </si>
  <si>
    <t>glycogen</t>
  </si>
  <si>
    <t>GMP</t>
  </si>
  <si>
    <t>H2O</t>
  </si>
  <si>
    <t>His-tRNA(His)</t>
  </si>
  <si>
    <t>Ile-tRNA(Ile)</t>
  </si>
  <si>
    <t>Leu-tRNA(Leu)</t>
  </si>
  <si>
    <t>Lys-tRNA(Lys)</t>
  </si>
  <si>
    <t>Met-tRNA(Met)</t>
  </si>
  <si>
    <t>Phe-tRNA(Phe)</t>
  </si>
  <si>
    <t>phosphate</t>
  </si>
  <si>
    <t>phosphatidyl-L-serine backbone</t>
  </si>
  <si>
    <t>phosphatidylcholine backbone</t>
  </si>
  <si>
    <t>Pro-tRNA(Pro)</t>
  </si>
  <si>
    <t>Ser-tRNA(Ser)</t>
  </si>
  <si>
    <t>Thr-tRNA(Thr)</t>
  </si>
  <si>
    <t>trehalose</t>
  </si>
  <si>
    <t>triglyceride backbone</t>
  </si>
  <si>
    <t>Trp-tRNA(Trp)</t>
  </si>
  <si>
    <t>Tyr-tRNA(Tyr)</t>
  </si>
  <si>
    <t>UDP-D-galactose</t>
  </si>
  <si>
    <t>UDP-D-glucose</t>
  </si>
  <si>
    <t>UDP-N-acetyl-alpha-D-glucosamine</t>
  </si>
  <si>
    <t>UMP</t>
  </si>
  <si>
    <t>Val-tRNA(Val)</t>
  </si>
  <si>
    <t>tRNA(Ala)</t>
  </si>
  <si>
    <t>tRNA(Arg)</t>
  </si>
  <si>
    <t>tRNA(Asn)</t>
  </si>
  <si>
    <t>tRNA(Asp)</t>
  </si>
  <si>
    <t>tRNA(Cys)</t>
  </si>
  <si>
    <t>tRNA(Gln)</t>
  </si>
  <si>
    <t>tRNA(Glu)</t>
  </si>
  <si>
    <t>tRNA(Gly)</t>
  </si>
  <si>
    <t>tRNA(His)</t>
  </si>
  <si>
    <t>tRNA(Ile)</t>
  </si>
  <si>
    <t>tRNA(Leu)</t>
  </si>
  <si>
    <t>tRNA(Lys)</t>
  </si>
  <si>
    <t>tRNA(Met)</t>
  </si>
  <si>
    <t>tRNA(Phe)</t>
  </si>
  <si>
    <t>tRNA(Pro)</t>
  </si>
  <si>
    <t>tRNA(Ser)</t>
  </si>
  <si>
    <t>tRNA(Thr)</t>
  </si>
  <si>
    <t>tRNA(Trp)</t>
  </si>
  <si>
    <t>tRNA(Tyr)</t>
  </si>
  <si>
    <t>tRNA(Val)</t>
  </si>
  <si>
    <t>C16:0 chain</t>
  </si>
  <si>
    <t>C16:1 chain</t>
  </si>
  <si>
    <t>C18:0 chain</t>
  </si>
  <si>
    <t>C18:1 chain</t>
  </si>
  <si>
    <t>coenzyme A</t>
  </si>
  <si>
    <t>FAD</t>
  </si>
  <si>
    <t>iron(2+)</t>
  </si>
  <si>
    <t>NAD</t>
  </si>
  <si>
    <t>NADH</t>
  </si>
  <si>
    <t>NADP(+)</t>
  </si>
  <si>
    <t>NADPH</t>
  </si>
  <si>
    <t>potassium</t>
  </si>
  <si>
    <t>riboflavin</t>
  </si>
  <si>
    <t>sodium</t>
  </si>
  <si>
    <t>sulphate</t>
  </si>
  <si>
    <t>TDP</t>
  </si>
  <si>
    <t>THF</t>
  </si>
  <si>
    <t>heme a</t>
  </si>
  <si>
    <t>chloride</t>
  </si>
  <si>
    <t>Mn(2+)</t>
  </si>
  <si>
    <t>Zn(2+)</t>
  </si>
  <si>
    <t>Ca(2+)</t>
  </si>
  <si>
    <t>Mg(2+)</t>
  </si>
  <si>
    <t>Cu2(+)</t>
  </si>
  <si>
    <t>L-alanine</t>
  </si>
  <si>
    <t>L-arginine</t>
  </si>
  <si>
    <t>L-asparagine</t>
  </si>
  <si>
    <t>L-aspartate</t>
  </si>
  <si>
    <t>L-glutamate</t>
  </si>
  <si>
    <t>L-glutamine</t>
  </si>
  <si>
    <t>L-glycine</t>
  </si>
  <si>
    <t>L-histidine</t>
  </si>
  <si>
    <t>L-isoleucine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</si>
  <si>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</si>
  <si>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</si>
  <si>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</si>
  <si>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</si>
  <si>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</si>
  <si>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</si>
  <si>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</si>
  <si>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</si>
  <si>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L-tyrosine</t>
  </si>
  <si>
    <t>L-valine</t>
  </si>
  <si>
    <t>L-cysteine</t>
  </si>
  <si>
    <t>s_0714</t>
  </si>
  <si>
    <t>s_0717</t>
  </si>
  <si>
    <t>s_1535</t>
  </si>
  <si>
    <t>s_1537</t>
  </si>
  <si>
    <t>QH2m</t>
  </si>
  <si>
    <t>Qm</t>
  </si>
  <si>
    <t>ACP</t>
  </si>
  <si>
    <t>FMN</t>
  </si>
  <si>
    <t>FMNH2</t>
  </si>
  <si>
    <t>ubiquinol-6</t>
  </si>
  <si>
    <t>ubiquinone-6</t>
  </si>
  <si>
    <t>ubiquinol</t>
  </si>
  <si>
    <t>ubiquinone</t>
  </si>
  <si>
    <t>acyl-carrier protein</t>
  </si>
  <si>
    <t>Aminoácidos</t>
  </si>
  <si>
    <t>Lípidos</t>
  </si>
  <si>
    <t>Carbohidratos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</si>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</sst>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2407-82AB-4ED3-BA6A-9A30AB20D389}">
  <dimension ref="A1:K139"/>
  <sheetViews>
    <sheetView tabSelected="1" workbookViewId="0">
      <selection activeCell="J4" sqref="J4"/>
    </sheetView>
  </sheetViews>
  <sheetFormatPr baseColWidth="10" defaultRowHeight="15" x14ac:dyDescent="0.25"/>
  <cols>
    <col min="1" max="1" width="9.5703125" bestFit="1" customWidth="1"/>
    <col min="2" max="2" width="39" bestFit="1" customWidth="1"/>
    <col min="3" max="3" width="21.85546875" bestFit="1" customWidth="1"/>
    <col min="4" max="4" width="21" bestFit="1" customWidth="1"/>
    <col min="5" max="5" width="12" bestFit="1" customWidth="1"/>
    <col min="6" max="6" width="20.5703125" bestFit="1" customWidth="1"/>
  </cols>
  <sheetData>
    <row r="1" spans="1:11" x14ac:dyDescent="0.25">
      <c r="A1" t="s">
        <v>0</v>
      </c>
      <c r="B1" t="s">
        <v>136</v>
      </c>
      <c r="C1" t="s">
        <v>131</v>
      </c>
      <c r="D1" t="s">
        <v>132</v>
      </c>
      <c r="E1" t="s">
        <v>134</v>
      </c>
      <c r="F1" t="s">
        <v>135</v>
      </c>
    </row>
    <row r="2" spans="1:11" x14ac:dyDescent="0.25">
      <c r="A2" t="s">
        <v>1</v>
      </c>
      <c r="B2" t="s">
        <v>137</v>
      </c>
      <c r="C2">
        <v>7.5875577800976757E-5</v>
      </c>
      <c r="D2" t="s">
        <v>133</v>
      </c>
      <c r="E2">
        <v>199.30671999999998</v>
      </c>
      <c r="F2">
        <v>8.0061505902566405E-3</v>
      </c>
      <c r="G2">
        <f>E2*F2</f>
        <v>1.5956796139701148</v>
      </c>
      <c r="H2">
        <f>(100/$G$139)*G2</f>
        <v>1.1119858948766272</v>
      </c>
      <c r="I2" t="s">
        <v>280</v>
      </c>
      <c r="J2">
        <f>SUM(G112:G131)</f>
        <v>41.031820114549944</v>
      </c>
      <c r="K2">
        <f>SUM(H112:H131)</f>
        <v>28.593963856549678</v>
      </c>
    </row>
    <row r="3" spans="1:11" x14ac:dyDescent="0.25">
      <c r="A3" t="s">
        <v>2</v>
      </c>
      <c r="B3" t="s">
        <v>138</v>
      </c>
      <c r="C3">
        <v>7.5875577800976757E-5</v>
      </c>
      <c r="D3" t="s">
        <v>133</v>
      </c>
      <c r="E3">
        <v>227.35947999999999</v>
      </c>
      <c r="F3">
        <v>9.1330299098918623E-3</v>
      </c>
      <c r="G3">
        <f t="shared" ref="G3:G66" si="0">E3*F3</f>
        <v>2.0764809311374606</v>
      </c>
      <c r="H3">
        <f t="shared" ref="H3:H66" si="1">(100/$G$139)*G3</f>
        <v>1.4470433075598512</v>
      </c>
      <c r="I3" t="s">
        <v>281</v>
      </c>
      <c r="J3">
        <f>SUM(G2:G10,G36,G13:G14)</f>
        <v>46.761486135273522</v>
      </c>
      <c r="K3">
        <f>SUM(H2:H10,H36,H13:H14)</f>
        <v>32.586812885651732</v>
      </c>
    </row>
    <row r="4" spans="1:11" x14ac:dyDescent="0.25">
      <c r="A4" t="s">
        <v>3</v>
      </c>
      <c r="B4" t="s">
        <v>139</v>
      </c>
      <c r="C4">
        <v>7.5875577800976757E-5</v>
      </c>
      <c r="D4" t="s">
        <v>133</v>
      </c>
      <c r="E4">
        <v>241.38586000000001</v>
      </c>
      <c r="F4">
        <v>9.696469569709475E-3</v>
      </c>
      <c r="G4">
        <f t="shared" si="0"/>
        <v>2.3405906460481516</v>
      </c>
      <c r="H4">
        <f t="shared" si="1"/>
        <v>1.6310942129605115</v>
      </c>
      <c r="I4" t="s">
        <v>282</v>
      </c>
      <c r="J4">
        <f>SUM(G19:G21,G44,G63:G64,G59,G17,G16)</f>
        <v>37.637503427012732</v>
      </c>
      <c r="K4">
        <f>SUM(H19:H21,H44,H63:H64,H59,H17,H16)</f>
        <v>26.228556511465669</v>
      </c>
    </row>
    <row r="5" spans="1:11" x14ac:dyDescent="0.25">
      <c r="A5" t="s">
        <v>4</v>
      </c>
      <c r="B5" t="s">
        <v>140</v>
      </c>
      <c r="C5">
        <v>7.5875577800976757E-5</v>
      </c>
      <c r="D5" t="s">
        <v>133</v>
      </c>
      <c r="E5">
        <v>256.42007999999998</v>
      </c>
      <c r="F5">
        <v>1.0300394160546393E-2</v>
      </c>
      <c r="G5">
        <f t="shared" si="0"/>
        <v>2.6412278946788388</v>
      </c>
      <c r="H5">
        <f t="shared" si="1"/>
        <v>1.8406001670536887</v>
      </c>
      <c r="I5" t="s">
        <v>283</v>
      </c>
      <c r="J5">
        <f>SUM(G65:G111,G53,G46,G43,G39)</f>
        <v>18.067378683471404</v>
      </c>
      <c r="K5">
        <f>SUM(H65:H111,H53,H46,H43,H39)</f>
        <v>12.590666746332904</v>
      </c>
    </row>
    <row r="6" spans="1:11" x14ac:dyDescent="0.25">
      <c r="A6" t="s">
        <v>5</v>
      </c>
      <c r="B6" t="s">
        <v>141</v>
      </c>
      <c r="C6">
        <v>1.5175115560217556E-4</v>
      </c>
      <c r="D6" t="s">
        <v>133</v>
      </c>
      <c r="E6">
        <v>253.39655999999999</v>
      </c>
      <c r="F6">
        <v>2.0357878735006735E-2</v>
      </c>
      <c r="G6">
        <f t="shared" si="0"/>
        <v>5.158616440347858</v>
      </c>
      <c r="H6">
        <f t="shared" si="1"/>
        <v>3.5949000466787493</v>
      </c>
      <c r="J6">
        <f>SUM(J2:J5)</f>
        <v>143.49818836030761</v>
      </c>
      <c r="K6">
        <f>SUM(K2:K5)</f>
        <v>99.999999999999986</v>
      </c>
    </row>
    <row r="7" spans="1:11" x14ac:dyDescent="0.25">
      <c r="A7" t="s">
        <v>6</v>
      </c>
      <c r="B7" t="s">
        <v>142</v>
      </c>
      <c r="C7">
        <v>7.5875577800976757E-5</v>
      </c>
      <c r="D7" t="s">
        <v>133</v>
      </c>
      <c r="E7">
        <v>283.46499999999997</v>
      </c>
      <c r="F7">
        <v>1.1386788549162309E-2</v>
      </c>
      <c r="G7">
        <f t="shared" si="0"/>
        <v>3.2277560160882937</v>
      </c>
      <c r="H7">
        <f t="shared" si="1"/>
        <v>2.2493357253986828</v>
      </c>
    </row>
    <row r="8" spans="1:11" x14ac:dyDescent="0.25">
      <c r="A8" t="s">
        <v>7</v>
      </c>
      <c r="B8" t="s">
        <v>143</v>
      </c>
      <c r="C8">
        <v>1.5175115560217556E-4</v>
      </c>
      <c r="D8" t="s">
        <v>133</v>
      </c>
      <c r="E8">
        <v>281.44932</v>
      </c>
      <c r="F8">
        <v>2.2611637374280482E-2</v>
      </c>
      <c r="G8">
        <f t="shared" si="0"/>
        <v>6.3640299630778268</v>
      </c>
      <c r="H8">
        <f t="shared" si="1"/>
        <v>4.434920075156958</v>
      </c>
    </row>
    <row r="9" spans="1:11" x14ac:dyDescent="0.25">
      <c r="A9" t="s">
        <v>8</v>
      </c>
      <c r="B9" t="s">
        <v>144</v>
      </c>
      <c r="C9">
        <v>1.8020449727762511E-4</v>
      </c>
      <c r="D9" t="s">
        <v>133</v>
      </c>
      <c r="E9">
        <v>279.43364000000003</v>
      </c>
      <c r="F9">
        <v>2.6659015959622244E-2</v>
      </c>
      <c r="G9">
        <f t="shared" si="0"/>
        <v>7.4494258684153376</v>
      </c>
      <c r="H9">
        <f t="shared" si="1"/>
        <v>5.1913030774372411</v>
      </c>
    </row>
    <row r="10" spans="1:11" x14ac:dyDescent="0.25">
      <c r="A10" t="s">
        <v>9</v>
      </c>
      <c r="B10" t="s">
        <v>145</v>
      </c>
      <c r="C10">
        <v>2.0865783895285261E-4</v>
      </c>
      <c r="D10" t="s">
        <v>133</v>
      </c>
      <c r="E10">
        <v>277.41795999999999</v>
      </c>
      <c r="F10">
        <v>3.0645667148402254E-2</v>
      </c>
      <c r="G10">
        <f t="shared" si="0"/>
        <v>8.5016584631487699</v>
      </c>
      <c r="H10">
        <f t="shared" si="1"/>
        <v>5.9245754669752859</v>
      </c>
    </row>
    <row r="11" spans="1:11" x14ac:dyDescent="0.25">
      <c r="A11" t="s">
        <v>10</v>
      </c>
      <c r="B11" t="s">
        <v>146</v>
      </c>
      <c r="C11">
        <v>0</v>
      </c>
      <c r="D11" t="s">
        <v>133</v>
      </c>
      <c r="E11">
        <v>318.50990000000002</v>
      </c>
      <c r="F11">
        <v>0</v>
      </c>
      <c r="G11">
        <f t="shared" si="0"/>
        <v>0</v>
      </c>
      <c r="H11">
        <f t="shared" si="1"/>
        <v>0</v>
      </c>
    </row>
    <row r="12" spans="1:11" x14ac:dyDescent="0.25">
      <c r="A12" t="s">
        <v>11</v>
      </c>
      <c r="B12" t="s">
        <v>147</v>
      </c>
      <c r="C12">
        <v>0</v>
      </c>
      <c r="D12" t="s">
        <v>133</v>
      </c>
      <c r="E12">
        <v>301.50306</v>
      </c>
      <c r="F12">
        <v>0</v>
      </c>
      <c r="G12">
        <f t="shared" si="0"/>
        <v>0</v>
      </c>
      <c r="H12">
        <f t="shared" si="1"/>
        <v>0</v>
      </c>
    </row>
    <row r="13" spans="1:11" x14ac:dyDescent="0.25">
      <c r="A13" t="s">
        <v>12</v>
      </c>
      <c r="B13" t="s">
        <v>148</v>
      </c>
      <c r="C13">
        <v>7.5875577800976757E-5</v>
      </c>
      <c r="D13" t="s">
        <v>133</v>
      </c>
      <c r="E13">
        <v>311.51776000000001</v>
      </c>
      <c r="F13">
        <v>1.2513667868797533E-2</v>
      </c>
      <c r="G13">
        <f t="shared" si="0"/>
        <v>3.8982297838717814</v>
      </c>
      <c r="H13">
        <f t="shared" si="1"/>
        <v>2.7165707305542912</v>
      </c>
    </row>
    <row r="14" spans="1:11" x14ac:dyDescent="0.25">
      <c r="A14" t="s">
        <v>13</v>
      </c>
      <c r="B14" t="s">
        <v>149</v>
      </c>
      <c r="C14">
        <v>7.5875577800976757E-5</v>
      </c>
      <c r="D14" t="s">
        <v>133</v>
      </c>
      <c r="E14">
        <v>104.16896</v>
      </c>
      <c r="F14">
        <v>4.1844669391499717E-3</v>
      </c>
      <c r="G14">
        <f t="shared" si="0"/>
        <v>0.43589156920563582</v>
      </c>
      <c r="H14">
        <f t="shared" si="1"/>
        <v>0.30376102596582039</v>
      </c>
    </row>
    <row r="15" spans="1:11" x14ac:dyDescent="0.25">
      <c r="A15" t="s">
        <v>14</v>
      </c>
      <c r="B15" t="s">
        <v>150</v>
      </c>
      <c r="C15">
        <v>0</v>
      </c>
      <c r="D15" t="s">
        <v>133</v>
      </c>
      <c r="E15">
        <v>605.33222400000011</v>
      </c>
      <c r="F15">
        <v>0</v>
      </c>
      <c r="G15">
        <f t="shared" si="0"/>
        <v>0</v>
      </c>
      <c r="H15">
        <f t="shared" si="1"/>
        <v>0</v>
      </c>
    </row>
    <row r="16" spans="1:11" x14ac:dyDescent="0.25">
      <c r="A16" t="s">
        <v>15</v>
      </c>
      <c r="B16" t="s">
        <v>151</v>
      </c>
      <c r="C16">
        <v>7.5875577800976757E-5</v>
      </c>
      <c r="D16" t="s">
        <v>133</v>
      </c>
      <c r="E16">
        <v>162.13760000000002</v>
      </c>
      <c r="F16">
        <v>6.5130671055285815E-3</v>
      </c>
      <c r="G16">
        <f t="shared" si="0"/>
        <v>1.056013069129351</v>
      </c>
      <c r="H16">
        <f t="shared" si="1"/>
        <v>0.73590689972881218</v>
      </c>
    </row>
    <row r="17" spans="1:8" x14ac:dyDescent="0.25">
      <c r="A17" t="s">
        <v>16</v>
      </c>
      <c r="B17" t="s">
        <v>152</v>
      </c>
      <c r="C17">
        <v>2.2762673340315231E-4</v>
      </c>
      <c r="D17" t="s">
        <v>133</v>
      </c>
      <c r="E17">
        <v>182.16795999999999</v>
      </c>
      <c r="F17">
        <v>2.1953059894035749E-2</v>
      </c>
      <c r="G17">
        <f t="shared" si="0"/>
        <v>3.9991441366543086</v>
      </c>
      <c r="H17">
        <f t="shared" si="1"/>
        <v>2.7868952091666226</v>
      </c>
    </row>
    <row r="18" spans="1:8" x14ac:dyDescent="0.25">
      <c r="A18" t="s">
        <v>17</v>
      </c>
      <c r="B18" t="s">
        <v>153</v>
      </c>
      <c r="C18">
        <v>0</v>
      </c>
      <c r="D18" t="s">
        <v>133</v>
      </c>
      <c r="E18">
        <v>179.108362</v>
      </c>
      <c r="F18">
        <v>0</v>
      </c>
      <c r="G18">
        <f t="shared" si="0"/>
        <v>0</v>
      </c>
      <c r="H18">
        <f t="shared" si="1"/>
        <v>0</v>
      </c>
    </row>
    <row r="19" spans="1:8" x14ac:dyDescent="0.25">
      <c r="A19" t="s">
        <v>18</v>
      </c>
      <c r="B19" t="s">
        <v>154</v>
      </c>
      <c r="C19">
        <v>3.1614824083781023E-4</v>
      </c>
      <c r="D19" t="s">
        <v>133</v>
      </c>
      <c r="E19">
        <v>162.13760000000002</v>
      </c>
      <c r="F19">
        <v>2.7137779606404032E-2</v>
      </c>
      <c r="G19">
        <f t="shared" si="0"/>
        <v>4.4000544547112952</v>
      </c>
      <c r="H19">
        <f t="shared" si="1"/>
        <v>3.0662787488739993</v>
      </c>
    </row>
    <row r="20" spans="1:8" x14ac:dyDescent="0.25">
      <c r="A20" t="s">
        <v>19</v>
      </c>
      <c r="B20" t="s">
        <v>154</v>
      </c>
      <c r="C20">
        <v>7.5875577800976757E-5</v>
      </c>
      <c r="D20" t="s">
        <v>133</v>
      </c>
      <c r="E20">
        <v>162.13760000000002</v>
      </c>
      <c r="F20">
        <v>6.5130671055285815E-3</v>
      </c>
      <c r="G20">
        <f t="shared" si="0"/>
        <v>1.056013069129351</v>
      </c>
      <c r="H20">
        <f t="shared" si="1"/>
        <v>0.73590689972881218</v>
      </c>
    </row>
    <row r="21" spans="1:8" x14ac:dyDescent="0.25">
      <c r="A21" t="s">
        <v>20</v>
      </c>
      <c r="B21" t="s">
        <v>155</v>
      </c>
      <c r="C21">
        <v>2.4027266303661143E-4</v>
      </c>
      <c r="D21" t="s">
        <v>133</v>
      </c>
      <c r="E21">
        <v>162.13760000000002</v>
      </c>
      <c r="F21">
        <v>2.0624712500856391E-2</v>
      </c>
      <c r="G21">
        <f t="shared" si="0"/>
        <v>3.3440413855788536</v>
      </c>
      <c r="H21">
        <f t="shared" si="1"/>
        <v>2.3303718491430332</v>
      </c>
    </row>
    <row r="22" spans="1:8" x14ac:dyDescent="0.25">
      <c r="A22" t="s">
        <v>21</v>
      </c>
      <c r="B22" t="s">
        <v>156</v>
      </c>
      <c r="C22">
        <v>0</v>
      </c>
      <c r="D22" t="s">
        <v>133</v>
      </c>
      <c r="E22">
        <v>298.17866200000003</v>
      </c>
      <c r="F22">
        <v>0</v>
      </c>
      <c r="G22">
        <f t="shared" si="0"/>
        <v>0</v>
      </c>
      <c r="H22">
        <f t="shared" si="1"/>
        <v>0</v>
      </c>
    </row>
    <row r="23" spans="1:8" x14ac:dyDescent="0.25">
      <c r="A23" t="s">
        <v>22</v>
      </c>
      <c r="B23" t="s">
        <v>157</v>
      </c>
      <c r="C23">
        <v>0</v>
      </c>
      <c r="D23" t="s">
        <v>133</v>
      </c>
      <c r="E23">
        <v>424.17210399999999</v>
      </c>
      <c r="F23">
        <v>0</v>
      </c>
      <c r="G23">
        <f t="shared" si="0"/>
        <v>0</v>
      </c>
      <c r="H23">
        <f t="shared" si="1"/>
        <v>0</v>
      </c>
    </row>
    <row r="24" spans="1:8" x14ac:dyDescent="0.25">
      <c r="A24" t="s">
        <v>23</v>
      </c>
      <c r="B24" t="s">
        <v>158</v>
      </c>
      <c r="C24">
        <v>0</v>
      </c>
      <c r="D24" t="s">
        <v>133</v>
      </c>
      <c r="E24">
        <v>1026.632826</v>
      </c>
      <c r="F24">
        <v>0</v>
      </c>
      <c r="G24">
        <f t="shared" si="0"/>
        <v>0</v>
      </c>
      <c r="H24">
        <f t="shared" si="1"/>
        <v>0</v>
      </c>
    </row>
    <row r="25" spans="1:8" x14ac:dyDescent="0.25">
      <c r="A25" t="s">
        <v>24</v>
      </c>
      <c r="B25" t="s">
        <v>159</v>
      </c>
      <c r="C25">
        <v>0</v>
      </c>
      <c r="D25" t="s">
        <v>133</v>
      </c>
      <c r="E25">
        <v>345.20134200000001</v>
      </c>
      <c r="F25">
        <v>0</v>
      </c>
      <c r="G25">
        <f t="shared" si="0"/>
        <v>0</v>
      </c>
      <c r="H25">
        <f t="shared" si="1"/>
        <v>0</v>
      </c>
    </row>
    <row r="26" spans="1:8" x14ac:dyDescent="0.25">
      <c r="A26" t="s">
        <v>25</v>
      </c>
      <c r="B26" t="s">
        <v>160</v>
      </c>
      <c r="C26">
        <v>0</v>
      </c>
      <c r="D26" t="s">
        <v>133</v>
      </c>
      <c r="E26">
        <v>1112.747746</v>
      </c>
      <c r="F26">
        <v>0</v>
      </c>
      <c r="G26">
        <f t="shared" si="0"/>
        <v>0</v>
      </c>
      <c r="H26">
        <f t="shared" si="1"/>
        <v>0</v>
      </c>
    </row>
    <row r="27" spans="1:8" x14ac:dyDescent="0.25">
      <c r="A27" t="s">
        <v>26</v>
      </c>
      <c r="B27" t="s">
        <v>161</v>
      </c>
      <c r="C27">
        <v>0</v>
      </c>
      <c r="D27" t="s">
        <v>133</v>
      </c>
      <c r="E27">
        <v>1069.657066</v>
      </c>
      <c r="F27">
        <v>0</v>
      </c>
      <c r="G27">
        <f t="shared" si="0"/>
        <v>0</v>
      </c>
      <c r="H27">
        <f t="shared" si="1"/>
        <v>0</v>
      </c>
    </row>
    <row r="28" spans="1:8" x14ac:dyDescent="0.25">
      <c r="A28" t="s">
        <v>27</v>
      </c>
      <c r="B28" t="s">
        <v>162</v>
      </c>
      <c r="C28">
        <v>0</v>
      </c>
      <c r="D28" t="s">
        <v>133</v>
      </c>
      <c r="E28">
        <v>1069.6336860000001</v>
      </c>
      <c r="F28">
        <v>0</v>
      </c>
      <c r="G28">
        <f t="shared" si="0"/>
        <v>0</v>
      </c>
      <c r="H28">
        <f t="shared" si="1"/>
        <v>0</v>
      </c>
    </row>
    <row r="29" spans="1:8" x14ac:dyDescent="0.25">
      <c r="A29" t="s">
        <v>28</v>
      </c>
      <c r="B29" t="s">
        <v>163</v>
      </c>
      <c r="C29">
        <v>0</v>
      </c>
      <c r="D29" t="s">
        <v>133</v>
      </c>
      <c r="E29">
        <v>503.14286600000003</v>
      </c>
      <c r="F29">
        <v>0</v>
      </c>
      <c r="G29">
        <f t="shared" si="0"/>
        <v>0</v>
      </c>
      <c r="H29">
        <f t="shared" si="1"/>
        <v>0</v>
      </c>
    </row>
    <row r="30" spans="1:8" x14ac:dyDescent="0.25">
      <c r="A30" t="s">
        <v>29</v>
      </c>
      <c r="B30" t="s">
        <v>164</v>
      </c>
      <c r="C30">
        <v>0</v>
      </c>
      <c r="D30" t="s">
        <v>133</v>
      </c>
      <c r="E30">
        <v>321.17624200000006</v>
      </c>
      <c r="F30">
        <v>0</v>
      </c>
      <c r="G30">
        <f t="shared" si="0"/>
        <v>0</v>
      </c>
      <c r="H30">
        <f t="shared" si="1"/>
        <v>0</v>
      </c>
    </row>
    <row r="31" spans="1:8" x14ac:dyDescent="0.25">
      <c r="A31" t="s">
        <v>30</v>
      </c>
      <c r="B31" t="s">
        <v>165</v>
      </c>
      <c r="C31">
        <v>0</v>
      </c>
      <c r="D31" t="s">
        <v>133</v>
      </c>
      <c r="E31">
        <v>1058.6978260000001</v>
      </c>
      <c r="F31">
        <v>0</v>
      </c>
      <c r="G31">
        <f t="shared" si="0"/>
        <v>0</v>
      </c>
      <c r="H31">
        <f t="shared" si="1"/>
        <v>0</v>
      </c>
    </row>
    <row r="32" spans="1:8" x14ac:dyDescent="0.25">
      <c r="A32" t="s">
        <v>31</v>
      </c>
      <c r="B32" t="s">
        <v>166</v>
      </c>
      <c r="C32">
        <v>0</v>
      </c>
      <c r="D32" t="s">
        <v>133</v>
      </c>
      <c r="E32">
        <v>329.20234199999999</v>
      </c>
      <c r="F32">
        <v>0</v>
      </c>
      <c r="G32">
        <f t="shared" si="0"/>
        <v>0</v>
      </c>
      <c r="H32">
        <f t="shared" si="1"/>
        <v>0</v>
      </c>
    </row>
    <row r="33" spans="1:8" x14ac:dyDescent="0.25">
      <c r="A33" t="s">
        <v>32</v>
      </c>
      <c r="B33" t="s">
        <v>167</v>
      </c>
      <c r="C33">
        <v>0</v>
      </c>
      <c r="D33" t="s">
        <v>133</v>
      </c>
      <c r="E33">
        <v>305.17724200000004</v>
      </c>
      <c r="F33">
        <v>0</v>
      </c>
      <c r="G33">
        <f t="shared" si="0"/>
        <v>0</v>
      </c>
      <c r="H33">
        <f t="shared" si="1"/>
        <v>0</v>
      </c>
    </row>
    <row r="34" spans="1:8" x14ac:dyDescent="0.25">
      <c r="A34" t="s">
        <v>33</v>
      </c>
      <c r="B34" t="s">
        <v>168</v>
      </c>
      <c r="C34">
        <v>0</v>
      </c>
      <c r="D34" t="s">
        <v>133</v>
      </c>
      <c r="E34">
        <v>345.20134200000001</v>
      </c>
      <c r="F34">
        <v>0</v>
      </c>
      <c r="G34">
        <f t="shared" si="0"/>
        <v>0</v>
      </c>
      <c r="H34">
        <f t="shared" si="1"/>
        <v>0</v>
      </c>
    </row>
    <row r="35" spans="1:8" x14ac:dyDescent="0.25">
      <c r="A35" t="s">
        <v>34</v>
      </c>
      <c r="B35" t="s">
        <v>169</v>
      </c>
      <c r="C35">
        <v>0</v>
      </c>
      <c r="D35" t="s">
        <v>133</v>
      </c>
      <c r="E35">
        <v>320.18808200000001</v>
      </c>
      <c r="F35">
        <v>0</v>
      </c>
      <c r="G35">
        <f t="shared" si="0"/>
        <v>0</v>
      </c>
      <c r="H35">
        <f t="shared" si="1"/>
        <v>0</v>
      </c>
    </row>
    <row r="36" spans="1:8" x14ac:dyDescent="0.25">
      <c r="A36" t="s">
        <v>35</v>
      </c>
      <c r="B36" t="s">
        <v>170</v>
      </c>
      <c r="C36">
        <v>7.5875577800976757E-5</v>
      </c>
      <c r="D36" t="s">
        <v>133</v>
      </c>
      <c r="E36">
        <v>276.53656000000001</v>
      </c>
      <c r="F36">
        <v>1.1108473126603765E-2</v>
      </c>
      <c r="G36">
        <f t="shared" si="0"/>
        <v>3.0718989452834498</v>
      </c>
      <c r="H36">
        <f t="shared" si="1"/>
        <v>2.1407231550340282</v>
      </c>
    </row>
    <row r="37" spans="1:8" x14ac:dyDescent="0.25">
      <c r="A37" t="s">
        <v>36</v>
      </c>
      <c r="B37" t="s">
        <v>171</v>
      </c>
      <c r="C37">
        <v>0</v>
      </c>
      <c r="D37" t="s">
        <v>133</v>
      </c>
      <c r="E37">
        <v>378.62887999999998</v>
      </c>
      <c r="F37">
        <v>0</v>
      </c>
      <c r="G37">
        <f t="shared" si="0"/>
        <v>0</v>
      </c>
      <c r="H37">
        <f t="shared" si="1"/>
        <v>0</v>
      </c>
    </row>
    <row r="38" spans="1:8" x14ac:dyDescent="0.25">
      <c r="A38" t="s">
        <v>37</v>
      </c>
      <c r="B38" t="s">
        <v>172</v>
      </c>
      <c r="C38">
        <v>0</v>
      </c>
      <c r="D38" t="s">
        <v>133</v>
      </c>
      <c r="E38">
        <v>45.016539999999999</v>
      </c>
      <c r="F38">
        <v>0</v>
      </c>
      <c r="G38">
        <f t="shared" si="0"/>
        <v>0</v>
      </c>
      <c r="H38">
        <f t="shared" si="1"/>
        <v>0</v>
      </c>
    </row>
    <row r="39" spans="1:8" x14ac:dyDescent="0.25">
      <c r="A39" t="s">
        <v>38</v>
      </c>
      <c r="B39" t="s">
        <v>173</v>
      </c>
      <c r="C39">
        <v>3.0350231120435112E-4</v>
      </c>
      <c r="D39" t="s">
        <v>133</v>
      </c>
      <c r="E39">
        <v>103.11806</v>
      </c>
      <c r="F39">
        <v>1.6569009152051225E-2</v>
      </c>
      <c r="G39">
        <f t="shared" si="0"/>
        <v>1.7085640798817674</v>
      </c>
      <c r="H39">
        <f t="shared" si="1"/>
        <v>1.1906520210497415</v>
      </c>
    </row>
    <row r="40" spans="1:8" x14ac:dyDescent="0.25">
      <c r="A40" t="s">
        <v>39</v>
      </c>
      <c r="B40" t="s">
        <v>174</v>
      </c>
      <c r="C40">
        <v>0</v>
      </c>
      <c r="D40" t="s">
        <v>133</v>
      </c>
      <c r="E40">
        <v>1083.683446</v>
      </c>
      <c r="F40">
        <v>0</v>
      </c>
      <c r="G40">
        <f t="shared" si="0"/>
        <v>0</v>
      </c>
      <c r="H40">
        <f t="shared" si="1"/>
        <v>0</v>
      </c>
    </row>
    <row r="41" spans="1:8" x14ac:dyDescent="0.25">
      <c r="A41" t="s">
        <v>40</v>
      </c>
      <c r="B41" t="s">
        <v>175</v>
      </c>
      <c r="C41">
        <v>0</v>
      </c>
      <c r="D41" t="s">
        <v>133</v>
      </c>
      <c r="E41">
        <v>1083.6600659999999</v>
      </c>
      <c r="F41">
        <v>0</v>
      </c>
      <c r="G41">
        <f t="shared" si="0"/>
        <v>0</v>
      </c>
      <c r="H41">
        <f t="shared" si="1"/>
        <v>0</v>
      </c>
    </row>
    <row r="42" spans="1:8" x14ac:dyDescent="0.25">
      <c r="A42" t="s">
        <v>41</v>
      </c>
      <c r="B42" t="s">
        <v>176</v>
      </c>
      <c r="C42">
        <v>0</v>
      </c>
      <c r="D42" t="s">
        <v>133</v>
      </c>
      <c r="E42">
        <v>1012.606446</v>
      </c>
      <c r="F42">
        <v>0</v>
      </c>
      <c r="G42">
        <f t="shared" si="0"/>
        <v>0</v>
      </c>
      <c r="H42">
        <f t="shared" si="1"/>
        <v>0</v>
      </c>
    </row>
    <row r="43" spans="1:8" x14ac:dyDescent="0.25">
      <c r="A43" t="s">
        <v>42</v>
      </c>
      <c r="B43" t="s">
        <v>177</v>
      </c>
      <c r="C43">
        <v>3.0350231120412907E-4</v>
      </c>
      <c r="D43" t="s">
        <v>133</v>
      </c>
      <c r="E43">
        <v>170.054742</v>
      </c>
      <c r="F43">
        <v>2.7324394742740978E-2</v>
      </c>
      <c r="G43">
        <f t="shared" si="0"/>
        <v>4.6466428982829733</v>
      </c>
      <c r="H43">
        <f t="shared" si="1"/>
        <v>3.2381195549422421</v>
      </c>
    </row>
    <row r="44" spans="1:8" x14ac:dyDescent="0.25">
      <c r="A44" t="s">
        <v>43</v>
      </c>
      <c r="B44" t="s">
        <v>178</v>
      </c>
      <c r="C44">
        <v>7.5875577800976757E-5</v>
      </c>
      <c r="D44" t="s">
        <v>133</v>
      </c>
      <c r="E44">
        <v>162.13760000000002</v>
      </c>
      <c r="F44">
        <v>6.5130671055285815E-3</v>
      </c>
      <c r="G44">
        <f t="shared" si="0"/>
        <v>1.056013069129351</v>
      </c>
      <c r="H44">
        <f t="shared" si="1"/>
        <v>0.73590689972881218</v>
      </c>
    </row>
    <row r="45" spans="1:8" x14ac:dyDescent="0.25">
      <c r="A45" t="s">
        <v>44</v>
      </c>
      <c r="B45" t="s">
        <v>179</v>
      </c>
      <c r="C45">
        <v>0</v>
      </c>
      <c r="D45" t="s">
        <v>133</v>
      </c>
      <c r="E45">
        <v>361.20034200000003</v>
      </c>
      <c r="F45">
        <v>0</v>
      </c>
      <c r="G45">
        <f t="shared" si="0"/>
        <v>0</v>
      </c>
      <c r="H45">
        <f t="shared" si="1"/>
        <v>0</v>
      </c>
    </row>
    <row r="46" spans="1:8" x14ac:dyDescent="0.25">
      <c r="A46" t="s">
        <v>45</v>
      </c>
      <c r="B46" t="s">
        <v>180</v>
      </c>
      <c r="C46">
        <v>3.0077221207212679E-2</v>
      </c>
      <c r="D46" t="s">
        <v>133</v>
      </c>
      <c r="E46">
        <v>18.014680000000002</v>
      </c>
      <c r="F46">
        <v>0.28685608261005946</v>
      </c>
      <c r="G46">
        <f t="shared" si="0"/>
        <v>5.1676205342737864</v>
      </c>
      <c r="H46">
        <f t="shared" si="1"/>
        <v>3.6011747558084006</v>
      </c>
    </row>
    <row r="47" spans="1:8" x14ac:dyDescent="0.25">
      <c r="A47" t="s">
        <v>46</v>
      </c>
      <c r="B47" t="s">
        <v>181</v>
      </c>
      <c r="C47">
        <v>0</v>
      </c>
      <c r="D47" t="s">
        <v>133</v>
      </c>
      <c r="E47">
        <v>1092.6940060000002</v>
      </c>
      <c r="F47">
        <v>0</v>
      </c>
      <c r="G47">
        <f t="shared" si="0"/>
        <v>0</v>
      </c>
      <c r="H47">
        <f t="shared" si="1"/>
        <v>0</v>
      </c>
    </row>
    <row r="48" spans="1:8" x14ac:dyDescent="0.25">
      <c r="A48" t="s">
        <v>47</v>
      </c>
      <c r="B48" t="s">
        <v>182</v>
      </c>
      <c r="C48">
        <v>0</v>
      </c>
      <c r="D48" t="s">
        <v>133</v>
      </c>
      <c r="E48">
        <v>1068.7119660000001</v>
      </c>
      <c r="F48">
        <v>0</v>
      </c>
      <c r="G48">
        <f t="shared" si="0"/>
        <v>0</v>
      </c>
      <c r="H48">
        <f t="shared" si="1"/>
        <v>0</v>
      </c>
    </row>
    <row r="49" spans="1:8" x14ac:dyDescent="0.25">
      <c r="A49" t="s">
        <v>48</v>
      </c>
      <c r="B49" t="s">
        <v>183</v>
      </c>
      <c r="C49">
        <v>0</v>
      </c>
      <c r="D49" t="s">
        <v>133</v>
      </c>
      <c r="E49">
        <v>1068.7119660000001</v>
      </c>
      <c r="F49">
        <v>0</v>
      </c>
      <c r="G49">
        <f t="shared" si="0"/>
        <v>0</v>
      </c>
      <c r="H49">
        <f t="shared" si="1"/>
        <v>0</v>
      </c>
    </row>
    <row r="50" spans="1:8" x14ac:dyDescent="0.25">
      <c r="A50" t="s">
        <v>49</v>
      </c>
      <c r="B50" t="s">
        <v>184</v>
      </c>
      <c r="C50">
        <v>0</v>
      </c>
      <c r="D50" t="s">
        <v>133</v>
      </c>
      <c r="E50">
        <v>1084.734346</v>
      </c>
      <c r="F50">
        <v>0</v>
      </c>
      <c r="G50">
        <f t="shared" si="0"/>
        <v>0</v>
      </c>
      <c r="H50">
        <f t="shared" si="1"/>
        <v>0</v>
      </c>
    </row>
    <row r="51" spans="1:8" x14ac:dyDescent="0.25">
      <c r="A51" t="s">
        <v>50</v>
      </c>
      <c r="B51" t="s">
        <v>185</v>
      </c>
      <c r="C51">
        <v>0</v>
      </c>
      <c r="D51" t="s">
        <v>133</v>
      </c>
      <c r="E51">
        <v>1086.7505860000001</v>
      </c>
      <c r="F51">
        <v>0</v>
      </c>
      <c r="G51">
        <f t="shared" si="0"/>
        <v>0</v>
      </c>
      <c r="H51">
        <f t="shared" si="1"/>
        <v>0</v>
      </c>
    </row>
    <row r="52" spans="1:8" x14ac:dyDescent="0.25">
      <c r="A52" t="s">
        <v>51</v>
      </c>
      <c r="B52" t="s">
        <v>186</v>
      </c>
      <c r="C52">
        <v>0</v>
      </c>
      <c r="D52" t="s">
        <v>133</v>
      </c>
      <c r="E52">
        <v>1102.728386</v>
      </c>
      <c r="F52">
        <v>0</v>
      </c>
      <c r="G52">
        <f t="shared" si="0"/>
        <v>0</v>
      </c>
      <c r="H52">
        <f t="shared" si="1"/>
        <v>0</v>
      </c>
    </row>
    <row r="53" spans="1:8" x14ac:dyDescent="0.25">
      <c r="A53" t="s">
        <v>52</v>
      </c>
      <c r="B53" t="s">
        <v>187</v>
      </c>
      <c r="C53">
        <v>3.0350231120435112E-4</v>
      </c>
      <c r="D53" t="s">
        <v>133</v>
      </c>
      <c r="E53">
        <v>95.97760199999999</v>
      </c>
      <c r="F53">
        <v>1.5421680411073772E-2</v>
      </c>
      <c r="G53">
        <f t="shared" si="0"/>
        <v>1.4801359046652347</v>
      </c>
      <c r="H53">
        <f t="shared" si="1"/>
        <v>1.0314666140235735</v>
      </c>
    </row>
    <row r="54" spans="1:8" x14ac:dyDescent="0.25">
      <c r="A54" t="s">
        <v>53</v>
      </c>
      <c r="B54" t="s">
        <v>188</v>
      </c>
      <c r="C54">
        <v>0</v>
      </c>
      <c r="D54" t="s">
        <v>133</v>
      </c>
      <c r="E54">
        <v>223.117062</v>
      </c>
      <c r="F54">
        <v>0</v>
      </c>
      <c r="G54">
        <f t="shared" si="0"/>
        <v>0</v>
      </c>
      <c r="H54">
        <f t="shared" si="1"/>
        <v>0</v>
      </c>
    </row>
    <row r="55" spans="1:8" x14ac:dyDescent="0.25">
      <c r="A55" t="s">
        <v>54</v>
      </c>
      <c r="B55" t="s">
        <v>189</v>
      </c>
      <c r="C55">
        <v>0</v>
      </c>
      <c r="D55" t="s">
        <v>133</v>
      </c>
      <c r="E55">
        <v>205.188502</v>
      </c>
      <c r="F55">
        <v>0</v>
      </c>
      <c r="G55">
        <f t="shared" si="0"/>
        <v>0</v>
      </c>
      <c r="H55">
        <f t="shared" si="1"/>
        <v>0</v>
      </c>
    </row>
    <row r="56" spans="1:8" x14ac:dyDescent="0.25">
      <c r="A56" t="s">
        <v>55</v>
      </c>
      <c r="B56" t="s">
        <v>190</v>
      </c>
      <c r="C56">
        <v>0</v>
      </c>
      <c r="D56" t="s">
        <v>133</v>
      </c>
      <c r="E56">
        <v>1052.6699060000001</v>
      </c>
      <c r="F56">
        <v>0</v>
      </c>
      <c r="G56">
        <f t="shared" si="0"/>
        <v>0</v>
      </c>
      <c r="H56">
        <f t="shared" si="1"/>
        <v>0</v>
      </c>
    </row>
    <row r="57" spans="1:8" x14ac:dyDescent="0.25">
      <c r="A57" t="s">
        <v>56</v>
      </c>
      <c r="B57" t="s">
        <v>191</v>
      </c>
      <c r="C57">
        <v>0</v>
      </c>
      <c r="D57" t="s">
        <v>133</v>
      </c>
      <c r="E57">
        <v>1042.631826</v>
      </c>
      <c r="F57">
        <v>0</v>
      </c>
      <c r="G57">
        <f t="shared" si="0"/>
        <v>0</v>
      </c>
      <c r="H57">
        <f t="shared" si="1"/>
        <v>0</v>
      </c>
    </row>
    <row r="58" spans="1:8" x14ac:dyDescent="0.25">
      <c r="A58" t="s">
        <v>57</v>
      </c>
      <c r="B58" t="s">
        <v>192</v>
      </c>
      <c r="C58">
        <v>0</v>
      </c>
      <c r="D58" t="s">
        <v>133</v>
      </c>
      <c r="E58">
        <v>1056.6582060000001</v>
      </c>
      <c r="F58">
        <v>0</v>
      </c>
      <c r="G58">
        <f t="shared" si="0"/>
        <v>0</v>
      </c>
      <c r="H58">
        <f t="shared" si="1"/>
        <v>0</v>
      </c>
    </row>
    <row r="59" spans="1:8" x14ac:dyDescent="0.25">
      <c r="A59" t="s">
        <v>58</v>
      </c>
      <c r="B59" t="s">
        <v>193</v>
      </c>
      <c r="C59">
        <v>1.6018177535781497E-4</v>
      </c>
      <c r="D59" t="s">
        <v>133</v>
      </c>
      <c r="E59">
        <v>342.28988000000004</v>
      </c>
      <c r="F59">
        <v>2.9027321513561716E-2</v>
      </c>
      <c r="G59">
        <f t="shared" si="0"/>
        <v>9.9357583975984589</v>
      </c>
      <c r="H59">
        <f t="shared" si="1"/>
        <v>6.9239608605029224</v>
      </c>
    </row>
    <row r="60" spans="1:8" x14ac:dyDescent="0.25">
      <c r="A60" t="s">
        <v>59</v>
      </c>
      <c r="B60" t="s">
        <v>194</v>
      </c>
      <c r="C60">
        <v>0</v>
      </c>
      <c r="D60" t="s">
        <v>133</v>
      </c>
      <c r="E60">
        <v>38.047780000000003</v>
      </c>
      <c r="F60">
        <v>0</v>
      </c>
      <c r="G60">
        <f t="shared" si="0"/>
        <v>0</v>
      </c>
      <c r="H60">
        <f t="shared" si="1"/>
        <v>0</v>
      </c>
    </row>
    <row r="61" spans="1:8" x14ac:dyDescent="0.25">
      <c r="A61" t="s">
        <v>60</v>
      </c>
      <c r="B61" t="s">
        <v>195</v>
      </c>
      <c r="C61">
        <v>0</v>
      </c>
      <c r="D61" t="s">
        <v>133</v>
      </c>
      <c r="E61">
        <v>1141.764326</v>
      </c>
      <c r="F61">
        <v>0</v>
      </c>
      <c r="G61">
        <f t="shared" si="0"/>
        <v>0</v>
      </c>
      <c r="H61">
        <f t="shared" si="1"/>
        <v>0</v>
      </c>
    </row>
    <row r="62" spans="1:8" x14ac:dyDescent="0.25">
      <c r="A62" t="s">
        <v>61</v>
      </c>
      <c r="B62" t="s">
        <v>196</v>
      </c>
      <c r="C62">
        <v>0</v>
      </c>
      <c r="D62" t="s">
        <v>133</v>
      </c>
      <c r="E62">
        <v>1118.727386</v>
      </c>
      <c r="F62">
        <v>0</v>
      </c>
      <c r="G62">
        <f t="shared" si="0"/>
        <v>0</v>
      </c>
      <c r="H62">
        <f t="shared" si="1"/>
        <v>0</v>
      </c>
    </row>
    <row r="63" spans="1:8" x14ac:dyDescent="0.25">
      <c r="A63" t="s">
        <v>62</v>
      </c>
      <c r="B63" t="s">
        <v>197</v>
      </c>
      <c r="C63">
        <v>0</v>
      </c>
      <c r="D63" t="s">
        <v>133</v>
      </c>
      <c r="E63">
        <v>564.27690400000006</v>
      </c>
      <c r="F63">
        <v>0</v>
      </c>
      <c r="G63">
        <f t="shared" si="0"/>
        <v>0</v>
      </c>
      <c r="H63">
        <f t="shared" si="1"/>
        <v>0</v>
      </c>
    </row>
    <row r="64" spans="1:8" x14ac:dyDescent="0.25">
      <c r="A64" t="s">
        <v>63</v>
      </c>
      <c r="B64" t="s">
        <v>198</v>
      </c>
      <c r="C64">
        <v>7.5875577800976757E-5</v>
      </c>
      <c r="D64" t="s">
        <v>133</v>
      </c>
      <c r="E64">
        <v>564.27690400000006</v>
      </c>
      <c r="F64">
        <v>2.2667002236692223E-2</v>
      </c>
      <c r="G64">
        <f t="shared" si="0"/>
        <v>12.790465845081764</v>
      </c>
      <c r="H64">
        <f t="shared" si="1"/>
        <v>8.9133291445926552</v>
      </c>
    </row>
    <row r="65" spans="1:8" x14ac:dyDescent="0.25">
      <c r="A65" t="s">
        <v>64</v>
      </c>
      <c r="B65" t="s">
        <v>199</v>
      </c>
      <c r="C65">
        <v>0</v>
      </c>
      <c r="D65" t="s">
        <v>133</v>
      </c>
      <c r="E65">
        <v>605.32852400000002</v>
      </c>
      <c r="F65">
        <v>0</v>
      </c>
      <c r="G65">
        <f t="shared" si="0"/>
        <v>0</v>
      </c>
      <c r="H65">
        <f t="shared" si="1"/>
        <v>0</v>
      </c>
    </row>
    <row r="66" spans="1:8" x14ac:dyDescent="0.25">
      <c r="A66" t="s">
        <v>65</v>
      </c>
      <c r="B66" t="s">
        <v>200</v>
      </c>
      <c r="C66">
        <v>7.5875577800976757E-5</v>
      </c>
      <c r="D66" t="s">
        <v>133</v>
      </c>
      <c r="E66">
        <v>322.16070200000007</v>
      </c>
      <c r="F66">
        <v>1.2941194830133146E-2</v>
      </c>
      <c r="G66">
        <f t="shared" si="0"/>
        <v>4.1691444111944662</v>
      </c>
      <c r="H66">
        <f t="shared" si="1"/>
        <v>2.9053637950649378</v>
      </c>
    </row>
    <row r="67" spans="1:8" x14ac:dyDescent="0.25">
      <c r="A67" t="s">
        <v>66</v>
      </c>
      <c r="B67" t="s">
        <v>201</v>
      </c>
      <c r="C67">
        <v>0</v>
      </c>
      <c r="D67" t="s">
        <v>133</v>
      </c>
      <c r="E67">
        <v>1054.6855860000001</v>
      </c>
      <c r="F67">
        <v>0</v>
      </c>
      <c r="G67">
        <f t="shared" ref="G67:G130" si="2">E67*F67</f>
        <v>0</v>
      </c>
      <c r="H67">
        <f t="shared" ref="H67:H130" si="3">(100/$G$139)*G67</f>
        <v>0</v>
      </c>
    </row>
    <row r="68" spans="1:8" x14ac:dyDescent="0.25">
      <c r="A68" t="s">
        <v>67</v>
      </c>
      <c r="B68" t="s">
        <v>202</v>
      </c>
      <c r="C68">
        <v>0</v>
      </c>
      <c r="D68" t="s">
        <v>133</v>
      </c>
      <c r="E68">
        <v>953.54014600000005</v>
      </c>
      <c r="F68">
        <v>0</v>
      </c>
      <c r="G68">
        <f t="shared" si="2"/>
        <v>0</v>
      </c>
      <c r="H68">
        <f t="shared" si="3"/>
        <v>0</v>
      </c>
    </row>
    <row r="69" spans="1:8" x14ac:dyDescent="0.25">
      <c r="A69" t="s">
        <v>68</v>
      </c>
      <c r="B69" t="s">
        <v>203</v>
      </c>
      <c r="C69">
        <v>0</v>
      </c>
      <c r="D69" t="s">
        <v>133</v>
      </c>
      <c r="E69">
        <v>953.54014600000005</v>
      </c>
      <c r="F69">
        <v>0</v>
      </c>
      <c r="G69">
        <f t="shared" si="2"/>
        <v>0</v>
      </c>
      <c r="H69">
        <f t="shared" si="3"/>
        <v>0</v>
      </c>
    </row>
    <row r="70" spans="1:8" x14ac:dyDescent="0.25">
      <c r="A70" t="s">
        <v>69</v>
      </c>
      <c r="B70" t="s">
        <v>204</v>
      </c>
      <c r="C70">
        <v>0</v>
      </c>
      <c r="D70" t="s">
        <v>133</v>
      </c>
      <c r="E70">
        <v>953.54014600000005</v>
      </c>
      <c r="F70">
        <v>0</v>
      </c>
      <c r="G70">
        <f t="shared" si="2"/>
        <v>0</v>
      </c>
      <c r="H70">
        <f t="shared" si="3"/>
        <v>0</v>
      </c>
    </row>
    <row r="71" spans="1:8" x14ac:dyDescent="0.25">
      <c r="A71" t="s">
        <v>70</v>
      </c>
      <c r="B71" t="s">
        <v>205</v>
      </c>
      <c r="C71">
        <v>0</v>
      </c>
      <c r="D71" t="s">
        <v>133</v>
      </c>
      <c r="E71">
        <v>953.54014600000005</v>
      </c>
      <c r="F71">
        <v>0</v>
      </c>
      <c r="G71">
        <f t="shared" si="2"/>
        <v>0</v>
      </c>
      <c r="H71">
        <f t="shared" si="3"/>
        <v>0</v>
      </c>
    </row>
    <row r="72" spans="1:8" x14ac:dyDescent="0.25">
      <c r="A72" t="s">
        <v>71</v>
      </c>
      <c r="B72" t="s">
        <v>206</v>
      </c>
      <c r="C72">
        <v>0</v>
      </c>
      <c r="D72" t="s">
        <v>133</v>
      </c>
      <c r="E72">
        <v>953.54014600000005</v>
      </c>
      <c r="F72">
        <v>0</v>
      </c>
      <c r="G72">
        <f t="shared" si="2"/>
        <v>0</v>
      </c>
      <c r="H72">
        <f t="shared" si="3"/>
        <v>0</v>
      </c>
    </row>
    <row r="73" spans="1:8" x14ac:dyDescent="0.25">
      <c r="A73" t="s">
        <v>72</v>
      </c>
      <c r="B73" t="s">
        <v>207</v>
      </c>
      <c r="C73">
        <v>0</v>
      </c>
      <c r="D73" t="s">
        <v>133</v>
      </c>
      <c r="E73">
        <v>953.54014600000005</v>
      </c>
      <c r="F73">
        <v>0</v>
      </c>
      <c r="G73">
        <f t="shared" si="2"/>
        <v>0</v>
      </c>
      <c r="H73">
        <f t="shared" si="3"/>
        <v>0</v>
      </c>
    </row>
    <row r="74" spans="1:8" x14ac:dyDescent="0.25">
      <c r="A74" t="s">
        <v>73</v>
      </c>
      <c r="B74" t="s">
        <v>208</v>
      </c>
      <c r="C74">
        <v>0</v>
      </c>
      <c r="D74" t="s">
        <v>133</v>
      </c>
      <c r="E74">
        <v>953.54014600000005</v>
      </c>
      <c r="F74">
        <v>0</v>
      </c>
      <c r="G74">
        <f t="shared" si="2"/>
        <v>0</v>
      </c>
      <c r="H74">
        <f t="shared" si="3"/>
        <v>0</v>
      </c>
    </row>
    <row r="75" spans="1:8" x14ac:dyDescent="0.25">
      <c r="A75" t="s">
        <v>74</v>
      </c>
      <c r="B75" t="s">
        <v>209</v>
      </c>
      <c r="C75">
        <v>0</v>
      </c>
      <c r="D75" t="s">
        <v>133</v>
      </c>
      <c r="E75">
        <v>953.54014600000005</v>
      </c>
      <c r="F75">
        <v>0</v>
      </c>
      <c r="G75">
        <f t="shared" si="2"/>
        <v>0</v>
      </c>
      <c r="H75">
        <f t="shared" si="3"/>
        <v>0</v>
      </c>
    </row>
    <row r="76" spans="1:8" x14ac:dyDescent="0.25">
      <c r="A76" t="s">
        <v>75</v>
      </c>
      <c r="B76" t="s">
        <v>210</v>
      </c>
      <c r="C76">
        <v>0</v>
      </c>
      <c r="D76" t="s">
        <v>133</v>
      </c>
      <c r="E76">
        <v>953.54014600000005</v>
      </c>
      <c r="F76">
        <v>0</v>
      </c>
      <c r="G76">
        <f t="shared" si="2"/>
        <v>0</v>
      </c>
      <c r="H76">
        <f t="shared" si="3"/>
        <v>0</v>
      </c>
    </row>
    <row r="77" spans="1:8" x14ac:dyDescent="0.25">
      <c r="A77" t="s">
        <v>76</v>
      </c>
      <c r="B77" t="s">
        <v>211</v>
      </c>
      <c r="C77">
        <v>0</v>
      </c>
      <c r="D77" t="s">
        <v>133</v>
      </c>
      <c r="E77">
        <v>953.54014600000005</v>
      </c>
      <c r="F77">
        <v>0</v>
      </c>
      <c r="G77">
        <f t="shared" si="2"/>
        <v>0</v>
      </c>
      <c r="H77">
        <f t="shared" si="3"/>
        <v>0</v>
      </c>
    </row>
    <row r="78" spans="1:8" x14ac:dyDescent="0.25">
      <c r="A78" t="s">
        <v>77</v>
      </c>
      <c r="B78" t="s">
        <v>212</v>
      </c>
      <c r="C78">
        <v>0</v>
      </c>
      <c r="D78" t="s">
        <v>133</v>
      </c>
      <c r="E78">
        <v>953.54014600000005</v>
      </c>
      <c r="F78">
        <v>0</v>
      </c>
      <c r="G78">
        <f t="shared" si="2"/>
        <v>0</v>
      </c>
      <c r="H78">
        <f t="shared" si="3"/>
        <v>0</v>
      </c>
    </row>
    <row r="79" spans="1:8" x14ac:dyDescent="0.25">
      <c r="A79" t="s">
        <v>78</v>
      </c>
      <c r="B79" t="s">
        <v>213</v>
      </c>
      <c r="C79">
        <v>0</v>
      </c>
      <c r="D79" t="s">
        <v>133</v>
      </c>
      <c r="E79">
        <v>953.54014600000005</v>
      </c>
      <c r="F79">
        <v>0</v>
      </c>
      <c r="G79">
        <f t="shared" si="2"/>
        <v>0</v>
      </c>
      <c r="H79">
        <f t="shared" si="3"/>
        <v>0</v>
      </c>
    </row>
    <row r="80" spans="1:8" x14ac:dyDescent="0.25">
      <c r="A80" t="s">
        <v>79</v>
      </c>
      <c r="B80" t="s">
        <v>214</v>
      </c>
      <c r="C80">
        <v>0</v>
      </c>
      <c r="D80" t="s">
        <v>133</v>
      </c>
      <c r="E80">
        <v>953.54014600000005</v>
      </c>
      <c r="F80">
        <v>0</v>
      </c>
      <c r="G80">
        <f t="shared" si="2"/>
        <v>0</v>
      </c>
      <c r="H80">
        <f t="shared" si="3"/>
        <v>0</v>
      </c>
    </row>
    <row r="81" spans="1:8" x14ac:dyDescent="0.25">
      <c r="A81" t="s">
        <v>80</v>
      </c>
      <c r="B81" t="s">
        <v>215</v>
      </c>
      <c r="C81">
        <v>0</v>
      </c>
      <c r="D81" t="s">
        <v>133</v>
      </c>
      <c r="E81">
        <v>953.54014600000005</v>
      </c>
      <c r="F81">
        <v>0</v>
      </c>
      <c r="G81">
        <f t="shared" si="2"/>
        <v>0</v>
      </c>
      <c r="H81">
        <f t="shared" si="3"/>
        <v>0</v>
      </c>
    </row>
    <row r="82" spans="1:8" x14ac:dyDescent="0.25">
      <c r="A82" t="s">
        <v>81</v>
      </c>
      <c r="B82" t="s">
        <v>216</v>
      </c>
      <c r="C82">
        <v>0</v>
      </c>
      <c r="D82" t="s">
        <v>133</v>
      </c>
      <c r="E82">
        <v>953.54014600000005</v>
      </c>
      <c r="F82">
        <v>0</v>
      </c>
      <c r="G82">
        <f t="shared" si="2"/>
        <v>0</v>
      </c>
      <c r="H82">
        <f t="shared" si="3"/>
        <v>0</v>
      </c>
    </row>
    <row r="83" spans="1:8" x14ac:dyDescent="0.25">
      <c r="A83" t="s">
        <v>82</v>
      </c>
      <c r="B83" t="s">
        <v>217</v>
      </c>
      <c r="C83">
        <v>0</v>
      </c>
      <c r="D83" t="s">
        <v>133</v>
      </c>
      <c r="E83">
        <v>953.54014600000005</v>
      </c>
      <c r="F83">
        <v>0</v>
      </c>
      <c r="G83">
        <f t="shared" si="2"/>
        <v>0</v>
      </c>
      <c r="H83">
        <f t="shared" si="3"/>
        <v>0</v>
      </c>
    </row>
    <row r="84" spans="1:8" x14ac:dyDescent="0.25">
      <c r="A84" t="s">
        <v>83</v>
      </c>
      <c r="B84" t="s">
        <v>218</v>
      </c>
      <c r="C84">
        <v>0</v>
      </c>
      <c r="D84" t="s">
        <v>133</v>
      </c>
      <c r="E84">
        <v>953.54014600000005</v>
      </c>
      <c r="F84">
        <v>0</v>
      </c>
      <c r="G84">
        <f t="shared" si="2"/>
        <v>0</v>
      </c>
      <c r="H84">
        <f t="shared" si="3"/>
        <v>0</v>
      </c>
    </row>
    <row r="85" spans="1:8" x14ac:dyDescent="0.25">
      <c r="A85" t="s">
        <v>84</v>
      </c>
      <c r="B85" t="s">
        <v>219</v>
      </c>
      <c r="C85">
        <v>0</v>
      </c>
      <c r="D85" t="s">
        <v>133</v>
      </c>
      <c r="E85">
        <v>953.54014600000005</v>
      </c>
      <c r="F85">
        <v>0</v>
      </c>
      <c r="G85">
        <f t="shared" si="2"/>
        <v>0</v>
      </c>
      <c r="H85">
        <f t="shared" si="3"/>
        <v>0</v>
      </c>
    </row>
    <row r="86" spans="1:8" x14ac:dyDescent="0.25">
      <c r="A86" t="s">
        <v>85</v>
      </c>
      <c r="B86" t="s">
        <v>220</v>
      </c>
      <c r="C86">
        <v>0</v>
      </c>
      <c r="D86" t="s">
        <v>133</v>
      </c>
      <c r="E86">
        <v>953.54014600000005</v>
      </c>
      <c r="F86">
        <v>0</v>
      </c>
      <c r="G86">
        <f t="shared" si="2"/>
        <v>0</v>
      </c>
      <c r="H86">
        <f t="shared" si="3"/>
        <v>0</v>
      </c>
    </row>
    <row r="87" spans="1:8" x14ac:dyDescent="0.25">
      <c r="A87" t="s">
        <v>86</v>
      </c>
      <c r="B87" t="s">
        <v>221</v>
      </c>
      <c r="C87">
        <v>0</v>
      </c>
      <c r="D87" t="s">
        <v>133</v>
      </c>
      <c r="E87">
        <v>953.54014600000005</v>
      </c>
      <c r="F87">
        <v>0</v>
      </c>
      <c r="G87">
        <f t="shared" si="2"/>
        <v>0</v>
      </c>
      <c r="H87">
        <f t="shared" si="3"/>
        <v>0</v>
      </c>
    </row>
    <row r="88" spans="1:8" x14ac:dyDescent="0.25">
      <c r="A88" t="s">
        <v>87</v>
      </c>
      <c r="B88" t="s">
        <v>222</v>
      </c>
      <c r="C88">
        <v>0</v>
      </c>
      <c r="D88" t="s">
        <v>133</v>
      </c>
      <c r="E88">
        <v>256.42007999999998</v>
      </c>
      <c r="F88">
        <v>0</v>
      </c>
      <c r="G88">
        <f t="shared" si="2"/>
        <v>0</v>
      </c>
      <c r="H88">
        <f t="shared" si="3"/>
        <v>0</v>
      </c>
    </row>
    <row r="89" spans="1:8" x14ac:dyDescent="0.25">
      <c r="A89" t="s">
        <v>88</v>
      </c>
      <c r="B89" t="s">
        <v>223</v>
      </c>
      <c r="C89">
        <v>0</v>
      </c>
      <c r="D89" t="s">
        <v>133</v>
      </c>
      <c r="E89">
        <v>254.40439999999998</v>
      </c>
      <c r="F89">
        <v>0</v>
      </c>
      <c r="G89">
        <f t="shared" si="2"/>
        <v>0</v>
      </c>
      <c r="H89">
        <f t="shared" si="3"/>
        <v>0</v>
      </c>
    </row>
    <row r="90" spans="1:8" x14ac:dyDescent="0.25">
      <c r="A90" t="s">
        <v>89</v>
      </c>
      <c r="B90" t="s">
        <v>224</v>
      </c>
      <c r="C90">
        <v>0</v>
      </c>
      <c r="D90" t="s">
        <v>133</v>
      </c>
      <c r="E90">
        <v>284.47284000000002</v>
      </c>
      <c r="F90">
        <v>0</v>
      </c>
      <c r="G90">
        <f t="shared" si="2"/>
        <v>0</v>
      </c>
      <c r="H90">
        <f t="shared" si="3"/>
        <v>0</v>
      </c>
    </row>
    <row r="91" spans="1:8" x14ac:dyDescent="0.25">
      <c r="A91" t="s">
        <v>90</v>
      </c>
      <c r="B91" t="s">
        <v>225</v>
      </c>
      <c r="C91">
        <v>0</v>
      </c>
      <c r="D91" t="s">
        <v>133</v>
      </c>
      <c r="E91">
        <v>282.45715999999999</v>
      </c>
      <c r="F91">
        <v>0</v>
      </c>
      <c r="G91">
        <f t="shared" si="2"/>
        <v>0</v>
      </c>
      <c r="H91">
        <f t="shared" si="3"/>
        <v>0</v>
      </c>
    </row>
    <row r="92" spans="1:8" x14ac:dyDescent="0.25">
      <c r="A92" t="s">
        <v>91</v>
      </c>
      <c r="B92" t="s">
        <v>226</v>
      </c>
      <c r="C92">
        <v>0</v>
      </c>
      <c r="D92" t="s">
        <v>133</v>
      </c>
      <c r="E92">
        <v>763.49276600000007</v>
      </c>
      <c r="F92">
        <v>0</v>
      </c>
      <c r="G92">
        <f t="shared" si="2"/>
        <v>0</v>
      </c>
      <c r="H92">
        <f t="shared" si="3"/>
        <v>0</v>
      </c>
    </row>
    <row r="93" spans="1:8" x14ac:dyDescent="0.25">
      <c r="A93" t="s">
        <v>92</v>
      </c>
      <c r="B93" t="s">
        <v>227</v>
      </c>
      <c r="C93">
        <v>0</v>
      </c>
      <c r="D93" t="s">
        <v>133</v>
      </c>
      <c r="E93">
        <v>782.51692400000013</v>
      </c>
      <c r="F93">
        <v>0</v>
      </c>
      <c r="G93">
        <f t="shared" si="2"/>
        <v>0</v>
      </c>
      <c r="H93">
        <f t="shared" si="3"/>
        <v>0</v>
      </c>
    </row>
    <row r="94" spans="1:8" x14ac:dyDescent="0.25">
      <c r="A94" t="s">
        <v>93</v>
      </c>
      <c r="B94" t="s">
        <v>228</v>
      </c>
      <c r="C94">
        <v>7.5875577800976757E-5</v>
      </c>
      <c r="D94" t="s">
        <v>133</v>
      </c>
      <c r="E94">
        <v>55.844999999999999</v>
      </c>
      <c r="F94">
        <v>2.2432935513307431E-3</v>
      </c>
      <c r="G94">
        <f t="shared" si="2"/>
        <v>0.12527672837406534</v>
      </c>
      <c r="H94">
        <f t="shared" si="3"/>
        <v>8.7301958167938495E-2</v>
      </c>
    </row>
    <row r="95" spans="1:8" x14ac:dyDescent="0.25">
      <c r="A95" t="s">
        <v>94</v>
      </c>
      <c r="B95" t="s">
        <v>229</v>
      </c>
      <c r="C95">
        <v>0</v>
      </c>
      <c r="D95" t="s">
        <v>133</v>
      </c>
      <c r="E95">
        <v>662.40896400000008</v>
      </c>
      <c r="F95">
        <v>0</v>
      </c>
      <c r="G95">
        <f t="shared" si="2"/>
        <v>0</v>
      </c>
      <c r="H95">
        <f t="shared" si="3"/>
        <v>0</v>
      </c>
    </row>
    <row r="96" spans="1:8" x14ac:dyDescent="0.25">
      <c r="A96" t="s">
        <v>95</v>
      </c>
      <c r="B96" t="s">
        <v>230</v>
      </c>
      <c r="C96">
        <v>0</v>
      </c>
      <c r="D96" t="s">
        <v>133</v>
      </c>
      <c r="E96">
        <v>663.41680400000007</v>
      </c>
      <c r="F96">
        <v>0</v>
      </c>
      <c r="G96">
        <f t="shared" si="2"/>
        <v>0</v>
      </c>
      <c r="H96">
        <f t="shared" si="3"/>
        <v>0</v>
      </c>
    </row>
    <row r="97" spans="1:8" x14ac:dyDescent="0.25">
      <c r="A97" t="s">
        <v>96</v>
      </c>
      <c r="B97" t="s">
        <v>231</v>
      </c>
      <c r="C97">
        <v>0</v>
      </c>
      <c r="D97" t="s">
        <v>133</v>
      </c>
      <c r="E97">
        <v>740.37188600000002</v>
      </c>
      <c r="F97">
        <v>0</v>
      </c>
      <c r="G97">
        <f t="shared" si="2"/>
        <v>0</v>
      </c>
      <c r="H97">
        <f t="shared" si="3"/>
        <v>0</v>
      </c>
    </row>
    <row r="98" spans="1:8" x14ac:dyDescent="0.25">
      <c r="A98" t="s">
        <v>97</v>
      </c>
      <c r="B98" t="s">
        <v>232</v>
      </c>
      <c r="C98">
        <v>0</v>
      </c>
      <c r="D98" t="s">
        <v>133</v>
      </c>
      <c r="E98">
        <v>741.37972600000001</v>
      </c>
      <c r="F98">
        <v>0</v>
      </c>
      <c r="G98">
        <f t="shared" si="2"/>
        <v>0</v>
      </c>
      <c r="H98">
        <f t="shared" si="3"/>
        <v>0</v>
      </c>
    </row>
    <row r="99" spans="1:8" x14ac:dyDescent="0.25">
      <c r="A99" t="s">
        <v>98</v>
      </c>
      <c r="B99" t="s">
        <v>233</v>
      </c>
      <c r="C99">
        <v>7.5875577800976757E-5</v>
      </c>
      <c r="D99" t="s">
        <v>133</v>
      </c>
      <c r="E99">
        <v>39.098300000000002</v>
      </c>
      <c r="F99">
        <v>1.570578641919506E-3</v>
      </c>
      <c r="G99">
        <f t="shared" si="2"/>
        <v>6.1406954915361425E-2</v>
      </c>
      <c r="H99">
        <f t="shared" si="3"/>
        <v>4.2792843322297248E-2</v>
      </c>
    </row>
    <row r="100" spans="1:8" x14ac:dyDescent="0.25">
      <c r="A100" t="s">
        <v>99</v>
      </c>
      <c r="B100" t="s">
        <v>234</v>
      </c>
      <c r="C100">
        <v>0</v>
      </c>
      <c r="D100" t="s">
        <v>133</v>
      </c>
      <c r="E100">
        <v>375.35165999999992</v>
      </c>
      <c r="F100">
        <v>0</v>
      </c>
      <c r="G100">
        <f t="shared" si="2"/>
        <v>0</v>
      </c>
      <c r="H100">
        <f t="shared" si="3"/>
        <v>0</v>
      </c>
    </row>
    <row r="101" spans="1:8" x14ac:dyDescent="0.25">
      <c r="A101" t="s">
        <v>100</v>
      </c>
      <c r="B101" t="s">
        <v>235</v>
      </c>
      <c r="C101">
        <v>7.5875577800976757E-5</v>
      </c>
      <c r="D101" t="s">
        <v>133</v>
      </c>
      <c r="E101">
        <v>22.989768999999999</v>
      </c>
      <c r="F101">
        <v>9.2349898011072492E-4</v>
      </c>
      <c r="G101">
        <f t="shared" si="2"/>
        <v>2.1231028224481158E-2</v>
      </c>
      <c r="H101">
        <f t="shared" si="3"/>
        <v>1.4795328405939497E-2</v>
      </c>
    </row>
    <row r="102" spans="1:8" x14ac:dyDescent="0.25">
      <c r="A102" t="s">
        <v>101</v>
      </c>
      <c r="B102" t="s">
        <v>236</v>
      </c>
      <c r="C102">
        <v>7.5875577800976757E-5</v>
      </c>
      <c r="D102" t="s">
        <v>133</v>
      </c>
      <c r="E102">
        <v>96.061000000000007</v>
      </c>
      <c r="F102">
        <v>3.8587702002754513E-3</v>
      </c>
      <c r="G102">
        <f t="shared" si="2"/>
        <v>0.37067732420866017</v>
      </c>
      <c r="H102">
        <f t="shared" si="3"/>
        <v>0.25831498532785069</v>
      </c>
    </row>
    <row r="103" spans="1:8" x14ac:dyDescent="0.25">
      <c r="A103" t="s">
        <v>102</v>
      </c>
      <c r="B103" t="s">
        <v>237</v>
      </c>
      <c r="C103">
        <v>0</v>
      </c>
      <c r="D103" t="s">
        <v>133</v>
      </c>
      <c r="E103">
        <v>422.28616399999999</v>
      </c>
      <c r="F103">
        <v>0</v>
      </c>
      <c r="G103">
        <f t="shared" si="2"/>
        <v>0</v>
      </c>
      <c r="H103">
        <f t="shared" si="3"/>
        <v>0</v>
      </c>
    </row>
    <row r="104" spans="1:8" x14ac:dyDescent="0.25">
      <c r="A104" t="s">
        <v>103</v>
      </c>
      <c r="B104" t="s">
        <v>238</v>
      </c>
      <c r="C104">
        <v>0</v>
      </c>
      <c r="D104" t="s">
        <v>133</v>
      </c>
      <c r="E104">
        <v>443.40884000000005</v>
      </c>
      <c r="F104">
        <v>0</v>
      </c>
      <c r="G104">
        <f t="shared" si="2"/>
        <v>0</v>
      </c>
      <c r="H104">
        <f t="shared" si="3"/>
        <v>0</v>
      </c>
    </row>
    <row r="105" spans="1:8" x14ac:dyDescent="0.25">
      <c r="A105" t="s">
        <v>104</v>
      </c>
      <c r="B105" t="s">
        <v>239</v>
      </c>
      <c r="C105">
        <v>0</v>
      </c>
      <c r="D105" t="s">
        <v>133</v>
      </c>
      <c r="E105">
        <v>851.82130000000006</v>
      </c>
      <c r="F105">
        <v>0</v>
      </c>
      <c r="G105">
        <f t="shared" si="2"/>
        <v>0</v>
      </c>
      <c r="H105">
        <f t="shared" si="3"/>
        <v>0</v>
      </c>
    </row>
    <row r="106" spans="1:8" x14ac:dyDescent="0.25">
      <c r="A106" t="s">
        <v>105</v>
      </c>
      <c r="B106" t="s">
        <v>240</v>
      </c>
      <c r="C106">
        <v>0</v>
      </c>
      <c r="D106" t="s">
        <v>133</v>
      </c>
      <c r="E106">
        <v>35.453000000000003</v>
      </c>
      <c r="F106">
        <v>0</v>
      </c>
      <c r="G106">
        <f t="shared" si="2"/>
        <v>0</v>
      </c>
      <c r="H106">
        <f t="shared" si="3"/>
        <v>0</v>
      </c>
    </row>
    <row r="107" spans="1:8" x14ac:dyDescent="0.25">
      <c r="A107" t="s">
        <v>106</v>
      </c>
      <c r="B107" t="s">
        <v>241</v>
      </c>
      <c r="C107">
        <v>7.5875577800976757E-5</v>
      </c>
      <c r="D107" t="s">
        <v>133</v>
      </c>
      <c r="E107">
        <v>54.938043999999998</v>
      </c>
      <c r="F107">
        <v>2.2068611304131912E-3</v>
      </c>
      <c r="G107">
        <f t="shared" si="2"/>
        <v>0.12124063388452963</v>
      </c>
      <c r="H107">
        <f t="shared" si="3"/>
        <v>8.4489313258860249E-2</v>
      </c>
    </row>
    <row r="108" spans="1:8" x14ac:dyDescent="0.25">
      <c r="A108" t="s">
        <v>107</v>
      </c>
      <c r="B108" t="s">
        <v>242</v>
      </c>
      <c r="C108">
        <v>7.5875577800976757E-5</v>
      </c>
      <c r="D108" t="s">
        <v>133</v>
      </c>
      <c r="E108">
        <v>65.38</v>
      </c>
      <c r="F108">
        <v>2.6263144844839111E-3</v>
      </c>
      <c r="G108">
        <f t="shared" si="2"/>
        <v>0.1717084409955581</v>
      </c>
      <c r="H108">
        <f t="shared" si="3"/>
        <v>0.11965896082563618</v>
      </c>
    </row>
    <row r="109" spans="1:8" x14ac:dyDescent="0.25">
      <c r="A109" t="s">
        <v>108</v>
      </c>
      <c r="B109" t="s">
        <v>243</v>
      </c>
      <c r="C109">
        <v>0</v>
      </c>
      <c r="D109" t="s">
        <v>133</v>
      </c>
      <c r="E109">
        <v>40.078000000000003</v>
      </c>
      <c r="F109">
        <v>0</v>
      </c>
      <c r="G109">
        <f t="shared" si="2"/>
        <v>0</v>
      </c>
      <c r="H109">
        <f t="shared" si="3"/>
        <v>0</v>
      </c>
    </row>
    <row r="110" spans="1:8" x14ac:dyDescent="0.25">
      <c r="A110" t="s">
        <v>109</v>
      </c>
      <c r="B110" t="s">
        <v>244</v>
      </c>
      <c r="C110">
        <v>7.5875577800976757E-5</v>
      </c>
      <c r="D110" t="s">
        <v>133</v>
      </c>
      <c r="E110">
        <v>24.305</v>
      </c>
      <c r="F110">
        <v>9.7633180705692041E-4</v>
      </c>
      <c r="G110">
        <f t="shared" si="2"/>
        <v>2.3729744570518449E-2</v>
      </c>
      <c r="H110">
        <f t="shared" si="3"/>
        <v>1.6536616135484416E-2</v>
      </c>
    </row>
    <row r="111" spans="1:8" x14ac:dyDescent="0.25">
      <c r="A111" t="s">
        <v>110</v>
      </c>
      <c r="B111" t="s">
        <v>245</v>
      </c>
      <c r="C111">
        <v>0</v>
      </c>
      <c r="D111" t="s">
        <v>133</v>
      </c>
      <c r="E111">
        <v>63.545999999999999</v>
      </c>
      <c r="F111">
        <v>0</v>
      </c>
      <c r="G111">
        <f t="shared" si="2"/>
        <v>0</v>
      </c>
      <c r="H111">
        <f t="shared" si="3"/>
        <v>0</v>
      </c>
    </row>
    <row r="112" spans="1:8" x14ac:dyDescent="0.25">
      <c r="A112" t="s">
        <v>111</v>
      </c>
      <c r="B112" t="s">
        <v>246</v>
      </c>
      <c r="C112">
        <v>8.0301653172788583E-4</v>
      </c>
      <c r="D112" t="s">
        <v>133</v>
      </c>
      <c r="E112">
        <v>89.091679999999997</v>
      </c>
      <c r="F112">
        <v>3.787576698170992E-2</v>
      </c>
      <c r="G112">
        <f t="shared" si="2"/>
        <v>3.3744157116890658</v>
      </c>
      <c r="H112">
        <f t="shared" si="3"/>
        <v>2.3515388941470761</v>
      </c>
    </row>
    <row r="113" spans="1:8" x14ac:dyDescent="0.25">
      <c r="A113" t="s">
        <v>112</v>
      </c>
      <c r="B113" t="s">
        <v>247</v>
      </c>
      <c r="C113">
        <v>1.5175115560217556E-4</v>
      </c>
      <c r="D113" t="s">
        <v>133</v>
      </c>
      <c r="E113">
        <v>175.20659999999998</v>
      </c>
      <c r="F113">
        <v>1.4076097624896056E-2</v>
      </c>
      <c r="G113">
        <f t="shared" si="2"/>
        <v>2.4662252061261132</v>
      </c>
      <c r="H113">
        <f t="shared" si="3"/>
        <v>1.718645534348979</v>
      </c>
    </row>
    <row r="114" spans="1:8" x14ac:dyDescent="0.25">
      <c r="A114" t="s">
        <v>113</v>
      </c>
      <c r="B114" t="s">
        <v>248</v>
      </c>
      <c r="C114">
        <v>2.7188748712037025E-4</v>
      </c>
      <c r="D114" t="s">
        <v>133</v>
      </c>
      <c r="E114">
        <v>132.11592000000002</v>
      </c>
      <c r="F114">
        <v>1.901709497816436E-2</v>
      </c>
      <c r="G114">
        <f t="shared" si="2"/>
        <v>2.5124609987675646</v>
      </c>
      <c r="H114">
        <f t="shared" si="3"/>
        <v>1.7508660056801979</v>
      </c>
    </row>
    <row r="115" spans="1:8" x14ac:dyDescent="0.25">
      <c r="A115" t="s">
        <v>114</v>
      </c>
      <c r="B115" t="s">
        <v>249</v>
      </c>
      <c r="C115">
        <v>6.7971871780114768E-4</v>
      </c>
      <c r="D115" t="s">
        <v>133</v>
      </c>
      <c r="E115">
        <v>132.09254000000001</v>
      </c>
      <c r="F115">
        <v>4.7534324006671479E-2</v>
      </c>
      <c r="G115">
        <f t="shared" si="2"/>
        <v>6.2789295952242128</v>
      </c>
      <c r="H115">
        <f t="shared" si="3"/>
        <v>4.3756159342294518</v>
      </c>
    </row>
    <row r="116" spans="1:8" x14ac:dyDescent="0.25">
      <c r="A116" t="s">
        <v>115</v>
      </c>
      <c r="B116" t="s">
        <v>250</v>
      </c>
      <c r="C116">
        <v>5.3112904460750343E-4</v>
      </c>
      <c r="D116" t="s">
        <v>133</v>
      </c>
      <c r="E116">
        <v>146.11892</v>
      </c>
      <c r="F116">
        <v>4.1087177307668858E-2</v>
      </c>
      <c r="G116">
        <f t="shared" si="2"/>
        <v>6.0036139740450816</v>
      </c>
      <c r="H116">
        <f t="shared" si="3"/>
        <v>4.1837559363263113</v>
      </c>
    </row>
    <row r="117" spans="1:8" x14ac:dyDescent="0.25">
      <c r="A117" t="s">
        <v>116</v>
      </c>
      <c r="B117" t="s">
        <v>251</v>
      </c>
      <c r="C117">
        <v>3.5408602973818759E-4</v>
      </c>
      <c r="D117" t="s">
        <v>133</v>
      </c>
      <c r="E117">
        <v>146.14230000000001</v>
      </c>
      <c r="F117">
        <v>2.7395834353041684E-2</v>
      </c>
      <c r="G117">
        <f t="shared" si="2"/>
        <v>4.0036902427725236</v>
      </c>
      <c r="H117">
        <f t="shared" si="3"/>
        <v>2.7900632673631485</v>
      </c>
    </row>
    <row r="118" spans="1:8" x14ac:dyDescent="0.25">
      <c r="A118" t="s">
        <v>117</v>
      </c>
      <c r="B118" t="s">
        <v>252</v>
      </c>
      <c r="C118">
        <v>3.6673195937186875E-4</v>
      </c>
      <c r="D118" t="s">
        <v>133</v>
      </c>
      <c r="E118">
        <v>75.065300000000008</v>
      </c>
      <c r="F118">
        <v>1.4574302680481478E-2</v>
      </c>
      <c r="G118">
        <f t="shared" si="2"/>
        <v>1.0940244030011463</v>
      </c>
      <c r="H118">
        <f t="shared" si="3"/>
        <v>0.76239596854991343</v>
      </c>
    </row>
    <row r="119" spans="1:8" x14ac:dyDescent="0.25">
      <c r="A119" t="s">
        <v>118</v>
      </c>
      <c r="B119" t="s">
        <v>253</v>
      </c>
      <c r="C119">
        <v>7.5875577800976757E-5</v>
      </c>
      <c r="D119" t="s">
        <v>133</v>
      </c>
      <c r="E119">
        <v>155.15286</v>
      </c>
      <c r="F119">
        <v>6.2324901120695084E-3</v>
      </c>
      <c r="G119">
        <f t="shared" si="2"/>
        <v>0.96698866580930476</v>
      </c>
      <c r="H119">
        <f t="shared" si="3"/>
        <v>0.67386820478967047</v>
      </c>
    </row>
    <row r="120" spans="1:8" x14ac:dyDescent="0.25">
      <c r="A120" t="s">
        <v>119</v>
      </c>
      <c r="B120" t="s">
        <v>254</v>
      </c>
      <c r="C120">
        <v>7.5875577800976757E-5</v>
      </c>
      <c r="D120" t="s">
        <v>133</v>
      </c>
      <c r="E120">
        <v>131.17081999999999</v>
      </c>
      <c r="F120">
        <v>5.2691316076419687E-3</v>
      </c>
      <c r="G120">
        <f t="shared" si="2"/>
        <v>0.69115631366231522</v>
      </c>
      <c r="H120">
        <f t="shared" si="3"/>
        <v>0.48164811107363975</v>
      </c>
    </row>
    <row r="121" spans="1:8" x14ac:dyDescent="0.25">
      <c r="A121" t="s">
        <v>120</v>
      </c>
      <c r="B121" t="s">
        <v>255</v>
      </c>
      <c r="C121">
        <v>1.5175115560217556E-4</v>
      </c>
      <c r="D121" t="s">
        <v>133</v>
      </c>
      <c r="E121">
        <v>131.17081999999999</v>
      </c>
      <c r="F121">
        <v>1.0538263215299357E-2</v>
      </c>
      <c r="G121">
        <f t="shared" si="2"/>
        <v>1.3823126273266531</v>
      </c>
      <c r="H121">
        <f t="shared" si="3"/>
        <v>0.96329622214868904</v>
      </c>
    </row>
    <row r="122" spans="1:8" x14ac:dyDescent="0.25">
      <c r="A122" t="s">
        <v>121</v>
      </c>
      <c r="B122" t="s">
        <v>256</v>
      </c>
      <c r="C122">
        <v>7.5875577800976757E-5</v>
      </c>
      <c r="D122" t="s">
        <v>133</v>
      </c>
      <c r="E122">
        <v>147.19319999999999</v>
      </c>
      <c r="F122">
        <v>5.9127505839329641E-3</v>
      </c>
      <c r="G122">
        <f t="shared" si="2"/>
        <v>0.87031667925096157</v>
      </c>
      <c r="H122">
        <f t="shared" si="3"/>
        <v>0.60650011627024547</v>
      </c>
    </row>
    <row r="123" spans="1:8" x14ac:dyDescent="0.25">
      <c r="A123" t="s">
        <v>122</v>
      </c>
      <c r="B123" t="s">
        <v>257</v>
      </c>
      <c r="C123">
        <v>7.5875577800976757E-5</v>
      </c>
      <c r="D123" t="s">
        <v>133</v>
      </c>
      <c r="E123">
        <v>149.20944</v>
      </c>
      <c r="F123">
        <v>5.9937429411705883E-3</v>
      </c>
      <c r="G123">
        <f t="shared" si="2"/>
        <v>0.89432302775601646</v>
      </c>
      <c r="H123">
        <f t="shared" si="3"/>
        <v>0.6232294901943104</v>
      </c>
    </row>
    <row r="124" spans="1:8" x14ac:dyDescent="0.25">
      <c r="A124" t="s">
        <v>123</v>
      </c>
      <c r="B124" t="s">
        <v>258</v>
      </c>
      <c r="C124">
        <v>7.5875577800976757E-5</v>
      </c>
      <c r="D124" t="s">
        <v>133</v>
      </c>
      <c r="E124">
        <v>165.18724</v>
      </c>
      <c r="F124">
        <v>6.6355711389403504E-3</v>
      </c>
      <c r="G124">
        <f t="shared" si="2"/>
        <v>1.096111682265213</v>
      </c>
      <c r="H124">
        <f t="shared" si="3"/>
        <v>0.76385053692315708</v>
      </c>
    </row>
    <row r="125" spans="1:8" x14ac:dyDescent="0.25">
      <c r="A125" t="s">
        <v>124</v>
      </c>
      <c r="B125" t="s">
        <v>259</v>
      </c>
      <c r="C125">
        <v>7.5875577800976757E-5</v>
      </c>
      <c r="D125" t="s">
        <v>133</v>
      </c>
      <c r="E125">
        <v>115.12876</v>
      </c>
      <c r="F125">
        <v>4.6247220857857435E-3</v>
      </c>
      <c r="G125">
        <f t="shared" si="2"/>
        <v>0.53243851908112627</v>
      </c>
      <c r="H125">
        <f t="shared" si="3"/>
        <v>0.37104197980829817</v>
      </c>
    </row>
    <row r="126" spans="1:8" x14ac:dyDescent="0.25">
      <c r="A126" t="s">
        <v>125</v>
      </c>
      <c r="B126" t="s">
        <v>260</v>
      </c>
      <c r="C126">
        <v>4.4260753717284551E-4</v>
      </c>
      <c r="D126" t="s">
        <v>133</v>
      </c>
      <c r="E126">
        <v>105.09067999999999</v>
      </c>
      <c r="F126">
        <v>2.4625372507901824E-2</v>
      </c>
      <c r="G126">
        <f t="shared" si="2"/>
        <v>2.5878971421087078</v>
      </c>
      <c r="H126">
        <f t="shared" si="3"/>
        <v>1.8034354103556993</v>
      </c>
    </row>
    <row r="127" spans="1:8" x14ac:dyDescent="0.25">
      <c r="A127" t="s">
        <v>126</v>
      </c>
      <c r="B127" t="s">
        <v>261</v>
      </c>
      <c r="C127">
        <v>7.5875577800976757E-5</v>
      </c>
      <c r="D127" t="s">
        <v>133</v>
      </c>
      <c r="E127">
        <v>119.11706</v>
      </c>
      <c r="F127">
        <v>4.7849320897390508E-3</v>
      </c>
      <c r="G127">
        <f t="shared" si="2"/>
        <v>0.56996704282937183</v>
      </c>
      <c r="H127">
        <f t="shared" si="3"/>
        <v>0.39719459133396828</v>
      </c>
    </row>
    <row r="128" spans="1:8" x14ac:dyDescent="0.25">
      <c r="A128" t="s">
        <v>127</v>
      </c>
      <c r="B128" t="s">
        <v>262</v>
      </c>
      <c r="C128">
        <v>1.4706747796000563E-4</v>
      </c>
      <c r="D128" t="s">
        <v>133</v>
      </c>
      <c r="E128">
        <v>204.22317999999999</v>
      </c>
      <c r="F128">
        <v>1.5900891733637824E-2</v>
      </c>
      <c r="G128">
        <f t="shared" si="2"/>
        <v>3.2473306746792292</v>
      </c>
      <c r="H128">
        <f t="shared" si="3"/>
        <v>2.2629767746792395</v>
      </c>
    </row>
    <row r="129" spans="1:8" x14ac:dyDescent="0.25">
      <c r="A129" t="s">
        <v>128</v>
      </c>
      <c r="B129" t="s">
        <v>263</v>
      </c>
      <c r="C129">
        <v>7.5875577800976757E-5</v>
      </c>
      <c r="D129" t="s">
        <v>133</v>
      </c>
      <c r="E129">
        <v>181.18624</v>
      </c>
      <c r="F129">
        <v>7.2782509406726552E-3</v>
      </c>
      <c r="G129">
        <f t="shared" si="2"/>
        <v>1.3187189217169415</v>
      </c>
      <c r="H129">
        <f t="shared" si="3"/>
        <v>0.91897949150813563</v>
      </c>
    </row>
    <row r="130" spans="1:8" x14ac:dyDescent="0.25">
      <c r="A130" t="s">
        <v>129</v>
      </c>
      <c r="B130" t="s">
        <v>264</v>
      </c>
      <c r="C130">
        <v>7.5875577800976757E-5</v>
      </c>
      <c r="D130" t="s">
        <v>133</v>
      </c>
      <c r="E130">
        <v>117.14444</v>
      </c>
      <c r="F130">
        <v>4.7056919478243569E-3</v>
      </c>
      <c r="G130">
        <f t="shared" si="2"/>
        <v>0.55124564804039355</v>
      </c>
      <c r="H130">
        <f t="shared" si="3"/>
        <v>0.38414815848147049</v>
      </c>
    </row>
    <row r="131" spans="1:8" x14ac:dyDescent="0.25">
      <c r="A131" t="s">
        <v>130</v>
      </c>
      <c r="B131" t="s">
        <v>265</v>
      </c>
      <c r="C131">
        <v>7.5875577800976757E-5</v>
      </c>
      <c r="D131" t="s">
        <v>133</v>
      </c>
      <c r="E131">
        <v>121.15667999999999</v>
      </c>
      <c r="F131">
        <v>4.8668636215353656E-3</v>
      </c>
      <c r="G131">
        <f t="shared" ref="G131:G138" si="4">E131*F131</f>
        <v>0.58965303839800143</v>
      </c>
      <c r="H131">
        <f t="shared" ref="H131:H138" si="5">(100/$G$139)*G131</f>
        <v>0.41091322833808175</v>
      </c>
    </row>
    <row r="132" spans="1:8" x14ac:dyDescent="0.25">
      <c r="A132" t="s">
        <v>266</v>
      </c>
      <c r="B132" t="s">
        <v>273</v>
      </c>
      <c r="C132">
        <v>0</v>
      </c>
      <c r="D132" t="s">
        <v>133</v>
      </c>
      <c r="E132">
        <v>453.31458200000003</v>
      </c>
      <c r="F132">
        <v>0</v>
      </c>
      <c r="G132">
        <f t="shared" si="4"/>
        <v>0</v>
      </c>
      <c r="H132">
        <f t="shared" si="5"/>
        <v>0</v>
      </c>
    </row>
    <row r="133" spans="1:8" x14ac:dyDescent="0.25">
      <c r="A133" t="s">
        <v>267</v>
      </c>
      <c r="B133" t="s">
        <v>274</v>
      </c>
      <c r="C133">
        <v>0</v>
      </c>
      <c r="D133" t="s">
        <v>133</v>
      </c>
      <c r="E133">
        <v>456.33810199999999</v>
      </c>
      <c r="F133">
        <v>0</v>
      </c>
      <c r="G133">
        <f t="shared" si="4"/>
        <v>0</v>
      </c>
      <c r="H133">
        <f t="shared" si="5"/>
        <v>0</v>
      </c>
    </row>
    <row r="134" spans="1:8" x14ac:dyDescent="0.25">
      <c r="A134" t="s">
        <v>268</v>
      </c>
      <c r="B134" t="s">
        <v>275</v>
      </c>
      <c r="C134">
        <v>0</v>
      </c>
      <c r="D134" t="s">
        <v>133</v>
      </c>
      <c r="E134">
        <v>592.88369999999998</v>
      </c>
      <c r="F134">
        <v>0</v>
      </c>
      <c r="G134">
        <f t="shared" si="4"/>
        <v>0</v>
      </c>
      <c r="H134">
        <f t="shared" si="5"/>
        <v>0</v>
      </c>
    </row>
    <row r="135" spans="1:8" x14ac:dyDescent="0.25">
      <c r="A135" t="s">
        <v>269</v>
      </c>
      <c r="B135" t="s">
        <v>276</v>
      </c>
      <c r="C135">
        <v>0</v>
      </c>
      <c r="D135" t="s">
        <v>133</v>
      </c>
      <c r="E135">
        <v>590.86802</v>
      </c>
      <c r="F135">
        <v>0</v>
      </c>
      <c r="G135">
        <f t="shared" si="4"/>
        <v>0</v>
      </c>
      <c r="H135">
        <f t="shared" si="5"/>
        <v>0</v>
      </c>
    </row>
    <row r="136" spans="1:8" x14ac:dyDescent="0.25">
      <c r="A136" t="s">
        <v>270</v>
      </c>
      <c r="B136" t="s">
        <v>277</v>
      </c>
      <c r="C136">
        <v>0</v>
      </c>
      <c r="D136" t="s">
        <v>133</v>
      </c>
      <c r="E136">
        <v>184.18638000000001</v>
      </c>
      <c r="F136">
        <v>0</v>
      </c>
      <c r="G136">
        <f t="shared" si="4"/>
        <v>0</v>
      </c>
      <c r="H136">
        <f t="shared" si="5"/>
        <v>0</v>
      </c>
    </row>
    <row r="137" spans="1:8" x14ac:dyDescent="0.25">
      <c r="A137" t="s">
        <v>271</v>
      </c>
      <c r="B137" t="s">
        <v>278</v>
      </c>
      <c r="C137">
        <v>0</v>
      </c>
      <c r="D137" t="s">
        <v>133</v>
      </c>
      <c r="E137">
        <v>182.17070000000001</v>
      </c>
      <c r="F137">
        <v>0</v>
      </c>
      <c r="G137">
        <f t="shared" si="4"/>
        <v>0</v>
      </c>
      <c r="H137">
        <f t="shared" si="5"/>
        <v>0</v>
      </c>
    </row>
    <row r="138" spans="1:8" x14ac:dyDescent="0.25">
      <c r="A138" t="s">
        <v>272</v>
      </c>
      <c r="B138" t="s">
        <v>279</v>
      </c>
      <c r="C138">
        <v>0</v>
      </c>
      <c r="D138" t="s">
        <v>133</v>
      </c>
      <c r="E138">
        <v>88.127459999999999</v>
      </c>
      <c r="F138">
        <v>0</v>
      </c>
      <c r="G138">
        <f t="shared" si="4"/>
        <v>0</v>
      </c>
      <c r="H138">
        <f t="shared" si="5"/>
        <v>0</v>
      </c>
    </row>
    <row r="139" spans="1:8" x14ac:dyDescent="0.25">
      <c r="G139">
        <f>SUM(G2:G138)</f>
        <v>143.49818836030761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D963-8971-4D54-99D7-EEE986824D2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CB13-9532-4056-98B0-27FE96AC975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</dc:creator>
  <cp:lastModifiedBy>Luis Guillermo</cp:lastModifiedBy>
  <dcterms:created xsi:type="dcterms:W3CDTF">2020-08-06T00:51:17Z</dcterms:created>
  <dcterms:modified xsi:type="dcterms:W3CDTF">2020-08-29T06:53:16Z</dcterms:modified>
</cp:coreProperties>
</file>