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02 Quantiplus\04 Cursos\01 Scoring\Sesion 4\"/>
    </mc:Choice>
  </mc:AlternateContent>
  <xr:revisionPtr revIDLastSave="0" documentId="13_ncr:1_{DB90D231-44E5-46C4-9C4E-B1ADA03F160E}" xr6:coauthVersionLast="47" xr6:coauthVersionMax="47" xr10:uidLastSave="{00000000-0000-0000-0000-000000000000}"/>
  <bookViews>
    <workbookView xWindow="-108" yWindow="-108" windowWidth="23256" windowHeight="12576" tabRatio="775" xr2:uid="{00000000-000D-0000-FFFF-FFFF00000000}"/>
  </bookViews>
  <sheets>
    <sheet name="ApetitodeRiesgo" sheetId="19" r:id="rId1"/>
  </sheets>
  <definedNames>
    <definedName name="apetitoconsumo" localSheetId="0">ApetitodeRiesgo!$B$7:$H$18</definedName>
    <definedName name="apetitoconsumo_1" localSheetId="0">ApetitodeRiesgo!$B$7:$H$18</definedName>
    <definedName name="REGION_CUSCO" localSheetId="0">#REF!</definedName>
    <definedName name="REGION_CUSCO">#REF!</definedName>
    <definedName name="REGION_ICA" localSheetId="0">#REF!</definedName>
    <definedName name="REGION_ICA">#REF!</definedName>
    <definedName name="REGION_IQUITOS" localSheetId="0">#REF!</definedName>
    <definedName name="REGION_IQUITOS">#REF!</definedName>
    <definedName name="REGION_LA_LIBERTAD" localSheetId="0">#REF!</definedName>
    <definedName name="REGION_LA_LIBERTAD">#REF!</definedName>
    <definedName name="REGION_LAMBAYEQUE" localSheetId="0">#REF!</definedName>
    <definedName name="REGION_LAMBAYEQUE">#REF!</definedName>
    <definedName name="REGION_LIMA_ESTE" localSheetId="0">#REF!</definedName>
    <definedName name="REGION_LIMA_ESTE">#REF!</definedName>
    <definedName name="REGION_LIMA_NORTE" localSheetId="0">#REF!</definedName>
    <definedName name="REGION_LIMA_NORTE">#REF!</definedName>
    <definedName name="REGION_LIMA_SUR" localSheetId="0">#REF!</definedName>
    <definedName name="REGION_LIMA_SUR">#REF!</definedName>
    <definedName name="REGION_NORTE_CHICO" localSheetId="0">#REF!</definedName>
    <definedName name="REGION_NORTE_CHICO">#REF!</definedName>
    <definedName name="REGION_PIURA" localSheetId="0">#REF!</definedName>
    <definedName name="REGION_PIURA">#REF!</definedName>
    <definedName name="REGION_SUR_GRANDE" localSheetId="0">#REF!</definedName>
    <definedName name="REGION_SUR_GRANDE">#REF!</definedName>
    <definedName name="REGIONES" localSheetId="0">#REF!</definedName>
    <definedName name="REGIONES">#REF!</definedName>
    <definedName name="REGON_IQUITOS" localSheetId="0">#REF!</definedName>
    <definedName name="REGON_IQUITOS">#REF!</definedName>
    <definedName name="s" localSheetId="0">#REF!</definedName>
    <definedName name="s">#REF!</definedName>
    <definedName name="SELECCION" localSheetId="0">#REF!</definedName>
    <definedName name="SELECCIO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9" l="1"/>
  <c r="C18" i="19" l="1"/>
  <c r="E9" i="19" l="1"/>
  <c r="E10" i="19"/>
  <c r="E11" i="19"/>
  <c r="E12" i="19"/>
  <c r="E13" i="19"/>
  <c r="E14" i="19"/>
  <c r="E15" i="19"/>
  <c r="E16" i="19"/>
  <c r="E17" i="19"/>
  <c r="E8" i="19"/>
  <c r="E18" i="1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petitoconsumo12" type="6" refreshedVersion="6" background="1" saveData="1">
    <textPr codePage="850" sourceFile="E:\risk\apetitoconsumo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etitoconsumo22" type="6" refreshedVersion="6" background="1" saveData="1">
    <textPr codePage="850" sourceFile="E:\risk\apetitoconsumo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<sst xmlns="http://schemas.openxmlformats.org/spreadsheetml/2006/main" count="51" uniqueCount="40">
  <si>
    <t>Colocacion</t>
  </si>
  <si>
    <t>Interes S/.</t>
  </si>
  <si>
    <t>Ingreso total</t>
  </si>
  <si>
    <t>TIR</t>
  </si>
  <si>
    <t>Tasa de aprobación</t>
  </si>
  <si>
    <t>Bad</t>
  </si>
  <si>
    <t>Good</t>
  </si>
  <si>
    <t>Total</t>
  </si>
  <si>
    <t>TotalAcum</t>
  </si>
  <si>
    <t>PD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</si>
  <si>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</si>
  <si>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</si>
  <si>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</si>
  <si>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</si>
  <si>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</si>
  <si>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</si>
  <si>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</si>
  <si>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</si>
  <si>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</si>
  <si>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</si>
  <si>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Ventas Anualizadas</t>
  </si>
  <si>
    <t>Venta Mensual</t>
  </si>
  <si>
    <t>VENTAS</t>
  </si>
  <si>
    <t>RESULTADOS</t>
  </si>
  <si>
    <t>Score</t>
  </si>
  <si>
    <t>ANALISIS BACKTESTING</t>
  </si>
  <si>
    <t>INFORMACION HISTORICA</t>
  </si>
  <si>
    <t>Meta año "t+1"</t>
  </si>
  <si>
    <t>Meta de colocaciones</t>
  </si>
  <si>
    <t>Pérdida Esperada</t>
  </si>
  <si>
    <t>gasto por periodo</t>
  </si>
  <si>
    <t>Gasto por periodo</t>
  </si>
  <si>
    <t>Flujo por periodo</t>
  </si>
  <si>
    <t>PD Acumulada</t>
  </si>
  <si>
    <t>Meta de colocaciones "t"</t>
  </si>
  <si>
    <t>bad</t>
  </si>
  <si>
    <t>good</t>
  </si>
  <si>
    <t>Ingreso Mensual</t>
  </si>
  <si>
    <t xml:space="preserve">% Ingreso Total </t>
  </si>
  <si>
    <t>Periodo del credito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</si>
</sst>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_-;\-* #,##0_-;_-* &quot;-&quot;??_-;_-@_-"/>
    <numFmt numFmtId="166" formatCode="0.0%"/>
    <numFmt numFmtId="167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57">
    <xf numFmtId="0" fontId="0" fillId="0" borderId="0" xfId="0"/>
    <xf numFmtId="165" fontId="0" fillId="0" borderId="0" xfId="0" applyNumberFormat="1"/>
    <xf numFmtId="0" fontId="2" fillId="0" borderId="0" xfId="0" applyFont="1"/>
    <xf numFmtId="3" fontId="0" fillId="0" borderId="0" xfId="0" applyNumberFormat="1"/>
    <xf numFmtId="9" fontId="2" fillId="0" borderId="0" xfId="2" applyFont="1"/>
    <xf numFmtId="3" fontId="0" fillId="0" borderId="1" xfId="0" applyNumberFormat="1" applyBorder="1"/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66" fontId="0" fillId="0" borderId="8" xfId="2" applyNumberFormat="1" applyFont="1" applyBorder="1" applyAlignment="1">
      <alignment wrapText="1"/>
    </xf>
    <xf numFmtId="166" fontId="2" fillId="4" borderId="8" xfId="0" applyNumberFormat="1" applyFont="1" applyFill="1" applyBorder="1" applyAlignment="1">
      <alignment wrapText="1"/>
    </xf>
    <xf numFmtId="9" fontId="2" fillId="0" borderId="8" xfId="2" applyFont="1" applyBorder="1" applyAlignment="1">
      <alignment wrapText="1"/>
    </xf>
    <xf numFmtId="3" fontId="0" fillId="0" borderId="8" xfId="0" applyNumberFormat="1" applyBorder="1" applyAlignment="1">
      <alignment wrapText="1"/>
    </xf>
    <xf numFmtId="165" fontId="0" fillId="0" borderId="8" xfId="1" applyNumberFormat="1" applyFont="1" applyBorder="1" applyAlignment="1">
      <alignment vertical="center" wrapText="1"/>
    </xf>
    <xf numFmtId="3" fontId="0" fillId="0" borderId="8" xfId="1" applyNumberFormat="1" applyFont="1" applyBorder="1" applyAlignment="1">
      <alignment vertical="center" wrapText="1"/>
    </xf>
    <xf numFmtId="165" fontId="0" fillId="0" borderId="8" xfId="0" applyNumberFormat="1" applyBorder="1" applyAlignment="1">
      <alignment vertical="center" wrapText="1"/>
    </xf>
    <xf numFmtId="165" fontId="0" fillId="4" borderId="8" xfId="1" applyNumberFormat="1" applyFont="1" applyFill="1" applyBorder="1" applyAlignment="1">
      <alignment vertical="center" wrapText="1"/>
    </xf>
    <xf numFmtId="10" fontId="0" fillId="5" borderId="8" xfId="0" applyNumberFormat="1" applyFont="1" applyFill="1" applyBorder="1" applyAlignment="1">
      <alignment vertical="center" wrapText="1"/>
    </xf>
    <xf numFmtId="166" fontId="2" fillId="4" borderId="8" xfId="2" applyNumberFormat="1" applyFont="1" applyFill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0" fillId="0" borderId="9" xfId="0" applyBorder="1" applyAlignment="1">
      <alignment wrapText="1"/>
    </xf>
    <xf numFmtId="3" fontId="0" fillId="0" borderId="0" xfId="0" applyNumberFormat="1" applyAlignment="1">
      <alignment horizontal="center"/>
    </xf>
    <xf numFmtId="3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0" xfId="0" applyNumberFormat="1" applyAlignment="1">
      <alignment horizontal="center" vertical="center"/>
    </xf>
    <xf numFmtId="3" fontId="0" fillId="0" borderId="8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166" fontId="0" fillId="0" borderId="0" xfId="2" applyNumberFormat="1" applyFont="1" applyAlignment="1">
      <alignment horizontal="center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horizontal="center" wrapText="1"/>
    </xf>
    <xf numFmtId="166" fontId="0" fillId="0" borderId="8" xfId="2" applyNumberFormat="1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  <xf numFmtId="3" fontId="3" fillId="6" borderId="5" xfId="0" applyNumberFormat="1" applyFont="1" applyFill="1" applyBorder="1" applyAlignment="1">
      <alignment horizontal="center" vertical="center"/>
    </xf>
    <xf numFmtId="3" fontId="3" fillId="6" borderId="10" xfId="0" applyNumberFormat="1" applyFont="1" applyFill="1" applyBorder="1" applyAlignment="1">
      <alignment horizontal="center" vertical="center"/>
    </xf>
    <xf numFmtId="3" fontId="3" fillId="6" borderId="11" xfId="0" applyNumberFormat="1" applyFont="1" applyFill="1" applyBorder="1" applyAlignment="1">
      <alignment horizontal="center" vertical="center"/>
    </xf>
    <xf numFmtId="3" fontId="3" fillId="6" borderId="12" xfId="0" applyNumberFormat="1" applyFont="1" applyFill="1" applyBorder="1" applyAlignment="1">
      <alignment horizontal="center" vertical="center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9999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ApetitodeRiesgo!$C$20</c:f>
              <c:strCache>
                <c:ptCount val="1"/>
                <c:pt idx="0">
                  <c:v>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ApetitodeRiesgo!$C$21:$C$30</c:f>
              <c:numCache>
                <c:formatCode>0.0%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3-476E-9260-B553C4AD7250}"/>
            </c:ext>
          </c:extLst>
        </c:ser>
        <c:ser>
          <c:idx val="1"/>
          <c:order val="1"/>
          <c:tx>
            <c:strRef>
              <c:f>ApetitodeRiesgo!$D$20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ApetitodeRiesgo!$D$21:$D$30</c:f>
              <c:numCache>
                <c:formatCode>0.0%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3-476E-9260-B553C4AD7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69512"/>
        <c:axId val="865469840"/>
      </c:lineChart>
      <c:catAx>
        <c:axId val="86546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65469840"/>
        <c:crosses val="autoZero"/>
        <c:auto val="1"/>
        <c:lblAlgn val="ctr"/>
        <c:lblOffset val="100"/>
        <c:noMultiLvlLbl val="0"/>
      </c:catAx>
      <c:valAx>
        <c:axId val="8654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6546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196454</xdr:colOff>
      <xdr:row>17</xdr:row>
      <xdr:rowOff>154789</xdr:rowOff>
    </xdr:from>
    <xdr:to>
      <xdr:col>12</xdr:col>
      <xdr:colOff>279797</xdr:colOff>
      <xdr:row>33</xdr:row>
      <xdr:rowOff>40489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6CD96E-A284-47F2-95F1-5FC639FA1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titoconsumo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titoconsumo_1" connectionId="2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2"/>
  <sheetViews>
    <sheetView showGridLines="0" tabSelected="1" zoomScale="80" zoomScaleNormal="80" workbookViewId="0">
      <selection activeCell="F13" sqref="F13"/>
    </sheetView>
  </sheetViews>
  <sheetFormatPr baseColWidth="10" defaultRowHeight="14.4" x14ac:dyDescent="0.3"/>
  <cols>
    <col min="1" max="1" width="1.44140625" customWidth="1"/>
    <col min="2" max="2" width="15.109375" customWidth="1"/>
    <col min="3" max="3" width="12" style="27" bestFit="1" customWidth="1"/>
    <col min="4" max="4" width="10.5546875" style="27" customWidth="1"/>
    <col min="5" max="5" width="14" style="27" customWidth="1"/>
    <col min="6" max="6" width="10.5546875" style="30" customWidth="1"/>
    <col min="7" max="7" width="8.33203125" bestFit="1" customWidth="1"/>
    <col min="8" max="8" width="12.44140625" style="2" bestFit="1" customWidth="1"/>
    <col min="9" max="9" width="11.44140625" style="2" customWidth="1"/>
    <col min="10" max="10" width="13.44140625" style="3" bestFit="1" customWidth="1"/>
    <col min="11" max="11" width="13.109375" bestFit="1" customWidth="1"/>
    <col min="12" max="12" width="13.5546875" bestFit="1" customWidth="1"/>
    <col min="13" max="13" width="18.5546875" bestFit="1" customWidth="1"/>
    <col min="14" max="14" width="15.44140625" bestFit="1" customWidth="1"/>
    <col min="15" max="15" width="18.5546875" bestFit="1" customWidth="1"/>
    <col min="16" max="16" width="12.33203125" customWidth="1"/>
  </cols>
  <sheetData>
    <row r="2" spans="1:17" ht="31.5" customHeight="1" x14ac:dyDescent="0.3">
      <c r="B2" s="22" t="s">
        <v>34</v>
      </c>
      <c r="C2" s="37">
        <v>100000000</v>
      </c>
      <c r="E2" s="33" t="s">
        <v>39</v>
      </c>
      <c r="F2" s="35">
        <v>12</v>
      </c>
    </row>
    <row r="3" spans="1:17" ht="22.5" customHeight="1" x14ac:dyDescent="0.3">
      <c r="B3" s="32" t="s">
        <v>27</v>
      </c>
      <c r="C3" s="34">
        <v>1.2</v>
      </c>
      <c r="E3" s="32" t="s">
        <v>38</v>
      </c>
      <c r="F3" s="36">
        <v>0.124318540507173</v>
      </c>
      <c r="H3" s="22" t="s">
        <v>28</v>
      </c>
      <c r="I3" s="5"/>
    </row>
    <row r="4" spans="1:17" x14ac:dyDescent="0.3">
      <c r="F4" s="27"/>
    </row>
    <row r="5" spans="1:17" x14ac:dyDescent="0.3">
      <c r="B5" s="43" t="s">
        <v>26</v>
      </c>
      <c r="C5" s="43"/>
      <c r="D5" s="43"/>
      <c r="E5" s="43"/>
      <c r="F5" s="51" t="s">
        <v>25</v>
      </c>
      <c r="G5" s="52"/>
      <c r="H5" s="52"/>
      <c r="I5" s="53"/>
      <c r="J5" s="49" t="s">
        <v>22</v>
      </c>
      <c r="K5" s="49"/>
      <c r="L5" s="49"/>
      <c r="M5" s="49"/>
      <c r="N5" s="50"/>
      <c r="O5" s="50"/>
      <c r="P5" s="45" t="s">
        <v>23</v>
      </c>
      <c r="Q5" s="45"/>
    </row>
    <row r="6" spans="1:17" x14ac:dyDescent="0.3">
      <c r="B6" s="44"/>
      <c r="C6" s="44"/>
      <c r="D6" s="44"/>
      <c r="E6" s="44"/>
      <c r="F6" s="54"/>
      <c r="G6" s="55"/>
      <c r="H6" s="55"/>
      <c r="I6" s="56"/>
      <c r="J6" s="46" t="s">
        <v>20</v>
      </c>
      <c r="K6" s="47"/>
      <c r="L6" s="48"/>
      <c r="M6" s="23" t="s">
        <v>21</v>
      </c>
      <c r="N6" s="24"/>
      <c r="O6" s="25" t="s">
        <v>31</v>
      </c>
      <c r="P6" s="45"/>
      <c r="Q6" s="45"/>
    </row>
    <row r="7" spans="1:17" s="2" customFormat="1" ht="47.25" customHeight="1" x14ac:dyDescent="0.3">
      <c r="A7"/>
      <c r="B7" s="7" t="s">
        <v>24</v>
      </c>
      <c r="C7" s="8" t="s">
        <v>5</v>
      </c>
      <c r="D7" s="8" t="s">
        <v>6</v>
      </c>
      <c r="E7" s="8" t="s">
        <v>7</v>
      </c>
      <c r="F7" s="8" t="s">
        <v>8</v>
      </c>
      <c r="G7" s="7" t="s">
        <v>9</v>
      </c>
      <c r="H7" s="6" t="s">
        <v>33</v>
      </c>
      <c r="I7" s="7" t="s">
        <v>4</v>
      </c>
      <c r="J7" s="8" t="s">
        <v>0</v>
      </c>
      <c r="K7" s="7" t="s">
        <v>1</v>
      </c>
      <c r="L7" s="7" t="s">
        <v>2</v>
      </c>
      <c r="M7" s="7" t="s">
        <v>37</v>
      </c>
      <c r="N7" s="9" t="s">
        <v>29</v>
      </c>
      <c r="O7" s="7" t="s">
        <v>30</v>
      </c>
      <c r="P7" s="21" t="s">
        <v>32</v>
      </c>
      <c r="Q7" s="21" t="s">
        <v>3</v>
      </c>
    </row>
    <row r="8" spans="1:17" x14ac:dyDescent="0.3">
      <c r="B8" s="10" t="s">
        <v>10</v>
      </c>
      <c r="C8" s="28">
        <v>10</v>
      </c>
      <c r="D8" s="28">
        <v>210</v>
      </c>
      <c r="E8" s="28">
        <f>C8+D8</f>
        <v>220</v>
      </c>
      <c r="F8" s="31"/>
      <c r="G8" s="11"/>
      <c r="H8" s="12"/>
      <c r="I8" s="13"/>
      <c r="J8" s="14"/>
      <c r="K8" s="15"/>
      <c r="L8" s="16"/>
      <c r="M8" s="15"/>
      <c r="N8" s="18"/>
      <c r="O8" s="15"/>
      <c r="P8" s="17"/>
      <c r="Q8" s="19"/>
    </row>
    <row r="9" spans="1:17" x14ac:dyDescent="0.3">
      <c r="B9" s="10" t="s">
        <v>11</v>
      </c>
      <c r="C9" s="28">
        <v>18</v>
      </c>
      <c r="D9" s="28">
        <v>238</v>
      </c>
      <c r="E9" s="28">
        <f t="shared" ref="E9:E17" si="0">C9+D9</f>
        <v>256</v>
      </c>
      <c r="F9" s="31"/>
      <c r="G9" s="11"/>
      <c r="H9" s="20"/>
      <c r="I9" s="13"/>
      <c r="J9" s="14"/>
      <c r="K9" s="15"/>
      <c r="L9" s="16"/>
      <c r="M9" s="15"/>
      <c r="N9" s="18"/>
      <c r="O9" s="15"/>
      <c r="P9" s="17"/>
      <c r="Q9" s="19"/>
    </row>
    <row r="10" spans="1:17" x14ac:dyDescent="0.3">
      <c r="B10" s="10" t="s">
        <v>12</v>
      </c>
      <c r="C10" s="28">
        <v>23</v>
      </c>
      <c r="D10" s="28">
        <v>232</v>
      </c>
      <c r="E10" s="28">
        <f t="shared" si="0"/>
        <v>255</v>
      </c>
      <c r="F10" s="31"/>
      <c r="G10" s="11"/>
      <c r="H10" s="20"/>
      <c r="I10" s="13"/>
      <c r="J10" s="14"/>
      <c r="K10" s="15"/>
      <c r="L10" s="16"/>
      <c r="M10" s="15"/>
      <c r="N10" s="18"/>
      <c r="O10" s="15"/>
      <c r="P10" s="17"/>
      <c r="Q10" s="19"/>
    </row>
    <row r="11" spans="1:17" x14ac:dyDescent="0.3">
      <c r="B11" s="10" t="s">
        <v>13</v>
      </c>
      <c r="C11" s="28">
        <v>30</v>
      </c>
      <c r="D11" s="28">
        <v>247</v>
      </c>
      <c r="E11" s="28">
        <f t="shared" si="0"/>
        <v>277</v>
      </c>
      <c r="F11" s="31"/>
      <c r="G11" s="11"/>
      <c r="H11" s="20"/>
      <c r="I11" s="13"/>
      <c r="J11" s="14"/>
      <c r="K11" s="15"/>
      <c r="L11" s="16"/>
      <c r="M11" s="15"/>
      <c r="N11" s="18"/>
      <c r="O11" s="15"/>
      <c r="P11" s="17"/>
      <c r="Q11" s="19"/>
    </row>
    <row r="12" spans="1:17" x14ac:dyDescent="0.3">
      <c r="B12" s="10" t="s">
        <v>14</v>
      </c>
      <c r="C12" s="28">
        <v>34</v>
      </c>
      <c r="D12" s="28">
        <v>243</v>
      </c>
      <c r="E12" s="28">
        <f t="shared" si="0"/>
        <v>277</v>
      </c>
      <c r="F12" s="31"/>
      <c r="G12" s="11"/>
      <c r="H12" s="20"/>
      <c r="I12" s="13"/>
      <c r="J12" s="14"/>
      <c r="K12" s="15"/>
      <c r="L12" s="16"/>
      <c r="M12" s="15"/>
      <c r="N12" s="18"/>
      <c r="O12" s="15"/>
      <c r="P12" s="17"/>
      <c r="Q12" s="19"/>
    </row>
    <row r="13" spans="1:17" x14ac:dyDescent="0.3">
      <c r="B13" s="10" t="s">
        <v>15</v>
      </c>
      <c r="C13" s="28">
        <v>50</v>
      </c>
      <c r="D13" s="28">
        <v>281</v>
      </c>
      <c r="E13" s="28">
        <f t="shared" si="0"/>
        <v>331</v>
      </c>
      <c r="F13" s="31"/>
      <c r="G13" s="11"/>
      <c r="H13" s="20"/>
      <c r="I13" s="13"/>
      <c r="J13" s="14"/>
      <c r="K13" s="15"/>
      <c r="L13" s="16"/>
      <c r="M13" s="15"/>
      <c r="N13" s="18"/>
      <c r="O13" s="15"/>
      <c r="P13" s="17"/>
      <c r="Q13" s="19"/>
    </row>
    <row r="14" spans="1:17" x14ac:dyDescent="0.3">
      <c r="B14" s="10" t="s">
        <v>16</v>
      </c>
      <c r="C14" s="28">
        <v>47</v>
      </c>
      <c r="D14" s="28">
        <v>239</v>
      </c>
      <c r="E14" s="28">
        <f t="shared" si="0"/>
        <v>286</v>
      </c>
      <c r="F14" s="31"/>
      <c r="G14" s="11"/>
      <c r="H14" s="20"/>
      <c r="I14" s="13"/>
      <c r="J14" s="14"/>
      <c r="K14" s="15"/>
      <c r="L14" s="16"/>
      <c r="M14" s="15"/>
      <c r="N14" s="18"/>
      <c r="O14" s="15"/>
      <c r="P14" s="17"/>
      <c r="Q14" s="19"/>
    </row>
    <row r="15" spans="1:17" x14ac:dyDescent="0.3">
      <c r="B15" s="10" t="s">
        <v>17</v>
      </c>
      <c r="C15" s="28">
        <v>60</v>
      </c>
      <c r="D15" s="28">
        <v>272</v>
      </c>
      <c r="E15" s="28">
        <f t="shared" si="0"/>
        <v>332</v>
      </c>
      <c r="F15" s="31"/>
      <c r="G15" s="11"/>
      <c r="H15" s="20"/>
      <c r="I15" s="13"/>
      <c r="J15" s="14"/>
      <c r="K15" s="15"/>
      <c r="L15" s="16"/>
      <c r="M15" s="15"/>
      <c r="N15" s="18"/>
      <c r="O15" s="15"/>
      <c r="P15" s="17"/>
      <c r="Q15" s="19"/>
    </row>
    <row r="16" spans="1:17" x14ac:dyDescent="0.3">
      <c r="B16" s="10" t="s">
        <v>18</v>
      </c>
      <c r="C16" s="28">
        <v>63</v>
      </c>
      <c r="D16" s="28">
        <v>263</v>
      </c>
      <c r="E16" s="28">
        <f t="shared" si="0"/>
        <v>326</v>
      </c>
      <c r="F16" s="31"/>
      <c r="G16" s="11"/>
      <c r="H16" s="20"/>
      <c r="I16" s="13"/>
      <c r="J16" s="14"/>
      <c r="K16" s="15"/>
      <c r="L16" s="16"/>
      <c r="M16" s="15"/>
      <c r="N16" s="18"/>
      <c r="O16" s="15"/>
      <c r="P16" s="17"/>
      <c r="Q16" s="19"/>
    </row>
    <row r="17" spans="2:17" x14ac:dyDescent="0.3">
      <c r="B17" s="26" t="s">
        <v>19</v>
      </c>
      <c r="C17" s="29">
        <v>90</v>
      </c>
      <c r="D17" s="29">
        <v>287</v>
      </c>
      <c r="E17" s="29">
        <f t="shared" si="0"/>
        <v>377</v>
      </c>
      <c r="F17" s="31"/>
      <c r="G17" s="11"/>
      <c r="H17" s="20"/>
      <c r="I17" s="13"/>
      <c r="J17" s="14"/>
      <c r="K17" s="15"/>
      <c r="L17" s="16"/>
      <c r="M17" s="15"/>
      <c r="N17" s="18"/>
      <c r="O17" s="15"/>
      <c r="P17" s="17"/>
      <c r="Q17" s="19"/>
    </row>
    <row r="18" spans="2:17" x14ac:dyDescent="0.3">
      <c r="B18" s="10" t="s">
        <v>7</v>
      </c>
      <c r="C18" s="28">
        <f>SUM(C8:C17)</f>
        <v>425</v>
      </c>
      <c r="D18" s="28">
        <f>SUM(D8:D17)</f>
        <v>2512</v>
      </c>
      <c r="E18" s="28">
        <f t="shared" ref="E18" si="1">SUM(E8:E17)</f>
        <v>2937</v>
      </c>
      <c r="K18" s="1"/>
      <c r="N18" s="1"/>
    </row>
    <row r="19" spans="2:17" x14ac:dyDescent="0.3">
      <c r="B19" s="39"/>
      <c r="C19" s="40"/>
      <c r="D19" s="40"/>
      <c r="E19" s="40"/>
      <c r="K19" s="1"/>
      <c r="N19" s="1"/>
    </row>
    <row r="20" spans="2:17" x14ac:dyDescent="0.3">
      <c r="C20" s="42" t="s">
        <v>35</v>
      </c>
      <c r="D20" s="42" t="s">
        <v>36</v>
      </c>
    </row>
    <row r="21" spans="2:17" x14ac:dyDescent="0.3">
      <c r="B21" s="10" t="s">
        <v>10</v>
      </c>
      <c r="C21" s="41"/>
      <c r="D21" s="41"/>
    </row>
    <row r="22" spans="2:17" x14ac:dyDescent="0.3">
      <c r="B22" s="10" t="s">
        <v>11</v>
      </c>
      <c r="C22" s="41"/>
      <c r="D22" s="41"/>
      <c r="I22" s="4"/>
      <c r="K22" s="1"/>
      <c r="L22" s="1"/>
      <c r="M22" s="1"/>
      <c r="N22" s="1"/>
      <c r="O22" s="1"/>
      <c r="P22" s="1"/>
    </row>
    <row r="23" spans="2:17" x14ac:dyDescent="0.3">
      <c r="B23" s="10" t="s">
        <v>12</v>
      </c>
      <c r="C23" s="41"/>
      <c r="D23" s="41"/>
    </row>
    <row r="24" spans="2:17" x14ac:dyDescent="0.3">
      <c r="B24" s="10" t="s">
        <v>13</v>
      </c>
      <c r="C24" s="41"/>
      <c r="D24" s="41"/>
    </row>
    <row r="25" spans="2:17" x14ac:dyDescent="0.3">
      <c r="B25" s="10" t="s">
        <v>14</v>
      </c>
      <c r="C25" s="41"/>
      <c r="D25" s="41"/>
    </row>
    <row r="26" spans="2:17" x14ac:dyDescent="0.3">
      <c r="B26" s="10" t="s">
        <v>15</v>
      </c>
      <c r="C26" s="41"/>
      <c r="D26" s="41"/>
    </row>
    <row r="27" spans="2:17" x14ac:dyDescent="0.3">
      <c r="B27" s="10" t="s">
        <v>16</v>
      </c>
      <c r="C27" s="41"/>
      <c r="D27" s="41"/>
    </row>
    <row r="28" spans="2:17" x14ac:dyDescent="0.3">
      <c r="B28" s="10" t="s">
        <v>17</v>
      </c>
      <c r="C28" s="41"/>
      <c r="D28" s="41"/>
    </row>
    <row r="29" spans="2:17" x14ac:dyDescent="0.3">
      <c r="B29" s="10" t="s">
        <v>18</v>
      </c>
      <c r="C29" s="41"/>
      <c r="D29" s="41"/>
    </row>
    <row r="30" spans="2:17" x14ac:dyDescent="0.3">
      <c r="B30" s="26" t="s">
        <v>19</v>
      </c>
      <c r="C30" s="41"/>
      <c r="D30" s="41"/>
    </row>
    <row r="31" spans="2:17" x14ac:dyDescent="0.3">
      <c r="C31" s="38"/>
    </row>
    <row r="32" spans="2:17" x14ac:dyDescent="0.3">
      <c r="C32" s="38"/>
    </row>
  </sheetData>
  <mergeCells count="6">
    <mergeCell ref="B5:E6"/>
    <mergeCell ref="P5:Q6"/>
    <mergeCell ref="J6:L6"/>
    <mergeCell ref="J5:M5"/>
    <mergeCell ref="N5:O5"/>
    <mergeCell ref="F5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ApetitodeRiesgo</vt:lpstr>
      <vt:lpstr>ApetitodeRiesgo!apetitoconsumo</vt:lpstr>
      <vt:lpstr>ApetitodeRiesgo!apetitoconsumo_1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Pasco Romero</dc:creator>
  <cp:lastModifiedBy>Lenovo</cp:lastModifiedBy>
  <cp:lastPrinted>2019-08-20T15:39:23Z</cp:lastPrinted>
  <dcterms:created xsi:type="dcterms:W3CDTF">2019-03-11T21:06:37Z</dcterms:created>
  <dcterms:modified xsi:type="dcterms:W3CDTF">2021-07-08T23:40:47Z</dcterms:modified>
</cp:coreProperties>
</file>