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e545ed222cf80902/Documentos/Ferxxo/"/>
    </mc:Choice>
  </mc:AlternateContent>
  <xr:revisionPtr revIDLastSave="7" documentId="8_{B3CFDC8F-92B0-4E58-AFCE-717274948943}" xr6:coauthVersionLast="47" xr6:coauthVersionMax="47" xr10:uidLastSave="{E3031BA0-1D7B-4A5E-92A6-DA36EAD68EBA}"/>
  <bookViews>
    <workbookView xWindow="-108" yWindow="-108" windowWidth="23256" windowHeight="12456" activeTab="1" xr2:uid="{00000000-000D-0000-FFFF-FFFF00000000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2" l="1"/>
  <c r="E5" i="2"/>
  <c r="E4" i="2"/>
  <c r="E3" i="2"/>
  <c r="E2" i="2"/>
  <c r="D7" i="2"/>
  <c r="C7" i="2"/>
  <c r="B7" i="2"/>
  <c r="E7" i="2" s="1"/>
  <c r="C7" i="1"/>
  <c r="D7" i="1" s="1"/>
  <c r="E7" i="1" s="1"/>
  <c r="F7" i="1" s="1"/>
  <c r="G7" i="1" s="1"/>
  <c r="C3" i="1"/>
  <c r="D3" i="1" s="1"/>
  <c r="E3" i="1" s="1"/>
  <c r="F3" i="1" s="1"/>
  <c r="G3" i="1" s="1"/>
  <c r="B8" i="1"/>
  <c r="B9" i="1" s="1"/>
  <c r="C9" i="1" s="1"/>
  <c r="D9" i="1" s="1"/>
  <c r="E9" i="1" s="1"/>
  <c r="F9" i="1" s="1"/>
  <c r="G9" i="1" s="1"/>
  <c r="B4" i="1"/>
  <c r="B5" i="1" s="1"/>
  <c r="C4" i="1" l="1"/>
  <c r="D4" i="1" s="1"/>
  <c r="E4" i="1" s="1"/>
  <c r="F4" i="1" s="1"/>
  <c r="G4" i="1" s="1"/>
  <c r="C8" i="1"/>
  <c r="D8" i="1" s="1"/>
  <c r="E8" i="1" s="1"/>
  <c r="F8" i="1" s="1"/>
  <c r="G8" i="1" s="1"/>
  <c r="B11" i="1"/>
  <c r="C11" i="1" s="1"/>
  <c r="D11" i="1" s="1"/>
  <c r="E11" i="1" s="1"/>
  <c r="F11" i="1" s="1"/>
  <c r="G11" i="1" s="1"/>
  <c r="C5" i="1"/>
  <c r="D5" i="1" s="1"/>
  <c r="E5" i="1" s="1"/>
  <c r="F5" i="1" s="1"/>
  <c r="G5" i="1" s="1"/>
</calcChain>
</file>

<file path=xl/sharedStrings.xml><?xml version="1.0" encoding="utf-8"?>
<sst xmlns="http://schemas.openxmlformats.org/spreadsheetml/2006/main" count="23" uniqueCount="23">
  <si>
    <t>VENTAS</t>
  </si>
  <si>
    <t>COSTES</t>
  </si>
  <si>
    <t>BENEFICIO BRUTO</t>
  </si>
  <si>
    <t>GASTOS FIJOS</t>
  </si>
  <si>
    <t>GASTOS VARIABLES</t>
  </si>
  <si>
    <t>TOTAL GASTOS</t>
  </si>
  <si>
    <t>BENEFICIO NETO</t>
  </si>
  <si>
    <t>ENE</t>
  </si>
  <si>
    <t>FEB</t>
  </si>
  <si>
    <t>MAR</t>
  </si>
  <si>
    <t>ABR</t>
  </si>
  <si>
    <t>MAY</t>
  </si>
  <si>
    <t>JUN</t>
  </si>
  <si>
    <t>PRODUCTO 1</t>
  </si>
  <si>
    <t>TOTAL VENTAS</t>
  </si>
  <si>
    <t>PRODUCTO 2</t>
  </si>
  <si>
    <t>PRODUCTO 3</t>
  </si>
  <si>
    <t>PRODUCTO 4</t>
  </si>
  <si>
    <t>PRODUCTO 5</t>
  </si>
  <si>
    <t>ENERO</t>
  </si>
  <si>
    <t>FEBRERO</t>
  </si>
  <si>
    <t>MARZO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</si>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</sst>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/>
    <xf numFmtId="44" fontId="0" fillId="3" borderId="1" xfId="0" applyNumberFormat="1" applyFill="1" applyBorder="1"/>
    <xf numFmtId="4" fontId="0" fillId="3" borderId="3" xfId="0" applyNumberFormat="1" applyFill="1" applyBorder="1"/>
    <xf numFmtId="4" fontId="0" fillId="3" borderId="4" xfId="0" applyNumberFormat="1" applyFill="1" applyBorder="1"/>
    <xf numFmtId="4" fontId="0" fillId="3" borderId="5" xfId="0" applyNumberFormat="1" applyFill="1" applyBorder="1"/>
    <xf numFmtId="4" fontId="0" fillId="3" borderId="2" xfId="0" applyNumberFormat="1" applyFill="1" applyBorder="1"/>
    <xf numFmtId="4" fontId="0" fillId="3" borderId="1" xfId="0" applyNumberFormat="1" applyFill="1" applyBorder="1"/>
    <xf numFmtId="4" fontId="0" fillId="3" borderId="6" xfId="0" applyNumberFormat="1" applyFill="1" applyBorder="1"/>
    <xf numFmtId="4" fontId="0" fillId="3" borderId="7" xfId="0" applyNumberFormat="1" applyFill="1" applyBorder="1"/>
    <xf numFmtId="4" fontId="0" fillId="3" borderId="8" xfId="0" applyNumberFormat="1" applyFill="1" applyBorder="1"/>
    <xf numFmtId="4" fontId="0" fillId="3" borderId="9" xfId="0" applyNumberFormat="1" applyFill="1" applyBorder="1"/>
    <xf numFmtId="0" fontId="0" fillId="4" borderId="1" xfId="0" applyFill="1" applyBorder="1"/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G11"/>
  <sheetViews>
    <sheetView workbookViewId="0">
      <selection activeCell="I10" sqref="I10"/>
    </sheetView>
  </sheetViews>
  <sheetFormatPr defaultColWidth="11.5546875" defaultRowHeight="14.4" x14ac:dyDescent="0.3"/>
  <cols>
    <col min="1" max="1" width="18.109375" customWidth="1"/>
  </cols>
  <sheetData>
    <row r="2" spans="1:7" x14ac:dyDescent="0.3">
      <c r="A2" s="12"/>
      <c r="B2" s="13" t="s">
        <v>7</v>
      </c>
      <c r="C2" s="13" t="s">
        <v>8</v>
      </c>
      <c r="D2" s="13" t="s">
        <v>9</v>
      </c>
      <c r="E2" s="13" t="s">
        <v>10</v>
      </c>
      <c r="F2" s="13" t="s">
        <v>11</v>
      </c>
      <c r="G2" s="13" t="s">
        <v>12</v>
      </c>
    </row>
    <row r="3" spans="1:7" x14ac:dyDescent="0.3">
      <c r="A3" s="12" t="s">
        <v>0</v>
      </c>
      <c r="B3" s="3">
        <v>130</v>
      </c>
      <c r="C3" s="4">
        <f>B3*1.15</f>
        <v>149.5</v>
      </c>
      <c r="D3" s="4">
        <f>C3*1.15</f>
        <v>171.92499999999998</v>
      </c>
      <c r="E3" s="4">
        <f>D3*1.15</f>
        <v>197.71374999999998</v>
      </c>
      <c r="F3" s="4">
        <f t="shared" ref="F3" si="0">E3*1.15</f>
        <v>227.37081249999994</v>
      </c>
      <c r="G3" s="5">
        <f>F3*1.15</f>
        <v>261.47643437499994</v>
      </c>
    </row>
    <row r="4" spans="1:7" x14ac:dyDescent="0.3">
      <c r="A4" s="12" t="s">
        <v>1</v>
      </c>
      <c r="B4" s="6">
        <f>60%*B3</f>
        <v>78</v>
      </c>
      <c r="C4" s="7">
        <f t="shared" ref="C4:G11" si="1">B4*1.15</f>
        <v>89.699999999999989</v>
      </c>
      <c r="D4" s="7">
        <f t="shared" si="1"/>
        <v>103.15499999999997</v>
      </c>
      <c r="E4" s="7">
        <f t="shared" si="1"/>
        <v>118.62824999999997</v>
      </c>
      <c r="F4" s="7">
        <f t="shared" si="1"/>
        <v>136.42248749999996</v>
      </c>
      <c r="G4" s="8">
        <f t="shared" si="1"/>
        <v>156.88586062499994</v>
      </c>
    </row>
    <row r="5" spans="1:7" x14ac:dyDescent="0.3">
      <c r="A5" s="12" t="s">
        <v>2</v>
      </c>
      <c r="B5" s="6">
        <f>B3-B4</f>
        <v>52</v>
      </c>
      <c r="C5" s="7">
        <f t="shared" si="1"/>
        <v>59.8</v>
      </c>
      <c r="D5" s="7">
        <f t="shared" si="1"/>
        <v>68.77</v>
      </c>
      <c r="E5" s="7">
        <f t="shared" si="1"/>
        <v>79.085499999999996</v>
      </c>
      <c r="F5" s="7">
        <f t="shared" si="1"/>
        <v>90.948324999999983</v>
      </c>
      <c r="G5" s="8">
        <f t="shared" si="1"/>
        <v>104.59057374999998</v>
      </c>
    </row>
    <row r="6" spans="1:7" x14ac:dyDescent="0.3">
      <c r="A6" s="12"/>
      <c r="B6" s="6"/>
      <c r="C6" s="7"/>
      <c r="D6" s="7"/>
      <c r="E6" s="7"/>
      <c r="F6" s="7"/>
      <c r="G6" s="8"/>
    </row>
    <row r="7" spans="1:7" x14ac:dyDescent="0.3">
      <c r="A7" s="12" t="s">
        <v>3</v>
      </c>
      <c r="B7" s="6">
        <v>10</v>
      </c>
      <c r="C7" s="7">
        <f t="shared" si="1"/>
        <v>11.5</v>
      </c>
      <c r="D7" s="7">
        <f t="shared" ref="D7:G11" si="2">C7*1.15</f>
        <v>13.225</v>
      </c>
      <c r="E7" s="7">
        <f t="shared" si="2"/>
        <v>15.208749999999998</v>
      </c>
      <c r="F7" s="7">
        <f t="shared" si="2"/>
        <v>17.490062499999997</v>
      </c>
      <c r="G7" s="8">
        <f t="shared" si="2"/>
        <v>20.113571874999995</v>
      </c>
    </row>
    <row r="8" spans="1:7" x14ac:dyDescent="0.3">
      <c r="A8" s="12" t="s">
        <v>4</v>
      </c>
      <c r="B8" s="6">
        <f>12%*B3</f>
        <v>15.6</v>
      </c>
      <c r="C8" s="7">
        <f t="shared" si="1"/>
        <v>17.939999999999998</v>
      </c>
      <c r="D8" s="7">
        <f t="shared" si="2"/>
        <v>20.630999999999997</v>
      </c>
      <c r="E8" s="7">
        <f t="shared" si="2"/>
        <v>23.725649999999995</v>
      </c>
      <c r="F8" s="7">
        <f t="shared" si="2"/>
        <v>27.284497499999993</v>
      </c>
      <c r="G8" s="8">
        <f t="shared" si="2"/>
        <v>31.377172124999991</v>
      </c>
    </row>
    <row r="9" spans="1:7" x14ac:dyDescent="0.3">
      <c r="A9" s="12" t="s">
        <v>5</v>
      </c>
      <c r="B9" s="6">
        <f>SUM(B7:B8)</f>
        <v>25.6</v>
      </c>
      <c r="C9" s="7">
        <f t="shared" si="1"/>
        <v>29.439999999999998</v>
      </c>
      <c r="D9" s="7">
        <f t="shared" si="2"/>
        <v>33.855999999999995</v>
      </c>
      <c r="E9" s="7">
        <f t="shared" si="2"/>
        <v>38.934399999999989</v>
      </c>
      <c r="F9" s="7">
        <f t="shared" si="2"/>
        <v>44.774559999999987</v>
      </c>
      <c r="G9" s="8">
        <f t="shared" si="2"/>
        <v>51.490743999999978</v>
      </c>
    </row>
    <row r="10" spans="1:7" x14ac:dyDescent="0.3">
      <c r="A10" s="12"/>
      <c r="B10" s="6"/>
      <c r="C10" s="7"/>
      <c r="D10" s="7"/>
      <c r="E10" s="7"/>
      <c r="F10" s="7"/>
      <c r="G10" s="8"/>
    </row>
    <row r="11" spans="1:7" ht="15" thickBot="1" x14ac:dyDescent="0.35">
      <c r="A11" s="12" t="s">
        <v>6</v>
      </c>
      <c r="B11" s="9">
        <f>B5-B9</f>
        <v>26.4</v>
      </c>
      <c r="C11" s="10">
        <f t="shared" si="1"/>
        <v>30.359999999999996</v>
      </c>
      <c r="D11" s="10">
        <f t="shared" si="2"/>
        <v>34.913999999999994</v>
      </c>
      <c r="E11" s="10">
        <f t="shared" si="2"/>
        <v>40.151099999999992</v>
      </c>
      <c r="F11" s="10">
        <f t="shared" si="2"/>
        <v>46.173764999999989</v>
      </c>
      <c r="G11" s="11">
        <f t="shared" si="2"/>
        <v>53.099829749999984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7"/>
  <sheetViews>
    <sheetView tabSelected="1" workbookViewId="0">
      <selection activeCell="F14" sqref="F14"/>
    </sheetView>
  </sheetViews>
  <sheetFormatPr defaultColWidth="11.5546875" defaultRowHeight="14.4" x14ac:dyDescent="0.3"/>
  <cols>
    <col min="1" max="1" width="13.5546875" customWidth="1"/>
  </cols>
  <sheetData>
    <row r="1" spans="1:5" x14ac:dyDescent="0.3">
      <c r="A1" s="1"/>
      <c r="B1" s="1" t="s">
        <v>19</v>
      </c>
      <c r="C1" s="1" t="s">
        <v>20</v>
      </c>
      <c r="D1" s="1" t="s">
        <v>21</v>
      </c>
      <c r="E1" s="1" t="s">
        <v>22</v>
      </c>
    </row>
    <row r="2" spans="1:5" x14ac:dyDescent="0.3">
      <c r="A2" s="1" t="s">
        <v>13</v>
      </c>
      <c r="B2" s="2">
        <v>150</v>
      </c>
      <c r="C2" s="2">
        <v>350</v>
      </c>
      <c r="D2" s="2">
        <v>525</v>
      </c>
      <c r="E2" s="2">
        <f t="shared" ref="E2:E7" si="0">SUM(B2:D2)</f>
        <v>1025</v>
      </c>
    </row>
    <row r="3" spans="1:5" x14ac:dyDescent="0.3">
      <c r="A3" s="1" t="s">
        <v>15</v>
      </c>
      <c r="B3" s="2">
        <v>267</v>
      </c>
      <c r="C3" s="2">
        <v>225</v>
      </c>
      <c r="D3" s="2">
        <v>427</v>
      </c>
      <c r="E3" s="2">
        <f t="shared" si="0"/>
        <v>919</v>
      </c>
    </row>
    <row r="4" spans="1:5" x14ac:dyDescent="0.3">
      <c r="A4" s="1" t="s">
        <v>16</v>
      </c>
      <c r="B4" s="2">
        <v>345</v>
      </c>
      <c r="C4" s="2">
        <v>300</v>
      </c>
      <c r="D4" s="2">
        <v>312</v>
      </c>
      <c r="E4" s="2">
        <f t="shared" si="0"/>
        <v>957</v>
      </c>
    </row>
    <row r="5" spans="1:5" x14ac:dyDescent="0.3">
      <c r="A5" s="1" t="s">
        <v>17</v>
      </c>
      <c r="B5" s="2">
        <v>200</v>
      </c>
      <c r="C5" s="2">
        <v>340</v>
      </c>
      <c r="D5" s="2">
        <v>387</v>
      </c>
      <c r="E5" s="2">
        <f t="shared" si="0"/>
        <v>927</v>
      </c>
    </row>
    <row r="6" spans="1:5" x14ac:dyDescent="0.3">
      <c r="A6" s="1" t="s">
        <v>18</v>
      </c>
      <c r="B6" s="2">
        <v>110</v>
      </c>
      <c r="C6" s="2">
        <v>460</v>
      </c>
      <c r="D6" s="2">
        <v>237</v>
      </c>
      <c r="E6" s="2">
        <f t="shared" si="0"/>
        <v>807</v>
      </c>
    </row>
    <row r="7" spans="1:5" x14ac:dyDescent="0.3">
      <c r="A7" s="1" t="s">
        <v>14</v>
      </c>
      <c r="B7" s="2">
        <f>SUM(B2:B6)</f>
        <v>1072</v>
      </c>
      <c r="C7" s="2">
        <f>SUM(C2:C6)</f>
        <v>1675</v>
      </c>
      <c r="D7" s="2">
        <f>SUM(D2:D6)</f>
        <v>1888</v>
      </c>
      <c r="E7" s="2">
        <f t="shared" si="0"/>
        <v>4635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EPIGMENIO RAMIREZ HERNANDEZ</dc:creator>
  <cp:lastModifiedBy>LESLIE LEDEZMA</cp:lastModifiedBy>
  <dcterms:created xsi:type="dcterms:W3CDTF">2025-03-03T19:28:08Z</dcterms:created>
  <dcterms:modified xsi:type="dcterms:W3CDTF">2025-05-21T03:15:28Z</dcterms:modified>
</cp:coreProperties>
</file>