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0B1572CB-851D-464A-BD69-ED24D6F28E09}" xr6:coauthVersionLast="47" xr6:coauthVersionMax="47" xr10:uidLastSave="{00000000-0000-0000-0000-000000000000}"/>
  <bookViews>
    <workbookView xWindow="-120" yWindow="-120" windowWidth="21840" windowHeight="13140" xr2:uid="{BE3846BB-1170-4CCF-A354-44B592279487}"/>
  </bookViews>
  <sheets>
    <sheet name="Planilha1" sheetId="1" r:id="rId1"/>
  </sheets>
  <calcPr calcId="191029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</calcChain>
</file>

<file path=xl/sharedStrings.xml><?xml version="1.0" encoding="utf-8"?>
<sst xmlns="http://schemas.openxmlformats.org/spreadsheetml/2006/main" count="36" uniqueCount="17">
  <si>
    <t>Ano</t>
  </si>
  <si>
    <t>Mês</t>
  </si>
  <si>
    <t>Categoria</t>
  </si>
  <si>
    <t>Receita</t>
  </si>
  <si>
    <t>Celular</t>
  </si>
  <si>
    <t>Desktop</t>
  </si>
  <si>
    <t>Notebook</t>
  </si>
  <si>
    <t>Smartwatch</t>
  </si>
  <si>
    <t>Acessórios</t>
  </si>
  <si>
    <t>Soma de Receita</t>
  </si>
  <si>
    <t>Rótulos de Linha</t>
  </si>
  <si>
    <t>Total Geral</t>
  </si>
  <si>
    <t>(Tudo)</t>
  </si>
  <si>
    <t>Rótulos de Coluna</t>
  </si>
  <si>
    <t>Var % YoY</t>
  </si>
  <si>
    <t>Delta YoY</t>
  </si>
  <si>
    <t>Share %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</si>
</sst>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0" formatCode="_-* #,##0.0_-;\-* #,##0.0_-;_-* &quot;-&quot;??_-;_-@_-"/>
    <numFmt numFmtId="171" formatCode="_-* #,##0_-;\-* #,##0_-;_-* &quot;-&quot;??_-;_-@_-"/>
    <numFmt numFmtId="172" formatCode="_-* #,##0.0_-;\-* #,##0.0_-;_-* &quot;-&quot;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71" fontId="0" fillId="0" borderId="0" xfId="1" applyNumberFormat="1" applyFont="1"/>
    <xf numFmtId="0" fontId="3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70" fontId="0" fillId="0" borderId="0" xfId="0" applyNumberFormat="1"/>
    <xf numFmtId="171" fontId="0" fillId="0" borderId="0" xfId="0" applyNumberFormat="1"/>
    <xf numFmtId="0" fontId="3" fillId="2" borderId="2" xfId="0" applyFont="1" applyFill="1" applyBorder="1" applyAlignment="1">
      <alignment horizontal="left"/>
    </xf>
    <xf numFmtId="170" fontId="3" fillId="2" borderId="2" xfId="0" applyNumberFormat="1" applyFont="1" applyFill="1" applyBorder="1"/>
    <xf numFmtId="9" fontId="0" fillId="0" borderId="0" xfId="2" applyFont="1"/>
    <xf numFmtId="9" fontId="0" fillId="0" borderId="0" xfId="2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left"/>
    </xf>
    <xf numFmtId="170" fontId="2" fillId="0" borderId="0" xfId="0" applyNumberFormat="1" applyFont="1"/>
    <xf numFmtId="9" fontId="2" fillId="0" borderId="0" xfId="2" applyFont="1" applyAlignment="1">
      <alignment horizontal="center"/>
    </xf>
    <xf numFmtId="172" fontId="0" fillId="0" borderId="0" xfId="0" applyNumberFormat="1"/>
    <xf numFmtId="0" fontId="3" fillId="0" borderId="0" xfId="0" applyFont="1" applyFill="1" applyBorder="1"/>
  </cellXfs>
  <cellStyles count="3">
    <cellStyle name="Normal" xfId="0" builtinId="0"/>
    <cellStyle name="Porcentagem" xfId="2" builtinId="5"/>
    <cellStyle name="Vírgula" xfId="1" builtinId="3"/>
  </cellStyles>
  <dxfs count="4">
    <dxf>
      <font>
        <color rgb="FFFF0000"/>
      </font>
    </dxf>
    <dxf>
      <fill>
        <patternFill>
          <bgColor rgb="FFC00000"/>
        </patternFill>
      </fill>
    </dxf>
    <dxf>
      <numFmt numFmtId="171" formatCode="_-* #,##0_-;\-* #,##0_-;_-* &quot;-&quot;??_-;_-@_-"/>
    </dxf>
    <dxf>
      <numFmt numFmtId="171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419.631129861111" createdVersion="8" refreshedVersion="8" minRefreshableVersion="3" recordCount="10" xr:uid="{6F6A325C-2982-40D5-9090-3C4BB82915E2}">
  <cacheSource type="worksheet">
    <worksheetSource name="Tabela1"/>
  </cacheSource>
  <cacheFields count="4">
    <cacheField name="Ano" numFmtId="0">
      <sharedItems containsSemiMixedTypes="0" containsString="0" containsNumber="1" containsInteger="1" minValue="2021" maxValue="2022" count="2">
        <n v="2021"/>
        <n v="2022"/>
      </sharedItems>
    </cacheField>
    <cacheField name="Mês" numFmtId="0">
      <sharedItems containsSemiMixedTypes="0" containsString="0" containsNumber="1" containsInteger="1" minValue="12" maxValue="12" count="1">
        <n v="12"/>
      </sharedItems>
    </cacheField>
    <cacheField name="Categoria" numFmtId="0">
      <sharedItems count="5">
        <s v="Celular"/>
        <s v="Desktop"/>
        <s v="Notebook"/>
        <s v="Smartwatch"/>
        <s v="Acessórios"/>
      </sharedItems>
    </cacheField>
    <cacheField name="Receita" numFmtId="171">
      <sharedItems containsSemiMixedTypes="0" containsString="0" containsNumber="1" containsInteger="1" minValue="2000980" maxValue="189242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n v="18924267"/>
  </r>
  <r>
    <x v="0"/>
    <x v="0"/>
    <x v="1"/>
    <n v="4731067"/>
  </r>
  <r>
    <x v="0"/>
    <x v="0"/>
    <x v="2"/>
    <n v="3154045"/>
  </r>
  <r>
    <x v="0"/>
    <x v="0"/>
    <x v="3"/>
    <n v="2523236"/>
  </r>
  <r>
    <x v="0"/>
    <x v="0"/>
    <x v="4"/>
    <n v="2207831"/>
  </r>
  <r>
    <x v="1"/>
    <x v="0"/>
    <x v="0"/>
    <n v="14146501"/>
  </r>
  <r>
    <x v="1"/>
    <x v="0"/>
    <x v="1"/>
    <n v="4800909"/>
  </r>
  <r>
    <x v="1"/>
    <x v="0"/>
    <x v="2"/>
    <n v="3300988"/>
  </r>
  <r>
    <x v="1"/>
    <x v="0"/>
    <x v="3"/>
    <n v="2560000"/>
  </r>
  <r>
    <x v="1"/>
    <x v="0"/>
    <x v="4"/>
    <n v="20009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EBA759-8BD1-4C52-90D3-CFAB6ADB1295}" name="Tabela dinâ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3:K10" firstHeaderRow="1" firstDataRow="2" firstDataCol="1" rowPageCount="1" colPageCount="1"/>
  <pivotFields count="4">
    <pivotField axis="axisCol" showAll="0">
      <items count="3">
        <item x="0"/>
        <item x="1"/>
        <item t="default"/>
      </items>
    </pivotField>
    <pivotField axis="axisPage" showAll="0">
      <items count="2">
        <item x="0"/>
        <item t="default"/>
      </items>
    </pivotField>
    <pivotField axis="axisRow" showAll="0" sortType="descending">
      <items count="6">
        <item x="3"/>
        <item x="2"/>
        <item x="1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71" showAll="0"/>
  </pivotFields>
  <rowFields count="1">
    <field x="2"/>
  </rowFields>
  <rowItems count="6">
    <i>
      <x v="3"/>
    </i>
    <i>
      <x v="2"/>
    </i>
    <i>
      <x v="1"/>
    </i>
    <i>
      <x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1" hier="-1"/>
  </pageFields>
  <dataFields count="1">
    <dataField name="Soma de Receita" fld="3" baseField="0" baseItem="0" numFmtId="171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CA128E-B9BA-48AC-B60B-FC18241FC80C}" name="Tabela1" displayName="Tabela1" ref="C2:F12" totalsRowShown="0">
  <autoFilter ref="C2:F12" xr:uid="{DFCA128E-B9BA-48AC-B60B-FC18241FC80C}"/>
  <tableColumns count="4">
    <tableColumn id="1" xr3:uid="{B47DB55F-4697-4C81-B352-7D7FE87C69CF}" name="Ano"/>
    <tableColumn id="2" xr3:uid="{E1F0A5E7-41AC-44F9-8BD0-87CBE9B725F7}" name="Mês"/>
    <tableColumn id="3" xr3:uid="{D19D8550-66B6-448C-93D2-B1A571C6CDF9}" name="Categoria"/>
    <tableColumn id="4" xr3:uid="{08E65053-87EF-47E3-A619-EC67D820340B}" name="Receita" dataDxfId="3" dataCellStyle="Vírgul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DC8EC-9D3F-4786-8ADB-96E3EB4F1180}">
  <dimension ref="C1:M19"/>
  <sheetViews>
    <sheetView tabSelected="1" workbookViewId="0">
      <selection activeCell="B22" sqref="B22"/>
    </sheetView>
  </sheetViews>
  <sheetFormatPr defaultRowHeight="15" x14ac:dyDescent="0.25"/>
  <cols>
    <col min="3" max="5" width="10.5703125" customWidth="1"/>
    <col min="6" max="6" width="15.42578125" bestFit="1" customWidth="1"/>
    <col min="8" max="8" width="18.42578125" bestFit="1" customWidth="1"/>
    <col min="9" max="9" width="20.140625" bestFit="1" customWidth="1"/>
    <col min="10" max="11" width="11.5703125" bestFit="1" customWidth="1"/>
    <col min="12" max="12" width="9.7109375" bestFit="1" customWidth="1"/>
  </cols>
  <sheetData>
    <row r="1" spans="3:13" x14ac:dyDescent="0.25">
      <c r="H1" s="3" t="s">
        <v>1</v>
      </c>
      <c r="I1" t="s">
        <v>12</v>
      </c>
    </row>
    <row r="2" spans="3:13" x14ac:dyDescent="0.25">
      <c r="C2" t="s">
        <v>0</v>
      </c>
      <c r="D2" t="s">
        <v>1</v>
      </c>
      <c r="E2" t="s">
        <v>2</v>
      </c>
      <c r="F2" t="s">
        <v>3</v>
      </c>
    </row>
    <row r="3" spans="3:13" x14ac:dyDescent="0.25">
      <c r="C3">
        <v>2021</v>
      </c>
      <c r="D3">
        <v>12</v>
      </c>
      <c r="E3" t="s">
        <v>4</v>
      </c>
      <c r="F3" s="1">
        <v>18924267</v>
      </c>
      <c r="H3" s="3" t="s">
        <v>9</v>
      </c>
      <c r="I3" s="3" t="s">
        <v>13</v>
      </c>
    </row>
    <row r="4" spans="3:13" x14ac:dyDescent="0.25">
      <c r="C4">
        <v>2021</v>
      </c>
      <c r="D4">
        <v>12</v>
      </c>
      <c r="E4" t="s">
        <v>5</v>
      </c>
      <c r="F4" s="1">
        <v>4731067</v>
      </c>
      <c r="H4" s="3" t="s">
        <v>10</v>
      </c>
      <c r="I4">
        <v>2021</v>
      </c>
      <c r="J4">
        <v>2022</v>
      </c>
      <c r="K4" t="s">
        <v>11</v>
      </c>
    </row>
    <row r="5" spans="3:13" x14ac:dyDescent="0.25">
      <c r="C5">
        <v>2021</v>
      </c>
      <c r="D5">
        <v>12</v>
      </c>
      <c r="E5" t="s">
        <v>6</v>
      </c>
      <c r="F5" s="1">
        <v>3154045</v>
      </c>
      <c r="H5" s="4" t="s">
        <v>4</v>
      </c>
      <c r="I5" s="6">
        <v>18924267</v>
      </c>
      <c r="J5" s="6">
        <v>14146501</v>
      </c>
      <c r="K5" s="6">
        <v>33070768</v>
      </c>
    </row>
    <row r="6" spans="3:13" x14ac:dyDescent="0.25">
      <c r="C6">
        <v>2021</v>
      </c>
      <c r="D6">
        <v>12</v>
      </c>
      <c r="E6" t="s">
        <v>7</v>
      </c>
      <c r="F6" s="1">
        <v>2523236</v>
      </c>
      <c r="H6" s="4" t="s">
        <v>5</v>
      </c>
      <c r="I6" s="6">
        <v>4731067</v>
      </c>
      <c r="J6" s="6">
        <v>4800909</v>
      </c>
      <c r="K6" s="6">
        <v>9531976</v>
      </c>
    </row>
    <row r="7" spans="3:13" x14ac:dyDescent="0.25">
      <c r="C7">
        <v>2021</v>
      </c>
      <c r="D7">
        <v>12</v>
      </c>
      <c r="E7" t="s">
        <v>8</v>
      </c>
      <c r="F7" s="1">
        <v>2207831</v>
      </c>
      <c r="H7" s="4" t="s">
        <v>6</v>
      </c>
      <c r="I7" s="6">
        <v>3154045</v>
      </c>
      <c r="J7" s="6">
        <v>3300988</v>
      </c>
      <c r="K7" s="6">
        <v>6455033</v>
      </c>
    </row>
    <row r="8" spans="3:13" x14ac:dyDescent="0.25">
      <c r="C8">
        <v>2022</v>
      </c>
      <c r="D8">
        <v>12</v>
      </c>
      <c r="E8" t="s">
        <v>4</v>
      </c>
      <c r="F8" s="1">
        <v>14146501</v>
      </c>
      <c r="H8" s="4" t="s">
        <v>7</v>
      </c>
      <c r="I8" s="6">
        <v>2523236</v>
      </c>
      <c r="J8" s="6">
        <v>2560000</v>
      </c>
      <c r="K8" s="6">
        <v>5083236</v>
      </c>
    </row>
    <row r="9" spans="3:13" x14ac:dyDescent="0.25">
      <c r="C9">
        <v>2022</v>
      </c>
      <c r="D9">
        <v>12</v>
      </c>
      <c r="E9" t="s">
        <v>5</v>
      </c>
      <c r="F9" s="1">
        <v>4800909</v>
      </c>
      <c r="H9" s="4" t="s">
        <v>8</v>
      </c>
      <c r="I9" s="6">
        <v>2207831</v>
      </c>
      <c r="J9" s="6">
        <v>2000980</v>
      </c>
      <c r="K9" s="6">
        <v>4208811</v>
      </c>
    </row>
    <row r="10" spans="3:13" x14ac:dyDescent="0.25">
      <c r="C10">
        <v>2022</v>
      </c>
      <c r="D10">
        <v>12</v>
      </c>
      <c r="E10" t="s">
        <v>6</v>
      </c>
      <c r="F10" s="1">
        <v>3300988</v>
      </c>
      <c r="H10" s="4" t="s">
        <v>11</v>
      </c>
      <c r="I10" s="6">
        <v>31540446</v>
      </c>
      <c r="J10" s="6">
        <v>26809378</v>
      </c>
      <c r="K10" s="6">
        <v>58349824</v>
      </c>
    </row>
    <row r="11" spans="3:13" x14ac:dyDescent="0.25">
      <c r="C11">
        <v>2022</v>
      </c>
      <c r="D11">
        <v>12</v>
      </c>
      <c r="E11" t="s">
        <v>7</v>
      </c>
      <c r="F11" s="1">
        <v>2560000</v>
      </c>
    </row>
    <row r="12" spans="3:13" x14ac:dyDescent="0.25">
      <c r="C12">
        <v>2022</v>
      </c>
      <c r="D12">
        <v>12</v>
      </c>
      <c r="E12" t="s">
        <v>8</v>
      </c>
      <c r="F12" s="1">
        <v>2000980</v>
      </c>
      <c r="I12" s="6">
        <v>1000000</v>
      </c>
    </row>
    <row r="13" spans="3:13" x14ac:dyDescent="0.25">
      <c r="H13" s="2" t="s">
        <v>10</v>
      </c>
      <c r="I13" s="2">
        <v>2021</v>
      </c>
      <c r="J13" s="2">
        <v>2022</v>
      </c>
      <c r="K13" s="11" t="s">
        <v>14</v>
      </c>
      <c r="L13" s="11" t="s">
        <v>15</v>
      </c>
      <c r="M13" s="16" t="s">
        <v>16</v>
      </c>
    </row>
    <row r="14" spans="3:13" x14ac:dyDescent="0.25">
      <c r="H14" s="12" t="s">
        <v>4</v>
      </c>
      <c r="I14" s="13">
        <v>18.924267</v>
      </c>
      <c r="J14" s="13">
        <v>14.146501000000001</v>
      </c>
      <c r="K14" s="14">
        <f>J14/I14-1</f>
        <v>-0.25246769135100444</v>
      </c>
      <c r="L14" s="15">
        <f>J14-I14</f>
        <v>-4.7777659999999997</v>
      </c>
      <c r="M14" s="9">
        <f>J14/J$19</f>
        <v>0.52766986984927444</v>
      </c>
    </row>
    <row r="15" spans="3:13" x14ac:dyDescent="0.25">
      <c r="H15" s="4" t="s">
        <v>5</v>
      </c>
      <c r="I15" s="5">
        <v>4.7310670000000004</v>
      </c>
      <c r="J15" s="5">
        <v>4.8009089999999999</v>
      </c>
      <c r="K15" s="10">
        <f t="shared" ref="K15:K19" si="0">J15/I15-1</f>
        <v>1.476242040114828E-2</v>
      </c>
      <c r="L15" s="15">
        <f t="shared" ref="L15:L19" si="1">J15-I15</f>
        <v>6.9841999999999516E-2</v>
      </c>
      <c r="M15" s="9">
        <f t="shared" ref="M15:M19" si="2">J15/J$19</f>
        <v>0.17907573237991573</v>
      </c>
    </row>
    <row r="16" spans="3:13" x14ac:dyDescent="0.25">
      <c r="H16" s="4" t="s">
        <v>6</v>
      </c>
      <c r="I16" s="5">
        <v>3.154045</v>
      </c>
      <c r="J16" s="5">
        <v>3.3009879999999998</v>
      </c>
      <c r="K16" s="10">
        <f t="shared" si="0"/>
        <v>4.6588745563237E-2</v>
      </c>
      <c r="L16" s="15">
        <f t="shared" si="1"/>
        <v>0.14694299999999982</v>
      </c>
      <c r="M16" s="9">
        <f t="shared" si="2"/>
        <v>0.12312810838058234</v>
      </c>
    </row>
    <row r="17" spans="8:13" x14ac:dyDescent="0.25">
      <c r="H17" s="4" t="s">
        <v>7</v>
      </c>
      <c r="I17" s="5">
        <v>2.5232359999999998</v>
      </c>
      <c r="J17" s="5">
        <v>2.56</v>
      </c>
      <c r="K17" s="10">
        <f t="shared" si="0"/>
        <v>1.4570178928962729E-2</v>
      </c>
      <c r="L17" s="15">
        <f t="shared" si="1"/>
        <v>3.6764000000000241E-2</v>
      </c>
      <c r="M17" s="9">
        <f t="shared" si="2"/>
        <v>9.5488974044828645E-2</v>
      </c>
    </row>
    <row r="18" spans="8:13" x14ac:dyDescent="0.25">
      <c r="H18" s="12" t="s">
        <v>8</v>
      </c>
      <c r="I18" s="13">
        <v>2.2078310000000001</v>
      </c>
      <c r="J18" s="13">
        <v>2.0009800000000002</v>
      </c>
      <c r="K18" s="14">
        <f t="shared" si="0"/>
        <v>-9.3689689111168373E-2</v>
      </c>
      <c r="L18" s="15">
        <f t="shared" si="1"/>
        <v>-0.2068509999999999</v>
      </c>
      <c r="M18" s="9">
        <f t="shared" si="2"/>
        <v>7.4637315345398927E-2</v>
      </c>
    </row>
    <row r="19" spans="8:13" x14ac:dyDescent="0.25">
      <c r="H19" s="7" t="s">
        <v>11</v>
      </c>
      <c r="I19" s="8">
        <v>31.540445999999999</v>
      </c>
      <c r="J19" s="8">
        <v>26.809377999999999</v>
      </c>
      <c r="K19" s="10">
        <f t="shared" si="0"/>
        <v>-0.15000003487585434</v>
      </c>
      <c r="L19" s="15">
        <f t="shared" si="1"/>
        <v>-4.7310680000000005</v>
      </c>
      <c r="M19" s="9">
        <f t="shared" si="2"/>
        <v>1</v>
      </c>
    </row>
  </sheetData>
  <conditionalFormatting sqref="K14:K18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Prizanteli</dc:creator>
  <cp:lastModifiedBy>Rodrigo Prizanteli</cp:lastModifiedBy>
  <dcterms:created xsi:type="dcterms:W3CDTF">2024-05-07T18:00:40Z</dcterms:created>
  <dcterms:modified xsi:type="dcterms:W3CDTF">2024-05-07T21:42:44Z</dcterms:modified>
</cp:coreProperties>
</file>