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5-ITESO/Métodos de Optimización de Ingeniería Financiera/"/>
    </mc:Choice>
  </mc:AlternateContent>
  <xr:revisionPtr revIDLastSave="0" documentId="13_ncr:1_{FD99316E-0203-CE48-AD2D-0D43BDECF9B4}" xr6:coauthVersionLast="47" xr6:coauthVersionMax="47" xr10:uidLastSave="{00000000-0000-0000-0000-000000000000}"/>
  <bookViews>
    <workbookView xWindow="0" yWindow="720" windowWidth="29400" windowHeight="18400" xr2:uid="{AAD3D9E1-C8FE-45C1-8BCE-94AF0AE6C0DD}"/>
  </bookViews>
  <sheets>
    <sheet name="Informe de confidencialidad 2" sheetId="5" r:id="rId1"/>
    <sheet name="Cajas" sheetId="2" r:id="rId2"/>
    <sheet name="Informe de confidencialidad 1" sheetId="4" r:id="rId3"/>
    <sheet name="Cajas 2" sheetId="3" r:id="rId4"/>
    <sheet name="Chocolates" sheetId="1" r:id="rId5"/>
  </sheets>
  <definedNames>
    <definedName name="solver_adj" localSheetId="1" hidden="1">Cajas!$B$3:$C$3</definedName>
    <definedName name="solver_adj" localSheetId="3" hidden="1">'Cajas 2'!$B$3:$G$3</definedName>
    <definedName name="solver_adj" localSheetId="4" hidden="1">Chocolates!$B$3:$C$3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1" hidden="1">2</definedName>
    <definedName name="solver_drv" localSheetId="3" hidden="1">2</definedName>
    <definedName name="solver_drv" localSheetId="4" hidden="1">1</definedName>
    <definedName name="solver_eng" localSheetId="1" hidden="1">2</definedName>
    <definedName name="solver_eng" localSheetId="3" hidden="1">2</definedName>
    <definedName name="solver_eng" localSheetId="4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1" hidden="1">Cajas!$H$3</definedName>
    <definedName name="solver_lhs1" localSheetId="3" hidden="1">'Cajas 2'!$P$3</definedName>
    <definedName name="solver_lhs1" localSheetId="4" hidden="1">Chocolates!$I$3</definedName>
    <definedName name="solver_lhs2" localSheetId="1" hidden="1">Cajas!$H$4</definedName>
    <definedName name="solver_lhs2" localSheetId="3" hidden="1">'Cajas 2'!$P$4</definedName>
    <definedName name="solver_lhs2" localSheetId="4" hidden="1">Chocolates!$I$4</definedName>
    <definedName name="solver_lhs3" localSheetId="1" hidden="1">Cajas!$H$5</definedName>
    <definedName name="solver_lhs3" localSheetId="3" hidden="1">'Cajas 2'!$P$5</definedName>
    <definedName name="solver_lhs4" localSheetId="1" hidden="1">Cajas!$H$6</definedName>
    <definedName name="solver_lhs4" localSheetId="3" hidden="1">'Cajas 2'!$P$6</definedName>
    <definedName name="solver_lhs5" localSheetId="1" hidden="1">Cajas!$H$4</definedName>
    <definedName name="solver_lhs6" localSheetId="1" hidden="1">Cajas!$H$5</definedName>
    <definedName name="solver_lin" localSheetId="1" hidden="1">1</definedName>
    <definedName name="solver_lin" localSheetId="3" hidden="1">1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1" hidden="1">4</definedName>
    <definedName name="solver_num" localSheetId="3" hidden="1">4</definedName>
    <definedName name="solver_num" localSheetId="4" hidden="1">2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1" hidden="1">Cajas!$C$6</definedName>
    <definedName name="solver_opt" localSheetId="3" hidden="1">'Cajas 2'!$C$6</definedName>
    <definedName name="solver_opt" localSheetId="4" hidden="1">Chocolates!$C$6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1" hidden="1">2</definedName>
    <definedName name="solver_rbv" localSheetId="3" hidden="1">2</definedName>
    <definedName name="solver_rbv" localSheetId="4" hidden="1">1</definedName>
    <definedName name="solver_rel1" localSheetId="1" hidden="1">1</definedName>
    <definedName name="solver_rel1" localSheetId="3" hidden="1">2</definedName>
    <definedName name="solver_rel1" localSheetId="4" hidden="1">1</definedName>
    <definedName name="solver_rel2" localSheetId="1" hidden="1">1</definedName>
    <definedName name="solver_rel2" localSheetId="3" hidden="1">2</definedName>
    <definedName name="solver_rel2" localSheetId="4" hidden="1">1</definedName>
    <definedName name="solver_rel3" localSheetId="1" hidden="1">1</definedName>
    <definedName name="solver_rel3" localSheetId="3" hidden="1">2</definedName>
    <definedName name="solver_rel4" localSheetId="1" hidden="1">1</definedName>
    <definedName name="solver_rel4" localSheetId="3" hidden="1">2</definedName>
    <definedName name="solver_rel5" localSheetId="1" hidden="1">3</definedName>
    <definedName name="solver_rel6" localSheetId="1" hidden="1">3</definedName>
    <definedName name="solver_rhs1" localSheetId="1" hidden="1">Cajas!$I$3</definedName>
    <definedName name="solver_rhs1" localSheetId="3" hidden="1">'Cajas 2'!$Q$3</definedName>
    <definedName name="solver_rhs1" localSheetId="4" hidden="1">Chocolates!$J$3</definedName>
    <definedName name="solver_rhs2" localSheetId="1" hidden="1">Cajas!$I$4</definedName>
    <definedName name="solver_rhs2" localSheetId="3" hidden="1">'Cajas 2'!$Q$4</definedName>
    <definedName name="solver_rhs2" localSheetId="4" hidden="1">Chocolates!$J$4</definedName>
    <definedName name="solver_rhs3" localSheetId="1" hidden="1">Cajas!$I$5</definedName>
    <definedName name="solver_rhs3" localSheetId="3" hidden="1">'Cajas 2'!$Q$5</definedName>
    <definedName name="solver_rhs4" localSheetId="1" hidden="1">Cajas!$I$6</definedName>
    <definedName name="solver_rhs4" localSheetId="3" hidden="1">'Cajas 2'!$Q$6</definedName>
    <definedName name="solver_rhs5" localSheetId="1" hidden="1">Cajas!$I$4</definedName>
    <definedName name="solver_rhs6" localSheetId="1" hidden="1">5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3" hidden="1">2</definedName>
    <definedName name="solver_scl" localSheetId="4" hidden="1">1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1" hidden="1">2</definedName>
    <definedName name="solver_ver" localSheetId="3" hidden="1">2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C6" i="3"/>
  <c r="P3" i="3"/>
  <c r="P4" i="3"/>
  <c r="P5" i="3"/>
  <c r="P6" i="3"/>
  <c r="H4" i="2"/>
  <c r="H3" i="2"/>
  <c r="C6" i="2"/>
  <c r="H5" i="2"/>
  <c r="H6" i="2"/>
  <c r="C6" i="1"/>
  <c r="I4" i="1"/>
</calcChain>
</file>

<file path=xl/sharedStrings.xml><?xml version="1.0" encoding="utf-8"?>
<sst xmlns="http://schemas.openxmlformats.org/spreadsheetml/2006/main" count="146" uniqueCount="73">
  <si>
    <t>x</t>
  </si>
  <si>
    <t>y</t>
  </si>
  <si>
    <t>Choco A</t>
  </si>
  <si>
    <t>Leche</t>
  </si>
  <si>
    <t>Cacao</t>
  </si>
  <si>
    <t>Choco B</t>
  </si>
  <si>
    <t>Restricciones</t>
  </si>
  <si>
    <t>Total</t>
  </si>
  <si>
    <t>Ingreso A</t>
  </si>
  <si>
    <t>Ingreso B</t>
  </si>
  <si>
    <t>Ingreso total</t>
  </si>
  <si>
    <t xml:space="preserve"> </t>
  </si>
  <si>
    <t>Ingreso cuadrado</t>
  </si>
  <si>
    <t>Ingreso Triángulo</t>
  </si>
  <si>
    <t>Cuadrado</t>
  </si>
  <si>
    <t>Triángulo</t>
  </si>
  <si>
    <t>Tiempo</t>
  </si>
  <si>
    <t>Num cajas</t>
  </si>
  <si>
    <t>Num cuad</t>
  </si>
  <si>
    <t>Num tri</t>
  </si>
  <si>
    <t>e1</t>
  </si>
  <si>
    <t>e2</t>
  </si>
  <si>
    <t>e3</t>
  </si>
  <si>
    <t>e4</t>
  </si>
  <si>
    <t>Microsoft Excel 16.89 Informe de confidencialidad</t>
  </si>
  <si>
    <t>Hoja de cálculo: [Chocolates.xlsx]Cajas 2</t>
  </si>
  <si>
    <t>Informe creado: 23/09/24 11:52:49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</si>
  <si>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</si>
  <si>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</si>
  <si>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</si>
  <si>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</si>
  <si>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</si>
  <si>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</si>
  <si>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</si>
  <si>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</si>
  <si>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</si>
  <si>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</si>
  <si>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</si>
  <si>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</si>
  <si>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</si>
  <si>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</si>
  <si>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</si>
  <si>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</si>
  <si>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$B$3</t>
  </si>
  <si>
    <t>$C$3</t>
  </si>
  <si>
    <t>$D$3</t>
  </si>
  <si>
    <t>$E$3</t>
  </si>
  <si>
    <t>$F$3</t>
  </si>
  <si>
    <t>$G$3</t>
  </si>
  <si>
    <t>$P$3</t>
  </si>
  <si>
    <t>Tiempo Total</t>
  </si>
  <si>
    <t>$P$4</t>
  </si>
  <si>
    <t>Num cajas Total</t>
  </si>
  <si>
    <t>$P$5</t>
  </si>
  <si>
    <t>Num cuad Total</t>
  </si>
  <si>
    <t>$P$6</t>
  </si>
  <si>
    <t>Num tri Total</t>
  </si>
  <si>
    <t>x2*</t>
  </si>
  <si>
    <t>x1*</t>
  </si>
  <si>
    <t>y1*</t>
  </si>
  <si>
    <t>y2*</t>
  </si>
  <si>
    <t>y3*</t>
  </si>
  <si>
    <t>y4*</t>
  </si>
  <si>
    <t>tiempo</t>
  </si>
  <si>
    <t>triangulares</t>
  </si>
  <si>
    <t>cuadradas</t>
  </si>
  <si>
    <t>totales</t>
  </si>
  <si>
    <t>Hoja de cálculo: [Chocolates.xlsx]Cajas</t>
  </si>
  <si>
    <t>Informe creado: 23/09/24 12:13:24</t>
  </si>
  <si>
    <t>$H$3</t>
  </si>
  <si>
    <t>$H$4</t>
  </si>
  <si>
    <t>$H$5</t>
  </si>
  <si>
    <t>$H$6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</si>
</sst>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indexed="1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6DC2-0F3A-7B4A-B7FE-F0DDA50EB395}">
  <dimension ref="A1:H18"/>
  <sheetViews>
    <sheetView showGridLines="0" tabSelected="1" workbookViewId="0">
      <selection activeCell="E18" sqref="E18"/>
    </sheetView>
  </sheetViews>
  <sheetFormatPr baseColWidth="10" defaultRowHeight="15" x14ac:dyDescent="0.2"/>
  <cols>
    <col min="1" max="1" width="2.33203125" customWidth="1"/>
    <col min="2" max="2" width="5.6640625" bestFit="1" customWidth="1"/>
    <col min="3" max="3" width="12.83203125" bestFit="1" customWidth="1"/>
    <col min="4" max="4" width="5.6640625" bestFit="1" customWidth="1"/>
    <col min="5" max="5" width="8.5" bestFit="1" customWidth="1"/>
    <col min="6" max="6" width="11.6640625" bestFit="1" customWidth="1"/>
    <col min="7" max="7" width="9.6640625" bestFit="1" customWidth="1"/>
    <col min="8" max="8" width="12.1640625" bestFit="1" customWidth="1"/>
  </cols>
  <sheetData>
    <row r="1" spans="1:8" x14ac:dyDescent="0.2">
      <c r="A1" s="3" t="s">
        <v>24</v>
      </c>
    </row>
    <row r="2" spans="1:8" x14ac:dyDescent="0.2">
      <c r="A2" s="3" t="s">
        <v>67</v>
      </c>
    </row>
    <row r="3" spans="1:8" x14ac:dyDescent="0.2">
      <c r="A3" s="3" t="s">
        <v>68</v>
      </c>
    </row>
    <row r="6" spans="1:8" ht="16" thickBot="1" x14ac:dyDescent="0.25">
      <c r="A6" t="s">
        <v>27</v>
      </c>
    </row>
    <row r="7" spans="1:8" x14ac:dyDescent="0.2">
      <c r="B7" s="6"/>
      <c r="C7" s="6"/>
      <c r="D7" s="6" t="s">
        <v>30</v>
      </c>
      <c r="E7" s="6" t="s">
        <v>32</v>
      </c>
      <c r="F7" s="6" t="s">
        <v>34</v>
      </c>
      <c r="G7" s="6" t="s">
        <v>36</v>
      </c>
      <c r="H7" s="6" t="s">
        <v>36</v>
      </c>
    </row>
    <row r="8" spans="1:8" ht="16" thickBot="1" x14ac:dyDescent="0.25">
      <c r="B8" s="7" t="s">
        <v>28</v>
      </c>
      <c r="C8" s="7" t="s">
        <v>29</v>
      </c>
      <c r="D8" s="7" t="s">
        <v>31</v>
      </c>
      <c r="E8" s="7" t="s">
        <v>33</v>
      </c>
      <c r="F8" s="7" t="s">
        <v>35</v>
      </c>
      <c r="G8" s="7" t="s">
        <v>37</v>
      </c>
      <c r="H8" s="7" t="s">
        <v>38</v>
      </c>
    </row>
    <row r="9" spans="1:8" x14ac:dyDescent="0.2">
      <c r="B9" s="4" t="s">
        <v>43</v>
      </c>
      <c r="C9" s="4" t="s">
        <v>0</v>
      </c>
      <c r="D9" s="4">
        <v>22.5</v>
      </c>
      <c r="E9" s="4">
        <v>0</v>
      </c>
      <c r="F9" s="4">
        <v>4</v>
      </c>
      <c r="G9" s="4">
        <v>1E+30</v>
      </c>
      <c r="H9" s="4">
        <v>0.66666666666666663</v>
      </c>
    </row>
    <row r="10" spans="1:8" ht="16" thickBot="1" x14ac:dyDescent="0.25">
      <c r="B10" s="5" t="s">
        <v>44</v>
      </c>
      <c r="C10" s="5" t="s">
        <v>1</v>
      </c>
      <c r="D10" s="5">
        <v>5</v>
      </c>
      <c r="E10" s="5">
        <v>0</v>
      </c>
      <c r="F10" s="5">
        <v>5</v>
      </c>
      <c r="G10" s="5">
        <v>1</v>
      </c>
      <c r="H10" s="5">
        <v>1E+30</v>
      </c>
    </row>
    <row r="12" spans="1:8" ht="16" thickBot="1" x14ac:dyDescent="0.25">
      <c r="A12" t="s">
        <v>6</v>
      </c>
    </row>
    <row r="13" spans="1:8" x14ac:dyDescent="0.2">
      <c r="B13" s="6"/>
      <c r="C13" s="6"/>
      <c r="D13" s="6" t="s">
        <v>30</v>
      </c>
      <c r="E13" s="6" t="s">
        <v>39</v>
      </c>
      <c r="F13" s="6" t="s">
        <v>41</v>
      </c>
      <c r="G13" s="6" t="s">
        <v>36</v>
      </c>
      <c r="H13" s="6" t="s">
        <v>36</v>
      </c>
    </row>
    <row r="14" spans="1:8" ht="16" thickBot="1" x14ac:dyDescent="0.25">
      <c r="B14" s="7" t="s">
        <v>28</v>
      </c>
      <c r="C14" s="7" t="s">
        <v>29</v>
      </c>
      <c r="D14" s="7" t="s">
        <v>31</v>
      </c>
      <c r="E14" s="7" t="s">
        <v>40</v>
      </c>
      <c r="F14" s="7" t="s">
        <v>42</v>
      </c>
      <c r="G14" s="7" t="s">
        <v>37</v>
      </c>
      <c r="H14" s="7" t="s">
        <v>38</v>
      </c>
    </row>
    <row r="15" spans="1:8" x14ac:dyDescent="0.2">
      <c r="B15" s="4" t="s">
        <v>69</v>
      </c>
      <c r="C15" s="4" t="s">
        <v>52</v>
      </c>
      <c r="D15" s="4">
        <v>-27.5</v>
      </c>
      <c r="E15" s="4">
        <v>0</v>
      </c>
      <c r="F15" s="4">
        <v>-25</v>
      </c>
      <c r="G15" s="4">
        <v>1E+30</v>
      </c>
      <c r="H15" s="4">
        <v>2.5</v>
      </c>
    </row>
    <row r="16" spans="1:8" x14ac:dyDescent="0.2">
      <c r="B16" s="4" t="s">
        <v>70</v>
      </c>
      <c r="C16" s="4" t="s">
        <v>54</v>
      </c>
      <c r="D16" s="4">
        <v>-22.5</v>
      </c>
      <c r="E16" s="4">
        <v>0</v>
      </c>
      <c r="F16" s="4">
        <v>-5</v>
      </c>
      <c r="G16" s="4">
        <v>1E+30</v>
      </c>
      <c r="H16" s="4">
        <v>17.5</v>
      </c>
    </row>
    <row r="17" spans="2:8" x14ac:dyDescent="0.2">
      <c r="B17" s="4" t="s">
        <v>71</v>
      </c>
      <c r="C17" s="4" t="s">
        <v>56</v>
      </c>
      <c r="D17" s="4">
        <v>-5</v>
      </c>
      <c r="E17" s="4">
        <v>1</v>
      </c>
      <c r="F17" s="4">
        <v>-5</v>
      </c>
      <c r="G17" s="4">
        <v>5</v>
      </c>
      <c r="H17" s="4">
        <v>5</v>
      </c>
    </row>
    <row r="18" spans="2:8" ht="16" thickBot="1" x14ac:dyDescent="0.25">
      <c r="B18" s="5" t="s">
        <v>72</v>
      </c>
      <c r="C18" s="5" t="s">
        <v>50</v>
      </c>
      <c r="D18" s="5">
        <v>60</v>
      </c>
      <c r="E18" s="5">
        <v>2</v>
      </c>
      <c r="F18" s="5">
        <v>60</v>
      </c>
      <c r="G18" s="5">
        <v>1E+30</v>
      </c>
      <c r="H18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FF95-D7B7-4A32-ADCB-684163D8AA35}">
  <dimension ref="A2:I6"/>
  <sheetViews>
    <sheetView workbookViewId="0"/>
  </sheetViews>
  <sheetFormatPr baseColWidth="10" defaultRowHeight="15" x14ac:dyDescent="0.2"/>
  <cols>
    <col min="1" max="1" width="16.6640625" bestFit="1" customWidth="1"/>
    <col min="2" max="2" width="16.5" bestFit="1" customWidth="1"/>
    <col min="9" max="9" width="12.83203125" bestFit="1" customWidth="1"/>
  </cols>
  <sheetData>
    <row r="2" spans="1:9" x14ac:dyDescent="0.2">
      <c r="B2" s="1" t="s">
        <v>0</v>
      </c>
      <c r="C2" s="1" t="s">
        <v>1</v>
      </c>
      <c r="E2" s="2"/>
      <c r="F2" s="2" t="s">
        <v>14</v>
      </c>
      <c r="G2" s="2" t="s">
        <v>15</v>
      </c>
      <c r="H2" s="2" t="s">
        <v>7</v>
      </c>
      <c r="I2" s="2" t="s">
        <v>6</v>
      </c>
    </row>
    <row r="3" spans="1:9" x14ac:dyDescent="0.2">
      <c r="B3" s="2">
        <v>22.5</v>
      </c>
      <c r="C3" s="2">
        <v>5</v>
      </c>
      <c r="E3" s="2" t="s">
        <v>17</v>
      </c>
      <c r="F3" s="2">
        <v>-1</v>
      </c>
      <c r="G3" s="2">
        <v>-1</v>
      </c>
      <c r="H3" s="2">
        <f>B3*F3+C3*G3</f>
        <v>-27.5</v>
      </c>
      <c r="I3" s="2">
        <v>-25</v>
      </c>
    </row>
    <row r="4" spans="1:9" x14ac:dyDescent="0.2">
      <c r="E4" s="2" t="s">
        <v>18</v>
      </c>
      <c r="F4" s="2">
        <v>-1</v>
      </c>
      <c r="G4" s="2">
        <v>0</v>
      </c>
      <c r="H4" s="2">
        <f>B3*F4+C3*G4</f>
        <v>-22.5</v>
      </c>
      <c r="I4" s="2">
        <v>-5</v>
      </c>
    </row>
    <row r="5" spans="1:9" x14ac:dyDescent="0.2">
      <c r="A5" s="2" t="s">
        <v>12</v>
      </c>
      <c r="B5" s="2" t="s">
        <v>13</v>
      </c>
      <c r="C5" s="2" t="s">
        <v>7</v>
      </c>
      <c r="E5" s="2" t="s">
        <v>19</v>
      </c>
      <c r="F5" s="2">
        <v>0</v>
      </c>
      <c r="G5" s="2">
        <v>-1</v>
      </c>
      <c r="H5" s="2">
        <f>B3*F5+C3*G5</f>
        <v>-5</v>
      </c>
      <c r="I5" s="2">
        <v>-5</v>
      </c>
    </row>
    <row r="6" spans="1:9" x14ac:dyDescent="0.2">
      <c r="A6" s="2">
        <v>4</v>
      </c>
      <c r="B6" s="2">
        <v>5</v>
      </c>
      <c r="C6" s="2">
        <f>B3*A6+C3*B6</f>
        <v>115</v>
      </c>
      <c r="E6" s="2" t="s">
        <v>16</v>
      </c>
      <c r="F6" s="2">
        <v>2</v>
      </c>
      <c r="G6" s="2">
        <v>3</v>
      </c>
      <c r="H6" s="2">
        <f>B3*F6+C3*G6</f>
        <v>60</v>
      </c>
      <c r="I6" s="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A945-1406-2D4A-B58C-7DDA9A8E11CA}">
  <dimension ref="A1:H22"/>
  <sheetViews>
    <sheetView showGridLines="0" workbookViewId="0">
      <selection activeCell="F21" sqref="F21"/>
    </sheetView>
  </sheetViews>
  <sheetFormatPr baseColWidth="10" defaultRowHeight="15" x14ac:dyDescent="0.2"/>
  <cols>
    <col min="1" max="1" width="2.33203125" customWidth="1"/>
    <col min="2" max="2" width="5.6640625" bestFit="1" customWidth="1"/>
    <col min="3" max="3" width="12.83203125" bestFit="1" customWidth="1"/>
    <col min="4" max="4" width="5.1640625" bestFit="1" customWidth="1"/>
    <col min="5" max="5" width="8.5" bestFit="1" customWidth="1"/>
    <col min="6" max="6" width="11.6640625" bestFit="1" customWidth="1"/>
    <col min="7" max="7" width="9.6640625" bestFit="1" customWidth="1"/>
    <col min="8" max="8" width="12.1640625" bestFit="1" customWidth="1"/>
  </cols>
  <sheetData>
    <row r="1" spans="1:8" x14ac:dyDescent="0.2">
      <c r="A1" s="3" t="s">
        <v>24</v>
      </c>
    </row>
    <row r="2" spans="1:8" x14ac:dyDescent="0.2">
      <c r="A2" s="3" t="s">
        <v>25</v>
      </c>
    </row>
    <row r="3" spans="1:8" x14ac:dyDescent="0.2">
      <c r="A3" s="3" t="s">
        <v>26</v>
      </c>
    </row>
    <row r="6" spans="1:8" ht="16" thickBot="1" x14ac:dyDescent="0.25">
      <c r="A6" t="s">
        <v>27</v>
      </c>
    </row>
    <row r="7" spans="1:8" x14ac:dyDescent="0.2">
      <c r="B7" s="6"/>
      <c r="C7" s="6"/>
      <c r="D7" s="6" t="s">
        <v>30</v>
      </c>
      <c r="E7" s="6" t="s">
        <v>32</v>
      </c>
      <c r="F7" s="6" t="s">
        <v>34</v>
      </c>
      <c r="G7" s="6" t="s">
        <v>36</v>
      </c>
      <c r="H7" s="6" t="s">
        <v>36</v>
      </c>
    </row>
    <row r="8" spans="1:8" ht="16" thickBot="1" x14ac:dyDescent="0.25">
      <c r="B8" s="7" t="s">
        <v>28</v>
      </c>
      <c r="C8" s="7" t="s">
        <v>29</v>
      </c>
      <c r="D8" s="7" t="s">
        <v>31</v>
      </c>
      <c r="E8" s="7" t="s">
        <v>33</v>
      </c>
      <c r="F8" s="7" t="s">
        <v>35</v>
      </c>
      <c r="G8" s="7" t="s">
        <v>37</v>
      </c>
      <c r="H8" s="7" t="s">
        <v>38</v>
      </c>
    </row>
    <row r="9" spans="1:8" x14ac:dyDescent="0.2">
      <c r="B9" s="4" t="s">
        <v>43</v>
      </c>
      <c r="C9" s="4" t="s">
        <v>0</v>
      </c>
      <c r="D9" s="4">
        <v>22.5</v>
      </c>
      <c r="E9" s="4">
        <v>0</v>
      </c>
      <c r="F9" s="4">
        <v>4</v>
      </c>
      <c r="G9" s="4">
        <v>1E+30</v>
      </c>
      <c r="H9" s="4">
        <v>0.66666666666666696</v>
      </c>
    </row>
    <row r="10" spans="1:8" x14ac:dyDescent="0.2">
      <c r="B10" s="4" t="s">
        <v>44</v>
      </c>
      <c r="C10" s="4" t="s">
        <v>1</v>
      </c>
      <c r="D10" s="4">
        <v>4.9999999999999982</v>
      </c>
      <c r="E10" s="4">
        <v>0</v>
      </c>
      <c r="F10" s="4">
        <v>5</v>
      </c>
      <c r="G10" s="4">
        <v>1.0000000000000004</v>
      </c>
      <c r="H10" s="4">
        <v>1E+30</v>
      </c>
    </row>
    <row r="11" spans="1:8" x14ac:dyDescent="0.2">
      <c r="B11" s="4" t="s">
        <v>45</v>
      </c>
      <c r="C11" s="4" t="s">
        <v>20</v>
      </c>
      <c r="D11" s="4">
        <v>2.5000000000000004</v>
      </c>
      <c r="E11" s="4">
        <v>0</v>
      </c>
      <c r="F11" s="4">
        <v>0</v>
      </c>
      <c r="G11" s="4">
        <v>1E+30</v>
      </c>
      <c r="H11" s="4">
        <v>2.0000000000000004</v>
      </c>
    </row>
    <row r="12" spans="1:8" x14ac:dyDescent="0.2">
      <c r="B12" s="4" t="s">
        <v>46</v>
      </c>
      <c r="C12" s="4" t="s">
        <v>21</v>
      </c>
      <c r="D12" s="4">
        <v>17.5</v>
      </c>
      <c r="E12" s="4">
        <v>0</v>
      </c>
      <c r="F12" s="4">
        <v>0</v>
      </c>
      <c r="G12" s="4">
        <v>1E+30</v>
      </c>
      <c r="H12" s="4">
        <v>0.66666666666666696</v>
      </c>
    </row>
    <row r="13" spans="1:8" x14ac:dyDescent="0.2">
      <c r="B13" s="4" t="s">
        <v>47</v>
      </c>
      <c r="C13" s="4" t="s">
        <v>22</v>
      </c>
      <c r="D13" s="4">
        <v>0</v>
      </c>
      <c r="E13" s="4">
        <v>-1.0000000000000004</v>
      </c>
      <c r="F13" s="4">
        <v>0</v>
      </c>
      <c r="G13" s="4">
        <v>1.0000000000000004</v>
      </c>
      <c r="H13" s="4">
        <v>1E+30</v>
      </c>
    </row>
    <row r="14" spans="1:8" ht="16" thickBot="1" x14ac:dyDescent="0.25">
      <c r="B14" s="5" t="s">
        <v>48</v>
      </c>
      <c r="C14" s="5" t="s">
        <v>23</v>
      </c>
      <c r="D14" s="5">
        <v>0</v>
      </c>
      <c r="E14" s="5">
        <v>-2</v>
      </c>
      <c r="F14" s="5">
        <v>0</v>
      </c>
      <c r="G14" s="5">
        <v>2</v>
      </c>
      <c r="H14" s="5">
        <v>1E+30</v>
      </c>
    </row>
    <row r="16" spans="1:8" ht="16" thickBot="1" x14ac:dyDescent="0.25">
      <c r="A16" t="s">
        <v>6</v>
      </c>
    </row>
    <row r="17" spans="2:8" x14ac:dyDescent="0.2">
      <c r="B17" s="6"/>
      <c r="C17" s="6"/>
      <c r="D17" s="6" t="s">
        <v>30</v>
      </c>
      <c r="E17" s="6" t="s">
        <v>39</v>
      </c>
      <c r="F17" s="6" t="s">
        <v>41</v>
      </c>
      <c r="G17" s="6" t="s">
        <v>36</v>
      </c>
      <c r="H17" s="6" t="s">
        <v>36</v>
      </c>
    </row>
    <row r="18" spans="2:8" ht="16" thickBot="1" x14ac:dyDescent="0.25">
      <c r="B18" s="7" t="s">
        <v>28</v>
      </c>
      <c r="C18" s="7" t="s">
        <v>29</v>
      </c>
      <c r="D18" s="7" t="s">
        <v>31</v>
      </c>
      <c r="E18" s="7" t="s">
        <v>40</v>
      </c>
      <c r="F18" s="7" t="s">
        <v>42</v>
      </c>
      <c r="G18" s="7" t="s">
        <v>37</v>
      </c>
      <c r="H18" s="7" t="s">
        <v>38</v>
      </c>
    </row>
    <row r="19" spans="2:8" x14ac:dyDescent="0.2">
      <c r="B19" s="4" t="s">
        <v>49</v>
      </c>
      <c r="C19" s="4" t="s">
        <v>50</v>
      </c>
      <c r="D19" s="4">
        <v>59.999999999999993</v>
      </c>
      <c r="E19" s="4">
        <v>2</v>
      </c>
      <c r="F19" s="4">
        <v>60</v>
      </c>
      <c r="G19" s="4">
        <v>1E+30</v>
      </c>
      <c r="H19" s="4">
        <v>5.0000000000000009</v>
      </c>
    </row>
    <row r="20" spans="2:8" x14ac:dyDescent="0.2">
      <c r="B20" s="4" t="s">
        <v>51</v>
      </c>
      <c r="C20" s="4" t="s">
        <v>52</v>
      </c>
      <c r="D20" s="4">
        <v>25</v>
      </c>
      <c r="E20" s="4">
        <v>0</v>
      </c>
      <c r="F20" s="4">
        <v>25</v>
      </c>
      <c r="G20" s="4">
        <v>2.5000000000000004</v>
      </c>
      <c r="H20" s="4">
        <v>1E+30</v>
      </c>
    </row>
    <row r="21" spans="2:8" x14ac:dyDescent="0.2">
      <c r="B21" s="4" t="s">
        <v>53</v>
      </c>
      <c r="C21" s="4" t="s">
        <v>54</v>
      </c>
      <c r="D21" s="4">
        <v>5</v>
      </c>
      <c r="E21" s="4">
        <v>0</v>
      </c>
      <c r="F21" s="4">
        <v>5</v>
      </c>
      <c r="G21" s="4">
        <v>17.5</v>
      </c>
      <c r="H21" s="4">
        <v>1E+30</v>
      </c>
    </row>
    <row r="22" spans="2:8" ht="16" thickBot="1" x14ac:dyDescent="0.25">
      <c r="B22" s="5" t="s">
        <v>55</v>
      </c>
      <c r="C22" s="5" t="s">
        <v>56</v>
      </c>
      <c r="D22" s="5">
        <v>4.9999999999999982</v>
      </c>
      <c r="E22" s="5">
        <v>-1.0000000000000004</v>
      </c>
      <c r="F22" s="5">
        <v>5</v>
      </c>
      <c r="G22" s="5">
        <v>5</v>
      </c>
      <c r="H22" s="5">
        <v>4.9999999999999982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C263-29C4-4A04-8BF2-8BDE170B9900}">
  <dimension ref="A2:Q12"/>
  <sheetViews>
    <sheetView workbookViewId="0">
      <selection activeCell="E15" sqref="E15"/>
    </sheetView>
  </sheetViews>
  <sheetFormatPr baseColWidth="10" defaultRowHeight="15" x14ac:dyDescent="0.2"/>
  <cols>
    <col min="1" max="1" width="16.6640625" bestFit="1" customWidth="1"/>
    <col min="2" max="2" width="16.5" bestFit="1" customWidth="1"/>
    <col min="17" max="17" width="12.83203125" bestFit="1" customWidth="1"/>
  </cols>
  <sheetData>
    <row r="2" spans="1:17" x14ac:dyDescent="0.2">
      <c r="B2" s="1" t="s">
        <v>0</v>
      </c>
      <c r="C2" s="1" t="s">
        <v>1</v>
      </c>
      <c r="D2" s="2" t="s">
        <v>20</v>
      </c>
      <c r="E2" s="2" t="s">
        <v>21</v>
      </c>
      <c r="F2" s="2" t="s">
        <v>22</v>
      </c>
      <c r="G2" s="2" t="s">
        <v>23</v>
      </c>
      <c r="I2" s="2"/>
      <c r="J2" s="2" t="s">
        <v>14</v>
      </c>
      <c r="K2" s="2" t="s">
        <v>15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7</v>
      </c>
      <c r="Q2" s="2" t="s">
        <v>6</v>
      </c>
    </row>
    <row r="3" spans="1:17" x14ac:dyDescent="0.2">
      <c r="B3" s="2">
        <v>22.5</v>
      </c>
      <c r="C3" s="2">
        <v>4.9999999999999982</v>
      </c>
      <c r="D3" s="2">
        <v>2.5000000000000004</v>
      </c>
      <c r="E3" s="2">
        <v>17.5</v>
      </c>
      <c r="F3" s="2">
        <v>0</v>
      </c>
      <c r="G3" s="2">
        <v>0</v>
      </c>
      <c r="I3" s="2" t="s">
        <v>16</v>
      </c>
      <c r="J3" s="2">
        <v>2</v>
      </c>
      <c r="K3" s="2">
        <v>3</v>
      </c>
      <c r="L3" s="2">
        <v>0</v>
      </c>
      <c r="M3" s="2">
        <v>0</v>
      </c>
      <c r="N3" s="2">
        <v>0</v>
      </c>
      <c r="O3" s="2">
        <v>1</v>
      </c>
      <c r="P3" s="2">
        <f>SUMPRODUCT($B$3:$G$3,J3:O3)</f>
        <v>59.999999999999993</v>
      </c>
      <c r="Q3" s="2">
        <v>60</v>
      </c>
    </row>
    <row r="4" spans="1:17" x14ac:dyDescent="0.2">
      <c r="I4" s="2" t="s">
        <v>17</v>
      </c>
      <c r="J4" s="2">
        <v>1</v>
      </c>
      <c r="K4" s="2">
        <v>1</v>
      </c>
      <c r="L4" s="2">
        <v>-1</v>
      </c>
      <c r="M4" s="2">
        <v>0</v>
      </c>
      <c r="N4" s="2">
        <v>0</v>
      </c>
      <c r="O4" s="2">
        <v>0</v>
      </c>
      <c r="P4" s="2">
        <f t="shared" ref="P4:P6" si="0">SUMPRODUCT($B$3:$G$3,J4:O4)</f>
        <v>25</v>
      </c>
      <c r="Q4" s="2">
        <v>25</v>
      </c>
    </row>
    <row r="5" spans="1:17" x14ac:dyDescent="0.2">
      <c r="A5" s="2" t="s">
        <v>12</v>
      </c>
      <c r="B5" s="2" t="s">
        <v>13</v>
      </c>
      <c r="C5" s="2" t="s">
        <v>7</v>
      </c>
      <c r="I5" s="2" t="s">
        <v>18</v>
      </c>
      <c r="J5" s="2">
        <v>1</v>
      </c>
      <c r="K5" s="2">
        <v>0</v>
      </c>
      <c r="L5" s="2">
        <v>0</v>
      </c>
      <c r="M5" s="2">
        <v>-1</v>
      </c>
      <c r="N5" s="2">
        <v>0</v>
      </c>
      <c r="O5" s="2">
        <v>0</v>
      </c>
      <c r="P5" s="2">
        <f t="shared" si="0"/>
        <v>5</v>
      </c>
      <c r="Q5" s="2">
        <v>5</v>
      </c>
    </row>
    <row r="6" spans="1:17" x14ac:dyDescent="0.2">
      <c r="A6" s="2">
        <v>4</v>
      </c>
      <c r="B6" s="2">
        <v>5</v>
      </c>
      <c r="C6" s="2">
        <f>B3*A6+C3*B6</f>
        <v>115</v>
      </c>
      <c r="I6" s="2" t="s">
        <v>19</v>
      </c>
      <c r="J6" s="2">
        <v>0</v>
      </c>
      <c r="K6" s="2">
        <v>1</v>
      </c>
      <c r="L6" s="2">
        <v>0</v>
      </c>
      <c r="M6" s="2">
        <v>0</v>
      </c>
      <c r="N6" s="2">
        <v>-1</v>
      </c>
      <c r="O6" s="2">
        <v>0</v>
      </c>
      <c r="P6" s="2">
        <f t="shared" si="0"/>
        <v>4.9999999999999982</v>
      </c>
      <c r="Q6" s="2">
        <v>5</v>
      </c>
    </row>
    <row r="9" spans="1:17" x14ac:dyDescent="0.2">
      <c r="D9" s="8" t="s">
        <v>58</v>
      </c>
      <c r="E9" s="2">
        <v>22.5</v>
      </c>
      <c r="G9" s="8" t="s">
        <v>59</v>
      </c>
      <c r="H9" s="2">
        <v>0</v>
      </c>
      <c r="I9" t="s">
        <v>66</v>
      </c>
    </row>
    <row r="10" spans="1:17" x14ac:dyDescent="0.2">
      <c r="D10" s="8" t="s">
        <v>57</v>
      </c>
      <c r="E10" s="2">
        <v>5</v>
      </c>
      <c r="G10" s="8" t="s">
        <v>60</v>
      </c>
      <c r="H10" s="2">
        <v>0</v>
      </c>
      <c r="I10" t="s">
        <v>65</v>
      </c>
    </row>
    <row r="11" spans="1:17" x14ac:dyDescent="0.2">
      <c r="G11" s="8" t="s">
        <v>61</v>
      </c>
      <c r="H11" s="2">
        <v>1</v>
      </c>
      <c r="I11" t="s">
        <v>64</v>
      </c>
    </row>
    <row r="12" spans="1:17" x14ac:dyDescent="0.2">
      <c r="G12" s="8" t="s">
        <v>62</v>
      </c>
      <c r="H12" s="2">
        <v>2</v>
      </c>
      <c r="I12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A238-890E-494F-BE1A-38FC999922FD}">
  <dimension ref="A2:J8"/>
  <sheetViews>
    <sheetView workbookViewId="0">
      <selection activeCell="I4" sqref="I4"/>
    </sheetView>
  </sheetViews>
  <sheetFormatPr baseColWidth="10" defaultRowHeight="15" x14ac:dyDescent="0.2"/>
  <cols>
    <col min="3" max="3" width="12" bestFit="1" customWidth="1"/>
    <col min="10" max="10" width="12.83203125" bestFit="1" customWidth="1"/>
  </cols>
  <sheetData>
    <row r="2" spans="1:10" x14ac:dyDescent="0.2">
      <c r="B2" s="1" t="s">
        <v>0</v>
      </c>
      <c r="C2" s="1" t="s">
        <v>1</v>
      </c>
      <c r="F2" s="2"/>
      <c r="G2" s="2" t="s">
        <v>2</v>
      </c>
      <c r="H2" s="2" t="s">
        <v>5</v>
      </c>
      <c r="I2" s="2" t="s">
        <v>7</v>
      </c>
      <c r="J2" s="2" t="s">
        <v>6</v>
      </c>
    </row>
    <row r="3" spans="1:10" x14ac:dyDescent="0.2">
      <c r="B3" s="2">
        <v>1.9999999999999996</v>
      </c>
      <c r="C3" s="2">
        <v>3</v>
      </c>
      <c r="F3" s="2" t="s">
        <v>3</v>
      </c>
      <c r="G3" s="2">
        <v>1</v>
      </c>
      <c r="H3" s="2">
        <v>1</v>
      </c>
      <c r="I3" s="2">
        <f>B3*G3+C3*H3</f>
        <v>5</v>
      </c>
      <c r="J3" s="2">
        <v>5</v>
      </c>
    </row>
    <row r="4" spans="1:10" x14ac:dyDescent="0.2">
      <c r="F4" s="2" t="s">
        <v>4</v>
      </c>
      <c r="G4" s="2">
        <v>3</v>
      </c>
      <c r="H4" s="2">
        <v>2</v>
      </c>
      <c r="I4" s="2">
        <f>B3*G4+C3*H4</f>
        <v>11.999999999999998</v>
      </c>
      <c r="J4" s="2">
        <v>12</v>
      </c>
    </row>
    <row r="5" spans="1:10" x14ac:dyDescent="0.2">
      <c r="A5" s="2" t="s">
        <v>8</v>
      </c>
      <c r="B5" s="2" t="s">
        <v>9</v>
      </c>
      <c r="C5" s="2" t="s">
        <v>10</v>
      </c>
    </row>
    <row r="6" spans="1:10" x14ac:dyDescent="0.2">
      <c r="A6" s="2">
        <v>6</v>
      </c>
      <c r="B6" s="2">
        <v>5</v>
      </c>
      <c r="C6" s="2">
        <f>B3*A6+C3*B6</f>
        <v>26.999999999999996</v>
      </c>
    </row>
    <row r="8" spans="1:10" x14ac:dyDescent="0.2">
      <c r="F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 de confidencialidad 2</vt:lpstr>
      <vt:lpstr>Cajas</vt:lpstr>
      <vt:lpstr>Informe de confidencialidad 1</vt:lpstr>
      <vt:lpstr>Cajas 2</vt:lpstr>
      <vt:lpstr>Chocolates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Márquez</dc:creator>
  <cp:lastModifiedBy>MARQUEZ BAÑUELOS, LUIS FERNANDO</cp:lastModifiedBy>
  <dcterms:created xsi:type="dcterms:W3CDTF">2024-08-14T17:59:33Z</dcterms:created>
  <dcterms:modified xsi:type="dcterms:W3CDTF">2024-09-23T18:28:30Z</dcterms:modified>
</cp:coreProperties>
</file>