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5f7634435c6874/Escritorio/5-ITESO/Métodos de Optimización de Ingeniería Financiera/"/>
    </mc:Choice>
  </mc:AlternateContent>
  <xr:revisionPtr revIDLastSave="1556" documentId="8_{076B8DF8-C70D-4D9D-BBBE-14224DDC1931}" xr6:coauthVersionLast="47" xr6:coauthVersionMax="47" xr10:uidLastSave="{A9CC3DFE-289C-4796-A70C-F3B1C112BCD0}"/>
  <bookViews>
    <workbookView xWindow="-120" yWindow="-120" windowWidth="20730" windowHeight="11040" firstSheet="3" activeTab="5" xr2:uid="{EC0C3FEC-7939-4EDF-980C-84575F7438B0}"/>
  </bookViews>
  <sheets>
    <sheet name="Informe de sensibilidad 1" sheetId="3" r:id="rId1"/>
    <sheet name="Primal 1" sheetId="1" r:id="rId2"/>
    <sheet name="Informe de sensibilidad 2" sheetId="4" r:id="rId3"/>
    <sheet name="Dual 1" sheetId="2" r:id="rId4"/>
    <sheet name="Informe de sensibilidad 3" sheetId="6" r:id="rId5"/>
    <sheet name="Primal 2" sheetId="5" r:id="rId6"/>
    <sheet name="Informe de sensibilidad 4" sheetId="10" r:id="rId7"/>
    <sheet name="Dual 2" sheetId="7" r:id="rId8"/>
    <sheet name="Hoja1" sheetId="11" r:id="rId9"/>
  </sheets>
  <definedNames>
    <definedName name="solver_adj" localSheetId="3" hidden="1">'Dual 1'!$C$11:$D$11</definedName>
    <definedName name="solver_adj" localSheetId="7" hidden="1">'Dual 2'!$D$13:$H$13</definedName>
    <definedName name="solver_adj" localSheetId="1" hidden="1">'Primal 1'!$C$11:$D$11</definedName>
    <definedName name="solver_adj" localSheetId="5" hidden="1">'Primal 2'!$D$14:$G$14</definedName>
    <definedName name="solver_cvg" localSheetId="3" hidden="1">0.0001</definedName>
    <definedName name="solver_cvg" localSheetId="7" hidden="1">0.0001</definedName>
    <definedName name="solver_cvg" localSheetId="1" hidden="1">0.0001</definedName>
    <definedName name="solver_cvg" localSheetId="5" hidden="1">0.0001</definedName>
    <definedName name="solver_drv" localSheetId="3" hidden="1">1</definedName>
    <definedName name="solver_drv" localSheetId="7" hidden="1">1</definedName>
    <definedName name="solver_drv" localSheetId="1" hidden="1">1</definedName>
    <definedName name="solver_drv" localSheetId="5" hidden="1">1</definedName>
    <definedName name="solver_eng" localSheetId="3" hidden="1">2</definedName>
    <definedName name="solver_eng" localSheetId="7" hidden="1">2</definedName>
    <definedName name="solver_eng" localSheetId="1" hidden="1">2</definedName>
    <definedName name="solver_eng" localSheetId="5" hidden="1">2</definedName>
    <definedName name="solver_est" localSheetId="3" hidden="1">1</definedName>
    <definedName name="solver_est" localSheetId="7" hidden="1">1</definedName>
    <definedName name="solver_est" localSheetId="1" hidden="1">1</definedName>
    <definedName name="solver_est" localSheetId="5" hidden="1">1</definedName>
    <definedName name="solver_itr" localSheetId="3" hidden="1">2147483647</definedName>
    <definedName name="solver_itr" localSheetId="7" hidden="1">2147483647</definedName>
    <definedName name="solver_itr" localSheetId="1" hidden="1">2147483647</definedName>
    <definedName name="solver_itr" localSheetId="5" hidden="1">2147483647</definedName>
    <definedName name="solver_lhs1" localSheetId="3" hidden="1">'Dual 1'!$E$7</definedName>
    <definedName name="solver_lhs1" localSheetId="7" hidden="1">'Dual 2'!$I$7</definedName>
    <definedName name="solver_lhs1" localSheetId="1" hidden="1">'Primal 1'!$E$7</definedName>
    <definedName name="solver_lhs1" localSheetId="5" hidden="1">'Primal 2'!$H$7</definedName>
    <definedName name="solver_lhs2" localSheetId="3" hidden="1">'Dual 1'!$E$8</definedName>
    <definedName name="solver_lhs2" localSheetId="7" hidden="1">'Dual 2'!$I$8</definedName>
    <definedName name="solver_lhs2" localSheetId="1" hidden="1">'Primal 1'!$E$8</definedName>
    <definedName name="solver_lhs2" localSheetId="5" hidden="1">'Primal 2'!$H$8</definedName>
    <definedName name="solver_lhs3" localSheetId="7" hidden="1">'Dual 2'!$I$9</definedName>
    <definedName name="solver_lhs3" localSheetId="5" hidden="1">'Primal 2'!$H$9</definedName>
    <definedName name="solver_lhs4" localSheetId="7" hidden="1">'Dual 2'!$I$10</definedName>
    <definedName name="solver_lhs4" localSheetId="5" hidden="1">'Primal 2'!$H$10</definedName>
    <definedName name="solver_lhs5" localSheetId="5" hidden="1">'Primal 2'!$H$11</definedName>
    <definedName name="solver_mip" localSheetId="3" hidden="1">2147483647</definedName>
    <definedName name="solver_mip" localSheetId="7" hidden="1">2147483647</definedName>
    <definedName name="solver_mip" localSheetId="1" hidden="1">2147483647</definedName>
    <definedName name="solver_mip" localSheetId="5" hidden="1">2147483647</definedName>
    <definedName name="solver_mni" localSheetId="3" hidden="1">30</definedName>
    <definedName name="solver_mni" localSheetId="7" hidden="1">30</definedName>
    <definedName name="solver_mni" localSheetId="1" hidden="1">30</definedName>
    <definedName name="solver_mni" localSheetId="5" hidden="1">30</definedName>
    <definedName name="solver_mrt" localSheetId="3" hidden="1">0.075</definedName>
    <definedName name="solver_mrt" localSheetId="7" hidden="1">0.075</definedName>
    <definedName name="solver_mrt" localSheetId="1" hidden="1">0.075</definedName>
    <definedName name="solver_mrt" localSheetId="5" hidden="1">0.075</definedName>
    <definedName name="solver_msl" localSheetId="3" hidden="1">2</definedName>
    <definedName name="solver_msl" localSheetId="7" hidden="1">2</definedName>
    <definedName name="solver_msl" localSheetId="1" hidden="1">2</definedName>
    <definedName name="solver_msl" localSheetId="5" hidden="1">2</definedName>
    <definedName name="solver_neg" localSheetId="3" hidden="1">1</definedName>
    <definedName name="solver_neg" localSheetId="7" hidden="1">1</definedName>
    <definedName name="solver_neg" localSheetId="1" hidden="1">1</definedName>
    <definedName name="solver_neg" localSheetId="5" hidden="1">1</definedName>
    <definedName name="solver_nod" localSheetId="3" hidden="1">2147483647</definedName>
    <definedName name="solver_nod" localSheetId="7" hidden="1">2147483647</definedName>
    <definedName name="solver_nod" localSheetId="1" hidden="1">2147483647</definedName>
    <definedName name="solver_nod" localSheetId="5" hidden="1">2147483647</definedName>
    <definedName name="solver_num" localSheetId="3" hidden="1">2</definedName>
    <definedName name="solver_num" localSheetId="7" hidden="1">4</definedName>
    <definedName name="solver_num" localSheetId="1" hidden="1">2</definedName>
    <definedName name="solver_num" localSheetId="5" hidden="1">5</definedName>
    <definedName name="solver_nwt" localSheetId="3" hidden="1">1</definedName>
    <definedName name="solver_nwt" localSheetId="7" hidden="1">1</definedName>
    <definedName name="solver_nwt" localSheetId="1" hidden="1">1</definedName>
    <definedName name="solver_nwt" localSheetId="5" hidden="1">1</definedName>
    <definedName name="solver_opt" localSheetId="3" hidden="1">'Dual 1'!$E$14</definedName>
    <definedName name="solver_opt" localSheetId="7" hidden="1">'Dual 2'!$I$16</definedName>
    <definedName name="solver_opt" localSheetId="1" hidden="1">'Primal 1'!$E$14</definedName>
    <definedName name="solver_opt" localSheetId="5" hidden="1">'Primal 2'!$H$17</definedName>
    <definedName name="solver_pre" localSheetId="3" hidden="1">0.000001</definedName>
    <definedName name="solver_pre" localSheetId="7" hidden="1">0.000001</definedName>
    <definedName name="solver_pre" localSheetId="1" hidden="1">0.000001</definedName>
    <definedName name="solver_pre" localSheetId="5" hidden="1">0.000001</definedName>
    <definedName name="solver_rbv" localSheetId="3" hidden="1">1</definedName>
    <definedName name="solver_rbv" localSheetId="7" hidden="1">1</definedName>
    <definedName name="solver_rbv" localSheetId="1" hidden="1">1</definedName>
    <definedName name="solver_rbv" localSheetId="5" hidden="1">1</definedName>
    <definedName name="solver_rel1" localSheetId="3" hidden="1">3</definedName>
    <definedName name="solver_rel1" localSheetId="7" hidden="1">3</definedName>
    <definedName name="solver_rel1" localSheetId="1" hidden="1">1</definedName>
    <definedName name="solver_rel1" localSheetId="5" hidden="1">1</definedName>
    <definedName name="solver_rel2" localSheetId="3" hidden="1">3</definedName>
    <definedName name="solver_rel2" localSheetId="7" hidden="1">3</definedName>
    <definedName name="solver_rel2" localSheetId="1" hidden="1">1</definedName>
    <definedName name="solver_rel2" localSheetId="5" hidden="1">1</definedName>
    <definedName name="solver_rel3" localSheetId="7" hidden="1">3</definedName>
    <definedName name="solver_rel3" localSheetId="5" hidden="1">1</definedName>
    <definedName name="solver_rel4" localSheetId="7" hidden="1">3</definedName>
    <definedName name="solver_rel4" localSheetId="5" hidden="1">1</definedName>
    <definedName name="solver_rel5" localSheetId="5" hidden="1">1</definedName>
    <definedName name="solver_rhs1" localSheetId="3" hidden="1">'Dual 1'!$F$7</definedName>
    <definedName name="solver_rhs1" localSheetId="7" hidden="1">'Dual 2'!$J$7</definedName>
    <definedName name="solver_rhs1" localSheetId="1" hidden="1">'Primal 1'!$F$7</definedName>
    <definedName name="solver_rhs1" localSheetId="5" hidden="1">'Primal 2'!$I$7</definedName>
    <definedName name="solver_rhs2" localSheetId="3" hidden="1">'Dual 1'!$F$8</definedName>
    <definedName name="solver_rhs2" localSheetId="7" hidden="1">'Dual 2'!$J$8</definedName>
    <definedName name="solver_rhs2" localSheetId="1" hidden="1">'Primal 1'!$F$8</definedName>
    <definedName name="solver_rhs2" localSheetId="5" hidden="1">'Primal 2'!$I$8</definedName>
    <definedName name="solver_rhs3" localSheetId="7" hidden="1">'Dual 2'!$J$9</definedName>
    <definedName name="solver_rhs3" localSheetId="5" hidden="1">'Primal 2'!$I$9</definedName>
    <definedName name="solver_rhs4" localSheetId="7" hidden="1">'Dual 2'!$J$10</definedName>
    <definedName name="solver_rhs4" localSheetId="5" hidden="1">'Primal 2'!$I$10</definedName>
    <definedName name="solver_rhs5" localSheetId="5" hidden="1">'Primal 2'!$I$11</definedName>
    <definedName name="solver_rlx" localSheetId="3" hidden="1">2</definedName>
    <definedName name="solver_rlx" localSheetId="7" hidden="1">2</definedName>
    <definedName name="solver_rlx" localSheetId="1" hidden="1">2</definedName>
    <definedName name="solver_rlx" localSheetId="5" hidden="1">2</definedName>
    <definedName name="solver_rsd" localSheetId="3" hidden="1">0</definedName>
    <definedName name="solver_rsd" localSheetId="7" hidden="1">0</definedName>
    <definedName name="solver_rsd" localSheetId="1" hidden="1">0</definedName>
    <definedName name="solver_rsd" localSheetId="5" hidden="1">0</definedName>
    <definedName name="solver_scl" localSheetId="3" hidden="1">1</definedName>
    <definedName name="solver_scl" localSheetId="7" hidden="1">1</definedName>
    <definedName name="solver_scl" localSheetId="1" hidden="1">1</definedName>
    <definedName name="solver_scl" localSheetId="5" hidden="1">1</definedName>
    <definedName name="solver_sho" localSheetId="3" hidden="1">2</definedName>
    <definedName name="solver_sho" localSheetId="7" hidden="1">2</definedName>
    <definedName name="solver_sho" localSheetId="1" hidden="1">2</definedName>
    <definedName name="solver_sho" localSheetId="5" hidden="1">2</definedName>
    <definedName name="solver_ssz" localSheetId="3" hidden="1">100</definedName>
    <definedName name="solver_ssz" localSheetId="7" hidden="1">100</definedName>
    <definedName name="solver_ssz" localSheetId="1" hidden="1">100</definedName>
    <definedName name="solver_ssz" localSheetId="5" hidden="1">100</definedName>
    <definedName name="solver_tim" localSheetId="3" hidden="1">2147483647</definedName>
    <definedName name="solver_tim" localSheetId="7" hidden="1">2147483647</definedName>
    <definedName name="solver_tim" localSheetId="1" hidden="1">2147483647</definedName>
    <definedName name="solver_tim" localSheetId="5" hidden="1">2147483647</definedName>
    <definedName name="solver_tol" localSheetId="3" hidden="1">0.01</definedName>
    <definedName name="solver_tol" localSheetId="7" hidden="1">0.01</definedName>
    <definedName name="solver_tol" localSheetId="1" hidden="1">0.01</definedName>
    <definedName name="solver_tol" localSheetId="5" hidden="1">0.01</definedName>
    <definedName name="solver_typ" localSheetId="3" hidden="1">2</definedName>
    <definedName name="solver_typ" localSheetId="7" hidden="1">2</definedName>
    <definedName name="solver_typ" localSheetId="1" hidden="1">1</definedName>
    <definedName name="solver_typ" localSheetId="5" hidden="1">1</definedName>
    <definedName name="solver_val" localSheetId="3" hidden="1">0</definedName>
    <definedName name="solver_val" localSheetId="7" hidden="1">0</definedName>
    <definedName name="solver_val" localSheetId="1" hidden="1">0</definedName>
    <definedName name="solver_val" localSheetId="5" hidden="1">0</definedName>
    <definedName name="solver_ver" localSheetId="3" hidden="1">3</definedName>
    <definedName name="solver_ver" localSheetId="7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7" l="1"/>
  <c r="I9" i="7"/>
  <c r="I10" i="7"/>
  <c r="I7" i="7"/>
  <c r="I16" i="7"/>
  <c r="H17" i="5"/>
  <c r="H8" i="5"/>
  <c r="H9" i="5"/>
  <c r="H10" i="5"/>
  <c r="H11" i="5"/>
  <c r="H7" i="5"/>
  <c r="E14" i="2"/>
  <c r="E8" i="2"/>
  <c r="E7" i="2"/>
  <c r="E14" i="1"/>
  <c r="E8" i="1"/>
  <c r="E7" i="1"/>
</calcChain>
</file>

<file path=xl/sharedStrings.xml><?xml version="1.0" encoding="utf-8"?>
<sst xmlns="http://schemas.openxmlformats.org/spreadsheetml/2006/main" count="224" uniqueCount="64">
  <si>
    <t>x1</t>
  </si>
  <si>
    <t>x2</t>
  </si>
  <si>
    <t>total</t>
  </si>
  <si>
    <t>restricciones</t>
  </si>
  <si>
    <t>max</t>
  </si>
  <si>
    <t>Microsoft Excel 16.0 Informe de sensibilidad</t>
  </si>
  <si>
    <t>Hoja de cálculo: [Problema dual.xlsx]Primal</t>
  </si>
  <si>
    <t>Informe creado: 09/09/2024 12:01:52 p. m.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</si>
  <si>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</si>
  <si>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</si>
  <si>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</si>
  <si>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</si>
  <si>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</si>
  <si>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</si>
  <si>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</si>
  <si>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</si>
  <si>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</si>
  <si>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</si>
  <si>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</si>
  <si>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</si>
  <si>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Restricciones</t>
  </si>
  <si>
    <t>Sombra</t>
  </si>
  <si>
    <t>Precio</t>
  </si>
  <si>
    <t>Restricción</t>
  </si>
  <si>
    <t>Lado derecho</t>
  </si>
  <si>
    <t>$B$7</t>
  </si>
  <si>
    <t>$C$7</t>
  </si>
  <si>
    <t>$D$3</t>
  </si>
  <si>
    <t>$D$4</t>
  </si>
  <si>
    <t>y1</t>
  </si>
  <si>
    <t>y2</t>
  </si>
  <si>
    <t>min</t>
  </si>
  <si>
    <t>Hoja de cálculo: [Problema dual.xlsx]Dual</t>
  </si>
  <si>
    <t>Informe creado: 09/09/2024 12:04:45 p. m.</t>
  </si>
  <si>
    <t>Problema Primal</t>
  </si>
  <si>
    <t>Problema Dual</t>
  </si>
  <si>
    <t>x3</t>
  </si>
  <si>
    <t>x4</t>
  </si>
  <si>
    <t>Hoja de cálculo: [Problema dual.xlsx]Primal 2</t>
  </si>
  <si>
    <t>Informe creado: 09/09/2024 12:32:19 p. m.</t>
  </si>
  <si>
    <t>$B$10</t>
  </si>
  <si>
    <t>$C$10</t>
  </si>
  <si>
    <t>$D$10</t>
  </si>
  <si>
    <t>$E$10</t>
  </si>
  <si>
    <t>$F$3</t>
  </si>
  <si>
    <t>$F$4</t>
  </si>
  <si>
    <t>$F$5</t>
  </si>
  <si>
    <t>$F$6</t>
  </si>
  <si>
    <t>$F$7</t>
  </si>
  <si>
    <t>y3</t>
  </si>
  <si>
    <t>y4</t>
  </si>
  <si>
    <t>y5</t>
  </si>
  <si>
    <t>Hoja de cálculo: [Problema dual.xlsx]Dual 2</t>
  </si>
  <si>
    <t>$B$9</t>
  </si>
  <si>
    <t>$C$9</t>
  </si>
  <si>
    <t>$D$9</t>
  </si>
  <si>
    <t>$E$9</t>
  </si>
  <si>
    <t>$F$9</t>
  </si>
  <si>
    <t>$G$3</t>
  </si>
  <si>
    <t>Informe creado: 09/09/2024 01:05:10 p. m.</t>
  </si>
  <si>
    <t>$G$4</t>
  </si>
  <si>
    <t>$G$5</t>
  </si>
  <si>
    <t>$G$6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</si>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</sst>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FB4B-B953-416A-82D1-8233BE0D1013}">
  <dimension ref="A1:H16"/>
  <sheetViews>
    <sheetView showGridLines="0" workbookViewId="0"/>
  </sheetViews>
  <sheetFormatPr baseColWidth="10" defaultRowHeight="15" x14ac:dyDescent="0.25"/>
  <cols>
    <col min="1" max="1" width="2.28515625" customWidth="1"/>
    <col min="2" max="2" width="6.28515625" bestFit="1" customWidth="1"/>
    <col min="3" max="3" width="8.28515625" bestFit="1" customWidth="1"/>
    <col min="4" max="5" width="12" bestFit="1" customWidth="1"/>
    <col min="6" max="6" width="13.140625" bestFit="1" customWidth="1"/>
    <col min="7" max="7" width="10.7109375" bestFit="1" customWidth="1"/>
    <col min="8" max="8" width="12" bestFit="1" customWidth="1"/>
  </cols>
  <sheetData>
    <row r="1" spans="1:8" x14ac:dyDescent="0.25">
      <c r="A1" s="2" t="s">
        <v>5</v>
      </c>
    </row>
    <row r="2" spans="1:8" x14ac:dyDescent="0.25">
      <c r="A2" s="2" t="s">
        <v>6</v>
      </c>
    </row>
    <row r="3" spans="1:8" x14ac:dyDescent="0.25">
      <c r="A3" s="2" t="s">
        <v>7</v>
      </c>
    </row>
    <row r="6" spans="1:8" ht="15.75" thickBot="1" x14ac:dyDescent="0.3">
      <c r="A6" t="s">
        <v>8</v>
      </c>
    </row>
    <row r="7" spans="1:8" x14ac:dyDescent="0.25">
      <c r="B7" s="5"/>
      <c r="C7" s="5"/>
      <c r="D7" s="5" t="s">
        <v>11</v>
      </c>
      <c r="E7" s="5" t="s">
        <v>13</v>
      </c>
      <c r="F7" s="5" t="s">
        <v>15</v>
      </c>
      <c r="G7" s="5" t="s">
        <v>17</v>
      </c>
      <c r="H7" s="5" t="s">
        <v>17</v>
      </c>
    </row>
    <row r="8" spans="1:8" ht="15.75" thickBot="1" x14ac:dyDescent="0.3">
      <c r="B8" s="6" t="s">
        <v>9</v>
      </c>
      <c r="C8" s="6" t="s">
        <v>10</v>
      </c>
      <c r="D8" s="6" t="s">
        <v>12</v>
      </c>
      <c r="E8" s="6" t="s">
        <v>14</v>
      </c>
      <c r="F8" s="6" t="s">
        <v>16</v>
      </c>
      <c r="G8" s="6" t="s">
        <v>18</v>
      </c>
      <c r="H8" s="6" t="s">
        <v>19</v>
      </c>
    </row>
    <row r="9" spans="1:8" x14ac:dyDescent="0.25">
      <c r="B9" s="3" t="s">
        <v>25</v>
      </c>
      <c r="C9" s="3" t="s">
        <v>0</v>
      </c>
      <c r="D9" s="3">
        <v>3.6363636363636367</v>
      </c>
      <c r="E9" s="3">
        <v>0</v>
      </c>
      <c r="F9" s="3">
        <v>3</v>
      </c>
      <c r="G9" s="3">
        <v>8.9999999999999982</v>
      </c>
      <c r="H9" s="3">
        <v>2</v>
      </c>
    </row>
    <row r="10" spans="1:8" ht="15.75" thickBot="1" x14ac:dyDescent="0.3">
      <c r="B10" s="4" t="s">
        <v>26</v>
      </c>
      <c r="C10" s="4" t="s">
        <v>1</v>
      </c>
      <c r="D10" s="4">
        <v>14.09090909090909</v>
      </c>
      <c r="E10" s="4">
        <v>0</v>
      </c>
      <c r="F10" s="4">
        <v>4</v>
      </c>
      <c r="G10" s="4">
        <v>8</v>
      </c>
      <c r="H10" s="4">
        <v>3</v>
      </c>
    </row>
    <row r="12" spans="1:8" ht="15.75" thickBot="1" x14ac:dyDescent="0.3">
      <c r="A12" t="s">
        <v>20</v>
      </c>
    </row>
    <row r="13" spans="1:8" x14ac:dyDescent="0.25">
      <c r="B13" s="5"/>
      <c r="C13" s="5"/>
      <c r="D13" s="5" t="s">
        <v>11</v>
      </c>
      <c r="E13" s="5" t="s">
        <v>21</v>
      </c>
      <c r="F13" s="5" t="s">
        <v>23</v>
      </c>
      <c r="G13" s="5" t="s">
        <v>17</v>
      </c>
      <c r="H13" s="5" t="s">
        <v>17</v>
      </c>
    </row>
    <row r="14" spans="1:8" ht="15.75" thickBot="1" x14ac:dyDescent="0.3">
      <c r="B14" s="6" t="s">
        <v>9</v>
      </c>
      <c r="C14" s="6" t="s">
        <v>10</v>
      </c>
      <c r="D14" s="6" t="s">
        <v>12</v>
      </c>
      <c r="E14" s="6" t="s">
        <v>22</v>
      </c>
      <c r="F14" s="6" t="s">
        <v>24</v>
      </c>
      <c r="G14" s="6" t="s">
        <v>18</v>
      </c>
      <c r="H14" s="6" t="s">
        <v>19</v>
      </c>
    </row>
    <row r="15" spans="1:8" x14ac:dyDescent="0.25">
      <c r="B15" s="3" t="s">
        <v>27</v>
      </c>
      <c r="C15" s="3" t="s">
        <v>2</v>
      </c>
      <c r="D15" s="3">
        <v>30</v>
      </c>
      <c r="E15" s="3">
        <v>1.6363636363636362</v>
      </c>
      <c r="F15" s="3">
        <v>30</v>
      </c>
      <c r="G15" s="3">
        <v>20</v>
      </c>
      <c r="H15" s="3">
        <v>25.833333333333332</v>
      </c>
    </row>
    <row r="16" spans="1:8" ht="15.75" thickBot="1" x14ac:dyDescent="0.3">
      <c r="B16" s="4" t="s">
        <v>28</v>
      </c>
      <c r="C16" s="4" t="s">
        <v>2</v>
      </c>
      <c r="D16" s="4">
        <v>25</v>
      </c>
      <c r="E16" s="4">
        <v>0.72727272727272729</v>
      </c>
      <c r="F16" s="4">
        <v>25</v>
      </c>
      <c r="G16" s="4">
        <v>154.99999999999997</v>
      </c>
      <c r="H16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2C06-0E43-46AD-8D68-7125D1C80626}">
  <sheetPr>
    <tabColor theme="7" tint="0.59999389629810485"/>
  </sheetPr>
  <dimension ref="B2:G15"/>
  <sheetViews>
    <sheetView showGridLines="0" workbookViewId="0">
      <selection activeCell="I2" sqref="I2"/>
    </sheetView>
  </sheetViews>
  <sheetFormatPr baseColWidth="10" defaultRowHeight="15" x14ac:dyDescent="0.25"/>
  <cols>
    <col min="5" max="5" width="12.42578125" bestFit="1" customWidth="1"/>
    <col min="6" max="6" width="12.85546875" bestFit="1" customWidth="1"/>
    <col min="10" max="10" width="12.85546875" bestFit="1" customWidth="1"/>
  </cols>
  <sheetData>
    <row r="2" spans="2:7" ht="15.75" thickBot="1" x14ac:dyDescent="0.3"/>
    <row r="3" spans="2:7" x14ac:dyDescent="0.25">
      <c r="B3" s="8"/>
      <c r="C3" s="9"/>
      <c r="D3" s="9"/>
      <c r="E3" s="9"/>
      <c r="F3" s="9"/>
      <c r="G3" s="10"/>
    </row>
    <row r="4" spans="2:7" ht="21" x14ac:dyDescent="0.35">
      <c r="B4" s="11"/>
      <c r="D4" s="16" t="s">
        <v>34</v>
      </c>
      <c r="E4" s="16"/>
      <c r="G4" s="12"/>
    </row>
    <row r="5" spans="2:7" x14ac:dyDescent="0.25">
      <c r="B5" s="11"/>
      <c r="G5" s="12"/>
    </row>
    <row r="6" spans="2:7" x14ac:dyDescent="0.25">
      <c r="B6" s="11"/>
      <c r="C6" s="7" t="s">
        <v>0</v>
      </c>
      <c r="D6" s="7" t="s">
        <v>1</v>
      </c>
      <c r="E6" s="7" t="s">
        <v>2</v>
      </c>
      <c r="F6" s="7" t="s">
        <v>3</v>
      </c>
      <c r="G6" s="12"/>
    </row>
    <row r="7" spans="2:7" x14ac:dyDescent="0.25">
      <c r="B7" s="11"/>
      <c r="C7" s="1">
        <v>0.5</v>
      </c>
      <c r="D7" s="1">
        <v>2</v>
      </c>
      <c r="E7" s="1">
        <f>SUMPRODUCT($C$11:$D$11,C7:D7)</f>
        <v>30</v>
      </c>
      <c r="F7" s="1">
        <v>30</v>
      </c>
      <c r="G7" s="12"/>
    </row>
    <row r="8" spans="2:7" x14ac:dyDescent="0.25">
      <c r="B8" s="11"/>
      <c r="C8" s="1">
        <v>3</v>
      </c>
      <c r="D8" s="1">
        <v>1</v>
      </c>
      <c r="E8" s="1">
        <f>SUMPRODUCT($C$11:$D$11,C8:D8)</f>
        <v>25</v>
      </c>
      <c r="F8" s="1">
        <v>25</v>
      </c>
      <c r="G8" s="12"/>
    </row>
    <row r="9" spans="2:7" x14ac:dyDescent="0.25">
      <c r="B9" s="11"/>
      <c r="G9" s="12"/>
    </row>
    <row r="10" spans="2:7" x14ac:dyDescent="0.25">
      <c r="B10" s="11"/>
      <c r="C10" s="7" t="s">
        <v>0</v>
      </c>
      <c r="D10" s="7" t="s">
        <v>1</v>
      </c>
      <c r="G10" s="12"/>
    </row>
    <row r="11" spans="2:7" x14ac:dyDescent="0.25">
      <c r="B11" s="11"/>
      <c r="C11" s="1">
        <v>3.6363636363636367</v>
      </c>
      <c r="D11" s="1">
        <v>14.09090909090909</v>
      </c>
      <c r="G11" s="12"/>
    </row>
    <row r="12" spans="2:7" x14ac:dyDescent="0.25">
      <c r="B12" s="11"/>
      <c r="G12" s="12"/>
    </row>
    <row r="13" spans="2:7" x14ac:dyDescent="0.25">
      <c r="B13" s="11"/>
      <c r="C13" s="7" t="s">
        <v>0</v>
      </c>
      <c r="D13" s="7" t="s">
        <v>1</v>
      </c>
      <c r="E13" s="7" t="s">
        <v>4</v>
      </c>
      <c r="G13" s="12"/>
    </row>
    <row r="14" spans="2:7" x14ac:dyDescent="0.25">
      <c r="B14" s="11"/>
      <c r="C14" s="1">
        <v>3</v>
      </c>
      <c r="D14" s="1">
        <v>4</v>
      </c>
      <c r="E14" s="1">
        <f>SUMPRODUCT(C14:D14,C11:D11)</f>
        <v>67.272727272727266</v>
      </c>
      <c r="G14" s="12"/>
    </row>
    <row r="15" spans="2:7" ht="15.75" thickBot="1" x14ac:dyDescent="0.3">
      <c r="B15" s="13"/>
      <c r="C15" s="14"/>
      <c r="D15" s="14"/>
      <c r="E15" s="14"/>
      <c r="F15" s="14"/>
      <c r="G15" s="15"/>
    </row>
  </sheetData>
  <mergeCells count="1"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4AD0-CADC-45B4-9166-32EBC136676C}">
  <dimension ref="A1:H16"/>
  <sheetViews>
    <sheetView showGridLines="0" workbookViewId="0">
      <selection activeCell="E20" sqref="E20"/>
    </sheetView>
  </sheetViews>
  <sheetFormatPr baseColWidth="10" defaultRowHeight="15" x14ac:dyDescent="0.25"/>
  <cols>
    <col min="1" max="1" width="2.28515625" customWidth="1"/>
    <col min="2" max="2" width="6.28515625" bestFit="1" customWidth="1"/>
    <col min="3" max="3" width="8.28515625" bestFit="1" customWidth="1"/>
    <col min="4" max="5" width="12" bestFit="1" customWidth="1"/>
    <col min="6" max="6" width="13.140625" bestFit="1" customWidth="1"/>
    <col min="7" max="7" width="10.7109375" bestFit="1" customWidth="1"/>
    <col min="8" max="8" width="12" bestFit="1" customWidth="1"/>
  </cols>
  <sheetData>
    <row r="1" spans="1:8" x14ac:dyDescent="0.25">
      <c r="A1" s="2" t="s">
        <v>5</v>
      </c>
    </row>
    <row r="2" spans="1:8" x14ac:dyDescent="0.25">
      <c r="A2" s="2" t="s">
        <v>32</v>
      </c>
    </row>
    <row r="3" spans="1:8" x14ac:dyDescent="0.25">
      <c r="A3" s="2" t="s">
        <v>33</v>
      </c>
    </row>
    <row r="6" spans="1:8" ht="15.75" thickBot="1" x14ac:dyDescent="0.3">
      <c r="A6" t="s">
        <v>8</v>
      </c>
    </row>
    <row r="7" spans="1:8" x14ac:dyDescent="0.25">
      <c r="B7" s="5"/>
      <c r="C7" s="5"/>
      <c r="D7" s="5" t="s">
        <v>11</v>
      </c>
      <c r="E7" s="5" t="s">
        <v>13</v>
      </c>
      <c r="F7" s="5" t="s">
        <v>15</v>
      </c>
      <c r="G7" s="5" t="s">
        <v>17</v>
      </c>
      <c r="H7" s="5" t="s">
        <v>17</v>
      </c>
    </row>
    <row r="8" spans="1:8" ht="15.75" thickBot="1" x14ac:dyDescent="0.3">
      <c r="B8" s="6" t="s">
        <v>9</v>
      </c>
      <c r="C8" s="6" t="s">
        <v>10</v>
      </c>
      <c r="D8" s="6" t="s">
        <v>12</v>
      </c>
      <c r="E8" s="6" t="s">
        <v>14</v>
      </c>
      <c r="F8" s="6" t="s">
        <v>16</v>
      </c>
      <c r="G8" s="6" t="s">
        <v>18</v>
      </c>
      <c r="H8" s="6" t="s">
        <v>19</v>
      </c>
    </row>
    <row r="9" spans="1:8" x14ac:dyDescent="0.25">
      <c r="B9" s="3" t="s">
        <v>25</v>
      </c>
      <c r="C9" s="3" t="s">
        <v>29</v>
      </c>
      <c r="D9" s="3">
        <v>1.6363636363636367</v>
      </c>
      <c r="E9" s="3">
        <v>0</v>
      </c>
      <c r="F9" s="3">
        <v>30</v>
      </c>
      <c r="G9" s="3">
        <v>19.999999999999993</v>
      </c>
      <c r="H9" s="3">
        <v>25.833333333333336</v>
      </c>
    </row>
    <row r="10" spans="1:8" ht="15.75" thickBot="1" x14ac:dyDescent="0.3">
      <c r="B10" s="4" t="s">
        <v>26</v>
      </c>
      <c r="C10" s="4" t="s">
        <v>30</v>
      </c>
      <c r="D10" s="4">
        <v>0.72727272727272729</v>
      </c>
      <c r="E10" s="4">
        <v>0</v>
      </c>
      <c r="F10" s="4">
        <v>25</v>
      </c>
      <c r="G10" s="4">
        <v>155.00000000000003</v>
      </c>
      <c r="H10" s="4">
        <v>9.9999999999999964</v>
      </c>
    </row>
    <row r="12" spans="1:8" ht="15.75" thickBot="1" x14ac:dyDescent="0.3">
      <c r="A12" t="s">
        <v>20</v>
      </c>
    </row>
    <row r="13" spans="1:8" x14ac:dyDescent="0.25">
      <c r="B13" s="5"/>
      <c r="C13" s="5"/>
      <c r="D13" s="5" t="s">
        <v>11</v>
      </c>
      <c r="E13" s="5" t="s">
        <v>21</v>
      </c>
      <c r="F13" s="5" t="s">
        <v>23</v>
      </c>
      <c r="G13" s="5" t="s">
        <v>17</v>
      </c>
      <c r="H13" s="5" t="s">
        <v>17</v>
      </c>
    </row>
    <row r="14" spans="1:8" ht="15.75" thickBot="1" x14ac:dyDescent="0.3">
      <c r="B14" s="6" t="s">
        <v>9</v>
      </c>
      <c r="C14" s="6" t="s">
        <v>10</v>
      </c>
      <c r="D14" s="6" t="s">
        <v>12</v>
      </c>
      <c r="E14" s="6" t="s">
        <v>22</v>
      </c>
      <c r="F14" s="6" t="s">
        <v>24</v>
      </c>
      <c r="G14" s="6" t="s">
        <v>18</v>
      </c>
      <c r="H14" s="6" t="s">
        <v>19</v>
      </c>
    </row>
    <row r="15" spans="1:8" x14ac:dyDescent="0.25">
      <c r="B15" s="3" t="s">
        <v>27</v>
      </c>
      <c r="C15" s="3" t="s">
        <v>2</v>
      </c>
      <c r="D15" s="3">
        <v>3</v>
      </c>
      <c r="E15" s="3">
        <v>3.6363636363636349</v>
      </c>
      <c r="F15" s="3">
        <v>3</v>
      </c>
      <c r="G15" s="3">
        <v>9.0000000000000018</v>
      </c>
      <c r="H15" s="3">
        <v>2</v>
      </c>
    </row>
    <row r="16" spans="1:8" ht="15.75" thickBot="1" x14ac:dyDescent="0.3">
      <c r="B16" s="4" t="s">
        <v>28</v>
      </c>
      <c r="C16" s="4" t="s">
        <v>2</v>
      </c>
      <c r="D16" s="4">
        <v>4.0000000000000009</v>
      </c>
      <c r="E16" s="4">
        <v>14.090909090909093</v>
      </c>
      <c r="F16" s="4">
        <v>4</v>
      </c>
      <c r="G16" s="4">
        <v>8</v>
      </c>
      <c r="H16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444-F247-4F51-93B6-FA119F56B370}">
  <sheetPr>
    <tabColor theme="7" tint="0.59999389629810485"/>
  </sheetPr>
  <dimension ref="B2:G15"/>
  <sheetViews>
    <sheetView showGridLines="0" workbookViewId="0">
      <selection activeCell="I17" sqref="I17"/>
    </sheetView>
  </sheetViews>
  <sheetFormatPr baseColWidth="10" defaultRowHeight="15" x14ac:dyDescent="0.25"/>
  <cols>
    <col min="5" max="5" width="12.42578125" bestFit="1" customWidth="1"/>
    <col min="6" max="6" width="12.85546875" bestFit="1" customWidth="1"/>
  </cols>
  <sheetData>
    <row r="2" spans="2:7" ht="15.75" thickBot="1" x14ac:dyDescent="0.3"/>
    <row r="3" spans="2:7" x14ac:dyDescent="0.25">
      <c r="B3" s="8"/>
      <c r="C3" s="9"/>
      <c r="D3" s="9"/>
      <c r="E3" s="9"/>
      <c r="F3" s="9"/>
      <c r="G3" s="10"/>
    </row>
    <row r="4" spans="2:7" ht="21" x14ac:dyDescent="0.35">
      <c r="B4" s="11"/>
      <c r="D4" s="16" t="s">
        <v>35</v>
      </c>
      <c r="E4" s="16"/>
      <c r="G4" s="12"/>
    </row>
    <row r="5" spans="2:7" x14ac:dyDescent="0.25">
      <c r="B5" s="11"/>
      <c r="G5" s="12"/>
    </row>
    <row r="6" spans="2:7" x14ac:dyDescent="0.25">
      <c r="B6" s="11"/>
      <c r="C6" s="7" t="s">
        <v>29</v>
      </c>
      <c r="D6" s="7" t="s">
        <v>30</v>
      </c>
      <c r="E6" s="7" t="s">
        <v>2</v>
      </c>
      <c r="F6" s="7" t="s">
        <v>3</v>
      </c>
      <c r="G6" s="12"/>
    </row>
    <row r="7" spans="2:7" x14ac:dyDescent="0.25">
      <c r="B7" s="11"/>
      <c r="C7" s="1">
        <v>0.5</v>
      </c>
      <c r="D7" s="1">
        <v>3</v>
      </c>
      <c r="E7" s="1">
        <f>SUMPRODUCT($C$11:$D$11,C7:D7)</f>
        <v>3</v>
      </c>
      <c r="F7" s="1">
        <v>3</v>
      </c>
      <c r="G7" s="12"/>
    </row>
    <row r="8" spans="2:7" x14ac:dyDescent="0.25">
      <c r="B8" s="11"/>
      <c r="C8" s="1">
        <v>2</v>
      </c>
      <c r="D8" s="1">
        <v>1</v>
      </c>
      <c r="E8" s="1">
        <f>SUMPRODUCT($C$11:$D$11,C8:D8)</f>
        <v>4.0000000000000009</v>
      </c>
      <c r="F8" s="1">
        <v>4</v>
      </c>
      <c r="G8" s="12"/>
    </row>
    <row r="9" spans="2:7" x14ac:dyDescent="0.25">
      <c r="B9" s="11"/>
      <c r="G9" s="12"/>
    </row>
    <row r="10" spans="2:7" x14ac:dyDescent="0.25">
      <c r="B10" s="11"/>
      <c r="C10" s="7" t="s">
        <v>29</v>
      </c>
      <c r="D10" s="7" t="s">
        <v>30</v>
      </c>
      <c r="G10" s="12"/>
    </row>
    <row r="11" spans="2:7" x14ac:dyDescent="0.25">
      <c r="B11" s="11"/>
      <c r="C11" s="1">
        <v>1.6363636363636367</v>
      </c>
      <c r="D11" s="1">
        <v>0.72727272727272729</v>
      </c>
      <c r="G11" s="12"/>
    </row>
    <row r="12" spans="2:7" x14ac:dyDescent="0.25">
      <c r="B12" s="11"/>
      <c r="G12" s="12"/>
    </row>
    <row r="13" spans="2:7" x14ac:dyDescent="0.25">
      <c r="B13" s="11"/>
      <c r="C13" s="7" t="s">
        <v>29</v>
      </c>
      <c r="D13" s="7" t="s">
        <v>30</v>
      </c>
      <c r="E13" s="7" t="s">
        <v>31</v>
      </c>
      <c r="G13" s="12"/>
    </row>
    <row r="14" spans="2:7" x14ac:dyDescent="0.25">
      <c r="B14" s="11"/>
      <c r="C14" s="1">
        <v>30</v>
      </c>
      <c r="D14" s="1">
        <v>25</v>
      </c>
      <c r="E14" s="1">
        <f>SUMPRODUCT(C14:D14,C11:D11)</f>
        <v>67.27272727272728</v>
      </c>
      <c r="G14" s="12"/>
    </row>
    <row r="15" spans="2:7" ht="15.75" thickBot="1" x14ac:dyDescent="0.3">
      <c r="B15" s="13"/>
      <c r="C15" s="14"/>
      <c r="D15" s="14"/>
      <c r="E15" s="14"/>
      <c r="F15" s="14"/>
      <c r="G15" s="15"/>
    </row>
  </sheetData>
  <mergeCells count="1"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5B8-0993-457A-BB14-C4715611D39C}">
  <dimension ref="A1:H21"/>
  <sheetViews>
    <sheetView showGridLines="0" topLeftCell="A6" workbookViewId="0"/>
  </sheetViews>
  <sheetFormatPr baseColWidth="10" defaultRowHeight="15" x14ac:dyDescent="0.25"/>
  <cols>
    <col min="1" max="1" width="2.28515625" customWidth="1"/>
    <col min="2" max="2" width="6.28515625" bestFit="1" customWidth="1"/>
    <col min="3" max="3" width="8.28515625" bestFit="1" customWidth="1"/>
    <col min="4" max="4" width="7" bestFit="1" customWidth="1"/>
    <col min="5" max="5" width="9.5703125" bestFit="1" customWidth="1"/>
    <col min="6" max="6" width="13.140625" bestFit="1" customWidth="1"/>
    <col min="7" max="8" width="12" bestFit="1" customWidth="1"/>
  </cols>
  <sheetData>
    <row r="1" spans="1:8" x14ac:dyDescent="0.25">
      <c r="A1" s="2" t="s">
        <v>5</v>
      </c>
    </row>
    <row r="2" spans="1:8" x14ac:dyDescent="0.25">
      <c r="A2" s="2" t="s">
        <v>38</v>
      </c>
    </row>
    <row r="3" spans="1:8" x14ac:dyDescent="0.25">
      <c r="A3" s="2" t="s">
        <v>39</v>
      </c>
    </row>
    <row r="6" spans="1:8" ht="15.75" thickBot="1" x14ac:dyDescent="0.3">
      <c r="A6" t="s">
        <v>8</v>
      </c>
    </row>
    <row r="7" spans="1:8" x14ac:dyDescent="0.25">
      <c r="B7" s="5"/>
      <c r="C7" s="5"/>
      <c r="D7" s="5" t="s">
        <v>11</v>
      </c>
      <c r="E7" s="5" t="s">
        <v>13</v>
      </c>
      <c r="F7" s="5" t="s">
        <v>15</v>
      </c>
      <c r="G7" s="5" t="s">
        <v>17</v>
      </c>
      <c r="H7" s="5" t="s">
        <v>17</v>
      </c>
    </row>
    <row r="8" spans="1:8" ht="15.75" thickBot="1" x14ac:dyDescent="0.3">
      <c r="B8" s="6" t="s">
        <v>9</v>
      </c>
      <c r="C8" s="6" t="s">
        <v>10</v>
      </c>
      <c r="D8" s="6" t="s">
        <v>12</v>
      </c>
      <c r="E8" s="6" t="s">
        <v>14</v>
      </c>
      <c r="F8" s="6" t="s">
        <v>16</v>
      </c>
      <c r="G8" s="6" t="s">
        <v>18</v>
      </c>
      <c r="H8" s="6" t="s">
        <v>19</v>
      </c>
    </row>
    <row r="9" spans="1:8" x14ac:dyDescent="0.25">
      <c r="B9" s="3" t="s">
        <v>40</v>
      </c>
      <c r="C9" s="3" t="s">
        <v>0</v>
      </c>
      <c r="D9" s="3">
        <v>1000</v>
      </c>
      <c r="E9" s="3">
        <v>0</v>
      </c>
      <c r="F9" s="3">
        <v>100</v>
      </c>
      <c r="G9" s="3">
        <v>1E+30</v>
      </c>
      <c r="H9" s="3">
        <v>9.3749999999999964</v>
      </c>
    </row>
    <row r="10" spans="1:8" x14ac:dyDescent="0.25">
      <c r="B10" s="3" t="s">
        <v>41</v>
      </c>
      <c r="C10" s="3" t="s">
        <v>1</v>
      </c>
      <c r="D10" s="3">
        <v>1000</v>
      </c>
      <c r="E10" s="3">
        <v>0</v>
      </c>
      <c r="F10" s="3">
        <v>80</v>
      </c>
      <c r="G10" s="3">
        <v>1E+30</v>
      </c>
      <c r="H10" s="3">
        <v>5.625</v>
      </c>
    </row>
    <row r="11" spans="1:8" x14ac:dyDescent="0.25">
      <c r="B11" s="3" t="s">
        <v>42</v>
      </c>
      <c r="C11" s="3" t="s">
        <v>36</v>
      </c>
      <c r="D11" s="3">
        <v>2249.9999999999995</v>
      </c>
      <c r="E11" s="3">
        <v>0</v>
      </c>
      <c r="F11" s="3">
        <v>60</v>
      </c>
      <c r="G11" s="3">
        <v>3.3333333333333321</v>
      </c>
      <c r="H11" s="3">
        <v>10</v>
      </c>
    </row>
    <row r="12" spans="1:8" ht="15.75" thickBot="1" x14ac:dyDescent="0.3">
      <c r="B12" s="4" t="s">
        <v>43</v>
      </c>
      <c r="C12" s="4" t="s">
        <v>37</v>
      </c>
      <c r="D12" s="4">
        <v>250.00000000000048</v>
      </c>
      <c r="E12" s="4">
        <v>0</v>
      </c>
      <c r="F12" s="4">
        <v>50</v>
      </c>
      <c r="G12" s="4">
        <v>10</v>
      </c>
      <c r="H12" s="4">
        <v>5.9999999999999964</v>
      </c>
    </row>
    <row r="14" spans="1:8" ht="15.75" thickBot="1" x14ac:dyDescent="0.3">
      <c r="A14" t="s">
        <v>20</v>
      </c>
    </row>
    <row r="15" spans="1:8" x14ac:dyDescent="0.25">
      <c r="B15" s="5"/>
      <c r="C15" s="5"/>
      <c r="D15" s="5" t="s">
        <v>11</v>
      </c>
      <c r="E15" s="5" t="s">
        <v>21</v>
      </c>
      <c r="F15" s="5" t="s">
        <v>23</v>
      </c>
      <c r="G15" s="5" t="s">
        <v>17</v>
      </c>
      <c r="H15" s="5" t="s">
        <v>17</v>
      </c>
    </row>
    <row r="16" spans="1:8" ht="15.75" thickBot="1" x14ac:dyDescent="0.3">
      <c r="B16" s="6" t="s">
        <v>9</v>
      </c>
      <c r="C16" s="6" t="s">
        <v>10</v>
      </c>
      <c r="D16" s="6" t="s">
        <v>12</v>
      </c>
      <c r="E16" s="6" t="s">
        <v>22</v>
      </c>
      <c r="F16" s="6" t="s">
        <v>24</v>
      </c>
      <c r="G16" s="6" t="s">
        <v>18</v>
      </c>
      <c r="H16" s="6" t="s">
        <v>19</v>
      </c>
    </row>
    <row r="17" spans="2:8" x14ac:dyDescent="0.25">
      <c r="B17" s="3" t="s">
        <v>44</v>
      </c>
      <c r="C17" s="3" t="s">
        <v>2</v>
      </c>
      <c r="D17" s="3">
        <v>44250</v>
      </c>
      <c r="E17" s="3">
        <v>0</v>
      </c>
      <c r="F17" s="3">
        <v>45000</v>
      </c>
      <c r="G17" s="3">
        <v>1E+30</v>
      </c>
      <c r="H17" s="3">
        <v>750.00000000000136</v>
      </c>
    </row>
    <row r="18" spans="2:8" x14ac:dyDescent="0.25">
      <c r="B18" s="3" t="s">
        <v>45</v>
      </c>
      <c r="C18" s="3" t="s">
        <v>2</v>
      </c>
      <c r="D18" s="3">
        <v>100000</v>
      </c>
      <c r="E18" s="3">
        <v>1.25</v>
      </c>
      <c r="F18" s="3">
        <v>100000</v>
      </c>
      <c r="G18" s="3">
        <v>2000.0000000000036</v>
      </c>
      <c r="H18" s="3">
        <v>17999.999999999996</v>
      </c>
    </row>
    <row r="19" spans="2:8" x14ac:dyDescent="0.25">
      <c r="B19" s="3" t="s">
        <v>46</v>
      </c>
      <c r="C19" s="3" t="s">
        <v>2</v>
      </c>
      <c r="D19" s="3">
        <v>20000.000000000004</v>
      </c>
      <c r="E19" s="3">
        <v>9.375</v>
      </c>
      <c r="F19" s="3">
        <v>20000</v>
      </c>
      <c r="G19" s="3">
        <v>2400.000000000005</v>
      </c>
      <c r="H19" s="3">
        <v>444.4444444444452</v>
      </c>
    </row>
    <row r="20" spans="2:8" x14ac:dyDescent="0.25">
      <c r="B20" s="3" t="s">
        <v>47</v>
      </c>
      <c r="C20" s="3" t="s">
        <v>2</v>
      </c>
      <c r="D20" s="3">
        <v>1000</v>
      </c>
      <c r="E20" s="3">
        <v>9.3749999999999964</v>
      </c>
      <c r="F20" s="3">
        <v>1000</v>
      </c>
      <c r="G20" s="3">
        <v>799.99999999999989</v>
      </c>
      <c r="H20" s="3">
        <v>160.00000000000028</v>
      </c>
    </row>
    <row r="21" spans="2:8" ht="15.75" thickBot="1" x14ac:dyDescent="0.3">
      <c r="B21" s="4" t="s">
        <v>48</v>
      </c>
      <c r="C21" s="4" t="s">
        <v>2</v>
      </c>
      <c r="D21" s="4">
        <v>1000</v>
      </c>
      <c r="E21" s="4">
        <v>5.625</v>
      </c>
      <c r="F21" s="4">
        <v>1000</v>
      </c>
      <c r="G21" s="4">
        <v>1894.7368421052631</v>
      </c>
      <c r="H21" s="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C2D-2B10-44DC-B66C-A7AA3012F2C5}">
  <sheetPr>
    <tabColor theme="8" tint="0.59999389629810485"/>
  </sheetPr>
  <dimension ref="C2:J18"/>
  <sheetViews>
    <sheetView showGridLines="0" tabSelected="1" workbookViewId="0">
      <selection activeCell="A3" sqref="A3"/>
    </sheetView>
  </sheetViews>
  <sheetFormatPr baseColWidth="10" defaultRowHeight="15" x14ac:dyDescent="0.25"/>
  <cols>
    <col min="7" max="7" width="12.42578125" bestFit="1" customWidth="1"/>
    <col min="9" max="9" width="12.85546875" bestFit="1" customWidth="1"/>
  </cols>
  <sheetData>
    <row r="2" spans="3:10" ht="15.75" thickBot="1" x14ac:dyDescent="0.3"/>
    <row r="3" spans="3:10" x14ac:dyDescent="0.25">
      <c r="C3" s="8"/>
      <c r="D3" s="9"/>
      <c r="E3" s="9"/>
      <c r="F3" s="9"/>
      <c r="G3" s="9"/>
      <c r="H3" s="9"/>
      <c r="I3" s="9"/>
      <c r="J3" s="10"/>
    </row>
    <row r="4" spans="3:10" ht="21" x14ac:dyDescent="0.35">
      <c r="C4" s="11"/>
      <c r="F4" s="16" t="s">
        <v>34</v>
      </c>
      <c r="G4" s="16"/>
      <c r="J4" s="12"/>
    </row>
    <row r="5" spans="3:10" x14ac:dyDescent="0.25">
      <c r="C5" s="11"/>
      <c r="J5" s="12"/>
    </row>
    <row r="6" spans="3:10" x14ac:dyDescent="0.25">
      <c r="C6" s="11"/>
      <c r="D6" s="7" t="s">
        <v>0</v>
      </c>
      <c r="E6" s="7" t="s">
        <v>1</v>
      </c>
      <c r="F6" s="7" t="s">
        <v>36</v>
      </c>
      <c r="G6" s="7" t="s">
        <v>37</v>
      </c>
      <c r="H6" s="7" t="s">
        <v>2</v>
      </c>
      <c r="I6" s="7" t="s">
        <v>3</v>
      </c>
      <c r="J6" s="12"/>
    </row>
    <row r="7" spans="3:10" x14ac:dyDescent="0.25">
      <c r="C7" s="11"/>
      <c r="D7" s="1">
        <v>15</v>
      </c>
      <c r="E7" s="1">
        <v>10</v>
      </c>
      <c r="F7" s="1">
        <v>8</v>
      </c>
      <c r="G7" s="1">
        <v>5</v>
      </c>
      <c r="H7" s="1">
        <f>SUMPRODUCT($D$14:$G$14,D7:G7)</f>
        <v>44250</v>
      </c>
      <c r="I7" s="1">
        <v>45000</v>
      </c>
      <c r="J7" s="12"/>
    </row>
    <row r="8" spans="3:10" x14ac:dyDescent="0.25">
      <c r="C8" s="11"/>
      <c r="D8" s="1">
        <v>35</v>
      </c>
      <c r="E8" s="1">
        <v>22</v>
      </c>
      <c r="F8" s="1">
        <v>18</v>
      </c>
      <c r="G8" s="1">
        <v>10</v>
      </c>
      <c r="H8" s="1">
        <f>SUMPRODUCT($D$14:$G$14,D8:G8)</f>
        <v>100000</v>
      </c>
      <c r="I8" s="1">
        <v>100000</v>
      </c>
      <c r="J8" s="12"/>
    </row>
    <row r="9" spans="3:10" x14ac:dyDescent="0.25">
      <c r="C9" s="11"/>
      <c r="D9" s="1">
        <v>5</v>
      </c>
      <c r="E9" s="1">
        <v>5</v>
      </c>
      <c r="F9" s="1">
        <v>4</v>
      </c>
      <c r="G9" s="1">
        <v>4</v>
      </c>
      <c r="H9" s="1">
        <f>SUMPRODUCT($D$14:$G$14,D9:G9)</f>
        <v>20000.000000000004</v>
      </c>
      <c r="I9" s="1">
        <v>20000</v>
      </c>
      <c r="J9" s="12"/>
    </row>
    <row r="10" spans="3:10" x14ac:dyDescent="0.25">
      <c r="C10" s="11"/>
      <c r="D10" s="1">
        <v>1</v>
      </c>
      <c r="E10" s="1">
        <v>0</v>
      </c>
      <c r="F10" s="1">
        <v>0</v>
      </c>
      <c r="G10" s="1">
        <v>0</v>
      </c>
      <c r="H10" s="1">
        <f>SUMPRODUCT($D$14:$G$14,D10:G10)</f>
        <v>1000</v>
      </c>
      <c r="I10" s="1">
        <v>1000</v>
      </c>
      <c r="J10" s="12"/>
    </row>
    <row r="11" spans="3:10" x14ac:dyDescent="0.25">
      <c r="C11" s="11"/>
      <c r="D11" s="1">
        <v>0</v>
      </c>
      <c r="E11" s="1">
        <v>1</v>
      </c>
      <c r="F11" s="1">
        <v>0</v>
      </c>
      <c r="G11" s="1">
        <v>0</v>
      </c>
      <c r="H11" s="1">
        <f>SUMPRODUCT($D$14:$G$14,D11:G11)</f>
        <v>1000</v>
      </c>
      <c r="I11" s="1">
        <v>1000</v>
      </c>
      <c r="J11" s="12"/>
    </row>
    <row r="12" spans="3:10" x14ac:dyDescent="0.25">
      <c r="C12" s="11"/>
      <c r="J12" s="12"/>
    </row>
    <row r="13" spans="3:10" x14ac:dyDescent="0.25">
      <c r="C13" s="11"/>
      <c r="D13" s="7" t="s">
        <v>0</v>
      </c>
      <c r="E13" s="7" t="s">
        <v>1</v>
      </c>
      <c r="F13" s="7" t="s">
        <v>36</v>
      </c>
      <c r="G13" s="7" t="s">
        <v>37</v>
      </c>
      <c r="J13" s="12"/>
    </row>
    <row r="14" spans="3:10" x14ac:dyDescent="0.25">
      <c r="C14" s="11"/>
      <c r="D14" s="1">
        <v>1000</v>
      </c>
      <c r="E14" s="1">
        <v>1000</v>
      </c>
      <c r="F14" s="1">
        <v>2249.9999999999995</v>
      </c>
      <c r="G14" s="1">
        <v>250.00000000000048</v>
      </c>
      <c r="J14" s="12"/>
    </row>
    <row r="15" spans="3:10" x14ac:dyDescent="0.25">
      <c r="C15" s="11"/>
      <c r="J15" s="12"/>
    </row>
    <row r="16" spans="3:10" x14ac:dyDescent="0.25">
      <c r="C16" s="11"/>
      <c r="D16" s="7" t="s">
        <v>0</v>
      </c>
      <c r="E16" s="7" t="s">
        <v>1</v>
      </c>
      <c r="F16" s="7" t="s">
        <v>36</v>
      </c>
      <c r="G16" s="7" t="s">
        <v>37</v>
      </c>
      <c r="H16" s="7" t="s">
        <v>4</v>
      </c>
      <c r="J16" s="12"/>
    </row>
    <row r="17" spans="3:10" x14ac:dyDescent="0.25">
      <c r="C17" s="11"/>
      <c r="D17" s="1">
        <v>100</v>
      </c>
      <c r="E17" s="1">
        <v>80</v>
      </c>
      <c r="F17" s="1">
        <v>60</v>
      </c>
      <c r="G17" s="1">
        <v>50</v>
      </c>
      <c r="H17" s="1">
        <f>SUMPRODUCT(D17:G17,D14:G14)</f>
        <v>327500</v>
      </c>
      <c r="J17" s="12"/>
    </row>
    <row r="18" spans="3:10" ht="15.75" thickBot="1" x14ac:dyDescent="0.3">
      <c r="C18" s="13"/>
      <c r="D18" s="14"/>
      <c r="E18" s="14"/>
      <c r="F18" s="14"/>
      <c r="G18" s="14"/>
      <c r="H18" s="14"/>
      <c r="I18" s="14"/>
      <c r="J18" s="15"/>
    </row>
  </sheetData>
  <mergeCells count="1">
    <mergeCell ref="F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D459-9CB5-4221-B6DE-A1C93697451F}">
  <dimension ref="A1:H21"/>
  <sheetViews>
    <sheetView showGridLines="0" workbookViewId="0">
      <selection activeCell="L15" sqref="L15"/>
    </sheetView>
  </sheetViews>
  <sheetFormatPr baseColWidth="10" defaultRowHeight="15" x14ac:dyDescent="0.25"/>
  <cols>
    <col min="1" max="1" width="2.28515625" customWidth="1"/>
    <col min="2" max="2" width="6.28515625" bestFit="1" customWidth="1"/>
    <col min="3" max="3" width="8.28515625" bestFit="1" customWidth="1"/>
    <col min="4" max="4" width="6" bestFit="1" customWidth="1"/>
    <col min="5" max="5" width="9.5703125" bestFit="1" customWidth="1"/>
    <col min="6" max="6" width="13.140625" bestFit="1" customWidth="1"/>
    <col min="7" max="8" width="12" bestFit="1" customWidth="1"/>
  </cols>
  <sheetData>
    <row r="1" spans="1:8" x14ac:dyDescent="0.25">
      <c r="A1" s="2" t="s">
        <v>5</v>
      </c>
    </row>
    <row r="2" spans="1:8" x14ac:dyDescent="0.25">
      <c r="A2" s="2" t="s">
        <v>52</v>
      </c>
    </row>
    <row r="3" spans="1:8" x14ac:dyDescent="0.25">
      <c r="A3" s="2" t="s">
        <v>59</v>
      </c>
    </row>
    <row r="6" spans="1:8" ht="15.75" thickBot="1" x14ac:dyDescent="0.3">
      <c r="A6" t="s">
        <v>8</v>
      </c>
    </row>
    <row r="7" spans="1:8" x14ac:dyDescent="0.25">
      <c r="B7" s="5"/>
      <c r="C7" s="5"/>
      <c r="D7" s="5" t="s">
        <v>11</v>
      </c>
      <c r="E7" s="5" t="s">
        <v>13</v>
      </c>
      <c r="F7" s="5" t="s">
        <v>15</v>
      </c>
      <c r="G7" s="5" t="s">
        <v>17</v>
      </c>
      <c r="H7" s="5" t="s">
        <v>17</v>
      </c>
    </row>
    <row r="8" spans="1:8" ht="15.75" thickBot="1" x14ac:dyDescent="0.3">
      <c r="B8" s="6" t="s">
        <v>9</v>
      </c>
      <c r="C8" s="6" t="s">
        <v>10</v>
      </c>
      <c r="D8" s="6" t="s">
        <v>12</v>
      </c>
      <c r="E8" s="6" t="s">
        <v>14</v>
      </c>
      <c r="F8" s="6" t="s">
        <v>16</v>
      </c>
      <c r="G8" s="6" t="s">
        <v>18</v>
      </c>
      <c r="H8" s="6" t="s">
        <v>19</v>
      </c>
    </row>
    <row r="9" spans="1:8" x14ac:dyDescent="0.25">
      <c r="B9" s="3" t="s">
        <v>53</v>
      </c>
      <c r="C9" s="3" t="s">
        <v>29</v>
      </c>
      <c r="D9" s="3">
        <v>0</v>
      </c>
      <c r="E9" s="3">
        <v>749.99999999999795</v>
      </c>
      <c r="F9" s="3">
        <v>45000</v>
      </c>
      <c r="G9" s="3">
        <v>1E+30</v>
      </c>
      <c r="H9" s="3">
        <v>749.99999999999795</v>
      </c>
    </row>
    <row r="10" spans="1:8" x14ac:dyDescent="0.25">
      <c r="B10" s="3" t="s">
        <v>54</v>
      </c>
      <c r="C10" s="3" t="s">
        <v>30</v>
      </c>
      <c r="D10" s="3">
        <v>1.2500000000000002</v>
      </c>
      <c r="E10" s="3">
        <v>0</v>
      </c>
      <c r="F10" s="3">
        <v>100000</v>
      </c>
      <c r="G10" s="3">
        <v>1999.9999999999945</v>
      </c>
      <c r="H10" s="3">
        <v>18000</v>
      </c>
    </row>
    <row r="11" spans="1:8" x14ac:dyDescent="0.25">
      <c r="B11" s="3" t="s">
        <v>55</v>
      </c>
      <c r="C11" s="3" t="s">
        <v>49</v>
      </c>
      <c r="D11" s="3">
        <v>9.375</v>
      </c>
      <c r="E11" s="3">
        <v>0</v>
      </c>
      <c r="F11" s="3">
        <v>20000</v>
      </c>
      <c r="G11" s="3">
        <v>2399.9999999999927</v>
      </c>
      <c r="H11" s="3">
        <v>444.44444444444383</v>
      </c>
    </row>
    <row r="12" spans="1:8" x14ac:dyDescent="0.25">
      <c r="B12" s="3" t="s">
        <v>56</v>
      </c>
      <c r="C12" s="3" t="s">
        <v>50</v>
      </c>
      <c r="D12" s="3">
        <v>9.375</v>
      </c>
      <c r="E12" s="3">
        <v>0</v>
      </c>
      <c r="F12" s="3">
        <v>1000</v>
      </c>
      <c r="G12" s="3">
        <v>800.00000000000011</v>
      </c>
      <c r="H12" s="3">
        <v>159.99999999999977</v>
      </c>
    </row>
    <row r="13" spans="1:8" ht="15.75" thickBot="1" x14ac:dyDescent="0.3">
      <c r="B13" s="4" t="s">
        <v>57</v>
      </c>
      <c r="C13" s="4" t="s">
        <v>51</v>
      </c>
      <c r="D13" s="4">
        <v>5.625</v>
      </c>
      <c r="E13" s="4">
        <v>0</v>
      </c>
      <c r="F13" s="4">
        <v>1000</v>
      </c>
      <c r="G13" s="4">
        <v>1894.7368421052638</v>
      </c>
      <c r="H13" s="4">
        <v>1000</v>
      </c>
    </row>
    <row r="15" spans="1:8" ht="15.75" thickBot="1" x14ac:dyDescent="0.3">
      <c r="A15" t="s">
        <v>20</v>
      </c>
    </row>
    <row r="16" spans="1:8" x14ac:dyDescent="0.25">
      <c r="B16" s="5"/>
      <c r="C16" s="5"/>
      <c r="D16" s="5" t="s">
        <v>11</v>
      </c>
      <c r="E16" s="5" t="s">
        <v>21</v>
      </c>
      <c r="F16" s="5" t="s">
        <v>23</v>
      </c>
      <c r="G16" s="5" t="s">
        <v>17</v>
      </c>
      <c r="H16" s="5" t="s">
        <v>17</v>
      </c>
    </row>
    <row r="17" spans="2:8" ht="15.75" thickBot="1" x14ac:dyDescent="0.3">
      <c r="B17" s="6" t="s">
        <v>9</v>
      </c>
      <c r="C17" s="6" t="s">
        <v>10</v>
      </c>
      <c r="D17" s="6" t="s">
        <v>12</v>
      </c>
      <c r="E17" s="6" t="s">
        <v>22</v>
      </c>
      <c r="F17" s="6" t="s">
        <v>24</v>
      </c>
      <c r="G17" s="6" t="s">
        <v>18</v>
      </c>
      <c r="H17" s="6" t="s">
        <v>19</v>
      </c>
    </row>
    <row r="18" spans="2:8" x14ac:dyDescent="0.25">
      <c r="B18" s="3" t="s">
        <v>58</v>
      </c>
      <c r="C18" s="3" t="s">
        <v>2</v>
      </c>
      <c r="D18" s="3">
        <v>100</v>
      </c>
      <c r="E18" s="3">
        <v>1000</v>
      </c>
      <c r="F18" s="3">
        <v>100</v>
      </c>
      <c r="G18" s="3">
        <v>1E+30</v>
      </c>
      <c r="H18" s="3">
        <v>9.375</v>
      </c>
    </row>
    <row r="19" spans="2:8" x14ac:dyDescent="0.25">
      <c r="B19" s="3" t="s">
        <v>60</v>
      </c>
      <c r="C19" s="3" t="s">
        <v>2</v>
      </c>
      <c r="D19" s="3">
        <v>80</v>
      </c>
      <c r="E19" s="3">
        <v>1000</v>
      </c>
      <c r="F19" s="3">
        <v>80</v>
      </c>
      <c r="G19" s="3">
        <v>1E+30</v>
      </c>
      <c r="H19" s="3">
        <v>5.625</v>
      </c>
    </row>
    <row r="20" spans="2:8" x14ac:dyDescent="0.25">
      <c r="B20" s="3" t="s">
        <v>61</v>
      </c>
      <c r="C20" s="3" t="s">
        <v>2</v>
      </c>
      <c r="D20" s="3">
        <v>60</v>
      </c>
      <c r="E20" s="3">
        <v>2250</v>
      </c>
      <c r="F20" s="3">
        <v>60</v>
      </c>
      <c r="G20" s="3">
        <v>3.3333333333333339</v>
      </c>
      <c r="H20" s="3">
        <v>10.000000000000002</v>
      </c>
    </row>
    <row r="21" spans="2:8" ht="15.75" thickBot="1" x14ac:dyDescent="0.3">
      <c r="B21" s="4" t="s">
        <v>62</v>
      </c>
      <c r="C21" s="4" t="s">
        <v>2</v>
      </c>
      <c r="D21" s="4">
        <v>50</v>
      </c>
      <c r="E21" s="4">
        <v>249.99999999999955</v>
      </c>
      <c r="F21" s="4">
        <v>50</v>
      </c>
      <c r="G21" s="4">
        <v>10.000000000000002</v>
      </c>
      <c r="H21" s="4">
        <v>6.0000000000000027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DD66-1878-47A9-9766-3DBB438D3548}">
  <sheetPr>
    <tabColor theme="8" tint="0.59999389629810485"/>
  </sheetPr>
  <dimension ref="C2:K17"/>
  <sheetViews>
    <sheetView showGridLines="0" workbookViewId="0">
      <selection activeCell="D3" sqref="D3"/>
    </sheetView>
  </sheetViews>
  <sheetFormatPr baseColWidth="10" defaultRowHeight="15" x14ac:dyDescent="0.25"/>
  <cols>
    <col min="8" max="8" width="12.42578125" bestFit="1" customWidth="1"/>
    <col min="10" max="11" width="12.85546875" bestFit="1" customWidth="1"/>
  </cols>
  <sheetData>
    <row r="2" spans="3:11" ht="15.75" thickBot="1" x14ac:dyDescent="0.3"/>
    <row r="3" spans="3:11" x14ac:dyDescent="0.25">
      <c r="C3" s="8"/>
      <c r="D3" s="9"/>
      <c r="E3" s="9"/>
      <c r="F3" s="9"/>
      <c r="G3" s="9"/>
      <c r="H3" s="9"/>
      <c r="I3" s="9"/>
      <c r="J3" s="9"/>
      <c r="K3" s="10"/>
    </row>
    <row r="4" spans="3:11" ht="21" x14ac:dyDescent="0.35">
      <c r="C4" s="11"/>
      <c r="F4" s="16" t="s">
        <v>35</v>
      </c>
      <c r="G4" s="16"/>
      <c r="H4" s="16"/>
      <c r="K4" s="12"/>
    </row>
    <row r="5" spans="3:11" x14ac:dyDescent="0.25">
      <c r="C5" s="11"/>
      <c r="K5" s="12"/>
    </row>
    <row r="6" spans="3:11" x14ac:dyDescent="0.25">
      <c r="C6" s="11"/>
      <c r="D6" s="7" t="s">
        <v>29</v>
      </c>
      <c r="E6" s="7" t="s">
        <v>30</v>
      </c>
      <c r="F6" s="7" t="s">
        <v>49</v>
      </c>
      <c r="G6" s="7" t="s">
        <v>50</v>
      </c>
      <c r="H6" s="7" t="s">
        <v>51</v>
      </c>
      <c r="I6" s="7" t="s">
        <v>2</v>
      </c>
      <c r="J6" s="7" t="s">
        <v>3</v>
      </c>
      <c r="K6" s="12"/>
    </row>
    <row r="7" spans="3:11" x14ac:dyDescent="0.25">
      <c r="C7" s="11"/>
      <c r="D7" s="1">
        <v>15</v>
      </c>
      <c r="E7" s="1">
        <v>35</v>
      </c>
      <c r="F7" s="1">
        <v>5</v>
      </c>
      <c r="G7" s="1">
        <v>1</v>
      </c>
      <c r="H7" s="1">
        <v>0</v>
      </c>
      <c r="I7" s="1">
        <f>SUMPRODUCT($D$13:$H$13,D7:H7)</f>
        <v>100</v>
      </c>
      <c r="J7" s="1">
        <v>100</v>
      </c>
      <c r="K7" s="12"/>
    </row>
    <row r="8" spans="3:11" x14ac:dyDescent="0.25">
      <c r="C8" s="11"/>
      <c r="D8" s="1">
        <v>10</v>
      </c>
      <c r="E8" s="1">
        <v>22</v>
      </c>
      <c r="F8" s="1">
        <v>5</v>
      </c>
      <c r="G8" s="1">
        <v>0</v>
      </c>
      <c r="H8" s="1">
        <v>1</v>
      </c>
      <c r="I8" s="1">
        <f>SUMPRODUCT($D$13:$H$13,D8:H8)</f>
        <v>80</v>
      </c>
      <c r="J8" s="1">
        <v>80</v>
      </c>
      <c r="K8" s="12"/>
    </row>
    <row r="9" spans="3:11" x14ac:dyDescent="0.25">
      <c r="C9" s="11"/>
      <c r="D9" s="1">
        <v>8</v>
      </c>
      <c r="E9" s="1">
        <v>18</v>
      </c>
      <c r="F9" s="1">
        <v>4</v>
      </c>
      <c r="G9" s="1">
        <v>0</v>
      </c>
      <c r="H9" s="1">
        <v>0</v>
      </c>
      <c r="I9" s="1">
        <f>SUMPRODUCT($D$13:$H$13,D9:H9)</f>
        <v>60</v>
      </c>
      <c r="J9" s="1">
        <v>60</v>
      </c>
      <c r="K9" s="12"/>
    </row>
    <row r="10" spans="3:11" x14ac:dyDescent="0.25">
      <c r="C10" s="11"/>
      <c r="D10" s="1">
        <v>5</v>
      </c>
      <c r="E10" s="1">
        <v>10</v>
      </c>
      <c r="F10" s="1">
        <v>4</v>
      </c>
      <c r="G10" s="1">
        <v>0</v>
      </c>
      <c r="H10" s="1">
        <v>0</v>
      </c>
      <c r="I10" s="1">
        <f>SUMPRODUCT($D$13:$H$13,D10:H10)</f>
        <v>50</v>
      </c>
      <c r="J10" s="1">
        <v>50</v>
      </c>
      <c r="K10" s="12"/>
    </row>
    <row r="11" spans="3:11" x14ac:dyDescent="0.25">
      <c r="C11" s="11"/>
      <c r="K11" s="12"/>
    </row>
    <row r="12" spans="3:11" x14ac:dyDescent="0.25">
      <c r="C12" s="11"/>
      <c r="D12" s="7" t="s">
        <v>29</v>
      </c>
      <c r="E12" s="7" t="s">
        <v>30</v>
      </c>
      <c r="F12" s="7" t="s">
        <v>49</v>
      </c>
      <c r="G12" s="7" t="s">
        <v>50</v>
      </c>
      <c r="H12" s="7" t="s">
        <v>51</v>
      </c>
      <c r="K12" s="12"/>
    </row>
    <row r="13" spans="3:11" x14ac:dyDescent="0.25">
      <c r="C13" s="11"/>
      <c r="D13" s="1">
        <v>0</v>
      </c>
      <c r="E13" s="1">
        <v>1.2500000000000002</v>
      </c>
      <c r="F13" s="1">
        <v>9.375</v>
      </c>
      <c r="G13" s="1">
        <v>9.375</v>
      </c>
      <c r="H13" s="1">
        <v>5.625</v>
      </c>
      <c r="K13" s="12"/>
    </row>
    <row r="14" spans="3:11" x14ac:dyDescent="0.25">
      <c r="C14" s="11"/>
      <c r="K14" s="12"/>
    </row>
    <row r="15" spans="3:11" x14ac:dyDescent="0.25">
      <c r="C15" s="11"/>
      <c r="D15" s="7" t="s">
        <v>29</v>
      </c>
      <c r="E15" s="7" t="s">
        <v>30</v>
      </c>
      <c r="F15" s="7" t="s">
        <v>49</v>
      </c>
      <c r="G15" s="7" t="s">
        <v>50</v>
      </c>
      <c r="H15" s="7" t="s">
        <v>51</v>
      </c>
      <c r="I15" s="7" t="s">
        <v>31</v>
      </c>
      <c r="K15" s="12"/>
    </row>
    <row r="16" spans="3:11" x14ac:dyDescent="0.25">
      <c r="C16" s="11"/>
      <c r="D16" s="1">
        <v>45000</v>
      </c>
      <c r="E16" s="1">
        <v>100000</v>
      </c>
      <c r="F16" s="1">
        <v>20000</v>
      </c>
      <c r="G16" s="1">
        <v>1000</v>
      </c>
      <c r="H16" s="1">
        <v>1000</v>
      </c>
      <c r="I16" s="1">
        <f>SUMPRODUCT(D16:H16,D13:H13)</f>
        <v>327500</v>
      </c>
      <c r="K16" s="12"/>
    </row>
    <row r="17" spans="3:11" ht="15.75" thickBot="1" x14ac:dyDescent="0.3">
      <c r="C17" s="13"/>
      <c r="D17" s="14"/>
      <c r="E17" s="14"/>
      <c r="F17" s="14"/>
      <c r="G17" s="14"/>
      <c r="H17" s="14"/>
      <c r="I17" s="14"/>
      <c r="J17" s="14"/>
      <c r="K17" s="15"/>
    </row>
  </sheetData>
  <mergeCells count="1">
    <mergeCell ref="F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AEB4-D46E-4AC8-82EB-ADEEE1A46B59}">
  <dimension ref="B3"/>
  <sheetViews>
    <sheetView workbookViewId="0"/>
  </sheetViews>
  <sheetFormatPr baseColWidth="10" defaultRowHeight="15" x14ac:dyDescent="0.25"/>
  <sheetData>
    <row r="3" spans="2:2" x14ac:dyDescent="0.25">
      <c r="B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Informe de sensibilidad 1</vt:lpstr>
      <vt:lpstr>Primal 1</vt:lpstr>
      <vt:lpstr>Informe de sensibilidad 2</vt:lpstr>
      <vt:lpstr>Dual 1</vt:lpstr>
      <vt:lpstr>Informe de sensibilidad 3</vt:lpstr>
      <vt:lpstr>Primal 2</vt:lpstr>
      <vt:lpstr>Informe de sensibilidad 4</vt:lpstr>
      <vt:lpstr>Dual 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Márquez</dc:creator>
  <cp:lastModifiedBy>Luis Márquez</cp:lastModifiedBy>
  <dcterms:created xsi:type="dcterms:W3CDTF">2024-09-09T17:58:19Z</dcterms:created>
  <dcterms:modified xsi:type="dcterms:W3CDTF">2024-09-11T18:29:55Z</dcterms:modified>
</cp:coreProperties>
</file>