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0" windowWidth="10050" windowHeight="7440" tabRatio="849" activeTab="6"/>
  </bookViews>
  <sheets>
    <sheet name="CUSTOMER 2018" sheetId="2" r:id="rId1"/>
    <sheet name="SAT SSO3" sheetId="15" r:id="rId2"/>
    <sheet name="VWM" sheetId="31" r:id="rId3"/>
    <sheet name="VITRO" sheetId="45" r:id="rId4"/>
    <sheet name="G ALF" sheetId="47" r:id="rId5"/>
    <sheet name="GM" sheetId="48" r:id="rId6"/>
    <sheet name="HABC" sheetId="49" r:id="rId7"/>
    <sheet name="ENGIE" sheetId="50" r:id="rId8"/>
    <sheet name="GDG" sheetId="51" r:id="rId9"/>
    <sheet name="LOREAL" sheetId="52" r:id="rId10"/>
    <sheet name="OWENS I" sheetId="53" r:id="rId11"/>
    <sheet name="GPO Q" sheetId="54" r:id="rId12"/>
    <sheet name="AZENECA" sheetId="55" r:id="rId13"/>
    <sheet name="ARCA" sheetId="59" r:id="rId14"/>
    <sheet name="SMURFIT" sheetId="56" r:id="rId15"/>
    <sheet name="BANCO F" sheetId="64" r:id="rId16"/>
    <sheet name="IMPERQUIMIA" sheetId="65" r:id="rId17"/>
    <sheet name="TAURUS" sheetId="67" r:id="rId18"/>
    <sheet name="DURMAN" sheetId="68" r:id="rId19"/>
    <sheet name="IICA" sheetId="69" r:id="rId20"/>
    <sheet name="VOLARIS" sheetId="70" r:id="rId21"/>
    <sheet name="GEMALTO" sheetId="71" r:id="rId22"/>
    <sheet name="HSAI" sheetId="72" r:id="rId23"/>
    <sheet name="ASTRA Z" sheetId="73" r:id="rId24"/>
    <sheet name="MEXICHEM" sheetId="74" r:id="rId25"/>
    <sheet name="AUDI" sheetId="75" r:id="rId26"/>
    <sheet name="COMPAS" sheetId="76" r:id="rId27"/>
    <sheet name="GPO K" sheetId="77" r:id="rId28"/>
    <sheet name="CBI" sheetId="78" r:id="rId29"/>
    <sheet name="CDF" sheetId="79" r:id="rId30"/>
    <sheet name="JIT" sheetId="57" r:id="rId31"/>
  </sheets>
  <externalReferences>
    <externalReference r:id="rId32"/>
  </externalReferences>
  <definedNames>
    <definedName name="CBI">[1]Conversion!$A$1:$B$8</definedName>
    <definedName name="EnTiempo">[1]Conversion!$G$1:$H$4</definedName>
    <definedName name="Exitoso">[1]Conversion!$D$1:$E$5</definedName>
    <definedName name="Meses">[1]Meses!$A$1:$B$12</definedName>
  </definedNames>
  <calcPr calcId="145621"/>
</workbook>
</file>

<file path=xl/calcChain.xml><?xml version="1.0" encoding="utf-8"?>
<calcChain xmlns="http://schemas.openxmlformats.org/spreadsheetml/2006/main">
  <c r="AJ39" i="2" l="1"/>
  <c r="AJ38" i="2"/>
  <c r="AJ37" i="2"/>
  <c r="AJ36" i="2"/>
  <c r="AJ35" i="2"/>
  <c r="AJ34" i="2"/>
  <c r="AJ33" i="2"/>
  <c r="AJ32" i="2"/>
  <c r="AJ31" i="2"/>
  <c r="AJ30" i="2"/>
  <c r="AJ29" i="2"/>
  <c r="AJ28" i="2"/>
  <c r="AJ27" i="2"/>
  <c r="AJ26" i="2"/>
  <c r="AJ25" i="2"/>
  <c r="AJ24" i="2"/>
  <c r="AJ23" i="2"/>
  <c r="AJ22" i="2"/>
  <c r="AJ21" i="2"/>
  <c r="AJ19" i="2"/>
  <c r="AJ20" i="2"/>
  <c r="AJ18" i="2"/>
  <c r="AJ17" i="2"/>
  <c r="AJ16" i="2"/>
  <c r="AJ15" i="2"/>
  <c r="AJ14" i="2"/>
  <c r="AJ13" i="2"/>
  <c r="AJ12" i="2"/>
  <c r="AJ11" i="2"/>
  <c r="AJ10" i="2"/>
  <c r="AJ9" i="2"/>
  <c r="AJ8" i="2"/>
  <c r="AJ7" i="2"/>
  <c r="AJ6" i="2"/>
  <c r="AI39" i="2"/>
  <c r="AI38" i="2"/>
  <c r="AI37" i="2"/>
  <c r="AI36" i="2"/>
  <c r="AI35" i="2"/>
  <c r="AI34" i="2"/>
  <c r="AI33" i="2"/>
  <c r="AI32" i="2"/>
  <c r="AI31" i="2"/>
  <c r="AI30" i="2"/>
  <c r="AI29" i="2"/>
  <c r="AI28" i="2"/>
  <c r="AI27" i="2"/>
  <c r="AI25" i="2"/>
  <c r="AI23" i="2"/>
  <c r="AI26" i="2"/>
  <c r="AI24" i="2"/>
  <c r="AI22" i="2"/>
  <c r="AI21" i="2"/>
  <c r="AI20" i="2"/>
  <c r="AI19" i="2"/>
  <c r="AI18" i="2"/>
  <c r="AI17" i="2"/>
  <c r="AI16" i="2"/>
  <c r="AI15" i="2"/>
  <c r="AI14" i="2"/>
  <c r="AI13" i="2"/>
  <c r="AI12" i="2"/>
  <c r="AI11" i="2"/>
  <c r="AI10" i="2"/>
  <c r="AI9" i="2"/>
  <c r="AI8" i="2"/>
  <c r="AI7" i="2"/>
  <c r="AI6" i="2"/>
  <c r="AH39" i="2"/>
  <c r="AH38" i="2"/>
  <c r="AH37" i="2"/>
  <c r="AH36" i="2"/>
  <c r="AH35" i="2"/>
  <c r="AH34" i="2"/>
  <c r="AH33" i="2"/>
  <c r="AH32" i="2"/>
  <c r="AH31" i="2"/>
  <c r="AH30" i="2"/>
  <c r="AH29" i="2"/>
  <c r="AH28" i="2"/>
  <c r="AH27" i="2"/>
  <c r="AH26" i="2"/>
  <c r="AH25" i="2"/>
  <c r="AH16" i="2"/>
  <c r="AH24" i="2"/>
  <c r="AH23" i="2"/>
  <c r="AH22" i="2"/>
  <c r="AH21" i="2"/>
  <c r="AH20" i="2"/>
  <c r="AH19" i="2"/>
  <c r="AH18" i="2"/>
  <c r="AH17" i="2"/>
  <c r="AH15" i="2"/>
  <c r="AH14" i="2"/>
  <c r="AH13" i="2"/>
  <c r="AH12" i="2"/>
  <c r="AH11" i="2"/>
  <c r="AH10" i="2"/>
  <c r="AH9" i="2"/>
  <c r="AH8" i="2"/>
  <c r="AH6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5" i="2"/>
  <c r="AG14" i="2"/>
  <c r="AG13" i="2"/>
  <c r="AG12" i="2"/>
  <c r="AG11" i="2"/>
  <c r="AG10" i="2"/>
  <c r="AG9" i="2"/>
  <c r="AG8" i="2"/>
  <c r="AG7" i="2"/>
  <c r="AG6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F10" i="2"/>
  <c r="AF9" i="2"/>
  <c r="AF8" i="2"/>
  <c r="AF7" i="2"/>
  <c r="AF6" i="2"/>
  <c r="AE39" i="2"/>
  <c r="AE38" i="2"/>
  <c r="AE37" i="2"/>
  <c r="AE36" i="2"/>
  <c r="AE35" i="2"/>
  <c r="AE34" i="2"/>
  <c r="AE33" i="2"/>
  <c r="AE32" i="2"/>
  <c r="AE31" i="2"/>
  <c r="AE30" i="2"/>
  <c r="AE29" i="2"/>
  <c r="AE28" i="2"/>
  <c r="AE27" i="2"/>
  <c r="AE26" i="2"/>
  <c r="AE25" i="2"/>
  <c r="AE24" i="2"/>
  <c r="AE23" i="2"/>
  <c r="AE22" i="2"/>
  <c r="AE21" i="2"/>
  <c r="AE20" i="2"/>
  <c r="AE19" i="2"/>
  <c r="AE18" i="2"/>
  <c r="AE17" i="2"/>
  <c r="AE16" i="2"/>
  <c r="AE15" i="2"/>
  <c r="AE14" i="2"/>
  <c r="AE13" i="2"/>
  <c r="AE12" i="2"/>
  <c r="AE11" i="2"/>
  <c r="AE10" i="2"/>
  <c r="AE9" i="2"/>
  <c r="AE8" i="2"/>
  <c r="AE7" i="2"/>
  <c r="AE6" i="2"/>
  <c r="AD39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D21" i="2"/>
  <c r="AD20" i="2"/>
  <c r="AD19" i="2"/>
  <c r="AD18" i="2"/>
  <c r="AD17" i="2"/>
  <c r="AD16" i="2"/>
  <c r="AD15" i="2"/>
  <c r="AD14" i="2"/>
  <c r="AD13" i="2"/>
  <c r="AD12" i="2"/>
  <c r="AD11" i="2"/>
  <c r="AD10" i="2"/>
  <c r="AD9" i="2"/>
  <c r="AD8" i="2"/>
  <c r="AD7" i="2"/>
  <c r="AD6" i="2"/>
  <c r="AC39" i="2"/>
  <c r="AC38" i="2"/>
  <c r="AC37" i="2"/>
  <c r="AC36" i="2"/>
  <c r="AC35" i="2"/>
  <c r="AC34" i="2"/>
  <c r="AC33" i="2"/>
  <c r="AC32" i="2"/>
  <c r="AC31" i="2"/>
  <c r="AC30" i="2"/>
  <c r="AC29" i="2"/>
  <c r="AC28" i="2"/>
  <c r="AC27" i="2"/>
  <c r="AC26" i="2"/>
  <c r="AC25" i="2"/>
  <c r="AC24" i="2"/>
  <c r="AC23" i="2"/>
  <c r="AC22" i="2"/>
  <c r="AC21" i="2"/>
  <c r="AC20" i="2"/>
  <c r="AC19" i="2"/>
  <c r="AC18" i="2"/>
  <c r="AC17" i="2"/>
  <c r="AC16" i="2"/>
  <c r="AC15" i="2"/>
  <c r="AC14" i="2"/>
  <c r="AC13" i="2"/>
  <c r="AC12" i="2"/>
  <c r="AC11" i="2"/>
  <c r="AC10" i="2"/>
  <c r="AC9" i="2"/>
  <c r="AC8" i="2"/>
  <c r="AC7" i="2"/>
  <c r="AC6" i="2"/>
  <c r="AB39" i="2"/>
  <c r="AB38" i="2"/>
  <c r="AB37" i="2"/>
  <c r="AB36" i="2"/>
  <c r="AB35" i="2"/>
  <c r="AB34" i="2"/>
  <c r="AB33" i="2"/>
  <c r="AB32" i="2"/>
  <c r="AB31" i="2"/>
  <c r="AB30" i="2"/>
  <c r="AB29" i="2"/>
  <c r="AB28" i="2"/>
  <c r="AB27" i="2"/>
  <c r="AB26" i="2"/>
  <c r="AB25" i="2"/>
  <c r="AB24" i="2"/>
  <c r="AB23" i="2"/>
  <c r="AB22" i="2"/>
  <c r="AB21" i="2"/>
  <c r="AB20" i="2"/>
  <c r="AB19" i="2"/>
  <c r="AB18" i="2"/>
  <c r="AB17" i="2"/>
  <c r="AB16" i="2"/>
  <c r="AB15" i="2"/>
  <c r="AB14" i="2"/>
  <c r="AB13" i="2"/>
  <c r="AB12" i="2"/>
  <c r="AB11" i="2"/>
  <c r="AB10" i="2"/>
  <c r="AB9" i="2"/>
  <c r="AB8" i="2"/>
  <c r="AB7" i="2"/>
  <c r="AB6" i="2"/>
  <c r="AA39" i="2"/>
  <c r="AA38" i="2"/>
  <c r="AA37" i="2"/>
  <c r="AA36" i="2"/>
  <c r="AA35" i="2"/>
  <c r="AA34" i="2"/>
  <c r="AA33" i="2"/>
  <c r="AA32" i="2"/>
  <c r="AA31" i="2"/>
  <c r="AA30" i="2"/>
  <c r="AA29" i="2"/>
  <c r="AA28" i="2"/>
  <c r="AA27" i="2"/>
  <c r="AA25" i="2"/>
  <c r="AA24" i="2"/>
  <c r="AA23" i="2"/>
  <c r="AA22" i="2"/>
  <c r="AA21" i="2"/>
  <c r="AA20" i="2"/>
  <c r="AA19" i="2"/>
  <c r="AA18" i="2"/>
  <c r="AA17" i="2"/>
  <c r="AA16" i="2"/>
  <c r="AA15" i="2"/>
  <c r="AA14" i="2"/>
  <c r="AA13" i="2"/>
  <c r="AA12" i="2"/>
  <c r="AA11" i="2"/>
  <c r="AA10" i="2"/>
  <c r="AA9" i="2"/>
  <c r="AA8" i="2"/>
  <c r="AA7" i="2"/>
  <c r="AA6" i="2"/>
  <c r="Z39" i="2"/>
  <c r="Z38" i="2"/>
  <c r="Z37" i="2"/>
  <c r="Z36" i="2"/>
  <c r="Z35" i="2"/>
  <c r="Z34" i="2"/>
  <c r="Z33" i="2"/>
  <c r="Z32" i="2"/>
  <c r="Z31" i="2"/>
  <c r="Z30" i="2"/>
  <c r="Z29" i="2"/>
  <c r="Z28" i="2"/>
  <c r="Z27" i="2"/>
  <c r="Z26" i="2"/>
  <c r="Z25" i="2"/>
  <c r="Z24" i="2"/>
  <c r="Z23" i="2"/>
  <c r="Z22" i="2"/>
  <c r="Z21" i="2"/>
  <c r="Z20" i="2"/>
  <c r="Z19" i="2"/>
  <c r="Z18" i="2"/>
  <c r="Z17" i="2"/>
  <c r="Z16" i="2"/>
  <c r="Z15" i="2"/>
  <c r="Z14" i="2"/>
  <c r="Z13" i="2"/>
  <c r="Z12" i="2"/>
  <c r="Z11" i="2"/>
  <c r="Z10" i="2"/>
  <c r="Z9" i="2"/>
  <c r="Z8" i="2"/>
  <c r="Z7" i="2"/>
  <c r="Z6" i="2"/>
  <c r="Y39" i="2"/>
  <c r="Y38" i="2"/>
  <c r="Y37" i="2"/>
  <c r="Y36" i="2"/>
  <c r="Y35" i="2"/>
  <c r="Y33" i="2"/>
  <c r="Y34" i="2"/>
  <c r="Y32" i="2"/>
  <c r="Y31" i="2"/>
  <c r="Y30" i="2"/>
  <c r="Y29" i="2"/>
  <c r="Y28" i="2"/>
  <c r="Y27" i="2"/>
  <c r="Y26" i="2"/>
  <c r="Y25" i="2"/>
  <c r="Y24" i="2"/>
  <c r="Y23" i="2"/>
  <c r="Y22" i="2"/>
  <c r="Y21" i="2"/>
  <c r="Y20" i="2"/>
  <c r="Y19" i="2"/>
  <c r="Y18" i="2"/>
  <c r="Y17" i="2"/>
  <c r="Y16" i="2"/>
  <c r="Y15" i="2"/>
  <c r="Y14" i="2"/>
  <c r="Y13" i="2"/>
  <c r="Y12" i="2"/>
  <c r="Y11" i="2"/>
  <c r="Y10" i="2"/>
  <c r="Y9" i="2"/>
  <c r="Y8" i="2"/>
  <c r="Y7" i="2"/>
  <c r="Y6" i="2"/>
  <c r="X6" i="2"/>
  <c r="X39" i="2" l="1"/>
  <c r="X38" i="2"/>
  <c r="X37" i="2"/>
  <c r="X36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X17" i="2"/>
  <c r="X16" i="2"/>
  <c r="X15" i="2"/>
  <c r="X14" i="2"/>
  <c r="X13" i="2"/>
  <c r="X12" i="2"/>
  <c r="X11" i="2"/>
  <c r="X10" i="2"/>
  <c r="X9" i="2"/>
  <c r="X8" i="2"/>
  <c r="X7" i="2"/>
  <c r="W6" i="2"/>
  <c r="W39" i="2" l="1"/>
  <c r="W38" i="2"/>
  <c r="W37" i="2"/>
  <c r="W36" i="2"/>
  <c r="W35" i="2"/>
  <c r="W34" i="2"/>
  <c r="W33" i="2"/>
  <c r="W32" i="2"/>
  <c r="W31" i="2"/>
  <c r="W30" i="2"/>
  <c r="W29" i="2"/>
  <c r="W28" i="2"/>
  <c r="W27" i="2"/>
  <c r="W26" i="2"/>
  <c r="W25" i="2"/>
  <c r="W24" i="2"/>
  <c r="W23" i="2"/>
  <c r="W22" i="2"/>
  <c r="W21" i="2"/>
  <c r="W20" i="2"/>
  <c r="W19" i="2"/>
  <c r="W18" i="2"/>
  <c r="W17" i="2"/>
  <c r="W16" i="2"/>
  <c r="W15" i="2"/>
  <c r="W14" i="2"/>
  <c r="W13" i="2"/>
  <c r="W12" i="2"/>
  <c r="W11" i="2"/>
  <c r="W10" i="2"/>
  <c r="W9" i="2"/>
  <c r="W8" i="2"/>
  <c r="W7" i="2"/>
  <c r="V39" i="2"/>
  <c r="V38" i="2"/>
  <c r="V37" i="2"/>
  <c r="V36" i="2"/>
  <c r="V35" i="2"/>
  <c r="V34" i="2"/>
  <c r="V33" i="2"/>
  <c r="V32" i="2"/>
  <c r="V31" i="2"/>
  <c r="V30" i="2"/>
  <c r="V29" i="2"/>
  <c r="V28" i="2"/>
  <c r="V27" i="2"/>
  <c r="V26" i="2"/>
  <c r="V25" i="2"/>
  <c r="V24" i="2"/>
  <c r="V23" i="2"/>
  <c r="V22" i="2"/>
  <c r="V21" i="2"/>
  <c r="V20" i="2"/>
  <c r="V19" i="2"/>
  <c r="V18" i="2"/>
  <c r="V17" i="2"/>
  <c r="V16" i="2"/>
  <c r="V15" i="2"/>
  <c r="V14" i="2"/>
  <c r="V13" i="2"/>
  <c r="V12" i="2"/>
  <c r="V11" i="2"/>
  <c r="V10" i="2"/>
  <c r="V9" i="2"/>
  <c r="V8" i="2"/>
  <c r="V7" i="2"/>
  <c r="V6" i="2"/>
  <c r="U39" i="2"/>
  <c r="U38" i="2"/>
  <c r="U37" i="2"/>
  <c r="U36" i="2"/>
  <c r="U35" i="2"/>
  <c r="U34" i="2"/>
  <c r="U32" i="2"/>
  <c r="U31" i="2"/>
  <c r="U30" i="2"/>
  <c r="U29" i="2"/>
  <c r="U33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T6" i="2"/>
  <c r="T39" i="2" l="1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4" i="2"/>
  <c r="T25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R6" i="2" l="1"/>
  <c r="Q6" i="2"/>
  <c r="AF90" i="79" l="1"/>
  <c r="AF88" i="79"/>
  <c r="AF86" i="79"/>
  <c r="AF84" i="79"/>
  <c r="AF80" i="79"/>
  <c r="AI80" i="79" s="1"/>
  <c r="AI78" i="79"/>
  <c r="AF78" i="79"/>
  <c r="AF76" i="79"/>
  <c r="AI76" i="79" s="1"/>
  <c r="AI72" i="79"/>
  <c r="AF72" i="79"/>
  <c r="AF70" i="79"/>
  <c r="AI70" i="79" s="1"/>
  <c r="AI68" i="79"/>
  <c r="AF68" i="79"/>
  <c r="AF66" i="79"/>
  <c r="AI66" i="79" s="1"/>
  <c r="AI64" i="79"/>
  <c r="AF64" i="79"/>
  <c r="AF60" i="79"/>
  <c r="AI60" i="79" s="1"/>
  <c r="AI58" i="79"/>
  <c r="AF58" i="79"/>
  <c r="AF56" i="79"/>
  <c r="AI56" i="79" s="1"/>
  <c r="AI54" i="79"/>
  <c r="AF54" i="79"/>
  <c r="AF52" i="79"/>
  <c r="AI52" i="79" s="1"/>
  <c r="AI48" i="79"/>
  <c r="AF48" i="79"/>
  <c r="AF46" i="79"/>
  <c r="AI46" i="79" s="1"/>
  <c r="AI44" i="79"/>
  <c r="AF44" i="79"/>
  <c r="AF42" i="79"/>
  <c r="AI42" i="79" s="1"/>
  <c r="AI38" i="79"/>
  <c r="AF38" i="79"/>
  <c r="AF36" i="79"/>
  <c r="AI36" i="79" s="1"/>
  <c r="AI34" i="79"/>
  <c r="AF34" i="79"/>
  <c r="AF32" i="79"/>
  <c r="AI32" i="79" s="1"/>
  <c r="AI30" i="79"/>
  <c r="AF30" i="79"/>
  <c r="AF28" i="79"/>
  <c r="AI28" i="79" s="1"/>
  <c r="AI26" i="79"/>
  <c r="AF26" i="79"/>
  <c r="AF22" i="79"/>
  <c r="AI22" i="79" s="1"/>
  <c r="AI20" i="79"/>
  <c r="AF20" i="79"/>
  <c r="AF18" i="79"/>
  <c r="AI18" i="79" s="1"/>
  <c r="AI16" i="79"/>
  <c r="AF16" i="79"/>
  <c r="AF14" i="79"/>
  <c r="AI14" i="79" s="1"/>
  <c r="AI12" i="79"/>
  <c r="AF12" i="79"/>
  <c r="AF90" i="78"/>
  <c r="AF88" i="78"/>
  <c r="AF86" i="78"/>
  <c r="AF84" i="78"/>
  <c r="AI80" i="78"/>
  <c r="AF80" i="78"/>
  <c r="AF78" i="78"/>
  <c r="AI78" i="78" s="1"/>
  <c r="AI76" i="78"/>
  <c r="AF76" i="78"/>
  <c r="AF72" i="78"/>
  <c r="AI72" i="78" s="1"/>
  <c r="AI70" i="78"/>
  <c r="AF70" i="78"/>
  <c r="AF68" i="78"/>
  <c r="AI68" i="78" s="1"/>
  <c r="AI66" i="78"/>
  <c r="AF66" i="78"/>
  <c r="AF64" i="78"/>
  <c r="AI64" i="78" s="1"/>
  <c r="AI60" i="78"/>
  <c r="AF60" i="78"/>
  <c r="AF58" i="78"/>
  <c r="AI58" i="78" s="1"/>
  <c r="AI56" i="78"/>
  <c r="AF56" i="78"/>
  <c r="AF54" i="78"/>
  <c r="AI54" i="78" s="1"/>
  <c r="AI52" i="78"/>
  <c r="AF52" i="78"/>
  <c r="AF48" i="78"/>
  <c r="AI48" i="78" s="1"/>
  <c r="AI46" i="78"/>
  <c r="AF46" i="78"/>
  <c r="AF44" i="78"/>
  <c r="AI44" i="78" s="1"/>
  <c r="AI42" i="78"/>
  <c r="AF42" i="78"/>
  <c r="AF38" i="78"/>
  <c r="AI38" i="78" s="1"/>
  <c r="AI36" i="78"/>
  <c r="AF36" i="78"/>
  <c r="AF34" i="78"/>
  <c r="AI34" i="78" s="1"/>
  <c r="AI32" i="78"/>
  <c r="AF32" i="78"/>
  <c r="AF30" i="78"/>
  <c r="AI30" i="78" s="1"/>
  <c r="AI28" i="78"/>
  <c r="AF28" i="78"/>
  <c r="AF26" i="78"/>
  <c r="AI26" i="78" s="1"/>
  <c r="AI22" i="78"/>
  <c r="AF22" i="78"/>
  <c r="AF20" i="78"/>
  <c r="AI20" i="78" s="1"/>
  <c r="AI18" i="78"/>
  <c r="AF18" i="78"/>
  <c r="AF16" i="78"/>
  <c r="AI16" i="78" s="1"/>
  <c r="AI14" i="78"/>
  <c r="AF14" i="78"/>
  <c r="AF12" i="78"/>
  <c r="AI12" i="78" s="1"/>
  <c r="AF90" i="77"/>
  <c r="AF88" i="77"/>
  <c r="AF86" i="77"/>
  <c r="AF84" i="77"/>
  <c r="AF80" i="77"/>
  <c r="AI80" i="77" s="1"/>
  <c r="AI78" i="77"/>
  <c r="AF78" i="77"/>
  <c r="AF76" i="77"/>
  <c r="AI76" i="77" s="1"/>
  <c r="AI72" i="77"/>
  <c r="AF72" i="77"/>
  <c r="AF70" i="77"/>
  <c r="AI70" i="77" s="1"/>
  <c r="AI68" i="77"/>
  <c r="AF68" i="77"/>
  <c r="AF66" i="77"/>
  <c r="AI66" i="77" s="1"/>
  <c r="AI64" i="77"/>
  <c r="AF64" i="77"/>
  <c r="AF60" i="77"/>
  <c r="AI60" i="77" s="1"/>
  <c r="AI58" i="77"/>
  <c r="AF58" i="77"/>
  <c r="AF56" i="77"/>
  <c r="AI56" i="77" s="1"/>
  <c r="AI54" i="77"/>
  <c r="AF54" i="77"/>
  <c r="AF52" i="77"/>
  <c r="AI52" i="77" s="1"/>
  <c r="AI48" i="77"/>
  <c r="AF48" i="77"/>
  <c r="AF46" i="77"/>
  <c r="AI46" i="77" s="1"/>
  <c r="AI44" i="77"/>
  <c r="AF44" i="77"/>
  <c r="AF42" i="77"/>
  <c r="AI42" i="77" s="1"/>
  <c r="AI38" i="77"/>
  <c r="AF38" i="77"/>
  <c r="AF36" i="77"/>
  <c r="AI36" i="77" s="1"/>
  <c r="AI34" i="77"/>
  <c r="AF34" i="77"/>
  <c r="AF32" i="77"/>
  <c r="AI32" i="77" s="1"/>
  <c r="AI30" i="77"/>
  <c r="AF30" i="77"/>
  <c r="AF28" i="77"/>
  <c r="AI28" i="77" s="1"/>
  <c r="AI26" i="77"/>
  <c r="AF26" i="77"/>
  <c r="AF22" i="77"/>
  <c r="AI22" i="77" s="1"/>
  <c r="AI20" i="77"/>
  <c r="AF20" i="77"/>
  <c r="AF18" i="77"/>
  <c r="AI18" i="77" s="1"/>
  <c r="AI16" i="77"/>
  <c r="AF16" i="77"/>
  <c r="AF14" i="77"/>
  <c r="AI14" i="77" s="1"/>
  <c r="AI12" i="77"/>
  <c r="AF12" i="77"/>
  <c r="AF90" i="76"/>
  <c r="AF88" i="76"/>
  <c r="AF86" i="76"/>
  <c r="AF84" i="76"/>
  <c r="AF80" i="76"/>
  <c r="AI80" i="76" s="1"/>
  <c r="AI78" i="76"/>
  <c r="AF78" i="76"/>
  <c r="AF76" i="76"/>
  <c r="AI76" i="76" s="1"/>
  <c r="AI72" i="76"/>
  <c r="AF72" i="76"/>
  <c r="AF70" i="76"/>
  <c r="AI70" i="76" s="1"/>
  <c r="AI68" i="76"/>
  <c r="AF68" i="76"/>
  <c r="AF66" i="76"/>
  <c r="AI66" i="76" s="1"/>
  <c r="AI64" i="76"/>
  <c r="AF64" i="76"/>
  <c r="AF60" i="76"/>
  <c r="AI60" i="76" s="1"/>
  <c r="AI58" i="76"/>
  <c r="AF58" i="76"/>
  <c r="AF56" i="76"/>
  <c r="AI56" i="76" s="1"/>
  <c r="AI54" i="76"/>
  <c r="AF54" i="76"/>
  <c r="AF52" i="76"/>
  <c r="AI52" i="76" s="1"/>
  <c r="AI48" i="76"/>
  <c r="AF48" i="76"/>
  <c r="AF46" i="76"/>
  <c r="AI46" i="76" s="1"/>
  <c r="AI44" i="76"/>
  <c r="AF44" i="76"/>
  <c r="AF42" i="76"/>
  <c r="AI42" i="76" s="1"/>
  <c r="AI38" i="76"/>
  <c r="AF38" i="76"/>
  <c r="AF36" i="76"/>
  <c r="AI36" i="76" s="1"/>
  <c r="AI34" i="76"/>
  <c r="AF34" i="76"/>
  <c r="AF32" i="76"/>
  <c r="AI32" i="76" s="1"/>
  <c r="AI30" i="76"/>
  <c r="AF30" i="76"/>
  <c r="AF28" i="76"/>
  <c r="AI28" i="76" s="1"/>
  <c r="AI26" i="76"/>
  <c r="AF26" i="76"/>
  <c r="AF22" i="76"/>
  <c r="AI22" i="76" s="1"/>
  <c r="AI20" i="76"/>
  <c r="AF20" i="76"/>
  <c r="AF18" i="76"/>
  <c r="AI18" i="76" s="1"/>
  <c r="AI16" i="76"/>
  <c r="AF16" i="76"/>
  <c r="AF14" i="76"/>
  <c r="AI14" i="76" s="1"/>
  <c r="AI12" i="76"/>
  <c r="AF12" i="76"/>
  <c r="AF90" i="75"/>
  <c r="AF88" i="75"/>
  <c r="AF86" i="75"/>
  <c r="AF84" i="75"/>
  <c r="AF80" i="75"/>
  <c r="AI80" i="75" s="1"/>
  <c r="AI78" i="75"/>
  <c r="AF78" i="75"/>
  <c r="AF76" i="75"/>
  <c r="AI76" i="75" s="1"/>
  <c r="AI72" i="75"/>
  <c r="AF72" i="75"/>
  <c r="AF70" i="75"/>
  <c r="AI70" i="75" s="1"/>
  <c r="AI68" i="75"/>
  <c r="AF68" i="75"/>
  <c r="AF66" i="75"/>
  <c r="AI66" i="75" s="1"/>
  <c r="AI64" i="75"/>
  <c r="AF64" i="75"/>
  <c r="AF60" i="75"/>
  <c r="AI60" i="75" s="1"/>
  <c r="AI58" i="75"/>
  <c r="AF58" i="75"/>
  <c r="AF56" i="75"/>
  <c r="AI56" i="75" s="1"/>
  <c r="AI54" i="75"/>
  <c r="AF54" i="75"/>
  <c r="AF52" i="75"/>
  <c r="AI52" i="75" s="1"/>
  <c r="AI48" i="75"/>
  <c r="AF48" i="75"/>
  <c r="AF46" i="75"/>
  <c r="AI46" i="75" s="1"/>
  <c r="AI44" i="75"/>
  <c r="AF44" i="75"/>
  <c r="AF42" i="75"/>
  <c r="AI42" i="75" s="1"/>
  <c r="AI38" i="75"/>
  <c r="AF38" i="75"/>
  <c r="AF36" i="75"/>
  <c r="AI36" i="75" s="1"/>
  <c r="AI34" i="75"/>
  <c r="AF34" i="75"/>
  <c r="AF32" i="75"/>
  <c r="AI32" i="75" s="1"/>
  <c r="AI30" i="75"/>
  <c r="AF30" i="75"/>
  <c r="AF28" i="75"/>
  <c r="AI28" i="75" s="1"/>
  <c r="AI26" i="75"/>
  <c r="AF26" i="75"/>
  <c r="AF22" i="75"/>
  <c r="AI22" i="75" s="1"/>
  <c r="AI20" i="75"/>
  <c r="AF20" i="75"/>
  <c r="AF18" i="75"/>
  <c r="AI18" i="75" s="1"/>
  <c r="AI16" i="75"/>
  <c r="AF16" i="75"/>
  <c r="AF14" i="75"/>
  <c r="AI14" i="75" s="1"/>
  <c r="AI12" i="75"/>
  <c r="AF12" i="75"/>
  <c r="AF90" i="74"/>
  <c r="AF88" i="74"/>
  <c r="AF86" i="74"/>
  <c r="AF84" i="74"/>
  <c r="AF80" i="74"/>
  <c r="AI80" i="74" s="1"/>
  <c r="AI78" i="74"/>
  <c r="AF78" i="74"/>
  <c r="AF76" i="74"/>
  <c r="AI76" i="74" s="1"/>
  <c r="AI72" i="74"/>
  <c r="AF72" i="74"/>
  <c r="AF70" i="74"/>
  <c r="AI70" i="74" s="1"/>
  <c r="AI68" i="74"/>
  <c r="AF68" i="74"/>
  <c r="AF66" i="74"/>
  <c r="AI66" i="74" s="1"/>
  <c r="AI64" i="74"/>
  <c r="AF64" i="74"/>
  <c r="AF60" i="74"/>
  <c r="AI60" i="74" s="1"/>
  <c r="AI58" i="74"/>
  <c r="AF58" i="74"/>
  <c r="AF56" i="74"/>
  <c r="AI56" i="74" s="1"/>
  <c r="AI54" i="74"/>
  <c r="AF54" i="74"/>
  <c r="AF52" i="74"/>
  <c r="AI52" i="74" s="1"/>
  <c r="AI48" i="74"/>
  <c r="AF48" i="74"/>
  <c r="AF46" i="74"/>
  <c r="AI46" i="74" s="1"/>
  <c r="AI44" i="74"/>
  <c r="AF44" i="74"/>
  <c r="AF42" i="74"/>
  <c r="AI42" i="74" s="1"/>
  <c r="AI38" i="74"/>
  <c r="AF38" i="74"/>
  <c r="AF36" i="74"/>
  <c r="AI36" i="74" s="1"/>
  <c r="AI34" i="74"/>
  <c r="AF34" i="74"/>
  <c r="AF32" i="74"/>
  <c r="AI32" i="74" s="1"/>
  <c r="AI30" i="74"/>
  <c r="AF30" i="74"/>
  <c r="AF28" i="74"/>
  <c r="AI28" i="74" s="1"/>
  <c r="AI26" i="74"/>
  <c r="AF26" i="74"/>
  <c r="AF22" i="74"/>
  <c r="AI22" i="74" s="1"/>
  <c r="AI20" i="74"/>
  <c r="AF20" i="74"/>
  <c r="AF18" i="74"/>
  <c r="AI18" i="74" s="1"/>
  <c r="AI16" i="74"/>
  <c r="AF16" i="74"/>
  <c r="AF14" i="74"/>
  <c r="AI14" i="74" s="1"/>
  <c r="AI12" i="74"/>
  <c r="AF12" i="74"/>
  <c r="AF90" i="73"/>
  <c r="AF88" i="73"/>
  <c r="AF86" i="73"/>
  <c r="AF84" i="73"/>
  <c r="AF80" i="73"/>
  <c r="AI80" i="73" s="1"/>
  <c r="AI78" i="73"/>
  <c r="AF78" i="73"/>
  <c r="AF76" i="73"/>
  <c r="AI76" i="73" s="1"/>
  <c r="AI72" i="73"/>
  <c r="AF72" i="73"/>
  <c r="AF70" i="73"/>
  <c r="AI70" i="73" s="1"/>
  <c r="AI68" i="73"/>
  <c r="AF68" i="73"/>
  <c r="AF66" i="73"/>
  <c r="AI66" i="73" s="1"/>
  <c r="AI64" i="73"/>
  <c r="AF64" i="73"/>
  <c r="AF60" i="73"/>
  <c r="AI60" i="73" s="1"/>
  <c r="AI58" i="73"/>
  <c r="AF58" i="73"/>
  <c r="AF56" i="73"/>
  <c r="AI56" i="73" s="1"/>
  <c r="AI54" i="73"/>
  <c r="AF54" i="73"/>
  <c r="AF52" i="73"/>
  <c r="AI52" i="73" s="1"/>
  <c r="AI48" i="73"/>
  <c r="AF48" i="73"/>
  <c r="AF46" i="73"/>
  <c r="AI46" i="73" s="1"/>
  <c r="AI44" i="73"/>
  <c r="AF44" i="73"/>
  <c r="AF42" i="73"/>
  <c r="AI42" i="73" s="1"/>
  <c r="AI38" i="73"/>
  <c r="AF38" i="73"/>
  <c r="AF36" i="73"/>
  <c r="AI36" i="73" s="1"/>
  <c r="AI34" i="73"/>
  <c r="AF34" i="73"/>
  <c r="AF32" i="73"/>
  <c r="AI32" i="73" s="1"/>
  <c r="AI30" i="73"/>
  <c r="AF30" i="73"/>
  <c r="AF28" i="73"/>
  <c r="AI28" i="73" s="1"/>
  <c r="AI26" i="73"/>
  <c r="AF26" i="73"/>
  <c r="AF22" i="73"/>
  <c r="AI22" i="73" s="1"/>
  <c r="AI20" i="73"/>
  <c r="AF20" i="73"/>
  <c r="AF18" i="73"/>
  <c r="AI18" i="73" s="1"/>
  <c r="AI16" i="73"/>
  <c r="AF16" i="73"/>
  <c r="AF14" i="73"/>
  <c r="AI14" i="73" s="1"/>
  <c r="AI12" i="73"/>
  <c r="AF12" i="73"/>
  <c r="AF90" i="72"/>
  <c r="AF88" i="72"/>
  <c r="AF86" i="72"/>
  <c r="AF84" i="72"/>
  <c r="AF80" i="72"/>
  <c r="AI80" i="72" s="1"/>
  <c r="AI78" i="72"/>
  <c r="AF78" i="72"/>
  <c r="AF76" i="72"/>
  <c r="AI76" i="72" s="1"/>
  <c r="AI72" i="72"/>
  <c r="AF72" i="72"/>
  <c r="AF70" i="72"/>
  <c r="AI70" i="72" s="1"/>
  <c r="AI68" i="72"/>
  <c r="AF68" i="72"/>
  <c r="AF66" i="72"/>
  <c r="AI66" i="72" s="1"/>
  <c r="AI64" i="72"/>
  <c r="AF64" i="72"/>
  <c r="AF60" i="72"/>
  <c r="AI60" i="72" s="1"/>
  <c r="AI58" i="72"/>
  <c r="AF58" i="72"/>
  <c r="AF56" i="72"/>
  <c r="AI56" i="72" s="1"/>
  <c r="AI54" i="72"/>
  <c r="AF54" i="72"/>
  <c r="AF52" i="72"/>
  <c r="AI52" i="72" s="1"/>
  <c r="AI48" i="72"/>
  <c r="AF48" i="72"/>
  <c r="AF46" i="72"/>
  <c r="AI46" i="72" s="1"/>
  <c r="AI44" i="72"/>
  <c r="AF44" i="72"/>
  <c r="AF42" i="72"/>
  <c r="AI42" i="72" s="1"/>
  <c r="AI38" i="72"/>
  <c r="AF38" i="72"/>
  <c r="AF36" i="72"/>
  <c r="AI36" i="72" s="1"/>
  <c r="AI34" i="72"/>
  <c r="AF34" i="72"/>
  <c r="AF32" i="72"/>
  <c r="AI32" i="72" s="1"/>
  <c r="AI30" i="72"/>
  <c r="AF30" i="72"/>
  <c r="AF28" i="72"/>
  <c r="AI28" i="72" s="1"/>
  <c r="AI26" i="72"/>
  <c r="AF26" i="72"/>
  <c r="AF22" i="72"/>
  <c r="AI22" i="72" s="1"/>
  <c r="AI20" i="72"/>
  <c r="AF20" i="72"/>
  <c r="AF18" i="72"/>
  <c r="AI18" i="72" s="1"/>
  <c r="AI16" i="72"/>
  <c r="AF16" i="72"/>
  <c r="AF14" i="72"/>
  <c r="AI14" i="72" s="1"/>
  <c r="AI12" i="72"/>
  <c r="AF12" i="72"/>
  <c r="AF90" i="71"/>
  <c r="AF88" i="71"/>
  <c r="AF86" i="71"/>
  <c r="AF84" i="71"/>
  <c r="AF80" i="71"/>
  <c r="AI80" i="71" s="1"/>
  <c r="AI78" i="71"/>
  <c r="AF78" i="71"/>
  <c r="AF76" i="71"/>
  <c r="AI76" i="71" s="1"/>
  <c r="AI72" i="71"/>
  <c r="AF72" i="71"/>
  <c r="AF70" i="71"/>
  <c r="AI70" i="71" s="1"/>
  <c r="AI68" i="71"/>
  <c r="AF68" i="71"/>
  <c r="AF66" i="71"/>
  <c r="AI66" i="71" s="1"/>
  <c r="AI64" i="71"/>
  <c r="AF64" i="71"/>
  <c r="AF60" i="71"/>
  <c r="AI60" i="71" s="1"/>
  <c r="AI58" i="71"/>
  <c r="AF58" i="71"/>
  <c r="AF56" i="71"/>
  <c r="AI56" i="71" s="1"/>
  <c r="AI54" i="71"/>
  <c r="AF54" i="71"/>
  <c r="AF52" i="71"/>
  <c r="AI52" i="71" s="1"/>
  <c r="AI48" i="71"/>
  <c r="AF48" i="71"/>
  <c r="AF46" i="71"/>
  <c r="AI46" i="71" s="1"/>
  <c r="AI44" i="71"/>
  <c r="AF44" i="71"/>
  <c r="AF42" i="71"/>
  <c r="AI42" i="71" s="1"/>
  <c r="AI38" i="71"/>
  <c r="AF38" i="71"/>
  <c r="AF36" i="71"/>
  <c r="AI36" i="71" s="1"/>
  <c r="AI34" i="71"/>
  <c r="AF34" i="71"/>
  <c r="AF32" i="71"/>
  <c r="AI32" i="71" s="1"/>
  <c r="AI30" i="71"/>
  <c r="AF30" i="71"/>
  <c r="AF28" i="71"/>
  <c r="AI28" i="71" s="1"/>
  <c r="AI26" i="71"/>
  <c r="AF26" i="71"/>
  <c r="AF22" i="71"/>
  <c r="AI22" i="71" s="1"/>
  <c r="AI20" i="71"/>
  <c r="AF20" i="71"/>
  <c r="AF18" i="71"/>
  <c r="AI18" i="71" s="1"/>
  <c r="AI16" i="71"/>
  <c r="AF16" i="71"/>
  <c r="AF14" i="71"/>
  <c r="AI14" i="71" s="1"/>
  <c r="AI12" i="71"/>
  <c r="AF12" i="71"/>
  <c r="AF90" i="70"/>
  <c r="AF88" i="70"/>
  <c r="AF86" i="70"/>
  <c r="AF84" i="70"/>
  <c r="AF80" i="70"/>
  <c r="AI80" i="70" s="1"/>
  <c r="AI78" i="70"/>
  <c r="AF78" i="70"/>
  <c r="AF76" i="70"/>
  <c r="AI76" i="70" s="1"/>
  <c r="AI72" i="70"/>
  <c r="AF72" i="70"/>
  <c r="AF70" i="70"/>
  <c r="AI70" i="70" s="1"/>
  <c r="AI68" i="70"/>
  <c r="AF68" i="70"/>
  <c r="AF66" i="70"/>
  <c r="AI66" i="70" s="1"/>
  <c r="AI64" i="70"/>
  <c r="AF64" i="70"/>
  <c r="AF60" i="70"/>
  <c r="AI60" i="70" s="1"/>
  <c r="AI58" i="70"/>
  <c r="AF58" i="70"/>
  <c r="AF56" i="70"/>
  <c r="AI56" i="70" s="1"/>
  <c r="AI54" i="70"/>
  <c r="AF54" i="70"/>
  <c r="AF52" i="70"/>
  <c r="AI52" i="70" s="1"/>
  <c r="AI48" i="70"/>
  <c r="AF48" i="70"/>
  <c r="AF46" i="70"/>
  <c r="AI46" i="70" s="1"/>
  <c r="AI44" i="70"/>
  <c r="AF44" i="70"/>
  <c r="AF42" i="70"/>
  <c r="AI42" i="70" s="1"/>
  <c r="AI38" i="70"/>
  <c r="AF38" i="70"/>
  <c r="AF36" i="70"/>
  <c r="AI36" i="70" s="1"/>
  <c r="AI34" i="70"/>
  <c r="AF34" i="70"/>
  <c r="AF32" i="70"/>
  <c r="AI32" i="70" s="1"/>
  <c r="AI30" i="70"/>
  <c r="AF30" i="70"/>
  <c r="AF28" i="70"/>
  <c r="AI28" i="70" s="1"/>
  <c r="AI26" i="70"/>
  <c r="AF26" i="70"/>
  <c r="AF22" i="70"/>
  <c r="AI22" i="70" s="1"/>
  <c r="AI20" i="70"/>
  <c r="AF20" i="70"/>
  <c r="AF18" i="70"/>
  <c r="AI18" i="70" s="1"/>
  <c r="AI16" i="70"/>
  <c r="AF16" i="70"/>
  <c r="AF14" i="70"/>
  <c r="AI14" i="70" s="1"/>
  <c r="AI12" i="70"/>
  <c r="AF12" i="70"/>
  <c r="AF90" i="69"/>
  <c r="AF88" i="69"/>
  <c r="AF86" i="69"/>
  <c r="AF84" i="69"/>
  <c r="AF80" i="69"/>
  <c r="AI80" i="69" s="1"/>
  <c r="AI78" i="69"/>
  <c r="AF78" i="69"/>
  <c r="AF76" i="69"/>
  <c r="AI76" i="69" s="1"/>
  <c r="AI72" i="69"/>
  <c r="AF72" i="69"/>
  <c r="AF70" i="69"/>
  <c r="AI70" i="69" s="1"/>
  <c r="AI68" i="69"/>
  <c r="AF68" i="69"/>
  <c r="AF66" i="69"/>
  <c r="AI66" i="69" s="1"/>
  <c r="AI64" i="69"/>
  <c r="AF64" i="69"/>
  <c r="AF60" i="69"/>
  <c r="AI60" i="69" s="1"/>
  <c r="AI58" i="69"/>
  <c r="AF58" i="69"/>
  <c r="AF56" i="69"/>
  <c r="AI56" i="69" s="1"/>
  <c r="AI54" i="69"/>
  <c r="AF54" i="69"/>
  <c r="AF52" i="69"/>
  <c r="AI52" i="69" s="1"/>
  <c r="AI48" i="69"/>
  <c r="AF48" i="69"/>
  <c r="AF46" i="69"/>
  <c r="AI46" i="69" s="1"/>
  <c r="AI44" i="69"/>
  <c r="AF44" i="69"/>
  <c r="AF42" i="69"/>
  <c r="AI42" i="69" s="1"/>
  <c r="AI38" i="69"/>
  <c r="AF38" i="69"/>
  <c r="AF36" i="69"/>
  <c r="AI36" i="69" s="1"/>
  <c r="AI34" i="69"/>
  <c r="AF34" i="69"/>
  <c r="AF32" i="69"/>
  <c r="AI32" i="69" s="1"/>
  <c r="AI30" i="69"/>
  <c r="AF30" i="69"/>
  <c r="AF28" i="69"/>
  <c r="AI28" i="69" s="1"/>
  <c r="AI26" i="69"/>
  <c r="AF26" i="69"/>
  <c r="AF22" i="69"/>
  <c r="AI22" i="69" s="1"/>
  <c r="AI20" i="69"/>
  <c r="AF20" i="69"/>
  <c r="AF18" i="69"/>
  <c r="AI18" i="69" s="1"/>
  <c r="AI16" i="69"/>
  <c r="AF16" i="69"/>
  <c r="AF14" i="69"/>
  <c r="AI14" i="69" s="1"/>
  <c r="AI12" i="69"/>
  <c r="AF12" i="69"/>
  <c r="AF90" i="68"/>
  <c r="AF88" i="68"/>
  <c r="AF86" i="68"/>
  <c r="AF84" i="68"/>
  <c r="AF80" i="68"/>
  <c r="AI80" i="68" s="1"/>
  <c r="AI78" i="68"/>
  <c r="AF78" i="68"/>
  <c r="AF76" i="68"/>
  <c r="AI76" i="68" s="1"/>
  <c r="AI72" i="68"/>
  <c r="AF72" i="68"/>
  <c r="AF70" i="68"/>
  <c r="AI70" i="68" s="1"/>
  <c r="AI68" i="68"/>
  <c r="AF68" i="68"/>
  <c r="AF66" i="68"/>
  <c r="AI66" i="68" s="1"/>
  <c r="AI64" i="68"/>
  <c r="AF64" i="68"/>
  <c r="AF60" i="68"/>
  <c r="AI60" i="68" s="1"/>
  <c r="AI58" i="68"/>
  <c r="AF58" i="68"/>
  <c r="AF56" i="68"/>
  <c r="AI56" i="68" s="1"/>
  <c r="AI54" i="68"/>
  <c r="AF54" i="68"/>
  <c r="AF52" i="68"/>
  <c r="AI52" i="68" s="1"/>
  <c r="AI48" i="68"/>
  <c r="AF48" i="68"/>
  <c r="AF46" i="68"/>
  <c r="AI46" i="68" s="1"/>
  <c r="AI44" i="68"/>
  <c r="AF44" i="68"/>
  <c r="AF42" i="68"/>
  <c r="AI42" i="68" s="1"/>
  <c r="AI38" i="68"/>
  <c r="AF38" i="68"/>
  <c r="AF36" i="68"/>
  <c r="AI36" i="68" s="1"/>
  <c r="AI34" i="68"/>
  <c r="AF34" i="68"/>
  <c r="AF32" i="68"/>
  <c r="AI32" i="68" s="1"/>
  <c r="AI30" i="68"/>
  <c r="AF30" i="68"/>
  <c r="AF28" i="68"/>
  <c r="AI28" i="68" s="1"/>
  <c r="AI26" i="68"/>
  <c r="AF26" i="68"/>
  <c r="AF22" i="68"/>
  <c r="AI22" i="68" s="1"/>
  <c r="AI20" i="68"/>
  <c r="AF20" i="68"/>
  <c r="AF18" i="68"/>
  <c r="AI18" i="68" s="1"/>
  <c r="AI16" i="68"/>
  <c r="AF16" i="68"/>
  <c r="AF14" i="68"/>
  <c r="AI14" i="68" s="1"/>
  <c r="AI12" i="68"/>
  <c r="AF12" i="68"/>
  <c r="AF90" i="67"/>
  <c r="AF88" i="67"/>
  <c r="AF86" i="67"/>
  <c r="AF84" i="67"/>
  <c r="AF80" i="67"/>
  <c r="AI80" i="67" s="1"/>
  <c r="AF78" i="67"/>
  <c r="AI78" i="67" s="1"/>
  <c r="AF76" i="67"/>
  <c r="AI76" i="67" s="1"/>
  <c r="AF72" i="67"/>
  <c r="AI72" i="67" s="1"/>
  <c r="AF70" i="67"/>
  <c r="AI70" i="67" s="1"/>
  <c r="AF68" i="67"/>
  <c r="AI68" i="67" s="1"/>
  <c r="AF66" i="67"/>
  <c r="AI66" i="67" s="1"/>
  <c r="AF64" i="67"/>
  <c r="AI64" i="67" s="1"/>
  <c r="AF60" i="67"/>
  <c r="AI60" i="67" s="1"/>
  <c r="AF58" i="67"/>
  <c r="AI58" i="67" s="1"/>
  <c r="AF56" i="67"/>
  <c r="AI56" i="67" s="1"/>
  <c r="AF54" i="67"/>
  <c r="AI54" i="67" s="1"/>
  <c r="AF52" i="67"/>
  <c r="AI52" i="67" s="1"/>
  <c r="AF48" i="67"/>
  <c r="AI48" i="67" s="1"/>
  <c r="AF46" i="67"/>
  <c r="AI46" i="67" s="1"/>
  <c r="AF44" i="67"/>
  <c r="AI44" i="67" s="1"/>
  <c r="AF42" i="67"/>
  <c r="AI42" i="67" s="1"/>
  <c r="AF38" i="67"/>
  <c r="AI38" i="67" s="1"/>
  <c r="AF36" i="67"/>
  <c r="AI36" i="67" s="1"/>
  <c r="AF34" i="67"/>
  <c r="AI34" i="67" s="1"/>
  <c r="AF32" i="67"/>
  <c r="AI32" i="67" s="1"/>
  <c r="AF30" i="67"/>
  <c r="AI30" i="67" s="1"/>
  <c r="AF28" i="67"/>
  <c r="AI28" i="67" s="1"/>
  <c r="AF26" i="67"/>
  <c r="AI26" i="67" s="1"/>
  <c r="AF22" i="67"/>
  <c r="AI22" i="67" s="1"/>
  <c r="AF20" i="67"/>
  <c r="AI20" i="67" s="1"/>
  <c r="AF18" i="67"/>
  <c r="AI18" i="67" s="1"/>
  <c r="AF16" i="67"/>
  <c r="AI16" i="67" s="1"/>
  <c r="AF14" i="67"/>
  <c r="AI14" i="67" s="1"/>
  <c r="AF12" i="67"/>
  <c r="AI12" i="67" s="1"/>
  <c r="AF90" i="65" l="1"/>
  <c r="AF88" i="65"/>
  <c r="AF86" i="65"/>
  <c r="AF84" i="65"/>
  <c r="AF80" i="65"/>
  <c r="AI80" i="65" s="1"/>
  <c r="AI78" i="65"/>
  <c r="AF78" i="65"/>
  <c r="AF76" i="65"/>
  <c r="AI76" i="65" s="1"/>
  <c r="AI72" i="65"/>
  <c r="AF72" i="65"/>
  <c r="AF70" i="65"/>
  <c r="AI70" i="65" s="1"/>
  <c r="AI68" i="65"/>
  <c r="AF68" i="65"/>
  <c r="AF66" i="65"/>
  <c r="AI66" i="65" s="1"/>
  <c r="AI64" i="65"/>
  <c r="AF64" i="65"/>
  <c r="AF60" i="65"/>
  <c r="AI60" i="65" s="1"/>
  <c r="AI58" i="65"/>
  <c r="AF58" i="65"/>
  <c r="AF56" i="65"/>
  <c r="AI56" i="65" s="1"/>
  <c r="AI54" i="65"/>
  <c r="AF54" i="65"/>
  <c r="AF52" i="65"/>
  <c r="AI52" i="65" s="1"/>
  <c r="AI48" i="65"/>
  <c r="AF48" i="65"/>
  <c r="AF46" i="65"/>
  <c r="AI46" i="65" s="1"/>
  <c r="AI44" i="65"/>
  <c r="AF44" i="65"/>
  <c r="AF42" i="65"/>
  <c r="AI42" i="65" s="1"/>
  <c r="AI38" i="65"/>
  <c r="AF38" i="65"/>
  <c r="AF36" i="65"/>
  <c r="AI36" i="65" s="1"/>
  <c r="AI34" i="65"/>
  <c r="AF34" i="65"/>
  <c r="AF32" i="65"/>
  <c r="AI32" i="65" s="1"/>
  <c r="AI30" i="65"/>
  <c r="AF30" i="65"/>
  <c r="AF28" i="65"/>
  <c r="AI28" i="65" s="1"/>
  <c r="AI26" i="65"/>
  <c r="AF26" i="65"/>
  <c r="AF22" i="65"/>
  <c r="AI22" i="65" s="1"/>
  <c r="AI20" i="65"/>
  <c r="AF20" i="65"/>
  <c r="AF18" i="65"/>
  <c r="AI18" i="65" s="1"/>
  <c r="AI16" i="65"/>
  <c r="AF16" i="65"/>
  <c r="AF14" i="65"/>
  <c r="AI14" i="65" s="1"/>
  <c r="AI12" i="65"/>
  <c r="AF12" i="65"/>
  <c r="AF90" i="64"/>
  <c r="AF88" i="64"/>
  <c r="AF86" i="64"/>
  <c r="AF84" i="64"/>
  <c r="AF80" i="64"/>
  <c r="AI80" i="64" s="1"/>
  <c r="AI78" i="64"/>
  <c r="AF78" i="64"/>
  <c r="AF76" i="64"/>
  <c r="AI76" i="64" s="1"/>
  <c r="AI72" i="64"/>
  <c r="AF72" i="64"/>
  <c r="AF70" i="64"/>
  <c r="AI70" i="64" s="1"/>
  <c r="AI68" i="64"/>
  <c r="AF68" i="64"/>
  <c r="AF66" i="64"/>
  <c r="AI66" i="64" s="1"/>
  <c r="AI64" i="64"/>
  <c r="AF64" i="64"/>
  <c r="AF60" i="64"/>
  <c r="AI60" i="64" s="1"/>
  <c r="AI58" i="64"/>
  <c r="AF58" i="64"/>
  <c r="AF56" i="64"/>
  <c r="AI56" i="64" s="1"/>
  <c r="AI54" i="64"/>
  <c r="AF54" i="64"/>
  <c r="AF52" i="64"/>
  <c r="AI52" i="64" s="1"/>
  <c r="AI48" i="64"/>
  <c r="AF48" i="64"/>
  <c r="AF46" i="64"/>
  <c r="AI46" i="64" s="1"/>
  <c r="AI44" i="64"/>
  <c r="AF44" i="64"/>
  <c r="AF42" i="64"/>
  <c r="AI42" i="64" s="1"/>
  <c r="AI38" i="64"/>
  <c r="AF38" i="64"/>
  <c r="AF36" i="64"/>
  <c r="AI36" i="64" s="1"/>
  <c r="AI34" i="64"/>
  <c r="AF34" i="64"/>
  <c r="AF32" i="64"/>
  <c r="AI32" i="64" s="1"/>
  <c r="AI30" i="64"/>
  <c r="AF30" i="64"/>
  <c r="AF28" i="64"/>
  <c r="AI28" i="64" s="1"/>
  <c r="AI26" i="64"/>
  <c r="AF26" i="64"/>
  <c r="AF22" i="64"/>
  <c r="AI22" i="64" s="1"/>
  <c r="AI20" i="64"/>
  <c r="AF20" i="64"/>
  <c r="AF18" i="64"/>
  <c r="AI18" i="64" s="1"/>
  <c r="AI16" i="64"/>
  <c r="AF16" i="64"/>
  <c r="AF14" i="64"/>
  <c r="AI14" i="64" s="1"/>
  <c r="AI12" i="64"/>
  <c r="AF12" i="64"/>
  <c r="R39" i="2" l="1"/>
  <c r="R38" i="2"/>
  <c r="R37" i="2"/>
  <c r="R36" i="2"/>
  <c r="R35" i="2"/>
  <c r="R34" i="2"/>
  <c r="R33" i="2"/>
  <c r="R32" i="2"/>
  <c r="R31" i="2"/>
  <c r="R30" i="2"/>
  <c r="R29" i="2"/>
  <c r="R28" i="2"/>
  <c r="R27" i="2"/>
  <c r="R26" i="2"/>
  <c r="R25" i="2"/>
  <c r="R24" i="2"/>
  <c r="R23" i="2"/>
  <c r="R22" i="2"/>
  <c r="R21" i="2"/>
  <c r="R20" i="2"/>
  <c r="R19" i="2"/>
  <c r="R18" i="2"/>
  <c r="R17" i="2"/>
  <c r="R16" i="2"/>
  <c r="R15" i="2"/>
  <c r="R14" i="2"/>
  <c r="R13" i="2"/>
  <c r="R12" i="2"/>
  <c r="R10" i="2"/>
  <c r="R11" i="2"/>
  <c r="R9" i="2"/>
  <c r="R8" i="2"/>
  <c r="R7" i="2"/>
  <c r="AF90" i="59"/>
  <c r="AF88" i="59"/>
  <c r="AF86" i="59"/>
  <c r="AF84" i="59"/>
  <c r="AF80" i="59"/>
  <c r="AI80" i="59" s="1"/>
  <c r="AF78" i="59"/>
  <c r="AI78" i="59" s="1"/>
  <c r="AF76" i="59"/>
  <c r="AI76" i="59" s="1"/>
  <c r="AF72" i="59"/>
  <c r="AI72" i="59" s="1"/>
  <c r="AF70" i="59"/>
  <c r="AI70" i="59" s="1"/>
  <c r="AF68" i="59"/>
  <c r="AI68" i="59" s="1"/>
  <c r="AF66" i="59"/>
  <c r="AI66" i="59" s="1"/>
  <c r="AF64" i="59"/>
  <c r="AI64" i="59" s="1"/>
  <c r="AF60" i="59"/>
  <c r="AI60" i="59" s="1"/>
  <c r="AF58" i="59"/>
  <c r="AI58" i="59" s="1"/>
  <c r="AF56" i="59"/>
  <c r="AI56" i="59" s="1"/>
  <c r="AF54" i="59"/>
  <c r="AI54" i="59" s="1"/>
  <c r="AF52" i="59"/>
  <c r="AI52" i="59" s="1"/>
  <c r="AF48" i="59"/>
  <c r="AI48" i="59" s="1"/>
  <c r="AF46" i="59"/>
  <c r="AI46" i="59" s="1"/>
  <c r="AF44" i="59"/>
  <c r="AI44" i="59" s="1"/>
  <c r="AF42" i="59"/>
  <c r="AI42" i="59" s="1"/>
  <c r="AF38" i="59"/>
  <c r="AI38" i="59" s="1"/>
  <c r="AF36" i="59"/>
  <c r="AI36" i="59" s="1"/>
  <c r="AF34" i="59"/>
  <c r="AI34" i="59" s="1"/>
  <c r="AF32" i="59"/>
  <c r="AI32" i="59" s="1"/>
  <c r="AF30" i="59"/>
  <c r="AI30" i="59" s="1"/>
  <c r="AF28" i="59"/>
  <c r="AI28" i="59" s="1"/>
  <c r="AF26" i="59"/>
  <c r="AI26" i="59" s="1"/>
  <c r="AF22" i="59"/>
  <c r="AI22" i="59" s="1"/>
  <c r="AF20" i="59"/>
  <c r="AI20" i="59" s="1"/>
  <c r="AF18" i="59"/>
  <c r="AI18" i="59" s="1"/>
  <c r="AF16" i="59"/>
  <c r="AI16" i="59" s="1"/>
  <c r="AF14" i="59"/>
  <c r="AI14" i="59" s="1"/>
  <c r="AF12" i="59"/>
  <c r="AI12" i="59" s="1"/>
  <c r="Q38" i="2" l="1"/>
  <c r="Q37" i="2"/>
  <c r="Q36" i="2"/>
  <c r="Q35" i="2"/>
  <c r="Q34" i="2"/>
  <c r="Q32" i="2"/>
  <c r="Q31" i="2"/>
  <c r="Q30" i="2"/>
  <c r="Q29" i="2"/>
  <c r="Q28" i="2"/>
  <c r="Q27" i="2"/>
  <c r="Q26" i="2"/>
  <c r="Q25" i="2"/>
  <c r="Q24" i="2"/>
  <c r="Q23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Q8" i="2"/>
  <c r="Q7" i="2"/>
  <c r="P39" i="2"/>
  <c r="P38" i="2"/>
  <c r="P37" i="2"/>
  <c r="P36" i="2"/>
  <c r="P32" i="2"/>
  <c r="P31" i="2"/>
  <c r="P30" i="2"/>
  <c r="P29" i="2"/>
  <c r="P28" i="2"/>
  <c r="P27" i="2"/>
  <c r="P26" i="2"/>
  <c r="P25" i="2"/>
  <c r="P24" i="2"/>
  <c r="P23" i="2"/>
  <c r="P22" i="2"/>
  <c r="P21" i="2"/>
  <c r="P20" i="2"/>
  <c r="P19" i="2"/>
  <c r="P18" i="2"/>
  <c r="P17" i="2"/>
  <c r="P16" i="2"/>
  <c r="P15" i="2"/>
  <c r="P14" i="2"/>
  <c r="P13" i="2"/>
  <c r="P12" i="2"/>
  <c r="P11" i="2"/>
  <c r="P10" i="2"/>
  <c r="P9" i="2"/>
  <c r="P8" i="2"/>
  <c r="P7" i="2"/>
  <c r="P6" i="2"/>
  <c r="O38" i="2"/>
  <c r="O37" i="2"/>
  <c r="O36" i="2"/>
  <c r="O35" i="2"/>
  <c r="O32" i="2"/>
  <c r="O31" i="2"/>
  <c r="O30" i="2"/>
  <c r="O29" i="2"/>
  <c r="O28" i="2"/>
  <c r="O27" i="2"/>
  <c r="O26" i="2"/>
  <c r="O25" i="2"/>
  <c r="O24" i="2"/>
  <c r="O23" i="2"/>
  <c r="O22" i="2"/>
  <c r="O21" i="2"/>
  <c r="O20" i="2"/>
  <c r="O19" i="2"/>
  <c r="O18" i="2"/>
  <c r="O17" i="2"/>
  <c r="O16" i="2"/>
  <c r="O15" i="2"/>
  <c r="O14" i="2"/>
  <c r="O13" i="2"/>
  <c r="O12" i="2"/>
  <c r="O11" i="2"/>
  <c r="O10" i="2"/>
  <c r="O9" i="2"/>
  <c r="O8" i="2"/>
  <c r="O7" i="2"/>
  <c r="O6" i="2"/>
  <c r="N38" i="2"/>
  <c r="N37" i="2"/>
  <c r="N36" i="2"/>
  <c r="N35" i="2"/>
  <c r="N34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6" i="2"/>
  <c r="N15" i="2"/>
  <c r="N14" i="2"/>
  <c r="N13" i="2"/>
  <c r="N12" i="2"/>
  <c r="N11" i="2"/>
  <c r="N10" i="2"/>
  <c r="N9" i="2"/>
  <c r="N8" i="2"/>
  <c r="N7" i="2"/>
  <c r="N6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L14" i="2"/>
  <c r="L13" i="2"/>
  <c r="L12" i="2"/>
  <c r="L11" i="2"/>
  <c r="L10" i="2"/>
  <c r="L9" i="2"/>
  <c r="L8" i="2"/>
  <c r="L7" i="2"/>
  <c r="L6" i="2"/>
  <c r="K38" i="2"/>
  <c r="K37" i="2"/>
  <c r="K36" i="2"/>
  <c r="K36" i="48" l="1"/>
  <c r="K32" i="2"/>
  <c r="K31" i="2"/>
  <c r="K30" i="2"/>
  <c r="K29" i="2"/>
  <c r="K28" i="2"/>
  <c r="K27" i="2"/>
  <c r="K26" i="2"/>
  <c r="K25" i="2"/>
  <c r="K24" i="2"/>
  <c r="K23" i="2"/>
  <c r="K18" i="2"/>
  <c r="K16" i="2"/>
  <c r="K15" i="2"/>
  <c r="K14" i="2"/>
  <c r="K13" i="2"/>
  <c r="K12" i="2"/>
  <c r="K11" i="2"/>
  <c r="K10" i="2"/>
  <c r="K9" i="2"/>
  <c r="K8" i="2"/>
  <c r="K7" i="2"/>
  <c r="K6" i="2"/>
  <c r="J38" i="2"/>
  <c r="J37" i="2"/>
  <c r="J36" i="2"/>
  <c r="J35" i="2"/>
  <c r="J34" i="2"/>
  <c r="J33" i="2"/>
  <c r="J32" i="2"/>
  <c r="J31" i="2"/>
  <c r="J30" i="2"/>
  <c r="J29" i="2"/>
  <c r="J28" i="2"/>
  <c r="J27" i="2"/>
  <c r="J26" i="2"/>
  <c r="J25" i="2"/>
  <c r="J24" i="2"/>
  <c r="J23" i="2"/>
  <c r="J22" i="2"/>
  <c r="J21" i="2"/>
  <c r="J20" i="2"/>
  <c r="J19" i="2"/>
  <c r="J18" i="2"/>
  <c r="J16" i="2"/>
  <c r="J15" i="2"/>
  <c r="J14" i="2"/>
  <c r="J13" i="2"/>
  <c r="J12" i="2"/>
  <c r="J11" i="2"/>
  <c r="J10" i="2"/>
  <c r="J9" i="2"/>
  <c r="J8" i="2"/>
  <c r="J7" i="2"/>
  <c r="J6" i="2"/>
  <c r="I38" i="2"/>
  <c r="I37" i="2"/>
  <c r="I36" i="2"/>
  <c r="I35" i="2"/>
  <c r="I34" i="2"/>
  <c r="I33" i="2"/>
  <c r="I32" i="2"/>
  <c r="I31" i="2"/>
  <c r="I30" i="2"/>
  <c r="I29" i="2"/>
  <c r="I28" i="2"/>
  <c r="I27" i="2"/>
  <c r="I26" i="2"/>
  <c r="I25" i="2"/>
  <c r="I24" i="2"/>
  <c r="I23" i="2"/>
  <c r="I22" i="2"/>
  <c r="I21" i="2"/>
  <c r="I20" i="2"/>
  <c r="I19" i="2"/>
  <c r="I18" i="2"/>
  <c r="I16" i="2"/>
  <c r="I15" i="2"/>
  <c r="I14" i="2"/>
  <c r="I13" i="2"/>
  <c r="I12" i="2"/>
  <c r="I11" i="2"/>
  <c r="I10" i="2"/>
  <c r="I9" i="2"/>
  <c r="I8" i="2"/>
  <c r="I7" i="2"/>
  <c r="I6" i="2"/>
  <c r="H38" i="2"/>
  <c r="H37" i="2"/>
  <c r="H36" i="2"/>
  <c r="H32" i="2"/>
  <c r="H31" i="2"/>
  <c r="H30" i="2"/>
  <c r="H29" i="2"/>
  <c r="H28" i="2"/>
  <c r="H27" i="2"/>
  <c r="H26" i="2"/>
  <c r="H25" i="2"/>
  <c r="H24" i="2"/>
  <c r="H23" i="2"/>
  <c r="H18" i="2"/>
  <c r="H16" i="2"/>
  <c r="H15" i="2"/>
  <c r="H14" i="2"/>
  <c r="H13" i="2"/>
  <c r="H12" i="2"/>
  <c r="H11" i="2"/>
  <c r="H10" i="2"/>
  <c r="H9" i="2"/>
  <c r="H8" i="2"/>
  <c r="H7" i="2"/>
  <c r="H6" i="2"/>
  <c r="AF92" i="57" l="1"/>
  <c r="AF90" i="57"/>
  <c r="AF88" i="57"/>
  <c r="AF86" i="57"/>
  <c r="AF82" i="57"/>
  <c r="AI82" i="57" s="1"/>
  <c r="AI80" i="57"/>
  <c r="AF80" i="57"/>
  <c r="AF78" i="57"/>
  <c r="AI78" i="57" s="1"/>
  <c r="AF74" i="57"/>
  <c r="AI74" i="57" s="1"/>
  <c r="AF72" i="57"/>
  <c r="AI72" i="57" s="1"/>
  <c r="AI70" i="57"/>
  <c r="AF70" i="57"/>
  <c r="AF68" i="57"/>
  <c r="AI68" i="57" s="1"/>
  <c r="AF66" i="57"/>
  <c r="AI66" i="57" s="1"/>
  <c r="AF62" i="57"/>
  <c r="AI62" i="57" s="1"/>
  <c r="AI60" i="57"/>
  <c r="AF60" i="57"/>
  <c r="AF58" i="57"/>
  <c r="AI58" i="57" s="1"/>
  <c r="AF56" i="57"/>
  <c r="AI56" i="57" s="1"/>
  <c r="AF54" i="57"/>
  <c r="AI54" i="57" s="1"/>
  <c r="AI50" i="57"/>
  <c r="AF50" i="57"/>
  <c r="AF48" i="57"/>
  <c r="AI48" i="57" s="1"/>
  <c r="AF46" i="57"/>
  <c r="AI46" i="57" s="1"/>
  <c r="AF44" i="57"/>
  <c r="AI44" i="57" s="1"/>
  <c r="AI40" i="57"/>
  <c r="AF40" i="57"/>
  <c r="AF38" i="57"/>
  <c r="AI38" i="57" s="1"/>
  <c r="AF36" i="57"/>
  <c r="AI36" i="57" s="1"/>
  <c r="AF34" i="57"/>
  <c r="AI34" i="57" s="1"/>
  <c r="AI32" i="57"/>
  <c r="AF32" i="57"/>
  <c r="AF30" i="57"/>
  <c r="AI30" i="57" s="1"/>
  <c r="AF28" i="57"/>
  <c r="AI28" i="57" s="1"/>
  <c r="AF24" i="57"/>
  <c r="AI22" i="57"/>
  <c r="AF22" i="57"/>
  <c r="AF20" i="57"/>
  <c r="AI20" i="57" s="1"/>
  <c r="AF18" i="57"/>
  <c r="AI18" i="57" s="1"/>
  <c r="AF16" i="57"/>
  <c r="AI16" i="57" s="1"/>
  <c r="AI14" i="57"/>
  <c r="AF14" i="57"/>
  <c r="AF12" i="57"/>
  <c r="AI12" i="57" s="1"/>
  <c r="AF90" i="56"/>
  <c r="AF88" i="56"/>
  <c r="AF86" i="56"/>
  <c r="AF84" i="56"/>
  <c r="AF80" i="56"/>
  <c r="AI80" i="56" s="1"/>
  <c r="AF78" i="56"/>
  <c r="AI78" i="56" s="1"/>
  <c r="AF76" i="56"/>
  <c r="AI76" i="56" s="1"/>
  <c r="AF72" i="56"/>
  <c r="AI72" i="56" s="1"/>
  <c r="AF70" i="56"/>
  <c r="AI70" i="56" s="1"/>
  <c r="AI68" i="56"/>
  <c r="AF68" i="56"/>
  <c r="AF66" i="56"/>
  <c r="AI66" i="56" s="1"/>
  <c r="AF64" i="56"/>
  <c r="AI64" i="56" s="1"/>
  <c r="AF60" i="56"/>
  <c r="AI60" i="56" s="1"/>
  <c r="AI58" i="56"/>
  <c r="AF58" i="56"/>
  <c r="AF56" i="56"/>
  <c r="AI56" i="56" s="1"/>
  <c r="AF54" i="56"/>
  <c r="AI54" i="56" s="1"/>
  <c r="AF52" i="56"/>
  <c r="AI52" i="56" s="1"/>
  <c r="AI48" i="56"/>
  <c r="AF48" i="56"/>
  <c r="AF46" i="56"/>
  <c r="AI46" i="56" s="1"/>
  <c r="AF44" i="56"/>
  <c r="AI44" i="56" s="1"/>
  <c r="AF42" i="56"/>
  <c r="AI42" i="56" s="1"/>
  <c r="AI38" i="56"/>
  <c r="AF38" i="56"/>
  <c r="AF36" i="56"/>
  <c r="AI36" i="56" s="1"/>
  <c r="AF34" i="56"/>
  <c r="AI34" i="56" s="1"/>
  <c r="AF32" i="56"/>
  <c r="AI32" i="56" s="1"/>
  <c r="AI30" i="56"/>
  <c r="AF30" i="56"/>
  <c r="AF28" i="56"/>
  <c r="AI28" i="56" s="1"/>
  <c r="AF26" i="56"/>
  <c r="AI26" i="56" s="1"/>
  <c r="AF22" i="56"/>
  <c r="AI22" i="56" s="1"/>
  <c r="AI20" i="56"/>
  <c r="AF20" i="56"/>
  <c r="AF18" i="56"/>
  <c r="AI18" i="56" s="1"/>
  <c r="AF16" i="56"/>
  <c r="AI16" i="56" s="1"/>
  <c r="AF14" i="56"/>
  <c r="AI14" i="56" s="1"/>
  <c r="AI12" i="56"/>
  <c r="AF12" i="56"/>
  <c r="AF90" i="55"/>
  <c r="AF88" i="55"/>
  <c r="AF86" i="55"/>
  <c r="AF84" i="55"/>
  <c r="AF80" i="55"/>
  <c r="AI80" i="55" s="1"/>
  <c r="AF78" i="55"/>
  <c r="AI78" i="55" s="1"/>
  <c r="AF76" i="55"/>
  <c r="AI76" i="55" s="1"/>
  <c r="AF72" i="55"/>
  <c r="AI72" i="55" s="1"/>
  <c r="AF70" i="55"/>
  <c r="AI70" i="55" s="1"/>
  <c r="AF68" i="55"/>
  <c r="AI68" i="55" s="1"/>
  <c r="AF66" i="55"/>
  <c r="AI66" i="55" s="1"/>
  <c r="AF64" i="55"/>
  <c r="AI64" i="55" s="1"/>
  <c r="AF60" i="55"/>
  <c r="AI60" i="55" s="1"/>
  <c r="AF58" i="55"/>
  <c r="AI58" i="55" s="1"/>
  <c r="AF56" i="55"/>
  <c r="AI56" i="55" s="1"/>
  <c r="AF54" i="55"/>
  <c r="AI54" i="55" s="1"/>
  <c r="AF52" i="55"/>
  <c r="AI52" i="55" s="1"/>
  <c r="AF48" i="55"/>
  <c r="AI48" i="55" s="1"/>
  <c r="AF46" i="55"/>
  <c r="AI46" i="55" s="1"/>
  <c r="AF44" i="55"/>
  <c r="AI44" i="55" s="1"/>
  <c r="AF42" i="55"/>
  <c r="AI42" i="55" s="1"/>
  <c r="AF38" i="55"/>
  <c r="AI38" i="55" s="1"/>
  <c r="AF36" i="55"/>
  <c r="AI36" i="55" s="1"/>
  <c r="AF34" i="55"/>
  <c r="AI34" i="55" s="1"/>
  <c r="AF32" i="55"/>
  <c r="AI32" i="55" s="1"/>
  <c r="AF30" i="55"/>
  <c r="AI30" i="55" s="1"/>
  <c r="AF28" i="55"/>
  <c r="AI28" i="55" s="1"/>
  <c r="AF26" i="55"/>
  <c r="AI26" i="55" s="1"/>
  <c r="AF22" i="55"/>
  <c r="AI22" i="55" s="1"/>
  <c r="AF20" i="55"/>
  <c r="AI20" i="55" s="1"/>
  <c r="AF18" i="55"/>
  <c r="AI18" i="55" s="1"/>
  <c r="AF16" i="55"/>
  <c r="AI16" i="55" s="1"/>
  <c r="AF14" i="55"/>
  <c r="AI14" i="55" s="1"/>
  <c r="AF12" i="55"/>
  <c r="AI12" i="55" s="1"/>
  <c r="AF90" i="54"/>
  <c r="Q39" i="2" s="1"/>
  <c r="AF88" i="54"/>
  <c r="AF86" i="54"/>
  <c r="AF84" i="54"/>
  <c r="AF80" i="54"/>
  <c r="AI80" i="54" s="1"/>
  <c r="AF78" i="54"/>
  <c r="AI78" i="54" s="1"/>
  <c r="AF76" i="54"/>
  <c r="AI76" i="54" s="1"/>
  <c r="Q33" i="2" s="1"/>
  <c r="AF72" i="54"/>
  <c r="AI72" i="54" s="1"/>
  <c r="AF70" i="54"/>
  <c r="AI70" i="54" s="1"/>
  <c r="AF68" i="54"/>
  <c r="AI68" i="54" s="1"/>
  <c r="AF66" i="54"/>
  <c r="AI66" i="54" s="1"/>
  <c r="AI64" i="54"/>
  <c r="AF64" i="54"/>
  <c r="AF60" i="54"/>
  <c r="AI60" i="54" s="1"/>
  <c r="AF58" i="54"/>
  <c r="AI58" i="54" s="1"/>
  <c r="AF56" i="54"/>
  <c r="AI56" i="54" s="1"/>
  <c r="AF54" i="54"/>
  <c r="AI54" i="54" s="1"/>
  <c r="AF52" i="54"/>
  <c r="AI52" i="54" s="1"/>
  <c r="AF48" i="54"/>
  <c r="AI48" i="54" s="1"/>
  <c r="AF46" i="54"/>
  <c r="AI46" i="54" s="1"/>
  <c r="AI44" i="54"/>
  <c r="AF44" i="54"/>
  <c r="AF42" i="54"/>
  <c r="AI42" i="54" s="1"/>
  <c r="AF38" i="54"/>
  <c r="AI38" i="54" s="1"/>
  <c r="AF36" i="54"/>
  <c r="AI36" i="54" s="1"/>
  <c r="AF34" i="54"/>
  <c r="AI34" i="54" s="1"/>
  <c r="AF32" i="54"/>
  <c r="AI32" i="54" s="1"/>
  <c r="AF30" i="54"/>
  <c r="AI30" i="54" s="1"/>
  <c r="AF28" i="54"/>
  <c r="AI28" i="54" s="1"/>
  <c r="AI26" i="54"/>
  <c r="AF26" i="54"/>
  <c r="AF22" i="54"/>
  <c r="AI22" i="54" s="1"/>
  <c r="AF20" i="54"/>
  <c r="AI20" i="54" s="1"/>
  <c r="AF18" i="54"/>
  <c r="AI18" i="54" s="1"/>
  <c r="AF16" i="54"/>
  <c r="AI16" i="54" s="1"/>
  <c r="AF14" i="54"/>
  <c r="AI14" i="54" s="1"/>
  <c r="AF12" i="54"/>
  <c r="AI12" i="54" s="1"/>
  <c r="AF90" i="53"/>
  <c r="AF88" i="53"/>
  <c r="AF86" i="53"/>
  <c r="AF84" i="53"/>
  <c r="AF80" i="53"/>
  <c r="AI80" i="53" s="1"/>
  <c r="P35" i="2" s="1"/>
  <c r="AF78" i="53"/>
  <c r="AI78" i="53" s="1"/>
  <c r="P34" i="2" s="1"/>
  <c r="AF76" i="53"/>
  <c r="AI76" i="53" s="1"/>
  <c r="P33" i="2" s="1"/>
  <c r="AF72" i="53"/>
  <c r="AI72" i="53" s="1"/>
  <c r="AF70" i="53"/>
  <c r="AI70" i="53" s="1"/>
  <c r="AF68" i="53"/>
  <c r="AI68" i="53" s="1"/>
  <c r="AF66" i="53"/>
  <c r="AI66" i="53" s="1"/>
  <c r="AF64" i="53"/>
  <c r="AI64" i="53" s="1"/>
  <c r="AF60" i="53"/>
  <c r="AI60" i="53" s="1"/>
  <c r="AI58" i="53"/>
  <c r="AF58" i="53"/>
  <c r="AF56" i="53"/>
  <c r="AI56" i="53" s="1"/>
  <c r="AF54" i="53"/>
  <c r="AI54" i="53" s="1"/>
  <c r="AF52" i="53"/>
  <c r="AI52" i="53" s="1"/>
  <c r="AF48" i="53"/>
  <c r="AI48" i="53" s="1"/>
  <c r="AF46" i="53"/>
  <c r="AI46" i="53" s="1"/>
  <c r="AF44" i="53"/>
  <c r="AI44" i="53" s="1"/>
  <c r="AF42" i="53"/>
  <c r="AI42" i="53" s="1"/>
  <c r="AI38" i="53"/>
  <c r="AF38" i="53"/>
  <c r="AF36" i="53"/>
  <c r="AI36" i="53" s="1"/>
  <c r="AF34" i="53"/>
  <c r="AI34" i="53" s="1"/>
  <c r="AF32" i="53"/>
  <c r="AI32" i="53" s="1"/>
  <c r="AF30" i="53"/>
  <c r="AI30" i="53" s="1"/>
  <c r="AF28" i="53"/>
  <c r="AI28" i="53" s="1"/>
  <c r="AF26" i="53"/>
  <c r="AI26" i="53" s="1"/>
  <c r="AF22" i="53"/>
  <c r="AI22" i="53" s="1"/>
  <c r="AI20" i="53"/>
  <c r="AF20" i="53"/>
  <c r="AF18" i="53"/>
  <c r="AI18" i="53" s="1"/>
  <c r="AF16" i="53"/>
  <c r="AI16" i="53" s="1"/>
  <c r="AF14" i="53"/>
  <c r="AI14" i="53" s="1"/>
  <c r="AI12" i="53"/>
  <c r="AF12" i="53"/>
  <c r="AF90" i="52"/>
  <c r="O39" i="2" s="1"/>
  <c r="AF88" i="52"/>
  <c r="AF86" i="52"/>
  <c r="AF84" i="52"/>
  <c r="AF80" i="52"/>
  <c r="AI80" i="52" s="1"/>
  <c r="AF78" i="52"/>
  <c r="AI78" i="52" s="1"/>
  <c r="O34" i="2" s="1"/>
  <c r="AF76" i="52"/>
  <c r="AI76" i="52" s="1"/>
  <c r="O33" i="2" s="1"/>
  <c r="AF72" i="52"/>
  <c r="AI72" i="52" s="1"/>
  <c r="AI70" i="52"/>
  <c r="AF70" i="52"/>
  <c r="AF68" i="52"/>
  <c r="AI68" i="52" s="1"/>
  <c r="AF66" i="52"/>
  <c r="AI66" i="52" s="1"/>
  <c r="AF64" i="52"/>
  <c r="AI64" i="52" s="1"/>
  <c r="AF60" i="52"/>
  <c r="AI60" i="52" s="1"/>
  <c r="AF58" i="52"/>
  <c r="AI58" i="52" s="1"/>
  <c r="AF56" i="52"/>
  <c r="AI56" i="52" s="1"/>
  <c r="AF54" i="52"/>
  <c r="AI54" i="52" s="1"/>
  <c r="AI52" i="52"/>
  <c r="AF52" i="52"/>
  <c r="AF48" i="52"/>
  <c r="AI48" i="52" s="1"/>
  <c r="AF46" i="52"/>
  <c r="AI46" i="52" s="1"/>
  <c r="AF44" i="52"/>
  <c r="AI44" i="52" s="1"/>
  <c r="AF42" i="52"/>
  <c r="AI42" i="52" s="1"/>
  <c r="AF38" i="52"/>
  <c r="AI38" i="52" s="1"/>
  <c r="AF36" i="52"/>
  <c r="AI36" i="52" s="1"/>
  <c r="AF34" i="52"/>
  <c r="AI34" i="52" s="1"/>
  <c r="AF32" i="52"/>
  <c r="AI32" i="52" s="1"/>
  <c r="AF30" i="52"/>
  <c r="AI30" i="52" s="1"/>
  <c r="AF28" i="52"/>
  <c r="AI28" i="52" s="1"/>
  <c r="AF26" i="52"/>
  <c r="AI26" i="52" s="1"/>
  <c r="AF22" i="52"/>
  <c r="AI22" i="52" s="1"/>
  <c r="AF20" i="52"/>
  <c r="AI20" i="52" s="1"/>
  <c r="AF18" i="52"/>
  <c r="AI18" i="52" s="1"/>
  <c r="AF16" i="52"/>
  <c r="AI16" i="52" s="1"/>
  <c r="AF14" i="52"/>
  <c r="AI14" i="52" s="1"/>
  <c r="AF12" i="52"/>
  <c r="AI12" i="52" s="1"/>
  <c r="AF24" i="51"/>
  <c r="AF92" i="51"/>
  <c r="N39" i="2" s="1"/>
  <c r="AF90" i="51"/>
  <c r="AF88" i="51"/>
  <c r="AF86" i="51"/>
  <c r="AF82" i="51"/>
  <c r="AI82" i="51" s="1"/>
  <c r="AF80" i="51"/>
  <c r="AI80" i="51" s="1"/>
  <c r="AF78" i="51"/>
  <c r="AI78" i="51" s="1"/>
  <c r="N33" i="2" s="1"/>
  <c r="AF74" i="51"/>
  <c r="AI74" i="51" s="1"/>
  <c r="AF72" i="51"/>
  <c r="AI72" i="51" s="1"/>
  <c r="AF70" i="51"/>
  <c r="AI70" i="51" s="1"/>
  <c r="AF68" i="51"/>
  <c r="AI68" i="51" s="1"/>
  <c r="AI66" i="51"/>
  <c r="AF66" i="51"/>
  <c r="AF62" i="51"/>
  <c r="AI62" i="51" s="1"/>
  <c r="AF60" i="51"/>
  <c r="AI60" i="51" s="1"/>
  <c r="AF58" i="51"/>
  <c r="AI58" i="51" s="1"/>
  <c r="AF56" i="51"/>
  <c r="AI56" i="51" s="1"/>
  <c r="AF54" i="51"/>
  <c r="AI54" i="51" s="1"/>
  <c r="AF50" i="51"/>
  <c r="AI50" i="51" s="1"/>
  <c r="AF48" i="51"/>
  <c r="AI48" i="51" s="1"/>
  <c r="AF46" i="51"/>
  <c r="AI46" i="51" s="1"/>
  <c r="AF44" i="51"/>
  <c r="AI44" i="51" s="1"/>
  <c r="AF40" i="51"/>
  <c r="AI40" i="51" s="1"/>
  <c r="AF38" i="51"/>
  <c r="AI38" i="51" s="1"/>
  <c r="N17" i="2" s="1"/>
  <c r="AF36" i="51"/>
  <c r="AI36" i="51" s="1"/>
  <c r="AF34" i="51"/>
  <c r="AI34" i="51" s="1"/>
  <c r="AF32" i="51"/>
  <c r="AI32" i="51" s="1"/>
  <c r="AF30" i="51"/>
  <c r="AI30" i="51" s="1"/>
  <c r="AF28" i="51"/>
  <c r="AI28" i="51" s="1"/>
  <c r="AF22" i="51"/>
  <c r="AI22" i="51" s="1"/>
  <c r="AF20" i="51"/>
  <c r="AI20" i="51" s="1"/>
  <c r="AF18" i="51"/>
  <c r="AI18" i="51" s="1"/>
  <c r="AF16" i="51"/>
  <c r="AI16" i="51" s="1"/>
  <c r="AF14" i="51"/>
  <c r="AI14" i="51" s="1"/>
  <c r="AF12" i="51"/>
  <c r="AI12" i="51" s="1"/>
  <c r="AF90" i="50"/>
  <c r="M39" i="2" s="1"/>
  <c r="AF88" i="50"/>
  <c r="AF86" i="50"/>
  <c r="AF84" i="50"/>
  <c r="AF80" i="50"/>
  <c r="AI80" i="50" s="1"/>
  <c r="AF78" i="50"/>
  <c r="AI78" i="50" s="1"/>
  <c r="AF76" i="50"/>
  <c r="AI76" i="50" s="1"/>
  <c r="AI72" i="50"/>
  <c r="AF72" i="50"/>
  <c r="AF70" i="50"/>
  <c r="AI70" i="50" s="1"/>
  <c r="AF68" i="50"/>
  <c r="AI68" i="50" s="1"/>
  <c r="AF66" i="50"/>
  <c r="AI66" i="50" s="1"/>
  <c r="AF64" i="50"/>
  <c r="AI64" i="50" s="1"/>
  <c r="AF60" i="50"/>
  <c r="AI60" i="50" s="1"/>
  <c r="AF58" i="50"/>
  <c r="AI58" i="50" s="1"/>
  <c r="AF56" i="50"/>
  <c r="AI56" i="50" s="1"/>
  <c r="AI54" i="50"/>
  <c r="AF54" i="50"/>
  <c r="AF52" i="50"/>
  <c r="AI52" i="50" s="1"/>
  <c r="AF48" i="50"/>
  <c r="AI48" i="50" s="1"/>
  <c r="AF46" i="50"/>
  <c r="AI46" i="50" s="1"/>
  <c r="AF44" i="50"/>
  <c r="AI44" i="50" s="1"/>
  <c r="AF42" i="50"/>
  <c r="AI42" i="50" s="1"/>
  <c r="AF38" i="50"/>
  <c r="AI38" i="50" s="1"/>
  <c r="AF36" i="50"/>
  <c r="AI36" i="50" s="1"/>
  <c r="AI34" i="50"/>
  <c r="AF34" i="50"/>
  <c r="AF32" i="50"/>
  <c r="AI32" i="50" s="1"/>
  <c r="AF30" i="50"/>
  <c r="AI30" i="50" s="1"/>
  <c r="AF28" i="50"/>
  <c r="AI28" i="50" s="1"/>
  <c r="AF26" i="50"/>
  <c r="AI26" i="50" s="1"/>
  <c r="AF22" i="50"/>
  <c r="AI22" i="50" s="1"/>
  <c r="AF20" i="50"/>
  <c r="AI20" i="50" s="1"/>
  <c r="AF18" i="50"/>
  <c r="AI18" i="50" s="1"/>
  <c r="AI16" i="50"/>
  <c r="AF16" i="50"/>
  <c r="AF14" i="50"/>
  <c r="AI14" i="50" s="1"/>
  <c r="AF12" i="50"/>
  <c r="AI12" i="50" s="1"/>
  <c r="AF90" i="49"/>
  <c r="L39" i="2" s="1"/>
  <c r="AF88" i="49"/>
  <c r="AF86" i="49"/>
  <c r="AF84" i="49"/>
  <c r="AF80" i="49"/>
  <c r="AI80" i="49" s="1"/>
  <c r="AF78" i="49"/>
  <c r="AI78" i="49" s="1"/>
  <c r="AF76" i="49"/>
  <c r="AI76" i="49" s="1"/>
  <c r="AF72" i="49"/>
  <c r="AI72" i="49" s="1"/>
  <c r="AF70" i="49"/>
  <c r="AI70" i="49" s="1"/>
  <c r="AI68" i="49"/>
  <c r="AF68" i="49"/>
  <c r="AF66" i="49"/>
  <c r="AI66" i="49" s="1"/>
  <c r="AF64" i="49"/>
  <c r="AI64" i="49" s="1"/>
  <c r="AF60" i="49"/>
  <c r="AI60" i="49" s="1"/>
  <c r="AF58" i="49"/>
  <c r="AI58" i="49" s="1"/>
  <c r="AF56" i="49"/>
  <c r="AI56" i="49" s="1"/>
  <c r="AF54" i="49"/>
  <c r="AI54" i="49" s="1"/>
  <c r="AF52" i="49"/>
  <c r="AI52" i="49" s="1"/>
  <c r="AI48" i="49"/>
  <c r="AF48" i="49"/>
  <c r="AF46" i="49"/>
  <c r="AI46" i="49" s="1"/>
  <c r="AF44" i="49"/>
  <c r="AI44" i="49" s="1"/>
  <c r="AF42" i="49"/>
  <c r="AI42" i="49" s="1"/>
  <c r="AF38" i="49"/>
  <c r="AI38" i="49" s="1"/>
  <c r="AF36" i="49"/>
  <c r="AI36" i="49" s="1"/>
  <c r="AF34" i="49"/>
  <c r="AI34" i="49" s="1"/>
  <c r="AF32" i="49"/>
  <c r="AI32" i="49" s="1"/>
  <c r="AI30" i="49"/>
  <c r="AF30" i="49"/>
  <c r="AF28" i="49"/>
  <c r="AI28" i="49" s="1"/>
  <c r="AF26" i="49"/>
  <c r="AI26" i="49" s="1"/>
  <c r="AF22" i="49"/>
  <c r="AI22" i="49" s="1"/>
  <c r="AI20" i="49"/>
  <c r="AF20" i="49"/>
  <c r="AF18" i="49"/>
  <c r="AI18" i="49" s="1"/>
  <c r="AF16" i="49"/>
  <c r="AI16" i="49" s="1"/>
  <c r="AF14" i="49"/>
  <c r="AI14" i="49" s="1"/>
  <c r="AI12" i="49"/>
  <c r="AF12" i="49"/>
  <c r="AF90" i="48"/>
  <c r="K39" i="2" s="1"/>
  <c r="AF88" i="48"/>
  <c r="AF86" i="48"/>
  <c r="AF84" i="48"/>
  <c r="AF80" i="48"/>
  <c r="AI80" i="48" s="1"/>
  <c r="K35" i="2" s="1"/>
  <c r="AF78" i="48"/>
  <c r="AI78" i="48" s="1"/>
  <c r="K34" i="2" s="1"/>
  <c r="AF76" i="48"/>
  <c r="AI76" i="48" s="1"/>
  <c r="K33" i="2" s="1"/>
  <c r="AF72" i="48"/>
  <c r="AI72" i="48" s="1"/>
  <c r="AF70" i="48"/>
  <c r="AI70" i="48" s="1"/>
  <c r="AF68" i="48"/>
  <c r="AI68" i="48" s="1"/>
  <c r="AF66" i="48"/>
  <c r="AI66" i="48" s="1"/>
  <c r="AF64" i="48"/>
  <c r="AI64" i="48" s="1"/>
  <c r="AF60" i="48"/>
  <c r="AI60" i="48" s="1"/>
  <c r="AF58" i="48"/>
  <c r="AI58" i="48" s="1"/>
  <c r="AF56" i="48"/>
  <c r="AI56" i="48" s="1"/>
  <c r="AF54" i="48"/>
  <c r="AI54" i="48" s="1"/>
  <c r="AF52" i="48"/>
  <c r="AI52" i="48" s="1"/>
  <c r="AF48" i="48"/>
  <c r="AI48" i="48" s="1"/>
  <c r="K22" i="2" s="1"/>
  <c r="AF46" i="48"/>
  <c r="AI46" i="48" s="1"/>
  <c r="K21" i="2" s="1"/>
  <c r="AF44" i="48"/>
  <c r="AI44" i="48" s="1"/>
  <c r="K20" i="2" s="1"/>
  <c r="AF42" i="48"/>
  <c r="AI42" i="48" s="1"/>
  <c r="K19" i="2" s="1"/>
  <c r="AF38" i="48"/>
  <c r="AI38" i="48" s="1"/>
  <c r="AF36" i="48"/>
  <c r="AI36" i="48" s="1"/>
  <c r="K17" i="2" s="1"/>
  <c r="AF34" i="48"/>
  <c r="AI34" i="48" s="1"/>
  <c r="AF32" i="48"/>
  <c r="AI32" i="48" s="1"/>
  <c r="AF30" i="48"/>
  <c r="AI30" i="48" s="1"/>
  <c r="AF28" i="48"/>
  <c r="AI28" i="48" s="1"/>
  <c r="AF26" i="48"/>
  <c r="AI26" i="48" s="1"/>
  <c r="AF22" i="48"/>
  <c r="AI22" i="48" s="1"/>
  <c r="AF20" i="48"/>
  <c r="AI20" i="48" s="1"/>
  <c r="AF18" i="48"/>
  <c r="AI18" i="48" s="1"/>
  <c r="AF16" i="48"/>
  <c r="AI16" i="48" s="1"/>
  <c r="AF14" i="48"/>
  <c r="AI14" i="48" s="1"/>
  <c r="AF12" i="48"/>
  <c r="AI12" i="48" s="1"/>
  <c r="AF90" i="47"/>
  <c r="J39" i="2" s="1"/>
  <c r="AF88" i="47"/>
  <c r="AF86" i="47"/>
  <c r="AF84" i="47"/>
  <c r="AF80" i="47"/>
  <c r="AI80" i="47" s="1"/>
  <c r="AF78" i="47"/>
  <c r="AI78" i="47" s="1"/>
  <c r="AF76" i="47"/>
  <c r="AI76" i="47" s="1"/>
  <c r="AF72" i="47"/>
  <c r="AI72" i="47" s="1"/>
  <c r="AF70" i="47"/>
  <c r="AI70" i="47" s="1"/>
  <c r="AF68" i="47"/>
  <c r="AI68" i="47" s="1"/>
  <c r="AF66" i="47"/>
  <c r="AI66" i="47" s="1"/>
  <c r="AF64" i="47"/>
  <c r="AI64" i="47" s="1"/>
  <c r="AF60" i="47"/>
  <c r="AI60" i="47" s="1"/>
  <c r="AF58" i="47"/>
  <c r="AI58" i="47" s="1"/>
  <c r="AF56" i="47"/>
  <c r="AI56" i="47" s="1"/>
  <c r="AF54" i="47"/>
  <c r="AI54" i="47" s="1"/>
  <c r="AF52" i="47"/>
  <c r="AI52" i="47" s="1"/>
  <c r="AF48" i="47"/>
  <c r="AI48" i="47" s="1"/>
  <c r="AF46" i="47"/>
  <c r="AI46" i="47" s="1"/>
  <c r="AF44" i="47"/>
  <c r="AI44" i="47" s="1"/>
  <c r="AF42" i="47"/>
  <c r="AI42" i="47" s="1"/>
  <c r="AF38" i="47"/>
  <c r="AI38" i="47" s="1"/>
  <c r="AF36" i="47"/>
  <c r="AI36" i="47" s="1"/>
  <c r="J17" i="2" s="1"/>
  <c r="AF34" i="47"/>
  <c r="AI34" i="47" s="1"/>
  <c r="AF32" i="47"/>
  <c r="AI32" i="47" s="1"/>
  <c r="AF30" i="47"/>
  <c r="AI30" i="47" s="1"/>
  <c r="AF28" i="47"/>
  <c r="AI28" i="47" s="1"/>
  <c r="AF26" i="47"/>
  <c r="AI26" i="47" s="1"/>
  <c r="AF22" i="47"/>
  <c r="AI22" i="47" s="1"/>
  <c r="AF20" i="47"/>
  <c r="AI20" i="47" s="1"/>
  <c r="AF18" i="47"/>
  <c r="AI18" i="47" s="1"/>
  <c r="AF16" i="47"/>
  <c r="AI16" i="47" s="1"/>
  <c r="AF14" i="47"/>
  <c r="AI14" i="47" s="1"/>
  <c r="AF12" i="47"/>
  <c r="AI12" i="47" s="1"/>
  <c r="AF90" i="45"/>
  <c r="I39" i="2" s="1"/>
  <c r="AF88" i="45"/>
  <c r="AF86" i="45"/>
  <c r="AF84" i="45"/>
  <c r="AF80" i="45"/>
  <c r="AI80" i="45" s="1"/>
  <c r="AF78" i="45"/>
  <c r="AI78" i="45" s="1"/>
  <c r="AF76" i="45"/>
  <c r="AI76" i="45" s="1"/>
  <c r="AF72" i="45"/>
  <c r="AI72" i="45" s="1"/>
  <c r="AF70" i="45"/>
  <c r="AI70" i="45" s="1"/>
  <c r="AF68" i="45"/>
  <c r="AI68" i="45" s="1"/>
  <c r="AF66" i="45"/>
  <c r="AI66" i="45" s="1"/>
  <c r="AF64" i="45"/>
  <c r="AI64" i="45" s="1"/>
  <c r="AF60" i="45"/>
  <c r="AI60" i="45" s="1"/>
  <c r="AF58" i="45"/>
  <c r="AI58" i="45" s="1"/>
  <c r="AF56" i="45"/>
  <c r="AI56" i="45" s="1"/>
  <c r="AF54" i="45"/>
  <c r="AI54" i="45" s="1"/>
  <c r="AF52" i="45"/>
  <c r="AI52" i="45" s="1"/>
  <c r="AF48" i="45"/>
  <c r="AI48" i="45" s="1"/>
  <c r="AF46" i="45"/>
  <c r="AI46" i="45" s="1"/>
  <c r="AF44" i="45"/>
  <c r="AI44" i="45" s="1"/>
  <c r="AF42" i="45"/>
  <c r="AI42" i="45" s="1"/>
  <c r="AF38" i="45"/>
  <c r="AI38" i="45" s="1"/>
  <c r="AF36" i="45"/>
  <c r="AI36" i="45" s="1"/>
  <c r="I17" i="2" s="1"/>
  <c r="AF34" i="45"/>
  <c r="AI34" i="45" s="1"/>
  <c r="AF32" i="45"/>
  <c r="AI32" i="45" s="1"/>
  <c r="AF30" i="45"/>
  <c r="AI30" i="45" s="1"/>
  <c r="AF28" i="45"/>
  <c r="AI28" i="45" s="1"/>
  <c r="AF26" i="45"/>
  <c r="AI26" i="45" s="1"/>
  <c r="AF22" i="45"/>
  <c r="AI22" i="45" s="1"/>
  <c r="AF20" i="45"/>
  <c r="AI20" i="45" s="1"/>
  <c r="AF18" i="45"/>
  <c r="AI18" i="45" s="1"/>
  <c r="AF16" i="45"/>
  <c r="AI16" i="45" s="1"/>
  <c r="AF14" i="45"/>
  <c r="AI14" i="45" s="1"/>
  <c r="AF12" i="45"/>
  <c r="AI12" i="45" s="1"/>
  <c r="AF90" i="31" l="1"/>
  <c r="H39" i="2" s="1"/>
  <c r="AF88" i="31"/>
  <c r="AF86" i="31"/>
  <c r="AF84" i="31"/>
  <c r="AF80" i="31"/>
  <c r="AI80" i="31" s="1"/>
  <c r="H35" i="2" s="1"/>
  <c r="AF78" i="31"/>
  <c r="AI78" i="31" s="1"/>
  <c r="H34" i="2" s="1"/>
  <c r="AF76" i="31"/>
  <c r="AI76" i="31" s="1"/>
  <c r="H33" i="2" s="1"/>
  <c r="AF72" i="31"/>
  <c r="AI72" i="31" s="1"/>
  <c r="AF70" i="31"/>
  <c r="AI70" i="31" s="1"/>
  <c r="AF68" i="31"/>
  <c r="AI68" i="31" s="1"/>
  <c r="AF66" i="31"/>
  <c r="AI66" i="31" s="1"/>
  <c r="AF64" i="31"/>
  <c r="AI64" i="31" s="1"/>
  <c r="AF60" i="31"/>
  <c r="AI60" i="31" s="1"/>
  <c r="AF58" i="31"/>
  <c r="AI58" i="31" s="1"/>
  <c r="AF56" i="31"/>
  <c r="AI56" i="31" s="1"/>
  <c r="AF54" i="31"/>
  <c r="AI54" i="31" s="1"/>
  <c r="AF52" i="31"/>
  <c r="AI52" i="31" s="1"/>
  <c r="AF48" i="31"/>
  <c r="AI48" i="31" s="1"/>
  <c r="H22" i="2" s="1"/>
  <c r="AF46" i="31"/>
  <c r="AI46" i="31" s="1"/>
  <c r="H21" i="2" s="1"/>
  <c r="AF44" i="31"/>
  <c r="AI44" i="31" s="1"/>
  <c r="H20" i="2" s="1"/>
  <c r="AF42" i="31"/>
  <c r="AI42" i="31" s="1"/>
  <c r="H19" i="2" s="1"/>
  <c r="AF38" i="31"/>
  <c r="AI38" i="31" s="1"/>
  <c r="AF36" i="31"/>
  <c r="AI36" i="31" s="1"/>
  <c r="H17" i="2" s="1"/>
  <c r="AF34" i="31"/>
  <c r="AI34" i="31" s="1"/>
  <c r="AF32" i="31"/>
  <c r="AI32" i="31" s="1"/>
  <c r="AF30" i="31"/>
  <c r="AI30" i="31" s="1"/>
  <c r="AF28" i="31"/>
  <c r="AI28" i="31" s="1"/>
  <c r="AF26" i="31"/>
  <c r="AI26" i="31" s="1"/>
  <c r="AF22" i="31"/>
  <c r="AI22" i="31" s="1"/>
  <c r="AF20" i="31"/>
  <c r="AI20" i="31" s="1"/>
  <c r="AF18" i="31"/>
  <c r="AI18" i="31" s="1"/>
  <c r="AF16" i="31"/>
  <c r="AI16" i="31" s="1"/>
  <c r="AF14" i="31"/>
  <c r="AI14" i="31" s="1"/>
  <c r="AF12" i="31"/>
  <c r="AI12" i="31" s="1"/>
  <c r="AF20" i="15" l="1"/>
  <c r="AI20" i="15" s="1"/>
  <c r="G10" i="2" s="1"/>
  <c r="AF84" i="15"/>
  <c r="AF90" i="15"/>
  <c r="AF88" i="15"/>
  <c r="AF86" i="15"/>
  <c r="G39" i="2" l="1"/>
  <c r="G38" i="2"/>
  <c r="G37" i="2"/>
  <c r="G36" i="2"/>
  <c r="AF80" i="15" l="1"/>
  <c r="AI80" i="15" s="1"/>
  <c r="G35" i="2" s="1"/>
  <c r="AF78" i="15"/>
  <c r="AI78" i="15" s="1"/>
  <c r="G34" i="2" s="1"/>
  <c r="AF76" i="15"/>
  <c r="AI76" i="15" s="1"/>
  <c r="G33" i="2" s="1"/>
  <c r="AF18" i="15"/>
  <c r="AI18" i="15" s="1"/>
  <c r="G9" i="2" s="1"/>
  <c r="AF36" i="15"/>
  <c r="AI36" i="15" s="1"/>
  <c r="G17" i="2" s="1"/>
  <c r="AF38" i="15"/>
  <c r="AF66" i="15"/>
  <c r="AI66" i="15" s="1"/>
  <c r="G29" i="2" s="1"/>
  <c r="AF72" i="15"/>
  <c r="AI72" i="15" s="1"/>
  <c r="G32" i="2" s="1"/>
  <c r="AF70" i="15"/>
  <c r="AI70" i="15" s="1"/>
  <c r="G31" i="2" s="1"/>
  <c r="AF68" i="15"/>
  <c r="AI68" i="15" s="1"/>
  <c r="G30" i="2" s="1"/>
  <c r="AF64" i="15"/>
  <c r="AI64" i="15" s="1"/>
  <c r="G28" i="2" s="1"/>
  <c r="AF60" i="15"/>
  <c r="AF58" i="15"/>
  <c r="AI58" i="15" s="1"/>
  <c r="G26" i="2" s="1"/>
  <c r="AF56" i="15"/>
  <c r="AI56" i="15" s="1"/>
  <c r="G25" i="2" s="1"/>
  <c r="AF54" i="15"/>
  <c r="AI54" i="15" s="1"/>
  <c r="G24" i="2" s="1"/>
  <c r="AF52" i="15"/>
  <c r="AI52" i="15" s="1"/>
  <c r="G23" i="2" s="1"/>
  <c r="AF42" i="15"/>
  <c r="AI42" i="15" s="1"/>
  <c r="G19" i="2" s="1"/>
  <c r="AF34" i="15"/>
  <c r="AI34" i="15" s="1"/>
  <c r="G16" i="2" s="1"/>
  <c r="AF28" i="15"/>
  <c r="AI28" i="15" s="1"/>
  <c r="G13" i="2" s="1"/>
  <c r="AF26" i="15"/>
  <c r="AI26" i="15" s="1"/>
  <c r="G12" i="2" s="1"/>
  <c r="AF22" i="15"/>
  <c r="AI22" i="15" s="1"/>
  <c r="G11" i="2" s="1"/>
  <c r="AF14" i="15"/>
  <c r="AF16" i="15"/>
  <c r="AI16" i="15" s="1"/>
  <c r="G8" i="2" s="1"/>
  <c r="AF48" i="15"/>
  <c r="AI48" i="15" s="1"/>
  <c r="G22" i="2" s="1"/>
  <c r="AF32" i="15"/>
  <c r="AI32" i="15" s="1"/>
  <c r="G15" i="2" s="1"/>
  <c r="AF30" i="15"/>
  <c r="AI30" i="15" s="1"/>
  <c r="G14" i="2" s="1"/>
  <c r="AI14" i="15" l="1"/>
  <c r="G7" i="2" s="1"/>
  <c r="AI60" i="15"/>
  <c r="G27" i="2" s="1"/>
  <c r="AI38" i="15"/>
  <c r="G18" i="2" s="1"/>
  <c r="AF46" i="15"/>
  <c r="AI46" i="15" s="1"/>
  <c r="G21" i="2" s="1"/>
  <c r="AF44" i="15"/>
  <c r="AI44" i="15" s="1"/>
  <c r="G20" i="2" s="1"/>
  <c r="AF12" i="15"/>
  <c r="AI12" i="15" s="1"/>
  <c r="G6" i="2" s="1"/>
  <c r="S35" i="2" l="1"/>
  <c r="S34" i="2"/>
  <c r="S33" i="2"/>
  <c r="S32" i="2"/>
  <c r="S31" i="2"/>
  <c r="S30" i="2"/>
  <c r="S29" i="2"/>
  <c r="S28" i="2"/>
  <c r="S26" i="2"/>
  <c r="S25" i="2"/>
  <c r="S22" i="2"/>
  <c r="S21" i="2"/>
  <c r="S20" i="2"/>
  <c r="S19" i="2"/>
  <c r="S18" i="2"/>
  <c r="S17" i="2"/>
  <c r="S11" i="2"/>
  <c r="S10" i="2"/>
  <c r="S8" i="2"/>
  <c r="S27" i="2" l="1"/>
  <c r="S24" i="2"/>
  <c r="S23" i="2"/>
  <c r="S16" i="2"/>
  <c r="S15" i="2"/>
  <c r="S14" i="2"/>
  <c r="S13" i="2"/>
  <c r="S12" i="2"/>
  <c r="S9" i="2"/>
  <c r="S7" i="2"/>
  <c r="S6" i="2"/>
  <c r="AS6" i="2" l="1"/>
  <c r="AV6" i="2" s="1"/>
  <c r="AS7" i="2"/>
  <c r="AV7" i="2" s="1"/>
  <c r="AS8" i="2"/>
  <c r="AV8" i="2" s="1"/>
  <c r="AS10" i="2"/>
  <c r="AS11" i="2"/>
  <c r="AS9" i="2"/>
  <c r="AV9" i="2" s="1"/>
  <c r="AS24" i="2" l="1"/>
  <c r="AS26" i="2"/>
  <c r="AS27" i="2"/>
  <c r="AS23" i="2"/>
  <c r="AS25" i="2"/>
  <c r="AS12" i="2"/>
  <c r="AS16" i="2" l="1"/>
  <c r="AS13" i="2"/>
  <c r="AV13" i="2" s="1"/>
  <c r="AV27" i="2"/>
  <c r="AV12" i="2"/>
  <c r="AS33" i="2" l="1"/>
  <c r="AS15" i="2" l="1"/>
  <c r="AV15" i="2" s="1"/>
  <c r="AS14" i="2"/>
  <c r="AV14" i="2" s="1"/>
  <c r="AS17" i="2"/>
  <c r="AS19" i="2"/>
  <c r="AV19" i="2" s="1"/>
  <c r="AS21" i="2"/>
  <c r="AS28" i="2"/>
  <c r="AV28" i="2" s="1"/>
  <c r="AS30" i="2"/>
  <c r="AS34" i="2"/>
  <c r="AV34" i="2" s="1"/>
  <c r="AS18" i="2"/>
  <c r="AV18" i="2" s="1"/>
  <c r="AS20" i="2"/>
  <c r="AS22" i="2"/>
  <c r="AV22" i="2" s="1"/>
  <c r="AS29" i="2"/>
  <c r="AS31" i="2"/>
  <c r="AS35" i="2"/>
  <c r="AV35" i="2" s="1"/>
  <c r="AS32" i="2"/>
</calcChain>
</file>

<file path=xl/sharedStrings.xml><?xml version="1.0" encoding="utf-8"?>
<sst xmlns="http://schemas.openxmlformats.org/spreadsheetml/2006/main" count="3219" uniqueCount="115">
  <si>
    <t>Actual</t>
  </si>
  <si>
    <t>Target</t>
  </si>
  <si>
    <t>Cockpit Summary (without SI)</t>
  </si>
  <si>
    <t>YE 2017</t>
  </si>
  <si>
    <t>Jan</t>
  </si>
  <si>
    <t>Feb</t>
  </si>
  <si>
    <t xml:space="preserve">Mar 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</si>
  <si>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</si>
  <si>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</si>
  <si>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</si>
  <si>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</si>
  <si>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</si>
  <si>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</si>
  <si>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</si>
  <si>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</si>
  <si>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</si>
  <si>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 2018</t>
  </si>
  <si>
    <t>No. CRITICAL INCIDENTS</t>
  </si>
  <si>
    <t>No. HIGH INCIDENTS</t>
  </si>
  <si>
    <t>INM</t>
  </si>
  <si>
    <t>Service Restriction Time (hrs)</t>
  </si>
  <si>
    <t xml:space="preserve">MTTR for High Incidents (hrs)  </t>
  </si>
  <si>
    <t>No. POTENTIAL HIGH INCIDENTS</t>
  </si>
  <si>
    <t>No. RELEVANTS</t>
  </si>
  <si>
    <t>Incident Aging (&gt; 30 BD) % Tickets</t>
  </si>
  <si>
    <t>PRM</t>
  </si>
  <si>
    <t>PRM &gt; 60 days</t>
  </si>
  <si>
    <t>Average of KPI RCA</t>
  </si>
  <si>
    <t>Average of KPI SOLUTION</t>
  </si>
  <si>
    <t>Problem Aging Tickets(&gt; 70 BD) MS (%)</t>
  </si>
  <si>
    <t>Ratio of eChanges (%)</t>
  </si>
  <si>
    <t>CHM</t>
  </si>
  <si>
    <t>Ratio of short Lead Time changes  (%)</t>
  </si>
  <si>
    <t>Ratio of successful changes (%)</t>
  </si>
  <si>
    <t>Ratio of Changes in Time (%)</t>
  </si>
  <si>
    <t>Ratio of incident caused by change (%)</t>
  </si>
  <si>
    <t>OM</t>
  </si>
  <si>
    <r>
      <t xml:space="preserve">DELIVERY IN TIME  (%) </t>
    </r>
    <r>
      <rPr>
        <b/>
        <sz val="11"/>
        <color indexed="9"/>
        <rFont val="Arial"/>
        <family val="2"/>
      </rPr>
      <t xml:space="preserve">   </t>
    </r>
  </si>
  <si>
    <t>E2E LEAD TIME COMPLIANCE (%)</t>
  </si>
  <si>
    <t>-</t>
  </si>
  <si>
    <t xml:space="preserve">ITO LEAD TIME COMPLIANCE  (%)    </t>
  </si>
  <si>
    <t>TASK IN TIME (%)</t>
  </si>
  <si>
    <t>DESIRED PROVISION IN TIME (%)</t>
  </si>
  <si>
    <t>SLA</t>
  </si>
  <si>
    <t>Priority 1</t>
  </si>
  <si>
    <t>Priority 2</t>
  </si>
  <si>
    <t>Priority 3</t>
  </si>
  <si>
    <t>KPI</t>
  </si>
  <si>
    <t xml:space="preserve">Δ </t>
  </si>
  <si>
    <t>GM</t>
  </si>
  <si>
    <t>GDG</t>
  </si>
  <si>
    <t>HABC</t>
  </si>
  <si>
    <t>GLOBAL RESULT</t>
  </si>
  <si>
    <t>Quality Cockpit by Customer 2018</t>
  </si>
  <si>
    <t>LOREAL</t>
  </si>
  <si>
    <t>SAT</t>
  </si>
  <si>
    <t>YTD RESULTS BY CUSTOMER</t>
  </si>
  <si>
    <t xml:space="preserve">Semáforo </t>
  </si>
  <si>
    <t>VITRO</t>
  </si>
  <si>
    <t>BANCO FORJADORES</t>
  </si>
  <si>
    <t>ENGIE</t>
  </si>
  <si>
    <t>IMPERQUIMIA</t>
  </si>
  <si>
    <t>TAURUS</t>
  </si>
  <si>
    <t>DURMAN</t>
  </si>
  <si>
    <t>IICA</t>
  </si>
  <si>
    <t>GRUPO Q</t>
  </si>
  <si>
    <t>VOLARIS</t>
  </si>
  <si>
    <t>GEMALTO</t>
  </si>
  <si>
    <t>HSAI</t>
  </si>
  <si>
    <t>ASTRA ZENECA</t>
  </si>
  <si>
    <t>MEXICHEM</t>
  </si>
  <si>
    <t>SMURFIT</t>
  </si>
  <si>
    <t>VWM</t>
  </si>
  <si>
    <t>AUDI</t>
  </si>
  <si>
    <t>OWENS ILLINOIS</t>
  </si>
  <si>
    <t>COMPAS</t>
  </si>
  <si>
    <t>GRUPO KUO</t>
  </si>
  <si>
    <t>CBI</t>
  </si>
  <si>
    <t>CDF</t>
  </si>
  <si>
    <t>ARCA</t>
  </si>
  <si>
    <t>Month to Day</t>
  </si>
  <si>
    <t>SDD</t>
  </si>
  <si>
    <t xml:space="preserve"> Account Revenue per Year (TUSD)</t>
  </si>
  <si>
    <t>CUSTOMER RESULT</t>
  </si>
  <si>
    <t>CUSTOMER PERCEPTION</t>
  </si>
  <si>
    <t>COMPLAINTS/ ESCALATIONS</t>
  </si>
  <si>
    <t>POSSIBLE NEW OPPORTUNITIES</t>
  </si>
  <si>
    <t>Customer Last Visit</t>
  </si>
  <si>
    <t>Steering Comittee</t>
  </si>
  <si>
    <t>Q-GATES SERVICES</t>
  </si>
  <si>
    <t>Q-GATES PROYECTS</t>
  </si>
  <si>
    <t>CRITICAL LANDSCAPE</t>
  </si>
  <si>
    <t>Target not fulfilled</t>
  </si>
  <si>
    <t>Target fulfilled</t>
  </si>
  <si>
    <t>DEFINED</t>
  </si>
  <si>
    <t xml:space="preserve">PER </t>
  </si>
  <si>
    <t>ACCOUNT</t>
  </si>
  <si>
    <t>VIGENTE</t>
  </si>
  <si>
    <t>NA</t>
  </si>
  <si>
    <t>CUSTOMER RESULT % (actual-planned)</t>
  </si>
  <si>
    <t>ALFA</t>
  </si>
  <si>
    <t>JIT</t>
  </si>
  <si>
    <t>Next Steering</t>
  </si>
  <si>
    <t>COMENTARIOS: Los problemas son difíciles de seguir porque se reasignan y por eso desaparecen sin que aparezca el tiempo de cierre</t>
  </si>
  <si>
    <t>AZENECA</t>
  </si>
  <si>
    <t xml:space="preserve">GRAND TOTAL </t>
  </si>
  <si>
    <t>Changes</t>
  </si>
  <si>
    <t xml:space="preserve">Orders </t>
  </si>
  <si>
    <t>Problems</t>
  </si>
  <si>
    <t xml:space="preserve">Incidents </t>
  </si>
  <si>
    <t>Orders</t>
  </si>
  <si>
    <t>Incidents</t>
  </si>
  <si>
    <t>GT</t>
  </si>
  <si>
    <t>BACK</t>
  </si>
  <si>
    <t xml:space="preserve">BACK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</si>
</sst>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-&quot;$&quot;* #,##0.00_-;\-&quot;$&quot;* #,##0.00_-;_-&quot;$&quot;* &quot;-&quot;??_-;_-@_-"/>
    <numFmt numFmtId="43" formatCode="_-* #,##0.00_-;\-* #,##0.00_-;_-* &quot;-&quot;??_-;_-@_-"/>
    <numFmt numFmtId="164" formatCode="0.0"/>
    <numFmt numFmtId="165" formatCode="0.0%"/>
    <numFmt numFmtId="166" formatCode="[$-F400]h:mm:ss\ AM/PM"/>
    <numFmt numFmtId="167" formatCode="_-* #,##0.00\ [$€]_-;\-* #,##0.00\ [$€]_-;_-* &quot;-&quot;??\ [$€]_-;_-@_-"/>
    <numFmt numFmtId="168" formatCode="_-* #,##0.00\ [$€-1]_-;\-* #,##0.00\ [$€-1]_-;_-* &quot;-&quot;??\ [$€-1]_-"/>
    <numFmt numFmtId="169" formatCode="_(&quot;$&quot;* #,##0.00_);_(&quot;$&quot;* \(#,##0.00\);_(&quot;$&quot;* &quot;-&quot;??_);_(@_)"/>
    <numFmt numFmtId="170" formatCode="#"/>
    <numFmt numFmtId="171" formatCode="#,##0.00;[Red]\-#,##0.00;\ &quot;-&quot;"/>
    <numFmt numFmtId="172" formatCode="_(* #,##0.00_);_(* \(#,##0.00\);_(* &quot;-&quot;??_);_(@_)"/>
    <numFmt numFmtId="173" formatCode="#,##0.0"/>
  </numFmts>
  <fonts count="1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Arial"/>
      <family val="2"/>
    </font>
    <font>
      <sz val="11"/>
      <color indexed="21"/>
      <name val="Arial"/>
      <family val="2"/>
    </font>
    <font>
      <sz val="10"/>
      <color indexed="10"/>
      <name val="Arial"/>
      <family val="2"/>
    </font>
    <font>
      <b/>
      <sz val="11"/>
      <color indexed="12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0"/>
      <color indexed="23"/>
      <name val="Arial"/>
      <family val="2"/>
    </font>
    <font>
      <b/>
      <sz val="11"/>
      <color indexed="9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rgb="FFFF0000"/>
      <name val="Arial"/>
      <family val="2"/>
    </font>
    <font>
      <sz val="9"/>
      <name val="Arial"/>
      <family val="2"/>
    </font>
    <font>
      <b/>
      <sz val="10"/>
      <color indexed="10"/>
      <name val="Arial"/>
      <family val="2"/>
    </font>
    <font>
      <sz val="10"/>
      <name val="Helv"/>
      <charset val="204"/>
    </font>
    <font>
      <sz val="10"/>
      <name val="Helv"/>
    </font>
    <font>
      <sz val="11"/>
      <color theme="1"/>
      <name val="Calibri"/>
      <family val="2"/>
      <charset val="238"/>
      <scheme val="minor"/>
    </font>
    <font>
      <sz val="11"/>
      <color indexed="8"/>
      <name val="Calibri"/>
      <family val="2"/>
    </font>
    <font>
      <sz val="11"/>
      <color theme="0"/>
      <name val="Calibri"/>
      <family val="2"/>
      <charset val="238"/>
      <scheme val="minor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sz val="11"/>
      <color rgb="FF9C0006"/>
      <name val="Calibri"/>
      <family val="2"/>
      <charset val="238"/>
      <scheme val="minor"/>
    </font>
    <font>
      <b/>
      <sz val="11"/>
      <color indexed="52"/>
      <name val="Calibri"/>
      <family val="2"/>
    </font>
    <font>
      <sz val="11"/>
      <color indexed="17"/>
      <name val="Calibri"/>
      <family val="2"/>
    </font>
    <font>
      <b/>
      <sz val="11"/>
      <color rgb="FFFA7D00"/>
      <name val="Calibri"/>
      <family val="2"/>
      <charset val="238"/>
      <scheme val="minor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theme="0"/>
      <name val="Calibri"/>
      <family val="2"/>
      <charset val="238"/>
      <scheme val="minor"/>
    </font>
    <font>
      <sz val="11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0"/>
      <name val="Century Gothic"/>
      <family val="2"/>
    </font>
    <font>
      <sz val="11"/>
      <color indexed="60"/>
      <name val="Calibri"/>
      <family val="2"/>
    </font>
    <font>
      <i/>
      <sz val="11"/>
      <color rgb="FF7F7F7F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u/>
      <sz val="11"/>
      <color theme="1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indexed="12"/>
      <name val="Calibri"/>
      <family val="2"/>
    </font>
    <font>
      <u/>
      <sz val="8.8000000000000007"/>
      <color theme="10"/>
      <name val="Calibri"/>
      <family val="2"/>
    </font>
    <font>
      <u/>
      <sz val="9.35"/>
      <color theme="10"/>
      <name val="Calibri"/>
      <family val="2"/>
    </font>
    <font>
      <u/>
      <sz val="10"/>
      <color indexed="12"/>
      <name val="Arial"/>
      <family val="2"/>
      <charset val="238"/>
    </font>
    <font>
      <u/>
      <sz val="10"/>
      <color indexed="12"/>
      <name val="Arial"/>
      <family val="2"/>
    </font>
    <font>
      <u/>
      <sz val="9.9"/>
      <color theme="10"/>
      <name val="Calibri"/>
      <family val="2"/>
    </font>
    <font>
      <u/>
      <sz val="8.4499999999999993"/>
      <color theme="10"/>
      <name val="Calibri"/>
      <family val="2"/>
    </font>
    <font>
      <sz val="11"/>
      <color indexed="20"/>
      <name val="Calibri"/>
      <family val="2"/>
    </font>
    <font>
      <sz val="11"/>
      <color rgb="FF3F3F76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0"/>
      <name val="Arial"/>
      <family val="2"/>
      <charset val="1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  <charset val="238"/>
    </font>
    <font>
      <sz val="11"/>
      <color indexed="8"/>
      <name val="Calibri"/>
      <family val="2"/>
      <charset val="1"/>
    </font>
    <font>
      <sz val="10"/>
      <color theme="1"/>
      <name val="Arial"/>
      <family val="2"/>
    </font>
    <font>
      <sz val="10"/>
      <color indexed="8"/>
      <name val="Arial"/>
      <family val="2"/>
      <charset val="1"/>
    </font>
    <font>
      <sz val="10"/>
      <name val="Arial"/>
      <family val="2"/>
      <charset val="238"/>
    </font>
    <font>
      <sz val="12"/>
      <color theme="1"/>
      <name val="Calibri"/>
      <family val="2"/>
      <scheme val="minor"/>
    </font>
    <font>
      <sz val="10"/>
      <color indexed="8"/>
      <name val="Arial"/>
      <family val="2"/>
    </font>
    <font>
      <b/>
      <sz val="11"/>
      <color rgb="FF3F3F3F"/>
      <name val="Calibri"/>
      <family val="2"/>
      <charset val="238"/>
      <scheme val="minor"/>
    </font>
    <font>
      <sz val="10"/>
      <name val="MS Sans Serif"/>
      <family val="2"/>
    </font>
    <font>
      <sz val="11"/>
      <color rgb="FF000000"/>
      <name val="Calibri"/>
      <family val="2"/>
      <charset val="1"/>
    </font>
    <font>
      <sz val="11"/>
      <color indexed="10"/>
      <name val="Calibri"/>
      <family val="2"/>
    </font>
    <font>
      <sz val="18"/>
      <color theme="3"/>
      <name val="Cambria"/>
      <family val="2"/>
      <scheme val="major"/>
    </font>
    <font>
      <b/>
      <sz val="18"/>
      <color theme="3"/>
      <name val="Cambria"/>
      <family val="2"/>
      <charset val="238"/>
      <scheme val="major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theme="1"/>
      <name val="Calibri"/>
      <family val="2"/>
      <charset val="238"/>
      <scheme val="minor"/>
    </font>
    <font>
      <b/>
      <sz val="18"/>
      <color indexed="62"/>
      <name val="Cambria"/>
      <family val="2"/>
    </font>
    <font>
      <sz val="11"/>
      <color rgb="FFFF0000"/>
      <name val="Calibri"/>
      <family val="2"/>
      <charset val="238"/>
      <scheme val="minor"/>
    </font>
    <font>
      <sz val="10"/>
      <color theme="0"/>
      <name val="Calibri"/>
      <family val="2"/>
      <scheme val="minor"/>
    </font>
    <font>
      <b/>
      <sz val="10"/>
      <color theme="0" tint="-0.499984740745262"/>
      <name val="Calibri"/>
      <family val="2"/>
      <scheme val="minor"/>
    </font>
    <font>
      <b/>
      <sz val="14"/>
      <color theme="0"/>
      <name val="Arial"/>
      <family val="2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 tint="-0.14999847407452621"/>
      <name val="Arial"/>
      <family val="2"/>
    </font>
    <font>
      <sz val="7"/>
      <name val="Calibri"/>
      <family val="2"/>
      <scheme val="minor"/>
    </font>
    <font>
      <sz val="6"/>
      <name val="Arial"/>
      <family val="2"/>
    </font>
    <font>
      <b/>
      <sz val="12"/>
      <name val="Calibri"/>
      <family val="2"/>
      <scheme val="minor"/>
    </font>
    <font>
      <b/>
      <sz val="14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sz val="16"/>
      <color theme="1"/>
      <name val="Arial Black"/>
      <family val="2"/>
    </font>
    <font>
      <b/>
      <sz val="16"/>
      <color theme="1"/>
      <name val="Arial Black"/>
      <family val="2"/>
    </font>
    <font>
      <sz val="18"/>
      <color theme="1"/>
      <name val="Arial Black"/>
      <family val="2"/>
    </font>
    <font>
      <sz val="16"/>
      <name val="Arial Black"/>
      <family val="2"/>
    </font>
  </fonts>
  <fills count="7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E20074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5F5F5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0"/>
        <bgColor indexed="60"/>
      </patternFill>
    </fill>
    <fill>
      <patternFill patternType="solid">
        <fgColor indexed="43"/>
        <b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C7C7C"/>
        <bgColor indexed="64"/>
      </patternFill>
    </fill>
    <fill>
      <patternFill patternType="solid">
        <fgColor rgb="FFA4A4A4"/>
        <bgColor indexed="64"/>
      </patternFill>
    </fill>
    <fill>
      <patternFill patternType="solid">
        <fgColor rgb="FFEBEBEB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00"/>
        <bgColor indexed="64"/>
      </patternFill>
    </fill>
  </fills>
  <borders count="8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rgb="FF7C7C7C"/>
      </left>
      <right/>
      <top style="medium">
        <color rgb="FF7C7C7C"/>
      </top>
      <bottom style="medium">
        <color rgb="FF7C7C7C"/>
      </bottom>
      <diagonal/>
    </border>
    <border>
      <left/>
      <right/>
      <top style="medium">
        <color rgb="FF7C7C7C"/>
      </top>
      <bottom style="medium">
        <color rgb="FF7C7C7C"/>
      </bottom>
      <diagonal/>
    </border>
    <border>
      <left/>
      <right/>
      <top style="medium">
        <color rgb="FF7C7C7C"/>
      </top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rgb="FF7C7C7C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0" tint="-0.499984740745262"/>
      </top>
      <bottom/>
      <diagonal/>
    </border>
    <border>
      <left style="medium">
        <color theme="0" tint="-0.499984740745262"/>
      </left>
      <right style="thin">
        <color theme="0"/>
      </right>
      <top style="medium">
        <color rgb="FF7C7C7C"/>
      </top>
      <bottom/>
      <diagonal/>
    </border>
    <border>
      <left style="medium">
        <color theme="0" tint="-0.499984740745262"/>
      </left>
      <right style="medium">
        <color theme="0" tint="-0.499984740745262"/>
      </right>
      <top/>
      <bottom/>
      <diagonal/>
    </border>
    <border>
      <left style="medium">
        <color rgb="FF7C7C7C"/>
      </left>
      <right style="medium">
        <color rgb="FF7C7C7C"/>
      </right>
      <top/>
      <bottom/>
      <diagonal/>
    </border>
    <border>
      <left style="medium">
        <color theme="1" tint="0.499984740745262"/>
      </left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 style="medium">
        <color theme="1" tint="0.499984740745262"/>
      </right>
      <top/>
      <bottom/>
      <diagonal/>
    </border>
    <border>
      <left style="medium">
        <color theme="1" tint="0.499984740745262"/>
      </left>
      <right style="medium">
        <color theme="1" tint="0.499984740745262"/>
      </right>
      <top/>
      <bottom style="medium">
        <color theme="1" tint="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/>
      <bottom style="medium">
        <color theme="1" tint="0.499984740745262"/>
      </bottom>
      <diagonal/>
    </border>
    <border>
      <left style="medium">
        <color theme="0" tint="-0.499984740745262"/>
      </left>
      <right style="thin">
        <color theme="0"/>
      </right>
      <top style="medium">
        <color rgb="FF7C7C7C"/>
      </top>
      <bottom style="medium">
        <color theme="1" tint="0.499984740745262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1" tint="0.499984740745262"/>
      </bottom>
      <diagonal/>
    </border>
    <border>
      <left style="medium">
        <color theme="0" tint="-0.499984740745262"/>
      </left>
      <right style="medium">
        <color theme="0" tint="-0.499984740745262"/>
      </right>
      <top style="medium">
        <color theme="1" tint="0.499984740745262"/>
      </top>
      <bottom/>
      <diagonal/>
    </border>
    <border>
      <left style="medium">
        <color theme="0" tint="-0.499984740745262"/>
      </left>
      <right style="thin">
        <color theme="0"/>
      </right>
      <top style="medium">
        <color theme="1" tint="0.499984740745262"/>
      </top>
      <bottom/>
      <diagonal/>
    </border>
    <border>
      <left style="thin">
        <color theme="0"/>
      </left>
      <right style="thin">
        <color theme="0"/>
      </right>
      <top style="medium">
        <color theme="1" tint="0.499984740745262"/>
      </top>
      <bottom style="thin">
        <color theme="0"/>
      </bottom>
      <diagonal/>
    </border>
    <border>
      <left style="medium">
        <color rgb="FF7C7C7C"/>
      </left>
      <right style="medium">
        <color rgb="FF7C7C7C"/>
      </right>
      <top style="medium">
        <color theme="1" tint="0.499984740745262"/>
      </top>
      <bottom/>
      <diagonal/>
    </border>
    <border>
      <left style="medium">
        <color rgb="FF7C7C7C"/>
      </left>
      <right style="medium">
        <color rgb="FF7C7C7C"/>
      </right>
      <top/>
      <bottom style="medium">
        <color theme="1" tint="0.499984740745262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 tint="-0.499984740745262"/>
      </left>
      <right/>
      <top style="medium">
        <color theme="1" tint="0.499984740745262"/>
      </top>
      <bottom/>
      <diagonal/>
    </border>
    <border>
      <left style="medium">
        <color theme="0" tint="-0.499984740745262"/>
      </left>
      <right/>
      <top style="medium">
        <color rgb="FF7C7C7C"/>
      </top>
      <bottom/>
      <diagonal/>
    </border>
    <border>
      <left style="medium">
        <color theme="0" tint="-0.499984740745262"/>
      </left>
      <right/>
      <top style="medium">
        <color rgb="FF7C7C7C"/>
      </top>
      <bottom style="medium">
        <color theme="1" tint="0.499984740745262"/>
      </bottom>
      <diagonal/>
    </border>
    <border>
      <left/>
      <right style="thin">
        <color theme="0"/>
      </right>
      <top style="medium">
        <color theme="1" tint="0.499984740745262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 tint="-0.499984740745262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medium">
        <color theme="1" tint="0.499984740745262"/>
      </left>
      <right/>
      <top style="medium">
        <color theme="1" tint="0.499984740745262"/>
      </top>
      <bottom/>
      <diagonal/>
    </border>
    <border>
      <left/>
      <right/>
      <top style="medium">
        <color theme="1" tint="0.499984740745262"/>
      </top>
      <bottom/>
      <diagonal/>
    </border>
    <border>
      <left/>
      <right style="medium">
        <color theme="1" tint="0.499984740745262"/>
      </right>
      <top style="medium">
        <color theme="1" tint="0.499984740745262"/>
      </top>
      <bottom/>
      <diagonal/>
    </border>
    <border>
      <left style="medium">
        <color theme="1" tint="0.499984740745262"/>
      </left>
      <right/>
      <top/>
      <bottom style="medium">
        <color theme="1" tint="0.499984740745262"/>
      </bottom>
      <diagonal/>
    </border>
    <border>
      <left/>
      <right/>
      <top/>
      <bottom style="medium">
        <color theme="1" tint="0.499984740745262"/>
      </bottom>
      <diagonal/>
    </border>
    <border>
      <left/>
      <right style="medium">
        <color theme="1" tint="0.499984740745262"/>
      </right>
      <top/>
      <bottom style="medium">
        <color theme="1" tint="0.499984740745262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medium">
        <color theme="0" tint="-0.499984740745262"/>
      </top>
      <bottom style="thin">
        <color theme="0"/>
      </bottom>
      <diagonal/>
    </border>
    <border>
      <left/>
      <right style="thin">
        <color theme="0"/>
      </right>
      <top style="medium">
        <color theme="0" tint="-0.499984740745262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medium">
        <color theme="0" tint="-0.499984740745262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medium">
        <color theme="0" tint="-0.499984740745262"/>
      </bottom>
      <diagonal/>
    </border>
    <border>
      <left/>
      <right style="thin">
        <color theme="0"/>
      </right>
      <top style="thin">
        <color theme="0"/>
      </top>
      <bottom style="medium">
        <color theme="0" tint="-0.499984740745262"/>
      </bottom>
      <diagonal/>
    </border>
    <border>
      <left style="medium">
        <color theme="0" tint="-0.499984740745262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medium">
        <color theme="0" tint="-0.499984740745262"/>
      </left>
      <right style="thin">
        <color theme="0"/>
      </right>
      <top style="medium">
        <color rgb="FF7C7C7C"/>
      </top>
      <bottom style="medium">
        <color theme="0" tint="-0.4999847407452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28245">
    <xf numFmtId="0" fontId="0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35" fillId="0" borderId="0"/>
    <xf numFmtId="0" fontId="24" fillId="0" borderId="0"/>
    <xf numFmtId="0" fontId="24" fillId="0" borderId="0"/>
    <xf numFmtId="0" fontId="36" fillId="0" borderId="0"/>
    <xf numFmtId="0" fontId="3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166" fontId="1" fillId="10" borderId="0" applyNumberFormat="0" applyBorder="0" applyAlignment="0" applyProtection="0"/>
    <xf numFmtId="166" fontId="1" fillId="10" borderId="0" applyNumberFormat="0" applyBorder="0" applyAlignment="0" applyProtection="0"/>
    <xf numFmtId="0" fontId="37" fillId="10" borderId="0" applyNumberFormat="0" applyBorder="0" applyAlignment="0" applyProtection="0"/>
    <xf numFmtId="0" fontId="37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166" fontId="1" fillId="14" borderId="0" applyNumberFormat="0" applyBorder="0" applyAlignment="0" applyProtection="0"/>
    <xf numFmtId="166" fontId="1" fillId="14" borderId="0" applyNumberFormat="0" applyBorder="0" applyAlignment="0" applyProtection="0"/>
    <xf numFmtId="0" fontId="37" fillId="14" borderId="0" applyNumberFormat="0" applyBorder="0" applyAlignment="0" applyProtection="0"/>
    <xf numFmtId="0" fontId="37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166" fontId="1" fillId="18" borderId="0" applyNumberFormat="0" applyBorder="0" applyAlignment="0" applyProtection="0"/>
    <xf numFmtId="166" fontId="1" fillId="18" borderId="0" applyNumberFormat="0" applyBorder="0" applyAlignment="0" applyProtection="0"/>
    <xf numFmtId="0" fontId="37" fillId="18" borderId="0" applyNumberFormat="0" applyBorder="0" applyAlignment="0" applyProtection="0"/>
    <xf numFmtId="0" fontId="37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166" fontId="1" fillId="22" borderId="0" applyNumberFormat="0" applyBorder="0" applyAlignment="0" applyProtection="0"/>
    <xf numFmtId="166" fontId="1" fillId="22" borderId="0" applyNumberFormat="0" applyBorder="0" applyAlignment="0" applyProtection="0"/>
    <xf numFmtId="0" fontId="37" fillId="22" borderId="0" applyNumberFormat="0" applyBorder="0" applyAlignment="0" applyProtection="0"/>
    <xf numFmtId="0" fontId="37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166" fontId="1" fillId="26" borderId="0" applyNumberFormat="0" applyBorder="0" applyAlignment="0" applyProtection="0"/>
    <xf numFmtId="166" fontId="1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166" fontId="1" fillId="30" borderId="0" applyNumberFormat="0" applyBorder="0" applyAlignment="0" applyProtection="0"/>
    <xf numFmtId="166" fontId="1" fillId="30" borderId="0" applyNumberFormat="0" applyBorder="0" applyAlignment="0" applyProtection="0"/>
    <xf numFmtId="0" fontId="37" fillId="30" borderId="0" applyNumberFormat="0" applyBorder="0" applyAlignment="0" applyProtection="0"/>
    <xf numFmtId="0" fontId="37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6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5" borderId="0" applyNumberFormat="0" applyBorder="0" applyAlignment="0" applyProtection="0"/>
    <xf numFmtId="0" fontId="38" fillId="45" borderId="0" applyNumberFormat="0" applyBorder="0" applyAlignment="0" applyProtection="0"/>
    <xf numFmtId="0" fontId="1" fillId="18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9" borderId="0" applyNumberFormat="0" applyBorder="0" applyAlignment="0" applyProtection="0"/>
    <xf numFmtId="0" fontId="38" fillId="49" borderId="0" applyNumberFormat="0" applyBorder="0" applyAlignment="0" applyProtection="0"/>
    <xf numFmtId="0" fontId="38" fillId="48" borderId="0" applyNumberFormat="0" applyBorder="0" applyAlignment="0" applyProtection="0"/>
    <xf numFmtId="0" fontId="38" fillId="48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166" fontId="1" fillId="11" borderId="0" applyNumberFormat="0" applyBorder="0" applyAlignment="0" applyProtection="0"/>
    <xf numFmtId="166" fontId="1" fillId="11" borderId="0" applyNumberFormat="0" applyBorder="0" applyAlignment="0" applyProtection="0"/>
    <xf numFmtId="0" fontId="37" fillId="11" borderId="0" applyNumberFormat="0" applyBorder="0" applyAlignment="0" applyProtection="0"/>
    <xf numFmtId="0" fontId="37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166" fontId="1" fillId="15" borderId="0" applyNumberFormat="0" applyBorder="0" applyAlignment="0" applyProtection="0"/>
    <xf numFmtId="166" fontId="1" fillId="15" borderId="0" applyNumberFormat="0" applyBorder="0" applyAlignment="0" applyProtection="0"/>
    <xf numFmtId="0" fontId="37" fillId="15" borderId="0" applyNumberFormat="0" applyBorder="0" applyAlignment="0" applyProtection="0"/>
    <xf numFmtId="0" fontId="37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166" fontId="1" fillId="19" borderId="0" applyNumberFormat="0" applyBorder="0" applyAlignment="0" applyProtection="0"/>
    <xf numFmtId="166" fontId="1" fillId="19" borderId="0" applyNumberFormat="0" applyBorder="0" applyAlignment="0" applyProtection="0"/>
    <xf numFmtId="0" fontId="37" fillId="19" borderId="0" applyNumberFormat="0" applyBorder="0" applyAlignment="0" applyProtection="0"/>
    <xf numFmtId="0" fontId="37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166" fontId="1" fillId="23" borderId="0" applyNumberFormat="0" applyBorder="0" applyAlignment="0" applyProtection="0"/>
    <xf numFmtId="166" fontId="1" fillId="23" borderId="0" applyNumberFormat="0" applyBorder="0" applyAlignment="0" applyProtection="0"/>
    <xf numFmtId="0" fontId="37" fillId="23" borderId="0" applyNumberFormat="0" applyBorder="0" applyAlignment="0" applyProtection="0"/>
    <xf numFmtId="0" fontId="37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166" fontId="1" fillId="27" borderId="0" applyNumberFormat="0" applyBorder="0" applyAlignment="0" applyProtection="0"/>
    <xf numFmtId="166" fontId="1" fillId="27" borderId="0" applyNumberFormat="0" applyBorder="0" applyAlignment="0" applyProtection="0"/>
    <xf numFmtId="0" fontId="37" fillId="27" borderId="0" applyNumberFormat="0" applyBorder="0" applyAlignment="0" applyProtection="0"/>
    <xf numFmtId="0" fontId="37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166" fontId="1" fillId="31" borderId="0" applyNumberFormat="0" applyBorder="0" applyAlignment="0" applyProtection="0"/>
    <xf numFmtId="166" fontId="1" fillId="31" borderId="0" applyNumberFormat="0" applyBorder="0" applyAlignment="0" applyProtection="0"/>
    <xf numFmtId="0" fontId="37" fillId="31" borderId="0" applyNumberFormat="0" applyBorder="0" applyAlignment="0" applyProtection="0"/>
    <xf numFmtId="0" fontId="37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9" borderId="0" applyNumberFormat="0" applyBorder="0" applyAlignment="0" applyProtection="0"/>
    <xf numFmtId="0" fontId="38" fillId="44" borderId="0" applyNumberFormat="0" applyBorder="0" applyAlignment="0" applyProtection="0"/>
    <xf numFmtId="0" fontId="38" fillId="44" borderId="0" applyNumberFormat="0" applyBorder="0" applyAlignment="0" applyProtection="0"/>
    <xf numFmtId="0" fontId="38" fillId="44" borderId="0" applyNumberFormat="0" applyBorder="0" applyAlignment="0" applyProtection="0"/>
    <xf numFmtId="0" fontId="38" fillId="44" borderId="0" applyNumberFormat="0" applyBorder="0" applyAlignment="0" applyProtection="0"/>
    <xf numFmtId="0" fontId="38" fillId="44" borderId="0" applyNumberFormat="0" applyBorder="0" applyAlignment="0" applyProtection="0"/>
    <xf numFmtId="0" fontId="38" fillId="44" borderId="0" applyNumberFormat="0" applyBorder="0" applyAlignment="0" applyProtection="0"/>
    <xf numFmtId="0" fontId="38" fillId="44" borderId="0" applyNumberFormat="0" applyBorder="0" applyAlignment="0" applyProtection="0"/>
    <xf numFmtId="0" fontId="38" fillId="44" borderId="0" applyNumberFormat="0" applyBorder="0" applyAlignment="0" applyProtection="0"/>
    <xf numFmtId="0" fontId="38" fillId="44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51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3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9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46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38" fillId="44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44" borderId="0" applyNumberFormat="0" applyBorder="0" applyAlignment="0" applyProtection="0"/>
    <xf numFmtId="0" fontId="38" fillId="44" borderId="0" applyNumberFormat="0" applyBorder="0" applyAlignment="0" applyProtection="0"/>
    <xf numFmtId="0" fontId="38" fillId="50" borderId="0" applyNumberFormat="0" applyBorder="0" applyAlignment="0" applyProtection="0"/>
    <xf numFmtId="0" fontId="38" fillId="50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2" borderId="0" applyNumberFormat="0" applyBorder="0" applyAlignment="0" applyProtection="0"/>
    <xf numFmtId="0" fontId="38" fillId="42" borderId="0" applyNumberFormat="0" applyBorder="0" applyAlignment="0" applyProtection="0"/>
    <xf numFmtId="0" fontId="38" fillId="52" borderId="0" applyNumberFormat="0" applyBorder="0" applyAlignment="0" applyProtection="0"/>
    <xf numFmtId="0" fontId="38" fillId="52" borderId="0" applyNumberFormat="0" applyBorder="0" applyAlignment="0" applyProtection="0"/>
    <xf numFmtId="0" fontId="39" fillId="12" borderId="0" applyNumberFormat="0" applyBorder="0" applyAlignment="0" applyProtection="0"/>
    <xf numFmtId="166" fontId="17" fillId="12" borderId="0" applyNumberFormat="0" applyBorder="0" applyAlignment="0" applyProtection="0"/>
    <xf numFmtId="0" fontId="39" fillId="16" borderId="0" applyNumberFormat="0" applyBorder="0" applyAlignment="0" applyProtection="0"/>
    <xf numFmtId="166" fontId="17" fillId="16" borderId="0" applyNumberFormat="0" applyBorder="0" applyAlignment="0" applyProtection="0"/>
    <xf numFmtId="0" fontId="39" fillId="20" borderId="0" applyNumberFormat="0" applyBorder="0" applyAlignment="0" applyProtection="0"/>
    <xf numFmtId="166" fontId="17" fillId="20" borderId="0" applyNumberFormat="0" applyBorder="0" applyAlignment="0" applyProtection="0"/>
    <xf numFmtId="0" fontId="39" fillId="24" borderId="0" applyNumberFormat="0" applyBorder="0" applyAlignment="0" applyProtection="0"/>
    <xf numFmtId="166" fontId="17" fillId="24" borderId="0" applyNumberFormat="0" applyBorder="0" applyAlignment="0" applyProtection="0"/>
    <xf numFmtId="0" fontId="39" fillId="28" borderId="0" applyNumberFormat="0" applyBorder="0" applyAlignment="0" applyProtection="0"/>
    <xf numFmtId="166" fontId="17" fillId="28" borderId="0" applyNumberFormat="0" applyBorder="0" applyAlignment="0" applyProtection="0"/>
    <xf numFmtId="0" fontId="39" fillId="32" borderId="0" applyNumberFormat="0" applyBorder="0" applyAlignment="0" applyProtection="0"/>
    <xf numFmtId="166" fontId="17" fillId="32" borderId="0" applyNumberFormat="0" applyBorder="0" applyAlignment="0" applyProtection="0"/>
    <xf numFmtId="0" fontId="40" fillId="53" borderId="0" applyNumberFormat="0" applyBorder="0" applyAlignment="0" applyProtection="0"/>
    <xf numFmtId="0" fontId="40" fillId="44" borderId="0" applyNumberFormat="0" applyBorder="0" applyAlignment="0" applyProtection="0"/>
    <xf numFmtId="0" fontId="40" fillId="50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0" applyNumberFormat="0" applyBorder="0" applyAlignment="0" applyProtection="0"/>
    <xf numFmtId="0" fontId="40" fillId="53" borderId="0" applyNumberFormat="0" applyBorder="0" applyAlignment="0" applyProtection="0"/>
    <xf numFmtId="0" fontId="40" fillId="44" borderId="0" applyNumberFormat="0" applyBorder="0" applyAlignment="0" applyProtection="0"/>
    <xf numFmtId="0" fontId="40" fillId="50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0" applyNumberFormat="0" applyBorder="0" applyAlignment="0" applyProtection="0"/>
    <xf numFmtId="0" fontId="40" fillId="53" borderId="0" applyNumberFormat="0" applyBorder="0" applyAlignment="0" applyProtection="0"/>
    <xf numFmtId="0" fontId="40" fillId="53" borderId="0" applyNumberFormat="0" applyBorder="0" applyAlignment="0" applyProtection="0"/>
    <xf numFmtId="0" fontId="40" fillId="44" borderId="0" applyNumberFormat="0" applyBorder="0" applyAlignment="0" applyProtection="0"/>
    <xf numFmtId="0" fontId="40" fillId="44" borderId="0" applyNumberFormat="0" applyBorder="0" applyAlignment="0" applyProtection="0"/>
    <xf numFmtId="0" fontId="40" fillId="50" borderId="0" applyNumberFormat="0" applyBorder="0" applyAlignment="0" applyProtection="0"/>
    <xf numFmtId="0" fontId="40" fillId="50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56" borderId="0" applyNumberFormat="0" applyBorder="0" applyAlignment="0" applyProtection="0"/>
    <xf numFmtId="0" fontId="40" fillId="56" borderId="0" applyNumberFormat="0" applyBorder="0" applyAlignment="0" applyProtection="0"/>
    <xf numFmtId="0" fontId="39" fillId="9" borderId="0" applyNumberFormat="0" applyBorder="0" applyAlignment="0" applyProtection="0"/>
    <xf numFmtId="166" fontId="17" fillId="9" borderId="0" applyNumberFormat="0" applyBorder="0" applyAlignment="0" applyProtection="0"/>
    <xf numFmtId="0" fontId="39" fillId="13" borderId="0" applyNumberFormat="0" applyBorder="0" applyAlignment="0" applyProtection="0"/>
    <xf numFmtId="166" fontId="17" fillId="13" borderId="0" applyNumberFormat="0" applyBorder="0" applyAlignment="0" applyProtection="0"/>
    <xf numFmtId="0" fontId="39" fillId="17" borderId="0" applyNumberFormat="0" applyBorder="0" applyAlignment="0" applyProtection="0"/>
    <xf numFmtId="166" fontId="17" fillId="17" borderId="0" applyNumberFormat="0" applyBorder="0" applyAlignment="0" applyProtection="0"/>
    <xf numFmtId="0" fontId="39" fillId="21" borderId="0" applyNumberFormat="0" applyBorder="0" applyAlignment="0" applyProtection="0"/>
    <xf numFmtId="166" fontId="17" fillId="21" borderId="0" applyNumberFormat="0" applyBorder="0" applyAlignment="0" applyProtection="0"/>
    <xf numFmtId="0" fontId="39" fillId="25" borderId="0" applyNumberFormat="0" applyBorder="0" applyAlignment="0" applyProtection="0"/>
    <xf numFmtId="166" fontId="17" fillId="25" borderId="0" applyNumberFormat="0" applyBorder="0" applyAlignment="0" applyProtection="0"/>
    <xf numFmtId="0" fontId="39" fillId="29" borderId="0" applyNumberFormat="0" applyBorder="0" applyAlignment="0" applyProtection="0"/>
    <xf numFmtId="166" fontId="17" fillId="29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60" borderId="0" applyNumberFormat="0" applyBorder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2" fillId="3" borderId="0" applyNumberFormat="0" applyBorder="0" applyAlignment="0" applyProtection="0"/>
    <xf numFmtId="166" fontId="7" fillId="3" borderId="0" applyNumberFormat="0" applyBorder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4" fillId="45" borderId="0" applyNumberFormat="0" applyBorder="0" applyAlignment="0" applyProtection="0"/>
    <xf numFmtId="0" fontId="44" fillId="45" borderId="0" applyNumberFormat="0" applyBorder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5" fillId="6" borderId="4" applyNumberFormat="0" applyAlignment="0" applyProtection="0"/>
    <xf numFmtId="166" fontId="11" fillId="6" borderId="4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3" fillId="61" borderId="17" applyNumberFormat="0" applyAlignment="0" applyProtection="0"/>
    <xf numFmtId="0" fontId="46" fillId="62" borderId="18" applyNumberFormat="0" applyAlignment="0" applyProtection="0"/>
    <xf numFmtId="0" fontId="46" fillId="62" borderId="18" applyNumberFormat="0" applyAlignment="0" applyProtection="0"/>
    <xf numFmtId="0" fontId="47" fillId="0" borderId="19" applyNumberFormat="0" applyFill="0" applyAlignment="0" applyProtection="0"/>
    <xf numFmtId="0" fontId="47" fillId="0" borderId="19" applyNumberFormat="0" applyFill="0" applyAlignment="0" applyProtection="0"/>
    <xf numFmtId="0" fontId="47" fillId="0" borderId="19" applyNumberFormat="0" applyFill="0" applyAlignment="0" applyProtection="0"/>
    <xf numFmtId="0" fontId="46" fillId="62" borderId="18" applyNumberFormat="0" applyAlignment="0" applyProtection="0"/>
    <xf numFmtId="0" fontId="48" fillId="7" borderId="7" applyNumberFormat="0" applyAlignment="0" applyProtection="0"/>
    <xf numFmtId="166" fontId="13" fillId="7" borderId="7" applyNumberFormat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60" borderId="0" applyNumberFormat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63" borderId="0" applyNumberFormat="0" applyFont="0" applyBorder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44" fontId="24" fillId="0" borderId="0" applyFont="0" applyFill="0" applyBorder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50" fillId="0" borderId="0" applyNumberFormat="0" applyFill="0" applyBorder="0" applyAlignment="0" applyProtection="0"/>
    <xf numFmtId="0" fontId="50" fillId="0" borderId="0" applyNumberFormat="0" applyFill="0" applyBorder="0" applyAlignment="0" applyProtection="0"/>
    <xf numFmtId="0" fontId="40" fillId="57" borderId="0" applyNumberFormat="0" applyBorder="0" applyAlignment="0" applyProtection="0"/>
    <xf numFmtId="0" fontId="40" fillId="57" borderId="0" applyNumberFormat="0" applyBorder="0" applyAlignment="0" applyProtection="0"/>
    <xf numFmtId="0" fontId="40" fillId="58" borderId="0" applyNumberFormat="0" applyBorder="0" applyAlignment="0" applyProtection="0"/>
    <xf numFmtId="0" fontId="40" fillId="58" borderId="0" applyNumberFormat="0" applyBorder="0" applyAlignment="0" applyProtection="0"/>
    <xf numFmtId="0" fontId="40" fillId="59" borderId="0" applyNumberFormat="0" applyBorder="0" applyAlignment="0" applyProtection="0"/>
    <xf numFmtId="0" fontId="40" fillId="59" borderId="0" applyNumberFormat="0" applyBorder="0" applyAlignment="0" applyProtection="0"/>
    <xf numFmtId="0" fontId="40" fillId="54" borderId="0" applyNumberFormat="0" applyBorder="0" applyAlignment="0" applyProtection="0"/>
    <xf numFmtId="0" fontId="40" fillId="54" borderId="0" applyNumberFormat="0" applyBorder="0" applyAlignment="0" applyProtection="0"/>
    <xf numFmtId="0" fontId="40" fillId="55" borderId="0" applyNumberFormat="0" applyBorder="0" applyAlignment="0" applyProtection="0"/>
    <xf numFmtId="0" fontId="40" fillId="55" borderId="0" applyNumberFormat="0" applyBorder="0" applyAlignment="0" applyProtection="0"/>
    <xf numFmtId="0" fontId="40" fillId="60" borderId="0" applyNumberFormat="0" applyBorder="0" applyAlignment="0" applyProtection="0"/>
    <xf numFmtId="0" fontId="40" fillId="60" borderId="0" applyNumberFormat="0" applyBorder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49" fillId="48" borderId="17" applyNumberFormat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2" fillId="0" borderId="0" applyNumberForma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8" fontId="5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54" fillId="64" borderId="0"/>
    <xf numFmtId="0" fontId="24" fillId="0" borderId="0"/>
    <xf numFmtId="0" fontId="38" fillId="0" borderId="0"/>
    <xf numFmtId="0" fontId="55" fillId="0" borderId="0" applyNumberFormat="0" applyFill="0" applyBorder="0" applyAlignment="0" applyProtection="0"/>
    <xf numFmtId="166" fontId="15" fillId="0" borderId="0" applyNumberFormat="0" applyFill="0" applyBorder="0" applyAlignment="0" applyProtection="0"/>
    <xf numFmtId="0" fontId="56" fillId="2" borderId="0" applyNumberFormat="0" applyBorder="0" applyAlignment="0" applyProtection="0"/>
    <xf numFmtId="0" fontId="6" fillId="2" borderId="0" applyNumberFormat="0" applyBorder="0" applyAlignment="0" applyProtection="0"/>
    <xf numFmtId="166" fontId="6" fillId="2" borderId="0" applyNumberFormat="0" applyBorder="0" applyAlignment="0" applyProtection="0"/>
    <xf numFmtId="0" fontId="44" fillId="45" borderId="0" applyNumberFormat="0" applyBorder="0" applyAlignment="0" applyProtection="0"/>
    <xf numFmtId="0" fontId="57" fillId="0" borderId="1" applyNumberFormat="0" applyFill="0" applyAlignment="0" applyProtection="0"/>
    <xf numFmtId="166" fontId="3" fillId="0" borderId="1" applyNumberFormat="0" applyFill="0" applyAlignment="0" applyProtection="0"/>
    <xf numFmtId="0" fontId="58" fillId="0" borderId="2" applyNumberFormat="0" applyFill="0" applyAlignment="0" applyProtection="0"/>
    <xf numFmtId="166" fontId="4" fillId="0" borderId="2" applyNumberFormat="0" applyFill="0" applyAlignment="0" applyProtection="0"/>
    <xf numFmtId="0" fontId="59" fillId="0" borderId="3" applyNumberFormat="0" applyFill="0" applyAlignment="0" applyProtection="0"/>
    <xf numFmtId="166" fontId="5" fillId="0" borderId="3" applyNumberFormat="0" applyFill="0" applyAlignment="0" applyProtection="0"/>
    <xf numFmtId="0" fontId="59" fillId="0" borderId="0" applyNumberFormat="0" applyFill="0" applyBorder="0" applyAlignment="0" applyProtection="0"/>
    <xf numFmtId="166" fontId="5" fillId="0" borderId="0" applyNumberFormat="0" applyFill="0" applyBorder="0" applyAlignment="0" applyProtection="0"/>
    <xf numFmtId="0" fontId="60" fillId="0" borderId="0" applyNumberFormat="0" applyFill="0" applyBorder="0" applyAlignment="0" applyProtection="0">
      <alignment vertical="top"/>
      <protection locked="0"/>
    </xf>
    <xf numFmtId="0" fontId="61" fillId="0" borderId="0" applyNumberFormat="0" applyFill="0" applyBorder="0" applyAlignment="0" applyProtection="0"/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3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2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60" fillId="0" borderId="0" applyNumberFormat="0" applyFill="0" applyBorder="0" applyAlignment="0" applyProtection="0">
      <alignment vertical="top"/>
      <protection locked="0"/>
    </xf>
    <xf numFmtId="0" fontId="65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0" fontId="66" fillId="0" borderId="0" applyNumberFormat="0" applyFill="0" applyBorder="0" applyAlignment="0" applyProtection="0">
      <alignment vertical="top"/>
      <protection locked="0"/>
    </xf>
    <xf numFmtId="168" fontId="67" fillId="0" borderId="0" applyNumberFormat="0" applyFill="0" applyBorder="0" applyAlignment="0" applyProtection="0">
      <alignment vertical="top"/>
      <protection locked="0"/>
    </xf>
    <xf numFmtId="0" fontId="61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64" fillId="0" borderId="0" applyNumberFormat="0" applyFill="0" applyBorder="0" applyAlignment="0" applyProtection="0">
      <alignment vertical="top"/>
      <protection locked="0"/>
    </xf>
    <xf numFmtId="0" fontId="67" fillId="0" borderId="0" applyNumberFormat="0" applyFill="0" applyBorder="0" applyAlignment="0" applyProtection="0">
      <alignment vertical="top"/>
      <protection locked="0"/>
    </xf>
    <xf numFmtId="0" fontId="61" fillId="0" borderId="0" applyNumberFormat="0" applyFill="0" applyBorder="0" applyAlignment="0" applyProtection="0"/>
    <xf numFmtId="0" fontId="68" fillId="0" borderId="0" applyNumberFormat="0" applyFill="0" applyBorder="0" applyAlignment="0" applyProtection="0">
      <alignment vertical="top"/>
      <protection locked="0"/>
    </xf>
    <xf numFmtId="0" fontId="69" fillId="43" borderId="0" applyNumberFormat="0" applyBorder="0" applyAlignment="0" applyProtection="0"/>
    <xf numFmtId="0" fontId="69" fillId="43" borderId="0" applyNumberFormat="0" applyBorder="0" applyAlignment="0" applyProtection="0"/>
    <xf numFmtId="0" fontId="70" fillId="5" borderId="4" applyNumberFormat="0" applyAlignment="0" applyProtection="0"/>
    <xf numFmtId="166" fontId="9" fillId="5" borderId="4" applyNumberFormat="0" applyAlignment="0" applyProtection="0"/>
    <xf numFmtId="0" fontId="71" fillId="0" borderId="6" applyNumberFormat="0" applyFill="0" applyAlignment="0" applyProtection="0"/>
    <xf numFmtId="166" fontId="12" fillId="0" borderId="6" applyNumberFormat="0" applyFill="0" applyAlignment="0" applyProtection="0"/>
    <xf numFmtId="43" fontId="24" fillId="0" borderId="0" applyBorder="0" applyAlignment="0" applyProtection="0"/>
    <xf numFmtId="43" fontId="24" fillId="0" borderId="0" applyBorder="0" applyAlignment="0" applyProtection="0"/>
    <xf numFmtId="169" fontId="38" fillId="0" borderId="0" applyFont="0" applyFill="0" applyBorder="0" applyAlignment="0" applyProtection="0"/>
    <xf numFmtId="169" fontId="38" fillId="0" borderId="0" applyFont="0" applyFill="0" applyBorder="0" applyAlignment="0" applyProtection="0"/>
    <xf numFmtId="44" fontId="38" fillId="0" borderId="0" applyFont="0" applyFill="0" applyBorder="0" applyAlignment="0" applyProtection="0"/>
    <xf numFmtId="169" fontId="38" fillId="0" borderId="0" applyFont="0" applyFill="0" applyBorder="0" applyAlignment="0" applyProtection="0"/>
    <xf numFmtId="44" fontId="38" fillId="0" borderId="0" applyFont="0" applyFill="0" applyBorder="0" applyAlignment="0" applyProtection="0"/>
    <xf numFmtId="44" fontId="38" fillId="0" borderId="0" applyFont="0" applyFill="0" applyBorder="0" applyAlignment="0" applyProtection="0"/>
    <xf numFmtId="0" fontId="72" fillId="4" borderId="0" applyNumberFormat="0" applyBorder="0" applyAlignment="0" applyProtection="0"/>
    <xf numFmtId="0" fontId="54" fillId="51" borderId="0" applyNumberFormat="0" applyBorder="0" applyAlignment="0" applyProtection="0"/>
    <xf numFmtId="166" fontId="8" fillId="4" borderId="0" applyNumberFormat="0" applyBorder="0" applyAlignment="0" applyProtection="0"/>
    <xf numFmtId="0" fontId="54" fillId="51" borderId="0" applyNumberFormat="0" applyBorder="0" applyAlignment="0" applyProtection="0"/>
    <xf numFmtId="0" fontId="24" fillId="0" borderId="0"/>
    <xf numFmtId="0" fontId="73" fillId="0" borderId="0"/>
    <xf numFmtId="0" fontId="74" fillId="0" borderId="0"/>
    <xf numFmtId="0" fontId="1" fillId="0" borderId="0"/>
    <xf numFmtId="0" fontId="24" fillId="0" borderId="0"/>
    <xf numFmtId="0" fontId="37" fillId="0" borderId="0"/>
    <xf numFmtId="0" fontId="1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7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1" fillId="0" borderId="0"/>
    <xf numFmtId="0" fontId="7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7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75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75" fillId="0" borderId="0"/>
    <xf numFmtId="0" fontId="24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75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5" fillId="0" borderId="0"/>
    <xf numFmtId="0" fontId="24" fillId="0" borderId="0"/>
    <xf numFmtId="0" fontId="37" fillId="0" borderId="0"/>
    <xf numFmtId="0" fontId="37" fillId="0" borderId="0"/>
    <xf numFmtId="166" fontId="24" fillId="0" borderId="0"/>
    <xf numFmtId="166" fontId="24" fillId="0" borderId="0"/>
    <xf numFmtId="166" fontId="24" fillId="0" borderId="0"/>
    <xf numFmtId="0" fontId="7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7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37" fillId="0" borderId="0"/>
    <xf numFmtId="0" fontId="1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76" fillId="0" borderId="0"/>
    <xf numFmtId="0" fontId="24" fillId="0" borderId="0"/>
    <xf numFmtId="0" fontId="37" fillId="0" borderId="0"/>
    <xf numFmtId="0" fontId="24" fillId="0" borderId="0"/>
    <xf numFmtId="0" fontId="37" fillId="0" borderId="0"/>
    <xf numFmtId="0" fontId="37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76" fillId="0" borderId="0"/>
    <xf numFmtId="0" fontId="1" fillId="0" borderId="0"/>
    <xf numFmtId="0" fontId="1" fillId="0" borderId="0"/>
    <xf numFmtId="0" fontId="76" fillId="0" borderId="0"/>
    <xf numFmtId="0" fontId="76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68" fontId="1" fillId="0" borderId="0"/>
    <xf numFmtId="0" fontId="24" fillId="0" borderId="0"/>
    <xf numFmtId="0" fontId="75" fillId="0" borderId="0"/>
    <xf numFmtId="0" fontId="77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78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0" borderId="0" applyNumberFormat="0" applyFill="0" applyBorder="0" applyAlignment="0" applyProtection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24" fillId="0" borderId="0"/>
    <xf numFmtId="0" fontId="24" fillId="0" borderId="0" applyNumberFormat="0" applyFill="0" applyBorder="0" applyAlignment="0" applyProtection="0"/>
    <xf numFmtId="0" fontId="24" fillId="0" borderId="0"/>
    <xf numFmtId="0" fontId="1" fillId="0" borderId="0"/>
    <xf numFmtId="0" fontId="1" fillId="0" borderId="0"/>
    <xf numFmtId="0" fontId="38" fillId="0" borderId="0"/>
    <xf numFmtId="0" fontId="24" fillId="0" borderId="0"/>
    <xf numFmtId="0" fontId="24" fillId="0" borderId="0" applyNumberFormat="0" applyFill="0" applyBorder="0" applyAlignment="0" applyProtection="0"/>
    <xf numFmtId="0" fontId="24" fillId="0" borderId="0"/>
    <xf numFmtId="0" fontId="37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7" fillId="0" borderId="0"/>
    <xf numFmtId="0" fontId="1" fillId="0" borderId="0"/>
    <xf numFmtId="0" fontId="24" fillId="0" borderId="0"/>
    <xf numFmtId="0" fontId="1" fillId="0" borderId="0"/>
    <xf numFmtId="0" fontId="24" fillId="0" borderId="0"/>
    <xf numFmtId="0" fontId="76" fillId="0" borderId="0"/>
    <xf numFmtId="0" fontId="24" fillId="0" borderId="0"/>
    <xf numFmtId="0" fontId="24" fillId="0" borderId="0"/>
    <xf numFmtId="0" fontId="24" fillId="0" borderId="0"/>
    <xf numFmtId="0" fontId="7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37" fillId="0" borderId="0"/>
    <xf numFmtId="170" fontId="1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170" fontId="1" fillId="0" borderId="0"/>
    <xf numFmtId="0" fontId="24" fillId="0" borderId="0"/>
    <xf numFmtId="0" fontId="24" fillId="0" borderId="0"/>
    <xf numFmtId="17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1" fillId="0" borderId="0"/>
    <xf numFmtId="0" fontId="79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37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80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75" fillId="0" borderId="0"/>
    <xf numFmtId="0" fontId="24" fillId="0" borderId="0"/>
    <xf numFmtId="0" fontId="24" fillId="0" borderId="0"/>
    <xf numFmtId="0" fontId="76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3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75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6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75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37" fillId="0" borderId="0"/>
    <xf numFmtId="0" fontId="37" fillId="0" borderId="0"/>
    <xf numFmtId="168" fontId="38" fillId="0" borderId="0"/>
    <xf numFmtId="0" fontId="24" fillId="0" borderId="0"/>
    <xf numFmtId="0" fontId="24" fillId="0" borderId="0"/>
    <xf numFmtId="0" fontId="38" fillId="0" borderId="0"/>
    <xf numFmtId="0" fontId="24" fillId="0" borderId="0"/>
    <xf numFmtId="0" fontId="7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4" fillId="0" borderId="0"/>
    <xf numFmtId="0" fontId="7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168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5" fillId="0" borderId="0"/>
    <xf numFmtId="0" fontId="1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74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37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1" fillId="0" borderId="0"/>
    <xf numFmtId="0" fontId="24" fillId="0" borderId="0"/>
    <xf numFmtId="0" fontId="24" fillId="0" borderId="0"/>
    <xf numFmtId="168" fontId="37" fillId="0" borderId="0"/>
    <xf numFmtId="0" fontId="24" fillId="0" borderId="0"/>
    <xf numFmtId="0" fontId="7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81" fillId="0" borderId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37" fillId="8" borderId="8" applyNumberFormat="0" applyFont="0" applyAlignment="0" applyProtection="0"/>
    <xf numFmtId="0" fontId="37" fillId="8" borderId="8" applyNumberFormat="0" applyFont="0" applyAlignment="0" applyProtection="0"/>
    <xf numFmtId="0" fontId="37" fillId="8" borderId="8" applyNumberFormat="0" applyFont="0" applyAlignment="0" applyProtection="0"/>
    <xf numFmtId="0" fontId="37" fillId="8" borderId="8" applyNumberFormat="0" applyFont="0" applyAlignment="0" applyProtection="0"/>
    <xf numFmtId="0" fontId="37" fillId="8" borderId="8" applyNumberFormat="0" applyFont="0" applyAlignment="0" applyProtection="0"/>
    <xf numFmtId="0" fontId="38" fillId="8" borderId="8" applyNumberFormat="0" applyFont="0" applyAlignment="0" applyProtection="0"/>
    <xf numFmtId="0" fontId="75" fillId="8" borderId="8" applyNumberFormat="0" applyFont="0" applyAlignment="0" applyProtection="0"/>
    <xf numFmtId="0" fontId="38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37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38" fillId="8" borderId="8" applyNumberFormat="0" applyFont="0" applyAlignment="0" applyProtection="0"/>
    <xf numFmtId="0" fontId="75" fillId="8" borderId="8" applyNumberFormat="0" applyFont="0" applyAlignment="0" applyProtection="0"/>
    <xf numFmtId="0" fontId="38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37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38" fillId="8" borderId="8" applyNumberFormat="0" applyFont="0" applyAlignment="0" applyProtection="0"/>
    <xf numFmtId="0" fontId="37" fillId="8" borderId="8" applyNumberFormat="0" applyFont="0" applyAlignment="0" applyProtection="0"/>
    <xf numFmtId="0" fontId="37" fillId="8" borderId="8" applyNumberFormat="0" applyFont="0" applyAlignment="0" applyProtection="0"/>
    <xf numFmtId="0" fontId="37" fillId="8" borderId="8" applyNumberFormat="0" applyFont="0" applyAlignment="0" applyProtection="0"/>
    <xf numFmtId="0" fontId="37" fillId="8" borderId="8" applyNumberFormat="0" applyFont="0" applyAlignment="0" applyProtection="0"/>
    <xf numFmtId="0" fontId="75" fillId="8" borderId="8" applyNumberFormat="0" applyFont="0" applyAlignment="0" applyProtection="0"/>
    <xf numFmtId="0" fontId="38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37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38" fillId="8" borderId="8" applyNumberFormat="0" applyFont="0" applyAlignment="0" applyProtection="0"/>
    <xf numFmtId="0" fontId="37" fillId="8" borderId="8" applyNumberFormat="0" applyFont="0" applyAlignment="0" applyProtection="0"/>
    <xf numFmtId="0" fontId="37" fillId="8" borderId="8" applyNumberFormat="0" applyFont="0" applyAlignment="0" applyProtection="0"/>
    <xf numFmtId="0" fontId="37" fillId="8" borderId="8" applyNumberFormat="0" applyFont="0" applyAlignment="0" applyProtection="0"/>
    <xf numFmtId="0" fontId="37" fillId="8" borderId="8" applyNumberFormat="0" applyFont="0" applyAlignment="0" applyProtection="0"/>
    <xf numFmtId="0" fontId="75" fillId="8" borderId="8" applyNumberFormat="0" applyFont="0" applyAlignment="0" applyProtection="0"/>
    <xf numFmtId="0" fontId="38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37" fillId="8" borderId="8" applyNumberFormat="0" applyFont="0" applyAlignment="0" applyProtection="0"/>
    <xf numFmtId="0" fontId="75" fillId="8" borderId="8" applyNumberFormat="0" applyFont="0" applyAlignment="0" applyProtection="0"/>
    <xf numFmtId="0" fontId="75" fillId="8" borderId="8" applyNumberFormat="0" applyFont="0" applyAlignment="0" applyProtection="0"/>
    <xf numFmtId="0" fontId="38" fillId="8" borderId="8" applyNumberFormat="0" applyFont="0" applyAlignment="0" applyProtection="0"/>
    <xf numFmtId="0" fontId="37" fillId="8" borderId="8" applyNumberFormat="0" applyFont="0" applyAlignment="0" applyProtection="0"/>
    <xf numFmtId="0" fontId="37" fillId="8" borderId="8" applyNumberFormat="0" applyFont="0" applyAlignment="0" applyProtection="0"/>
    <xf numFmtId="0" fontId="37" fillId="8" borderId="8" applyNumberFormat="0" applyFont="0" applyAlignment="0" applyProtection="0"/>
    <xf numFmtId="0" fontId="37" fillId="8" borderId="8" applyNumberFormat="0" applyFont="0" applyAlignment="0" applyProtection="0"/>
    <xf numFmtId="0" fontId="75" fillId="8" borderId="8" applyNumberFormat="0" applyFont="0" applyAlignment="0" applyProtection="0"/>
    <xf numFmtId="0" fontId="38" fillId="8" borderId="8" applyNumberFormat="0" applyFont="0" applyAlignment="0" applyProtection="0"/>
    <xf numFmtId="0" fontId="75" fillId="8" borderId="8" applyNumberFormat="0" applyFont="0" applyAlignment="0" applyProtection="0"/>
    <xf numFmtId="0" fontId="38" fillId="8" borderId="8" applyNumberFormat="0" applyFont="0" applyAlignment="0" applyProtection="0"/>
    <xf numFmtId="0" fontId="38" fillId="8" borderId="8" applyNumberFormat="0" applyFont="0" applyAlignment="0" applyProtection="0"/>
    <xf numFmtId="0" fontId="37" fillId="8" borderId="8" applyNumberFormat="0" applyFont="0" applyAlignment="0" applyProtection="0"/>
    <xf numFmtId="0" fontId="1" fillId="8" borderId="8" applyNumberFormat="0" applyFont="0" applyAlignment="0" applyProtection="0"/>
    <xf numFmtId="0" fontId="37" fillId="8" borderId="8" applyNumberFormat="0" applyFont="0" applyAlignment="0" applyProtection="0"/>
    <xf numFmtId="0" fontId="1" fillId="8" borderId="8" applyNumberFormat="0" applyFont="0" applyAlignment="0" applyProtection="0"/>
    <xf numFmtId="0" fontId="37" fillId="8" borderId="8" applyNumberFormat="0" applyFont="0" applyAlignment="0" applyProtection="0"/>
    <xf numFmtId="166" fontId="1" fillId="8" borderId="8" applyNumberFormat="0" applyFont="0" applyAlignment="0" applyProtection="0"/>
    <xf numFmtId="166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38" fillId="46" borderId="21" applyNumberFormat="0" applyFont="0" applyAlignment="0" applyProtection="0"/>
    <xf numFmtId="0" fontId="82" fillId="6" borderId="5" applyNumberFormat="0" applyAlignment="0" applyProtection="0"/>
    <xf numFmtId="166" fontId="10" fillId="6" borderId="5" applyNumberFormat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7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41" fillId="61" borderId="16" applyNumberFormat="0" applyAlignment="0" applyProtection="0"/>
    <xf numFmtId="0" fontId="69" fillId="43" borderId="0" applyNumberFormat="0" applyBorder="0" applyAlignment="0" applyProtection="0"/>
    <xf numFmtId="0" fontId="24" fillId="0" borderId="0"/>
    <xf numFmtId="0" fontId="1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3" fillId="0" borderId="0"/>
    <xf numFmtId="0" fontId="24" fillId="0" borderId="0"/>
    <xf numFmtId="0" fontId="1" fillId="0" borderId="0"/>
    <xf numFmtId="0" fontId="1" fillId="0" borderId="0"/>
    <xf numFmtId="0" fontId="1" fillId="0" borderId="0"/>
    <xf numFmtId="0" fontId="3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4" fillId="0" borderId="0"/>
    <xf numFmtId="0" fontId="35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0" fontId="84" fillId="0" borderId="0"/>
    <xf numFmtId="0" fontId="85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85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8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166" fontId="2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22" applyNumberFormat="0" applyFill="0" applyAlignment="0" applyProtection="0"/>
    <xf numFmtId="0" fontId="90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0" applyNumberFormat="0" applyFill="0" applyBorder="0" applyAlignment="0" applyProtection="0"/>
    <xf numFmtId="0" fontId="88" fillId="0" borderId="0" applyNumberFormat="0" applyFill="0" applyBorder="0" applyAlignment="0" applyProtection="0"/>
    <xf numFmtId="0" fontId="89" fillId="0" borderId="22" applyNumberFormat="0" applyFill="0" applyAlignment="0" applyProtection="0"/>
    <xf numFmtId="0" fontId="89" fillId="0" borderId="22" applyNumberFormat="0" applyFill="0" applyAlignment="0" applyProtection="0"/>
    <xf numFmtId="0" fontId="90" fillId="0" borderId="23" applyNumberFormat="0" applyFill="0" applyAlignment="0" applyProtection="0"/>
    <xf numFmtId="0" fontId="90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24" applyNumberFormat="0" applyFill="0" applyAlignment="0" applyProtection="0"/>
    <xf numFmtId="0" fontId="88" fillId="0" borderId="0" applyNumberFormat="0" applyFill="0" applyBorder="0" applyAlignment="0" applyProtection="0"/>
    <xf numFmtId="0" fontId="91" fillId="0" borderId="9" applyNumberFormat="0" applyFill="0" applyAlignment="0" applyProtection="0"/>
    <xf numFmtId="166" fontId="16" fillId="0" borderId="9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51" fillId="0" borderId="20" applyNumberFormat="0" applyFill="0" applyAlignment="0" applyProtection="0"/>
    <xf numFmtId="0" fontId="88" fillId="0" borderId="0" applyNumberFormat="0" applyFill="0" applyBorder="0" applyAlignment="0" applyProtection="0"/>
    <xf numFmtId="0" fontId="89" fillId="0" borderId="22" applyNumberFormat="0" applyFill="0" applyAlignment="0" applyProtection="0"/>
    <xf numFmtId="0" fontId="90" fillId="0" borderId="23" applyNumberFormat="0" applyFill="0" applyAlignment="0" applyProtection="0"/>
    <xf numFmtId="0" fontId="50" fillId="0" borderId="24" applyNumberFormat="0" applyFill="0" applyAlignment="0" applyProtection="0"/>
    <xf numFmtId="0" fontId="50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69" fillId="43" borderId="0" applyNumberFormat="0" applyBorder="0" applyAlignment="0" applyProtection="0"/>
    <xf numFmtId="0" fontId="44" fillId="45" borderId="0" applyNumberFormat="0" applyBorder="0" applyAlignment="0" applyProtection="0"/>
    <xf numFmtId="0" fontId="47" fillId="0" borderId="19" applyNumberFormat="0" applyFill="0" applyAlignment="0" applyProtection="0"/>
    <xf numFmtId="0" fontId="85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166" fontId="14" fillId="0" borderId="0" applyNumberFormat="0" applyFill="0" applyBorder="0" applyAlignment="0" applyProtection="0"/>
    <xf numFmtId="0" fontId="46" fillId="62" borderId="18" applyNumberFormat="0" applyAlignment="0" applyProtection="0"/>
    <xf numFmtId="17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1" fillId="0" borderId="0" applyNumberFormat="0" applyFill="0" applyBorder="0" applyAlignment="0" applyProtection="0"/>
  </cellStyleXfs>
  <cellXfs count="228">
    <xf numFmtId="0" fontId="0" fillId="0" borderId="0" xfId="0"/>
    <xf numFmtId="0" fontId="0" fillId="0" borderId="0" xfId="0" applyBorder="1"/>
    <xf numFmtId="0" fontId="18" fillId="0" borderId="0" xfId="0" applyFont="1" applyAlignment="1">
      <alignment horizontal="right"/>
    </xf>
    <xf numFmtId="0" fontId="19" fillId="0" borderId="0" xfId="0" applyFont="1"/>
    <xf numFmtId="0" fontId="0" fillId="0" borderId="0" xfId="0" applyFill="1" applyBorder="1"/>
    <xf numFmtId="0" fontId="19" fillId="0" borderId="0" xfId="0" applyFont="1" applyFill="1"/>
    <xf numFmtId="0" fontId="0" fillId="34" borderId="0" xfId="0" applyFill="1" applyBorder="1"/>
    <xf numFmtId="0" fontId="0" fillId="35" borderId="0" xfId="0" applyFill="1" applyBorder="1"/>
    <xf numFmtId="0" fontId="0" fillId="35" borderId="0" xfId="0" applyFill="1"/>
    <xf numFmtId="0" fontId="21" fillId="36" borderId="0" xfId="0" applyFont="1" applyFill="1" applyBorder="1"/>
    <xf numFmtId="17" fontId="23" fillId="0" borderId="11" xfId="0" applyNumberFormat="1" applyFont="1" applyBorder="1" applyAlignment="1">
      <alignment horizontal="left"/>
    </xf>
    <xf numFmtId="0" fontId="0" fillId="37" borderId="14" xfId="0" applyFill="1" applyBorder="1"/>
    <xf numFmtId="0" fontId="0" fillId="37" borderId="15" xfId="0" applyFill="1" applyBorder="1"/>
    <xf numFmtId="0" fontId="24" fillId="37" borderId="15" xfId="0" applyFont="1" applyFill="1" applyBorder="1"/>
    <xf numFmtId="0" fontId="27" fillId="39" borderId="11" xfId="0" applyFont="1" applyFill="1" applyBorder="1" applyAlignment="1">
      <alignment horizontal="left" vertical="center"/>
    </xf>
    <xf numFmtId="0" fontId="29" fillId="33" borderId="11" xfId="0" applyFont="1" applyFill="1" applyBorder="1" applyAlignment="1">
      <alignment horizontal="center" vertical="center"/>
    </xf>
    <xf numFmtId="0" fontId="20" fillId="0" borderId="0" xfId="0" applyFont="1"/>
    <xf numFmtId="0" fontId="18" fillId="37" borderId="15" xfId="0" applyFont="1" applyFill="1" applyBorder="1"/>
    <xf numFmtId="0" fontId="24" fillId="0" borderId="0" xfId="0" applyFont="1"/>
    <xf numFmtId="0" fontId="18" fillId="37" borderId="15" xfId="0" applyFont="1" applyFill="1" applyBorder="1" applyAlignment="1">
      <alignment horizontal="left"/>
    </xf>
    <xf numFmtId="0" fontId="27" fillId="39" borderId="11" xfId="0" applyFont="1" applyFill="1" applyBorder="1" applyAlignment="1">
      <alignment horizontal="left" vertical="center" wrapText="1"/>
    </xf>
    <xf numFmtId="0" fontId="24" fillId="0" borderId="0" xfId="2" applyAlignment="1">
      <alignment horizontal="left"/>
    </xf>
    <xf numFmtId="0" fontId="33" fillId="0" borderId="0" xfId="0" applyFont="1"/>
    <xf numFmtId="0" fontId="34" fillId="0" borderId="0" xfId="0" applyFont="1"/>
    <xf numFmtId="0" fontId="33" fillId="0" borderId="0" xfId="0" applyFont="1" applyFill="1" applyBorder="1"/>
    <xf numFmtId="0" fontId="74" fillId="33" borderId="27" xfId="0" applyFont="1" applyFill="1" applyBorder="1"/>
    <xf numFmtId="0" fontId="74" fillId="33" borderId="27" xfId="0" applyFont="1" applyFill="1" applyBorder="1" applyAlignment="1">
      <alignment horizontal="center"/>
    </xf>
    <xf numFmtId="2" fontId="74" fillId="33" borderId="27" xfId="0" applyNumberFormat="1" applyFont="1" applyFill="1" applyBorder="1"/>
    <xf numFmtId="0" fontId="94" fillId="33" borderId="29" xfId="0" applyFont="1" applyFill="1" applyBorder="1" applyAlignment="1">
      <alignment horizontal="center" vertical="center"/>
    </xf>
    <xf numFmtId="0" fontId="74" fillId="33" borderId="0" xfId="0" applyFont="1" applyFill="1" applyAlignment="1">
      <alignment horizontal="center" vertical="center"/>
    </xf>
    <xf numFmtId="0" fontId="74" fillId="33" borderId="32" xfId="0" applyFont="1" applyFill="1" applyBorder="1"/>
    <xf numFmtId="0" fontId="74" fillId="33" borderId="0" xfId="0" applyFont="1" applyFill="1"/>
    <xf numFmtId="0" fontId="74" fillId="33" borderId="0" xfId="0" applyFont="1" applyFill="1" applyBorder="1"/>
    <xf numFmtId="0" fontId="74" fillId="38" borderId="0" xfId="0" applyFont="1" applyFill="1" applyBorder="1"/>
    <xf numFmtId="0" fontId="74" fillId="0" borderId="0" xfId="0" applyFont="1"/>
    <xf numFmtId="0" fontId="94" fillId="33" borderId="30" xfId="0" applyFont="1" applyFill="1" applyBorder="1" applyAlignment="1">
      <alignment vertical="center"/>
    </xf>
    <xf numFmtId="0" fontId="94" fillId="33" borderId="32" xfId="0" applyFont="1" applyFill="1" applyBorder="1" applyAlignment="1">
      <alignment horizontal="center" vertical="center" wrapText="1"/>
    </xf>
    <xf numFmtId="2" fontId="94" fillId="33" borderId="35" xfId="0" applyNumberFormat="1" applyFont="1" applyFill="1" applyBorder="1" applyAlignment="1">
      <alignment horizontal="center" vertical="center" wrapText="1"/>
    </xf>
    <xf numFmtId="0" fontId="94" fillId="67" borderId="35" xfId="0" applyFont="1" applyFill="1" applyBorder="1" applyAlignment="1">
      <alignment horizontal="center" vertical="center" wrapText="1"/>
    </xf>
    <xf numFmtId="3" fontId="74" fillId="68" borderId="32" xfId="0" applyNumberFormat="1" applyFont="1" applyFill="1" applyBorder="1" applyAlignment="1">
      <alignment horizontal="center" vertical="center"/>
    </xf>
    <xf numFmtId="171" fontId="74" fillId="33" borderId="32" xfId="0" applyNumberFormat="1" applyFont="1" applyFill="1" applyBorder="1" applyAlignment="1">
      <alignment horizontal="left" vertical="center" indent="1"/>
    </xf>
    <xf numFmtId="2" fontId="74" fillId="33" borderId="32" xfId="0" applyNumberFormat="1" applyFont="1" applyFill="1" applyBorder="1" applyAlignment="1">
      <alignment horizontal="center" vertical="center"/>
    </xf>
    <xf numFmtId="0" fontId="74" fillId="33" borderId="32" xfId="0" applyNumberFormat="1" applyFont="1" applyFill="1" applyBorder="1" applyAlignment="1">
      <alignment horizontal="center" vertical="center"/>
    </xf>
    <xf numFmtId="165" fontId="74" fillId="33" borderId="32" xfId="0" applyNumberFormat="1" applyFont="1" applyFill="1" applyBorder="1" applyAlignment="1">
      <alignment horizontal="center" vertical="center"/>
    </xf>
    <xf numFmtId="0" fontId="94" fillId="67" borderId="37" xfId="0" applyNumberFormat="1" applyFont="1" applyFill="1" applyBorder="1" applyAlignment="1">
      <alignment wrapText="1"/>
    </xf>
    <xf numFmtId="2" fontId="74" fillId="38" borderId="32" xfId="0" applyNumberFormat="1" applyFont="1" applyFill="1" applyBorder="1" applyAlignment="1">
      <alignment horizontal="center" vertical="center"/>
    </xf>
    <xf numFmtId="0" fontId="74" fillId="38" borderId="0" xfId="0" applyFont="1" applyFill="1"/>
    <xf numFmtId="2" fontId="94" fillId="67" borderId="35" xfId="0" applyNumberFormat="1" applyFont="1" applyFill="1" applyBorder="1" applyAlignment="1">
      <alignment horizontal="center" vertical="center" wrapText="1"/>
    </xf>
    <xf numFmtId="0" fontId="94" fillId="66" borderId="33" xfId="0" applyFont="1" applyFill="1" applyBorder="1" applyAlignment="1">
      <alignment horizontal="center" vertical="center"/>
    </xf>
    <xf numFmtId="0" fontId="94" fillId="66" borderId="34" xfId="0" applyFont="1" applyFill="1" applyBorder="1" applyAlignment="1">
      <alignment horizontal="center" vertical="center"/>
    </xf>
    <xf numFmtId="0" fontId="94" fillId="37" borderId="35" xfId="0" applyFont="1" applyFill="1" applyBorder="1" applyAlignment="1">
      <alignment horizontal="center" vertical="center" wrapText="1"/>
    </xf>
    <xf numFmtId="0" fontId="74" fillId="0" borderId="0" xfId="0" applyFont="1" applyBorder="1"/>
    <xf numFmtId="173" fontId="74" fillId="68" borderId="32" xfId="0" applyNumberFormat="1" applyFont="1" applyFill="1" applyBorder="1" applyAlignment="1">
      <alignment horizontal="center" vertical="center"/>
    </xf>
    <xf numFmtId="1" fontId="29" fillId="33" borderId="11" xfId="0" applyNumberFormat="1" applyFont="1" applyFill="1" applyBorder="1" applyAlignment="1">
      <alignment horizontal="center" vertical="center"/>
    </xf>
    <xf numFmtId="164" fontId="74" fillId="38" borderId="32" xfId="0" applyNumberFormat="1" applyFont="1" applyFill="1" applyBorder="1" applyAlignment="1">
      <alignment horizontal="center" vertical="center"/>
    </xf>
    <xf numFmtId="1" fontId="74" fillId="38" borderId="32" xfId="0" applyNumberFormat="1" applyFont="1" applyFill="1" applyBorder="1" applyAlignment="1">
      <alignment horizontal="center" vertical="center"/>
    </xf>
    <xf numFmtId="0" fontId="94" fillId="67" borderId="44" xfId="0" applyNumberFormat="1" applyFont="1" applyFill="1" applyBorder="1" applyAlignment="1">
      <alignment wrapText="1"/>
    </xf>
    <xf numFmtId="3" fontId="74" fillId="68" borderId="45" xfId="0" applyNumberFormat="1" applyFont="1" applyFill="1" applyBorder="1" applyAlignment="1">
      <alignment horizontal="center" vertical="center"/>
    </xf>
    <xf numFmtId="0" fontId="74" fillId="33" borderId="45" xfId="0" applyFont="1" applyFill="1" applyBorder="1"/>
    <xf numFmtId="2" fontId="74" fillId="38" borderId="45" xfId="0" applyNumberFormat="1" applyFont="1" applyFill="1" applyBorder="1" applyAlignment="1">
      <alignment horizontal="center" vertical="center"/>
    </xf>
    <xf numFmtId="0" fontId="74" fillId="33" borderId="45" xfId="0" applyNumberFormat="1" applyFont="1" applyFill="1" applyBorder="1" applyAlignment="1">
      <alignment horizontal="center" vertical="center"/>
    </xf>
    <xf numFmtId="0" fontId="94" fillId="67" borderId="47" xfId="0" applyNumberFormat="1" applyFont="1" applyFill="1" applyBorder="1" applyAlignment="1">
      <alignment wrapText="1"/>
    </xf>
    <xf numFmtId="3" fontId="74" fillId="68" borderId="48" xfId="0" applyNumberFormat="1" applyFont="1" applyFill="1" applyBorder="1" applyAlignment="1">
      <alignment horizontal="center" vertical="center"/>
    </xf>
    <xf numFmtId="0" fontId="74" fillId="33" borderId="48" xfId="0" applyFont="1" applyFill="1" applyBorder="1"/>
    <xf numFmtId="1" fontId="74" fillId="38" borderId="48" xfId="0" applyNumberFormat="1" applyFont="1" applyFill="1" applyBorder="1" applyAlignment="1">
      <alignment horizontal="center" vertical="center"/>
    </xf>
    <xf numFmtId="165" fontId="74" fillId="33" borderId="48" xfId="0" applyNumberFormat="1" applyFont="1" applyFill="1" applyBorder="1" applyAlignment="1">
      <alignment horizontal="center" vertical="center"/>
    </xf>
    <xf numFmtId="2" fontId="74" fillId="38" borderId="48" xfId="0" applyNumberFormat="1" applyFont="1" applyFill="1" applyBorder="1" applyAlignment="1">
      <alignment horizontal="center" vertical="center"/>
    </xf>
    <xf numFmtId="1" fontId="74" fillId="38" borderId="45" xfId="0" applyNumberFormat="1" applyFont="1" applyFill="1" applyBorder="1" applyAlignment="1">
      <alignment horizontal="center" vertical="center"/>
    </xf>
    <xf numFmtId="165" fontId="74" fillId="33" borderId="45" xfId="0" applyNumberFormat="1" applyFont="1" applyFill="1" applyBorder="1" applyAlignment="1">
      <alignment horizontal="center" vertical="center"/>
    </xf>
    <xf numFmtId="164" fontId="74" fillId="38" borderId="48" xfId="0" applyNumberFormat="1" applyFont="1" applyFill="1" applyBorder="1" applyAlignment="1">
      <alignment horizontal="center" vertical="center"/>
    </xf>
    <xf numFmtId="173" fontId="74" fillId="68" borderId="45" xfId="0" applyNumberFormat="1" applyFont="1" applyFill="1" applyBorder="1" applyAlignment="1">
      <alignment horizontal="center" vertical="center"/>
    </xf>
    <xf numFmtId="10" fontId="29" fillId="33" borderId="11" xfId="28243" applyNumberFormat="1" applyFont="1" applyFill="1" applyBorder="1" applyAlignment="1">
      <alignment horizontal="center" vertical="center"/>
    </xf>
    <xf numFmtId="10" fontId="29" fillId="0" borderId="11" xfId="28243" applyNumberFormat="1" applyFont="1" applyFill="1" applyBorder="1" applyAlignment="1">
      <alignment horizontal="center" vertical="center"/>
    </xf>
    <xf numFmtId="0" fontId="13" fillId="35" borderId="0" xfId="0" applyFont="1" applyFill="1" applyBorder="1"/>
    <xf numFmtId="0" fontId="0" fillId="40" borderId="0" xfId="0" applyFill="1"/>
    <xf numFmtId="0" fontId="0" fillId="40" borderId="0" xfId="0" applyFill="1" applyBorder="1"/>
    <xf numFmtId="0" fontId="25" fillId="40" borderId="0" xfId="0" applyFont="1" applyFill="1" applyBorder="1" applyAlignment="1">
      <alignment horizontal="right"/>
    </xf>
    <xf numFmtId="0" fontId="26" fillId="40" borderId="0" xfId="0" applyFont="1" applyFill="1" applyBorder="1"/>
    <xf numFmtId="0" fontId="0" fillId="40" borderId="0" xfId="0" applyFill="1" applyBorder="1" applyAlignment="1">
      <alignment horizontal="left" vertical="center"/>
    </xf>
    <xf numFmtId="0" fontId="30" fillId="40" borderId="0" xfId="0" applyFont="1" applyFill="1" applyBorder="1"/>
    <xf numFmtId="0" fontId="31" fillId="40" borderId="0" xfId="0" applyFont="1" applyFill="1" applyBorder="1"/>
    <xf numFmtId="0" fontId="25" fillId="40" borderId="0" xfId="0" applyFont="1" applyFill="1" applyBorder="1"/>
    <xf numFmtId="0" fontId="24" fillId="40" borderId="0" xfId="0" applyFont="1" applyFill="1" applyBorder="1"/>
    <xf numFmtId="0" fontId="28" fillId="40" borderId="12" xfId="0" applyFont="1" applyFill="1" applyBorder="1" applyAlignment="1">
      <alignment horizontal="left" vertical="center"/>
    </xf>
    <xf numFmtId="0" fontId="29" fillId="40" borderId="12" xfId="0" applyFont="1" applyFill="1" applyBorder="1" applyAlignment="1">
      <alignment horizontal="center" vertical="center"/>
    </xf>
    <xf numFmtId="9" fontId="29" fillId="40" borderId="12" xfId="28243" applyFont="1" applyFill="1" applyBorder="1" applyAlignment="1">
      <alignment horizontal="center" vertical="center"/>
    </xf>
    <xf numFmtId="0" fontId="18" fillId="40" borderId="0" xfId="0" applyFont="1" applyFill="1" applyAlignment="1">
      <alignment horizontal="left"/>
    </xf>
    <xf numFmtId="0" fontId="24" fillId="40" borderId="0" xfId="0" applyFont="1" applyFill="1"/>
    <xf numFmtId="0" fontId="29" fillId="40" borderId="13" xfId="0" applyFont="1" applyFill="1" applyBorder="1" applyAlignment="1">
      <alignment horizontal="center" vertical="center"/>
    </xf>
    <xf numFmtId="0" fontId="25" fillId="40" borderId="0" xfId="0" quotePrefix="1" applyFont="1" applyFill="1" applyBorder="1" applyAlignment="1">
      <alignment horizontal="right"/>
    </xf>
    <xf numFmtId="9" fontId="74" fillId="68" borderId="45" xfId="28243" applyFont="1" applyFill="1" applyBorder="1" applyAlignment="1">
      <alignment horizontal="center" vertical="center"/>
    </xf>
    <xf numFmtId="9" fontId="74" fillId="68" borderId="32" xfId="28243" applyFont="1" applyFill="1" applyBorder="1" applyAlignment="1">
      <alignment horizontal="center" vertical="center"/>
    </xf>
    <xf numFmtId="9" fontId="74" fillId="68" borderId="48" xfId="28243" applyFont="1" applyFill="1" applyBorder="1" applyAlignment="1">
      <alignment horizontal="center" vertical="center"/>
    </xf>
    <xf numFmtId="0" fontId="98" fillId="40" borderId="0" xfId="0" applyFont="1" applyFill="1" applyBorder="1"/>
    <xf numFmtId="0" fontId="98" fillId="40" borderId="12" xfId="0" applyFont="1" applyFill="1" applyBorder="1" applyAlignment="1">
      <alignment horizontal="center" vertical="center"/>
    </xf>
    <xf numFmtId="0" fontId="74" fillId="33" borderId="53" xfId="0" applyFont="1" applyFill="1" applyBorder="1"/>
    <xf numFmtId="0" fontId="99" fillId="40" borderId="13" xfId="0" applyFont="1" applyFill="1" applyBorder="1" applyAlignment="1">
      <alignment horizontal="center" vertical="center"/>
    </xf>
    <xf numFmtId="0" fontId="94" fillId="67" borderId="55" xfId="0" applyNumberFormat="1" applyFont="1" applyFill="1" applyBorder="1" applyAlignment="1">
      <alignment wrapText="1"/>
    </xf>
    <xf numFmtId="0" fontId="94" fillId="67" borderId="56" xfId="0" applyNumberFormat="1" applyFont="1" applyFill="1" applyBorder="1" applyAlignment="1">
      <alignment wrapText="1"/>
    </xf>
    <xf numFmtId="0" fontId="94" fillId="67" borderId="57" xfId="0" applyNumberFormat="1" applyFont="1" applyFill="1" applyBorder="1" applyAlignment="1">
      <alignment wrapText="1"/>
    </xf>
    <xf numFmtId="0" fontId="74" fillId="33" borderId="58" xfId="0" applyFont="1" applyFill="1" applyBorder="1"/>
    <xf numFmtId="0" fontId="74" fillId="33" borderId="54" xfId="0" applyFont="1" applyFill="1" applyBorder="1"/>
    <xf numFmtId="3" fontId="74" fillId="68" borderId="0" xfId="0" applyNumberFormat="1" applyFont="1" applyFill="1" applyBorder="1" applyAlignment="1">
      <alignment horizontal="center" vertical="center"/>
    </xf>
    <xf numFmtId="9" fontId="74" fillId="68" borderId="59" xfId="28243" applyFont="1" applyFill="1" applyBorder="1" applyAlignment="1">
      <alignment horizontal="center" vertical="center"/>
    </xf>
    <xf numFmtId="0" fontId="32" fillId="40" borderId="0" xfId="0" applyFont="1" applyFill="1" applyBorder="1" applyAlignment="1">
      <alignment horizontal="right"/>
    </xf>
    <xf numFmtId="0" fontId="0" fillId="40" borderId="0" xfId="0" applyFill="1" applyBorder="1" applyAlignment="1">
      <alignment horizontal="center" vertical="center"/>
    </xf>
    <xf numFmtId="0" fontId="100" fillId="40" borderId="0" xfId="0" applyFont="1" applyFill="1" applyBorder="1" applyAlignment="1">
      <alignment horizontal="right"/>
    </xf>
    <xf numFmtId="0" fontId="101" fillId="40" borderId="0" xfId="0" applyFont="1" applyFill="1" applyBorder="1" applyAlignment="1">
      <alignment horizontal="right"/>
    </xf>
    <xf numFmtId="1" fontId="29" fillId="0" borderId="60" xfId="0" applyNumberFormat="1" applyFont="1" applyFill="1" applyBorder="1" applyAlignment="1" applyProtection="1">
      <alignment horizontal="center" vertical="center"/>
      <protection locked="0"/>
    </xf>
    <xf numFmtId="0" fontId="28" fillId="40" borderId="12" xfId="0" applyFont="1" applyFill="1" applyBorder="1" applyAlignment="1">
      <alignment horizontal="left"/>
    </xf>
    <xf numFmtId="0" fontId="29" fillId="69" borderId="11" xfId="0" applyFont="1" applyFill="1" applyBorder="1" applyAlignment="1">
      <alignment horizontal="center" vertical="center"/>
    </xf>
    <xf numFmtId="164" fontId="29" fillId="69" borderId="11" xfId="0" applyNumberFormat="1" applyFont="1" applyFill="1" applyBorder="1" applyAlignment="1">
      <alignment horizontal="center" vertical="center"/>
    </xf>
    <xf numFmtId="165" fontId="29" fillId="69" borderId="11" xfId="1" applyNumberFormat="1" applyFont="1" applyFill="1" applyBorder="1" applyAlignment="1">
      <alignment horizontal="center" vertical="center"/>
    </xf>
    <xf numFmtId="0" fontId="26" fillId="40" borderId="0" xfId="0" applyFont="1" applyFill="1"/>
    <xf numFmtId="0" fontId="103" fillId="0" borderId="11" xfId="0" applyFont="1" applyFill="1" applyBorder="1" applyAlignment="1" applyProtection="1">
      <alignment horizontal="center" vertical="center"/>
      <protection locked="0"/>
    </xf>
    <xf numFmtId="0" fontId="104" fillId="40" borderId="0" xfId="0" applyFont="1" applyFill="1" applyBorder="1" applyAlignment="1">
      <alignment horizontal="right"/>
    </xf>
    <xf numFmtId="0" fontId="105" fillId="40" borderId="12" xfId="0" applyFont="1" applyFill="1" applyBorder="1" applyAlignment="1">
      <alignment horizontal="center" vertical="center"/>
    </xf>
    <xf numFmtId="0" fontId="29" fillId="38" borderId="11" xfId="0" applyFont="1" applyFill="1" applyBorder="1" applyAlignment="1">
      <alignment horizontal="center" vertical="center"/>
    </xf>
    <xf numFmtId="10" fontId="29" fillId="40" borderId="12" xfId="28243" applyNumberFormat="1" applyFont="1" applyFill="1" applyBorder="1" applyAlignment="1">
      <alignment horizontal="center" vertical="center"/>
    </xf>
    <xf numFmtId="0" fontId="22" fillId="40" borderId="10" xfId="0" applyFont="1" applyFill="1" applyBorder="1"/>
    <xf numFmtId="0" fontId="94" fillId="65" borderId="25" xfId="0" applyFont="1" applyFill="1" applyBorder="1" applyAlignment="1" applyProtection="1">
      <alignment vertical="center"/>
      <protection locked="0"/>
    </xf>
    <xf numFmtId="0" fontId="94" fillId="65" borderId="26" xfId="0" applyFont="1" applyFill="1" applyBorder="1" applyAlignment="1" applyProtection="1">
      <alignment vertical="center"/>
      <protection locked="0"/>
    </xf>
    <xf numFmtId="0" fontId="97" fillId="0" borderId="40" xfId="0" applyFont="1" applyFill="1" applyBorder="1" applyAlignment="1">
      <alignment vertical="center"/>
    </xf>
    <xf numFmtId="43" fontId="97" fillId="0" borderId="42" xfId="28242" applyFont="1" applyFill="1" applyBorder="1" applyAlignment="1">
      <alignment horizontal="center" vertical="center"/>
    </xf>
    <xf numFmtId="0" fontId="97" fillId="0" borderId="62" xfId="0" applyFont="1" applyFill="1" applyBorder="1" applyAlignment="1">
      <alignment vertical="center"/>
    </xf>
    <xf numFmtId="0" fontId="29" fillId="0" borderId="60" xfId="0" applyFont="1" applyFill="1" applyBorder="1" applyAlignment="1" applyProtection="1">
      <alignment horizontal="center" vertical="center"/>
      <protection locked="0"/>
    </xf>
    <xf numFmtId="0" fontId="22" fillId="40" borderId="0" xfId="0" applyFont="1" applyFill="1" applyBorder="1"/>
    <xf numFmtId="0" fontId="22" fillId="70" borderId="0" xfId="0" applyFont="1" applyFill="1" applyBorder="1"/>
    <xf numFmtId="10" fontId="29" fillId="0" borderId="11" xfId="1" applyNumberFormat="1" applyFont="1" applyFill="1" applyBorder="1" applyAlignment="1">
      <alignment horizontal="center" vertical="center"/>
    </xf>
    <xf numFmtId="10" fontId="29" fillId="40" borderId="12" xfId="0" applyNumberFormat="1" applyFont="1" applyFill="1" applyBorder="1" applyAlignment="1">
      <alignment horizontal="center" vertical="center"/>
    </xf>
    <xf numFmtId="165" fontId="74" fillId="68" borderId="32" xfId="28243" applyNumberFormat="1" applyFont="1" applyFill="1" applyBorder="1" applyAlignment="1">
      <alignment horizontal="center" vertical="center"/>
    </xf>
    <xf numFmtId="0" fontId="29" fillId="33" borderId="11" xfId="0" applyFont="1" applyFill="1" applyBorder="1" applyAlignment="1">
      <alignment horizontal="center" vertical="center" wrapText="1"/>
    </xf>
    <xf numFmtId="0" fontId="0" fillId="33" borderId="0" xfId="0" applyFill="1"/>
    <xf numFmtId="0" fontId="0" fillId="33" borderId="0" xfId="0" applyFill="1" applyBorder="1"/>
    <xf numFmtId="0" fontId="24" fillId="33" borderId="0" xfId="0" applyFont="1" applyFill="1" applyBorder="1"/>
    <xf numFmtId="0" fontId="25" fillId="40" borderId="0" xfId="0" applyNumberFormat="1" applyFont="1" applyFill="1" applyBorder="1" applyAlignment="1">
      <alignment horizontal="right"/>
    </xf>
    <xf numFmtId="0" fontId="29" fillId="33" borderId="11" xfId="0" applyNumberFormat="1" applyFont="1" applyFill="1" applyBorder="1" applyAlignment="1">
      <alignment horizontal="center" vertical="center"/>
    </xf>
    <xf numFmtId="0" fontId="29" fillId="33" borderId="11" xfId="28243" applyNumberFormat="1" applyFont="1" applyFill="1" applyBorder="1" applyAlignment="1">
      <alignment horizontal="center" vertical="center"/>
    </xf>
    <xf numFmtId="0" fontId="74" fillId="33" borderId="67" xfId="0" applyFont="1" applyFill="1" applyBorder="1"/>
    <xf numFmtId="0" fontId="74" fillId="33" borderId="35" xfId="0" applyFont="1" applyFill="1" applyBorder="1"/>
    <xf numFmtId="2" fontId="74" fillId="38" borderId="35" xfId="0" applyNumberFormat="1" applyFont="1" applyFill="1" applyBorder="1" applyAlignment="1">
      <alignment horizontal="center" vertical="center"/>
    </xf>
    <xf numFmtId="165" fontId="74" fillId="33" borderId="35" xfId="0" applyNumberFormat="1" applyFont="1" applyFill="1" applyBorder="1" applyAlignment="1">
      <alignment horizontal="center" vertical="center"/>
    </xf>
    <xf numFmtId="3" fontId="74" fillId="68" borderId="35" xfId="0" applyNumberFormat="1" applyFont="1" applyFill="1" applyBorder="1" applyAlignment="1">
      <alignment horizontal="center" vertical="center"/>
    </xf>
    <xf numFmtId="3" fontId="74" fillId="68" borderId="68" xfId="0" applyNumberFormat="1" applyFont="1" applyFill="1" applyBorder="1" applyAlignment="1">
      <alignment horizontal="center" vertical="center"/>
    </xf>
    <xf numFmtId="0" fontId="74" fillId="33" borderId="69" xfId="0" applyFont="1" applyFill="1" applyBorder="1"/>
    <xf numFmtId="0" fontId="74" fillId="33" borderId="70" xfId="0" applyFont="1" applyFill="1" applyBorder="1"/>
    <xf numFmtId="2" fontId="74" fillId="38" borderId="70" xfId="0" applyNumberFormat="1" applyFont="1" applyFill="1" applyBorder="1" applyAlignment="1">
      <alignment horizontal="center" vertical="center"/>
    </xf>
    <xf numFmtId="165" fontId="74" fillId="33" borderId="70" xfId="0" applyNumberFormat="1" applyFont="1" applyFill="1" applyBorder="1" applyAlignment="1">
      <alignment horizontal="center" vertical="center"/>
    </xf>
    <xf numFmtId="3" fontId="74" fillId="68" borderId="70" xfId="0" applyNumberFormat="1" applyFont="1" applyFill="1" applyBorder="1" applyAlignment="1">
      <alignment horizontal="center" vertical="center"/>
    </xf>
    <xf numFmtId="3" fontId="74" fillId="68" borderId="53" xfId="0" applyNumberFormat="1" applyFont="1" applyFill="1" applyBorder="1" applyAlignment="1">
      <alignment horizontal="center" vertical="center"/>
    </xf>
    <xf numFmtId="3" fontId="74" fillId="68" borderId="71" xfId="0" applyNumberFormat="1" applyFont="1" applyFill="1" applyBorder="1" applyAlignment="1">
      <alignment horizontal="center" vertical="center"/>
    </xf>
    <xf numFmtId="0" fontId="74" fillId="33" borderId="72" xfId="0" applyFont="1" applyFill="1" applyBorder="1"/>
    <xf numFmtId="0" fontId="74" fillId="33" borderId="59" xfId="0" applyFont="1" applyFill="1" applyBorder="1"/>
    <xf numFmtId="2" fontId="74" fillId="38" borderId="59" xfId="0" applyNumberFormat="1" applyFont="1" applyFill="1" applyBorder="1" applyAlignment="1">
      <alignment horizontal="center" vertical="center"/>
    </xf>
    <xf numFmtId="165" fontId="74" fillId="33" borderId="59" xfId="0" applyNumberFormat="1" applyFont="1" applyFill="1" applyBorder="1" applyAlignment="1">
      <alignment horizontal="center" vertical="center"/>
    </xf>
    <xf numFmtId="3" fontId="74" fillId="68" borderId="59" xfId="0" applyNumberFormat="1" applyFont="1" applyFill="1" applyBorder="1" applyAlignment="1">
      <alignment horizontal="center" vertical="center"/>
    </xf>
    <xf numFmtId="1" fontId="29" fillId="0" borderId="60" xfId="0" applyNumberFormat="1" applyFont="1" applyFill="1" applyBorder="1" applyAlignment="1" applyProtection="1">
      <alignment horizontal="center" vertical="center"/>
    </xf>
    <xf numFmtId="1" fontId="102" fillId="0" borderId="11" xfId="0" applyNumberFormat="1" applyFont="1" applyFill="1" applyBorder="1" applyAlignment="1" applyProtection="1">
      <alignment horizontal="center" vertical="center"/>
    </xf>
    <xf numFmtId="1" fontId="29" fillId="38" borderId="11" xfId="0" applyNumberFormat="1" applyFont="1" applyFill="1" applyBorder="1" applyAlignment="1">
      <alignment horizontal="center" vertical="center"/>
    </xf>
    <xf numFmtId="1" fontId="29" fillId="33" borderId="11" xfId="0" applyNumberFormat="1" applyFont="1" applyFill="1" applyBorder="1" applyAlignment="1">
      <alignment horizontal="center" vertical="center" wrapText="1"/>
    </xf>
    <xf numFmtId="1" fontId="74" fillId="38" borderId="70" xfId="0" applyNumberFormat="1" applyFont="1" applyFill="1" applyBorder="1" applyAlignment="1">
      <alignment horizontal="center" vertical="center"/>
    </xf>
    <xf numFmtId="1" fontId="74" fillId="38" borderId="59" xfId="0" applyNumberFormat="1" applyFont="1" applyFill="1" applyBorder="1" applyAlignment="1">
      <alignment horizontal="center" vertical="center"/>
    </xf>
    <xf numFmtId="0" fontId="96" fillId="69" borderId="0" xfId="0" applyFont="1" applyFill="1" applyAlignment="1">
      <alignment horizontal="center" vertical="center" textRotation="90"/>
    </xf>
    <xf numFmtId="10" fontId="29" fillId="33" borderId="11" xfId="0" applyNumberFormat="1" applyFont="1" applyFill="1" applyBorder="1" applyAlignment="1">
      <alignment horizontal="center" vertical="center"/>
    </xf>
    <xf numFmtId="0" fontId="94" fillId="67" borderId="73" xfId="0" applyNumberFormat="1" applyFont="1" applyFill="1" applyBorder="1" applyAlignment="1">
      <alignment wrapText="1"/>
    </xf>
    <xf numFmtId="3" fontId="74" fillId="68" borderId="74" xfId="0" applyNumberFormat="1" applyFont="1" applyFill="1" applyBorder="1" applyAlignment="1">
      <alignment horizontal="center" vertical="center"/>
    </xf>
    <xf numFmtId="171" fontId="74" fillId="33" borderId="74" xfId="0" applyNumberFormat="1" applyFont="1" applyFill="1" applyBorder="1" applyAlignment="1">
      <alignment horizontal="left" vertical="center" indent="1"/>
    </xf>
    <xf numFmtId="1" fontId="74" fillId="38" borderId="74" xfId="0" applyNumberFormat="1" applyFont="1" applyFill="1" applyBorder="1" applyAlignment="1">
      <alignment horizontal="center" vertical="center"/>
    </xf>
    <xf numFmtId="0" fontId="94" fillId="67" borderId="75" xfId="0" applyNumberFormat="1" applyFont="1" applyFill="1" applyBorder="1" applyAlignment="1">
      <alignment wrapText="1"/>
    </xf>
    <xf numFmtId="9" fontId="74" fillId="68" borderId="59" xfId="0" applyNumberFormat="1" applyFont="1" applyFill="1" applyBorder="1" applyAlignment="1">
      <alignment horizontal="center" vertical="center"/>
    </xf>
    <xf numFmtId="0" fontId="25" fillId="40" borderId="0" xfId="0" applyNumberFormat="1" applyFont="1" applyFill="1" applyBorder="1"/>
    <xf numFmtId="164" fontId="29" fillId="33" borderId="11" xfId="0" applyNumberFormat="1" applyFont="1" applyFill="1" applyBorder="1" applyAlignment="1">
      <alignment horizontal="center" vertical="center"/>
    </xf>
    <xf numFmtId="1" fontId="29" fillId="0" borderId="11" xfId="0" applyNumberFormat="1" applyFont="1" applyFill="1" applyBorder="1" applyAlignment="1" applyProtection="1">
      <alignment horizontal="center" vertical="center"/>
    </xf>
    <xf numFmtId="0" fontId="0" fillId="0" borderId="0" xfId="0" applyFont="1"/>
    <xf numFmtId="2" fontId="17" fillId="67" borderId="35" xfId="28244" applyNumberFormat="1" applyFont="1" applyFill="1" applyBorder="1" applyAlignment="1">
      <alignment horizontal="center" vertical="center" wrapText="1"/>
    </xf>
    <xf numFmtId="0" fontId="95" fillId="0" borderId="46" xfId="0" applyFont="1" applyBorder="1" applyAlignment="1">
      <alignment horizontal="center" vertical="center" textRotation="90"/>
    </xf>
    <xf numFmtId="0" fontId="95" fillId="0" borderId="38" xfId="0" applyFont="1" applyBorder="1" applyAlignment="1">
      <alignment horizontal="center" vertical="center" textRotation="90"/>
    </xf>
    <xf numFmtId="0" fontId="95" fillId="0" borderId="43" xfId="0" applyFont="1" applyBorder="1" applyAlignment="1">
      <alignment horizontal="center" vertical="center" textRotation="90"/>
    </xf>
    <xf numFmtId="0" fontId="94" fillId="37" borderId="30" xfId="0" applyFont="1" applyFill="1" applyBorder="1" applyAlignment="1">
      <alignment horizontal="center" vertical="center"/>
    </xf>
    <xf numFmtId="0" fontId="13" fillId="37" borderId="31" xfId="0" applyFont="1" applyFill="1" applyBorder="1" applyAlignment="1">
      <alignment horizontal="center" vertical="center"/>
    </xf>
    <xf numFmtId="0" fontId="13" fillId="37" borderId="30" xfId="0" applyFont="1" applyFill="1" applyBorder="1" applyAlignment="1">
      <alignment horizontal="center" vertical="center"/>
    </xf>
    <xf numFmtId="0" fontId="95" fillId="0" borderId="49" xfId="0" applyFont="1" applyBorder="1" applyAlignment="1">
      <alignment horizontal="center" vertical="center" textRotation="90"/>
    </xf>
    <xf numFmtId="0" fontId="95" fillId="0" borderId="39" xfId="0" applyFont="1" applyBorder="1" applyAlignment="1">
      <alignment horizontal="center" vertical="center" textRotation="90"/>
    </xf>
    <xf numFmtId="0" fontId="95" fillId="0" borderId="50" xfId="0" applyFont="1" applyBorder="1" applyAlignment="1">
      <alignment horizontal="center" vertical="center" textRotation="90"/>
    </xf>
    <xf numFmtId="0" fontId="95" fillId="0" borderId="40" xfId="0" applyFont="1" applyBorder="1" applyAlignment="1">
      <alignment horizontal="center" vertical="center" textRotation="90"/>
    </xf>
    <xf numFmtId="0" fontId="95" fillId="0" borderId="41" xfId="0" applyFont="1" applyBorder="1" applyAlignment="1">
      <alignment horizontal="center" vertical="center" textRotation="90"/>
    </xf>
    <xf numFmtId="0" fontId="95" fillId="0" borderId="42" xfId="0" applyFont="1" applyBorder="1" applyAlignment="1">
      <alignment horizontal="center" vertical="center" textRotation="90"/>
    </xf>
    <xf numFmtId="0" fontId="95" fillId="0" borderId="36" xfId="0" applyFont="1" applyBorder="1" applyAlignment="1">
      <alignment horizontal="center" vertical="center" textRotation="90"/>
    </xf>
    <xf numFmtId="0" fontId="74" fillId="0" borderId="0" xfId="0" applyFont="1" applyBorder="1" applyAlignment="1">
      <alignment horizontal="center" vertical="center"/>
    </xf>
    <xf numFmtId="0" fontId="74" fillId="0" borderId="28" xfId="0" applyFont="1" applyBorder="1" applyAlignment="1">
      <alignment horizontal="center" vertical="center"/>
    </xf>
    <xf numFmtId="16" fontId="97" fillId="0" borderId="62" xfId="0" applyNumberFormat="1" applyFont="1" applyFill="1" applyBorder="1" applyAlignment="1">
      <alignment horizontal="center" vertical="center"/>
    </xf>
    <xf numFmtId="16" fontId="97" fillId="0" borderId="63" xfId="0" applyNumberFormat="1" applyFont="1" applyFill="1" applyBorder="1" applyAlignment="1">
      <alignment horizontal="center" vertical="center"/>
    </xf>
    <xf numFmtId="0" fontId="18" fillId="0" borderId="64" xfId="0" applyFont="1" applyFill="1" applyBorder="1" applyAlignment="1">
      <alignment horizontal="center"/>
    </xf>
    <xf numFmtId="0" fontId="18" fillId="0" borderId="65" xfId="0" applyFont="1" applyFill="1" applyBorder="1" applyAlignment="1">
      <alignment horizontal="center"/>
    </xf>
    <xf numFmtId="0" fontId="18" fillId="0" borderId="66" xfId="0" applyFont="1" applyFill="1" applyBorder="1" applyAlignment="1">
      <alignment horizontal="center"/>
    </xf>
    <xf numFmtId="0" fontId="96" fillId="69" borderId="0" xfId="0" applyFont="1" applyFill="1" applyAlignment="1">
      <alignment horizontal="center" vertical="center" textRotation="90"/>
    </xf>
    <xf numFmtId="0" fontId="96" fillId="69" borderId="51" xfId="0" applyFont="1" applyFill="1" applyBorder="1" applyAlignment="1">
      <alignment horizontal="center" vertical="center" textRotation="90"/>
    </xf>
    <xf numFmtId="0" fontId="96" fillId="69" borderId="0" xfId="0" applyFont="1" applyFill="1" applyBorder="1" applyAlignment="1">
      <alignment horizontal="center" vertical="center" textRotation="90"/>
    </xf>
    <xf numFmtId="0" fontId="96" fillId="69" borderId="52" xfId="0" applyFont="1" applyFill="1" applyBorder="1" applyAlignment="1">
      <alignment horizontal="center" vertical="center" textRotation="90"/>
    </xf>
    <xf numFmtId="0" fontId="106" fillId="71" borderId="76" xfId="28244" applyFont="1" applyFill="1" applyBorder="1" applyAlignment="1">
      <alignment horizontal="center" vertical="center"/>
    </xf>
    <xf numFmtId="0" fontId="106" fillId="71" borderId="77" xfId="28244" applyFont="1" applyFill="1" applyBorder="1" applyAlignment="1">
      <alignment horizontal="center" vertical="center"/>
    </xf>
    <xf numFmtId="0" fontId="106" fillId="71" borderId="78" xfId="28244" applyFont="1" applyFill="1" applyBorder="1" applyAlignment="1">
      <alignment horizontal="center" vertical="center"/>
    </xf>
    <xf numFmtId="0" fontId="106" fillId="71" borderId="79" xfId="28244" applyFont="1" applyFill="1" applyBorder="1" applyAlignment="1">
      <alignment horizontal="center" vertical="center"/>
    </xf>
    <xf numFmtId="0" fontId="106" fillId="71" borderId="80" xfId="28244" applyFont="1" applyFill="1" applyBorder="1" applyAlignment="1">
      <alignment horizontal="center" vertical="center"/>
    </xf>
    <xf numFmtId="0" fontId="106" fillId="71" borderId="81" xfId="28244" applyFont="1" applyFill="1" applyBorder="1" applyAlignment="1">
      <alignment horizontal="center" vertical="center"/>
    </xf>
    <xf numFmtId="0" fontId="97" fillId="0" borderId="61" xfId="0" applyFont="1" applyFill="1" applyBorder="1" applyAlignment="1">
      <alignment horizontal="center" vertical="center"/>
    </xf>
    <xf numFmtId="0" fontId="97" fillId="0" borderId="62" xfId="0" applyFont="1" applyFill="1" applyBorder="1" applyAlignment="1">
      <alignment horizontal="center" vertical="center"/>
    </xf>
    <xf numFmtId="0" fontId="107" fillId="71" borderId="76" xfId="28244" applyFont="1" applyFill="1" applyBorder="1" applyAlignment="1">
      <alignment horizontal="center" vertical="center"/>
    </xf>
    <xf numFmtId="0" fontId="107" fillId="71" borderId="77" xfId="28244" applyFont="1" applyFill="1" applyBorder="1" applyAlignment="1">
      <alignment horizontal="center" vertical="center"/>
    </xf>
    <xf numFmtId="0" fontId="107" fillId="71" borderId="78" xfId="28244" applyFont="1" applyFill="1" applyBorder="1" applyAlignment="1">
      <alignment horizontal="center" vertical="center"/>
    </xf>
    <xf numFmtId="0" fontId="107" fillId="71" borderId="79" xfId="28244" applyFont="1" applyFill="1" applyBorder="1" applyAlignment="1">
      <alignment horizontal="center" vertical="center"/>
    </xf>
    <xf numFmtId="0" fontId="107" fillId="71" borderId="80" xfId="28244" applyFont="1" applyFill="1" applyBorder="1" applyAlignment="1">
      <alignment horizontal="center" vertical="center"/>
    </xf>
    <xf numFmtId="0" fontId="107" fillId="71" borderId="81" xfId="28244" applyFont="1" applyFill="1" applyBorder="1" applyAlignment="1">
      <alignment horizontal="center" vertical="center"/>
    </xf>
    <xf numFmtId="0" fontId="108" fillId="71" borderId="76" xfId="28244" applyFont="1" applyFill="1" applyBorder="1" applyAlignment="1">
      <alignment horizontal="center" vertical="center"/>
    </xf>
    <xf numFmtId="0" fontId="108" fillId="71" borderId="77" xfId="28244" applyFont="1" applyFill="1" applyBorder="1" applyAlignment="1">
      <alignment horizontal="center" vertical="center"/>
    </xf>
    <xf numFmtId="0" fontId="108" fillId="71" borderId="78" xfId="28244" applyFont="1" applyFill="1" applyBorder="1" applyAlignment="1">
      <alignment horizontal="center" vertical="center"/>
    </xf>
    <xf numFmtId="0" fontId="108" fillId="71" borderId="79" xfId="28244" applyFont="1" applyFill="1" applyBorder="1" applyAlignment="1">
      <alignment horizontal="center" vertical="center"/>
    </xf>
    <xf numFmtId="0" fontId="108" fillId="71" borderId="80" xfId="28244" applyFont="1" applyFill="1" applyBorder="1" applyAlignment="1">
      <alignment horizontal="center" vertical="center"/>
    </xf>
    <xf numFmtId="0" fontId="108" fillId="71" borderId="81" xfId="28244" applyFont="1" applyFill="1" applyBorder="1" applyAlignment="1">
      <alignment horizontal="center" vertical="center"/>
    </xf>
    <xf numFmtId="0" fontId="109" fillId="71" borderId="76" xfId="28244" applyFont="1" applyFill="1" applyBorder="1" applyAlignment="1">
      <alignment horizontal="center" vertical="center"/>
    </xf>
    <xf numFmtId="0" fontId="109" fillId="71" borderId="77" xfId="28244" applyFont="1" applyFill="1" applyBorder="1" applyAlignment="1">
      <alignment horizontal="center" vertical="center"/>
    </xf>
    <xf numFmtId="0" fontId="109" fillId="71" borderId="78" xfId="28244" applyFont="1" applyFill="1" applyBorder="1" applyAlignment="1">
      <alignment horizontal="center" vertical="center"/>
    </xf>
    <xf numFmtId="0" fontId="109" fillId="71" borderId="82" xfId="28244" applyFont="1" applyFill="1" applyBorder="1" applyAlignment="1">
      <alignment horizontal="center" vertical="center"/>
    </xf>
    <xf numFmtId="0" fontId="109" fillId="71" borderId="0" xfId="28244" applyFont="1" applyFill="1" applyBorder="1" applyAlignment="1">
      <alignment horizontal="center" vertical="center"/>
    </xf>
    <xf numFmtId="0" fontId="109" fillId="71" borderId="83" xfId="28244" applyFont="1" applyFill="1" applyBorder="1" applyAlignment="1">
      <alignment horizontal="center" vertical="center"/>
    </xf>
    <xf numFmtId="0" fontId="109" fillId="71" borderId="79" xfId="28244" applyFont="1" applyFill="1" applyBorder="1" applyAlignment="1">
      <alignment horizontal="center" vertical="center"/>
    </xf>
    <xf numFmtId="0" fontId="109" fillId="71" borderId="80" xfId="28244" applyFont="1" applyFill="1" applyBorder="1" applyAlignment="1">
      <alignment horizontal="center" vertical="center"/>
    </xf>
    <xf numFmtId="0" fontId="109" fillId="71" borderId="81" xfId="28244" applyFont="1" applyFill="1" applyBorder="1" applyAlignment="1">
      <alignment horizontal="center" vertical="center"/>
    </xf>
  </cellXfs>
  <cellStyles count="28245">
    <cellStyle name="%" xfId="3"/>
    <cellStyle name="_Concentrado " xfId="4"/>
    <cellStyle name="_Datenmigration_in_Systemlandschaft" xfId="5"/>
    <cellStyle name="_De-Escalation GBO, LBU, POP" xfId="6"/>
    <cellStyle name="_FK-99-2350-Systemlandschaft_V001" xfId="7"/>
    <cellStyle name="_FK-AL-APID-Application-Asset-Check_V0251_ALE" xfId="8"/>
    <cellStyle name="_Sheet1" xfId="9"/>
    <cellStyle name="_Sheet2" xfId="10"/>
    <cellStyle name="_Storage_Mindestmengen_V025" xfId="11"/>
    <cellStyle name="=C:\WINNT\SYSTEM32\COMMAND.COM" xfId="12"/>
    <cellStyle name="0,0_x000a__x000a_NA_x000a__x000a_ 2" xfId="13"/>
    <cellStyle name="0,0_x000d__x000a_NA_x000d__x000a_" xfId="14"/>
    <cellStyle name="20% - Accent1 2" xfId="15"/>
    <cellStyle name="20% - Accent1 2 2" xfId="16"/>
    <cellStyle name="20% - Accent1 2 2 2" xfId="17"/>
    <cellStyle name="20% - Accent1 2 2 2 2" xfId="18"/>
    <cellStyle name="20% - Accent1 2 2 3" xfId="19"/>
    <cellStyle name="20% - Accent1 2 3" xfId="20"/>
    <cellStyle name="20% - Accent1 2 3 2" xfId="21"/>
    <cellStyle name="20% - Accent1 2 4" xfId="22"/>
    <cellStyle name="20% - Accent1 2 4 2" xfId="23"/>
    <cellStyle name="20% - Accent1 2 5" xfId="24"/>
    <cellStyle name="20% - Accent1 3" xfId="25"/>
    <cellStyle name="20% - Accent1 3 2" xfId="26"/>
    <cellStyle name="20% - Accent1 3 2 2" xfId="27"/>
    <cellStyle name="20% - Accent1 3 3" xfId="28"/>
    <cellStyle name="20% - Accent1 4" xfId="29"/>
    <cellStyle name="20% - Accent1 4 2" xfId="30"/>
    <cellStyle name="20% - Accent1 4 2 2" xfId="31"/>
    <cellStyle name="20% - Accent1 4 3" xfId="32"/>
    <cellStyle name="20% - Accent1 5" xfId="33"/>
    <cellStyle name="20% - Accent1 5 2" xfId="34"/>
    <cellStyle name="20% - Accent1 5 2 2" xfId="35"/>
    <cellStyle name="20% - Accent1 5 3" xfId="36"/>
    <cellStyle name="20% - Accent1 6" xfId="37"/>
    <cellStyle name="20% - Accent1 6 2" xfId="38"/>
    <cellStyle name="20% - Accent1 6 2 2" xfId="39"/>
    <cellStyle name="20% - Accent1 6 3" xfId="40"/>
    <cellStyle name="20% - Accent1 7" xfId="41"/>
    <cellStyle name="20% - Accent1 7 2" xfId="42"/>
    <cellStyle name="20% - Accent1 8" xfId="43"/>
    <cellStyle name="20% - Accent2 2" xfId="44"/>
    <cellStyle name="20% - Accent2 2 2" xfId="45"/>
    <cellStyle name="20% - Accent2 2 2 2" xfId="46"/>
    <cellStyle name="20% - Accent2 2 2 2 2" xfId="47"/>
    <cellStyle name="20% - Accent2 2 2 3" xfId="48"/>
    <cellStyle name="20% - Accent2 2 3" xfId="49"/>
    <cellStyle name="20% - Accent2 2 3 2" xfId="50"/>
    <cellStyle name="20% - Accent2 2 4" xfId="51"/>
    <cellStyle name="20% - Accent2 2 4 2" xfId="52"/>
    <cellStyle name="20% - Accent2 2 5" xfId="53"/>
    <cellStyle name="20% - Accent2 3" xfId="54"/>
    <cellStyle name="20% - Accent2 3 2" xfId="55"/>
    <cellStyle name="20% - Accent2 3 2 2" xfId="56"/>
    <cellStyle name="20% - Accent2 3 3" xfId="57"/>
    <cellStyle name="20% - Accent2 4" xfId="58"/>
    <cellStyle name="20% - Accent2 4 2" xfId="59"/>
    <cellStyle name="20% - Accent2 4 2 2" xfId="60"/>
    <cellStyle name="20% - Accent2 4 3" xfId="61"/>
    <cellStyle name="20% - Accent2 5" xfId="62"/>
    <cellStyle name="20% - Accent2 5 2" xfId="63"/>
    <cellStyle name="20% - Accent2 5 2 2" xfId="64"/>
    <cellStyle name="20% - Accent2 5 3" xfId="65"/>
    <cellStyle name="20% - Accent2 6" xfId="66"/>
    <cellStyle name="20% - Accent2 6 2" xfId="67"/>
    <cellStyle name="20% - Accent2 6 2 2" xfId="68"/>
    <cellStyle name="20% - Accent2 6 3" xfId="69"/>
    <cellStyle name="20% - Accent2 7" xfId="70"/>
    <cellStyle name="20% - Accent2 7 2" xfId="71"/>
    <cellStyle name="20% - Accent2 8" xfId="72"/>
    <cellStyle name="20% - Accent3 2" xfId="73"/>
    <cellStyle name="20% - Accent3 2 2" xfId="74"/>
    <cellStyle name="20% - Accent3 2 2 2" xfId="75"/>
    <cellStyle name="20% - Accent3 2 2 2 2" xfId="76"/>
    <cellStyle name="20% - Accent3 2 2 3" xfId="77"/>
    <cellStyle name="20% - Accent3 2 3" xfId="78"/>
    <cellStyle name="20% - Accent3 2 3 2" xfId="79"/>
    <cellStyle name="20% - Accent3 2 4" xfId="80"/>
    <cellStyle name="20% - Accent3 2 4 2" xfId="81"/>
    <cellStyle name="20% - Accent3 2 5" xfId="82"/>
    <cellStyle name="20% - Accent3 3" xfId="83"/>
    <cellStyle name="20% - Accent3 3 2" xfId="84"/>
    <cellStyle name="20% - Accent3 3 2 2" xfId="85"/>
    <cellStyle name="20% - Accent3 3 3" xfId="86"/>
    <cellStyle name="20% - Accent3 4" xfId="87"/>
    <cellStyle name="20% - Accent3 4 2" xfId="88"/>
    <cellStyle name="20% - Accent3 4 2 2" xfId="89"/>
    <cellStyle name="20% - Accent3 4 3" xfId="90"/>
    <cellStyle name="20% - Accent3 5" xfId="91"/>
    <cellStyle name="20% - Accent3 5 2" xfId="92"/>
    <cellStyle name="20% - Accent3 5 2 2" xfId="93"/>
    <cellStyle name="20% - Accent3 5 3" xfId="94"/>
    <cellStyle name="20% - Accent3 6" xfId="95"/>
    <cellStyle name="20% - Accent3 6 2" xfId="96"/>
    <cellStyle name="20% - Accent3 6 2 2" xfId="97"/>
    <cellStyle name="20% - Accent3 6 3" xfId="98"/>
    <cellStyle name="20% - Accent3 7" xfId="99"/>
    <cellStyle name="20% - Accent3 7 2" xfId="100"/>
    <cellStyle name="20% - Accent3 8" xfId="101"/>
    <cellStyle name="20% - Accent4 2" xfId="102"/>
    <cellStyle name="20% - Accent4 2 2" xfId="103"/>
    <cellStyle name="20% - Accent4 2 2 2" xfId="104"/>
    <cellStyle name="20% - Accent4 2 2 2 2" xfId="105"/>
    <cellStyle name="20% - Accent4 2 2 3" xfId="106"/>
    <cellStyle name="20% - Accent4 2 3" xfId="107"/>
    <cellStyle name="20% - Accent4 2 3 2" xfId="108"/>
    <cellStyle name="20% - Accent4 2 4" xfId="109"/>
    <cellStyle name="20% - Accent4 2 4 2" xfId="110"/>
    <cellStyle name="20% - Accent4 2 5" xfId="111"/>
    <cellStyle name="20% - Accent4 3" xfId="112"/>
    <cellStyle name="20% - Accent4 3 2" xfId="113"/>
    <cellStyle name="20% - Accent4 3 2 2" xfId="114"/>
    <cellStyle name="20% - Accent4 3 3" xfId="115"/>
    <cellStyle name="20% - Accent4 4" xfId="116"/>
    <cellStyle name="20% - Accent4 4 2" xfId="117"/>
    <cellStyle name="20% - Accent4 4 2 2" xfId="118"/>
    <cellStyle name="20% - Accent4 4 3" xfId="119"/>
    <cellStyle name="20% - Accent4 5" xfId="120"/>
    <cellStyle name="20% - Accent4 5 2" xfId="121"/>
    <cellStyle name="20% - Accent4 5 2 2" xfId="122"/>
    <cellStyle name="20% - Accent4 5 3" xfId="123"/>
    <cellStyle name="20% - Accent4 6" xfId="124"/>
    <cellStyle name="20% - Accent4 6 2" xfId="125"/>
    <cellStyle name="20% - Accent4 6 2 2" xfId="126"/>
    <cellStyle name="20% - Accent4 6 3" xfId="127"/>
    <cellStyle name="20% - Accent4 7" xfId="128"/>
    <cellStyle name="20% - Accent4 7 2" xfId="129"/>
    <cellStyle name="20% - Accent4 8" xfId="130"/>
    <cellStyle name="20% - Accent5 2" xfId="131"/>
    <cellStyle name="20% - Accent5 2 2" xfId="132"/>
    <cellStyle name="20% - Accent5 2 2 2" xfId="133"/>
    <cellStyle name="20% - Accent5 2 2 2 2" xfId="134"/>
    <cellStyle name="20% - Accent5 2 2 3" xfId="135"/>
    <cellStyle name="20% - Accent5 2 3" xfId="136"/>
    <cellStyle name="20% - Accent5 2 3 2" xfId="137"/>
    <cellStyle name="20% - Accent5 2 4" xfId="138"/>
    <cellStyle name="20% - Accent5 2 4 2" xfId="139"/>
    <cellStyle name="20% - Accent5 2 5" xfId="140"/>
    <cellStyle name="20% - Accent5 3" xfId="141"/>
    <cellStyle name="20% - Accent5 3 2" xfId="142"/>
    <cellStyle name="20% - Accent5 3 2 2" xfId="143"/>
    <cellStyle name="20% - Accent5 3 3" xfId="144"/>
    <cellStyle name="20% - Accent5 4" xfId="145"/>
    <cellStyle name="20% - Accent5 4 2" xfId="146"/>
    <cellStyle name="20% - Accent5 4 2 2" xfId="147"/>
    <cellStyle name="20% - Accent5 4 3" xfId="148"/>
    <cellStyle name="20% - Accent5 5" xfId="149"/>
    <cellStyle name="20% - Accent5 5 2" xfId="150"/>
    <cellStyle name="20% - Accent5 5 2 2" xfId="151"/>
    <cellStyle name="20% - Accent5 5 3" xfId="152"/>
    <cellStyle name="20% - Accent5 6" xfId="153"/>
    <cellStyle name="20% - Accent5 6 2" xfId="154"/>
    <cellStyle name="20% - Accent5 6 2 2" xfId="155"/>
    <cellStyle name="20% - Accent5 6 3" xfId="156"/>
    <cellStyle name="20% - Accent5 7" xfId="157"/>
    <cellStyle name="20% - Accent5 7 2" xfId="158"/>
    <cellStyle name="20% - Accent5 8" xfId="159"/>
    <cellStyle name="20% - Accent6 2" xfId="160"/>
    <cellStyle name="20% - Accent6 2 2" xfId="161"/>
    <cellStyle name="20% - Accent6 2 2 2" xfId="162"/>
    <cellStyle name="20% - Accent6 2 2 2 2" xfId="163"/>
    <cellStyle name="20% - Accent6 2 2 3" xfId="164"/>
    <cellStyle name="20% - Accent6 2 3" xfId="165"/>
    <cellStyle name="20% - Accent6 2 3 2" xfId="166"/>
    <cellStyle name="20% - Accent6 2 4" xfId="167"/>
    <cellStyle name="20% - Accent6 2 4 2" xfId="168"/>
    <cellStyle name="20% - Accent6 2 5" xfId="169"/>
    <cellStyle name="20% - Accent6 3" xfId="170"/>
    <cellStyle name="20% - Accent6 3 2" xfId="171"/>
    <cellStyle name="20% - Accent6 3 2 2" xfId="172"/>
    <cellStyle name="20% - Accent6 3 3" xfId="173"/>
    <cellStyle name="20% - Accent6 4" xfId="174"/>
    <cellStyle name="20% - Accent6 4 2" xfId="175"/>
    <cellStyle name="20% - Accent6 4 2 2" xfId="176"/>
    <cellStyle name="20% - Accent6 4 3" xfId="177"/>
    <cellStyle name="20% - Accent6 5" xfId="178"/>
    <cellStyle name="20% - Accent6 5 2" xfId="179"/>
    <cellStyle name="20% - Accent6 5 2 2" xfId="180"/>
    <cellStyle name="20% - Accent6 5 3" xfId="181"/>
    <cellStyle name="20% - Accent6 6" xfId="182"/>
    <cellStyle name="20% - Accent6 6 2" xfId="183"/>
    <cellStyle name="20% - Accent6 6 2 2" xfId="184"/>
    <cellStyle name="20% - Accent6 6 3" xfId="185"/>
    <cellStyle name="20% - Accent6 7" xfId="186"/>
    <cellStyle name="20% - Accent6 7 2" xfId="187"/>
    <cellStyle name="20% - Accent6 8" xfId="188"/>
    <cellStyle name="20% - Akzent1" xfId="189"/>
    <cellStyle name="20% - Akzent1 2" xfId="190"/>
    <cellStyle name="20% - Akzent1 3" xfId="191"/>
    <cellStyle name="20% - Akzent1 4" xfId="192"/>
    <cellStyle name="20% - Akzent1 5" xfId="193"/>
    <cellStyle name="20% - Akzent1 6" xfId="194"/>
    <cellStyle name="20% - Akzent1 7" xfId="195"/>
    <cellStyle name="20% - Akzent1 8" xfId="196"/>
    <cellStyle name="20% - Akzent1 9" xfId="197"/>
    <cellStyle name="20% - Akzent1_Status Solutions for Reporting" xfId="198"/>
    <cellStyle name="20% - Akzent2" xfId="199"/>
    <cellStyle name="20% - Akzent2 2" xfId="200"/>
    <cellStyle name="20% - Akzent2 3" xfId="201"/>
    <cellStyle name="20% - Akzent2 4" xfId="202"/>
    <cellStyle name="20% - Akzent2 5" xfId="203"/>
    <cellStyle name="20% - Akzent2 6" xfId="204"/>
    <cellStyle name="20% - Akzent2 7" xfId="205"/>
    <cellStyle name="20% - Akzent2 8" xfId="206"/>
    <cellStyle name="20% - Akzent2 9" xfId="207"/>
    <cellStyle name="20% - Akzent2_Status Solutions for Reporting" xfId="208"/>
    <cellStyle name="20% - Akzent3" xfId="209"/>
    <cellStyle name="20% - Akzent3 2" xfId="210"/>
    <cellStyle name="20% - Akzent3 3" xfId="211"/>
    <cellStyle name="20% - Akzent3 4" xfId="212"/>
    <cellStyle name="20% - Akzent3 5" xfId="213"/>
    <cellStyle name="20% - Akzent3 6" xfId="214"/>
    <cellStyle name="20% - Akzent3 7" xfId="215"/>
    <cellStyle name="20% - Akzent3 8" xfId="216"/>
    <cellStyle name="20% - Akzent3 9" xfId="217"/>
    <cellStyle name="20% - Akzent3_Status Solutions for Reporting" xfId="218"/>
    <cellStyle name="20% - Akzent4" xfId="219"/>
    <cellStyle name="20% - Akzent4 2" xfId="220"/>
    <cellStyle name="20% - Akzent4 3" xfId="221"/>
    <cellStyle name="20% - Akzent4 4" xfId="222"/>
    <cellStyle name="20% - Akzent4 5" xfId="223"/>
    <cellStyle name="20% - Akzent4 6" xfId="224"/>
    <cellStyle name="20% - Akzent4 7" xfId="225"/>
    <cellStyle name="20% - Akzent4 8" xfId="226"/>
    <cellStyle name="20% - Akzent4 9" xfId="227"/>
    <cellStyle name="20% - Akzent4_Status Solutions for Reporting" xfId="228"/>
    <cellStyle name="20% - Akzent5" xfId="229"/>
    <cellStyle name="20% - Akzent5 2" xfId="230"/>
    <cellStyle name="20% - Akzent5 3" xfId="231"/>
    <cellStyle name="20% - Akzent5 4" xfId="232"/>
    <cellStyle name="20% - Akzent5 5" xfId="233"/>
    <cellStyle name="20% - Akzent5 6" xfId="234"/>
    <cellStyle name="20% - Akzent5 7" xfId="235"/>
    <cellStyle name="20% - Akzent5 8" xfId="236"/>
    <cellStyle name="20% - Akzent5 9" xfId="237"/>
    <cellStyle name="20% - Akzent6" xfId="238"/>
    <cellStyle name="20% - Akzent6 2" xfId="239"/>
    <cellStyle name="20% - Akzent6 3" xfId="240"/>
    <cellStyle name="20% - Akzent6 4" xfId="241"/>
    <cellStyle name="20% - Akzent6 5" xfId="242"/>
    <cellStyle name="20% - Akzent6 6" xfId="243"/>
    <cellStyle name="20% - Akzent6 7" xfId="244"/>
    <cellStyle name="20% - Akzent6 8" xfId="245"/>
    <cellStyle name="20% - Akzent6 9" xfId="246"/>
    <cellStyle name="20% - Akzent6_Status Solutions for Reporting" xfId="247"/>
    <cellStyle name="20% - Colore 1" xfId="248"/>
    <cellStyle name="20% - Colore 1 2" xfId="249"/>
    <cellStyle name="20% - Colore 2" xfId="250"/>
    <cellStyle name="20% - Colore 2 2" xfId="251"/>
    <cellStyle name="20% - Colore 3" xfId="252"/>
    <cellStyle name="20% - Colore 3 2" xfId="253"/>
    <cellStyle name="20% - Colore 4" xfId="254"/>
    <cellStyle name="20% - Colore 4 2" xfId="255"/>
    <cellStyle name="20% - Colore 5" xfId="256"/>
    <cellStyle name="20% - Colore 5 2" xfId="257"/>
    <cellStyle name="20% - Colore 6" xfId="258"/>
    <cellStyle name="20% - Colore 6 2" xfId="259"/>
    <cellStyle name="20% - Énfasis1" xfId="260"/>
    <cellStyle name="20% - Énfasis1 2" xfId="261"/>
    <cellStyle name="20% - Énfasis2" xfId="262"/>
    <cellStyle name="20% - Énfasis2 2" xfId="263"/>
    <cellStyle name="20% - Énfasis3" xfId="264"/>
    <cellStyle name="20% - Énfasis3 2" xfId="265"/>
    <cellStyle name="20% - Énfasis3 2 2" xfId="266"/>
    <cellStyle name="20% - Énfasis4" xfId="267"/>
    <cellStyle name="20% - Énfasis4 2" xfId="268"/>
    <cellStyle name="20% - Énfasis5" xfId="269"/>
    <cellStyle name="20% - Énfasis5 2" xfId="270"/>
    <cellStyle name="20% - Énfasis6" xfId="271"/>
    <cellStyle name="20% - Énfasis6 2" xfId="272"/>
    <cellStyle name="40% - Accent1 2" xfId="273"/>
    <cellStyle name="40% - Accent1 2 2" xfId="274"/>
    <cellStyle name="40% - Accent1 2 2 2" xfId="275"/>
    <cellStyle name="40% - Accent1 2 2 2 2" xfId="276"/>
    <cellStyle name="40% - Accent1 2 2 3" xfId="277"/>
    <cellStyle name="40% - Accent1 2 3" xfId="278"/>
    <cellStyle name="40% - Accent1 2 3 2" xfId="279"/>
    <cellStyle name="40% - Accent1 2 4" xfId="280"/>
    <cellStyle name="40% - Accent1 2 4 2" xfId="281"/>
    <cellStyle name="40% - Accent1 2 5" xfId="282"/>
    <cellStyle name="40% - Accent1 3" xfId="283"/>
    <cellStyle name="40% - Accent1 3 2" xfId="284"/>
    <cellStyle name="40% - Accent1 3 2 2" xfId="285"/>
    <cellStyle name="40% - Accent1 3 3" xfId="286"/>
    <cellStyle name="40% - Accent1 4" xfId="287"/>
    <cellStyle name="40% - Accent1 4 2" xfId="288"/>
    <cellStyle name="40% - Accent1 4 2 2" xfId="289"/>
    <cellStyle name="40% - Accent1 4 3" xfId="290"/>
    <cellStyle name="40% - Accent1 5" xfId="291"/>
    <cellStyle name="40% - Accent1 5 2" xfId="292"/>
    <cellStyle name="40% - Accent1 5 2 2" xfId="293"/>
    <cellStyle name="40% - Accent1 5 3" xfId="294"/>
    <cellStyle name="40% - Accent1 6" xfId="295"/>
    <cellStyle name="40% - Accent1 6 2" xfId="296"/>
    <cellStyle name="40% - Accent1 6 2 2" xfId="297"/>
    <cellStyle name="40% - Accent1 6 3" xfId="298"/>
    <cellStyle name="40% - Accent1 7" xfId="299"/>
    <cellStyle name="40% - Accent1 7 2" xfId="300"/>
    <cellStyle name="40% - Accent1 8" xfId="301"/>
    <cellStyle name="40% - Accent2 2" xfId="302"/>
    <cellStyle name="40% - Accent2 2 2" xfId="303"/>
    <cellStyle name="40% - Accent2 2 2 2" xfId="304"/>
    <cellStyle name="40% - Accent2 2 2 2 2" xfId="305"/>
    <cellStyle name="40% - Accent2 2 2 3" xfId="306"/>
    <cellStyle name="40% - Accent2 2 3" xfId="307"/>
    <cellStyle name="40% - Accent2 2 3 2" xfId="308"/>
    <cellStyle name="40% - Accent2 2 4" xfId="309"/>
    <cellStyle name="40% - Accent2 2 4 2" xfId="310"/>
    <cellStyle name="40% - Accent2 2 5" xfId="311"/>
    <cellStyle name="40% - Accent2 3" xfId="312"/>
    <cellStyle name="40% - Accent2 3 2" xfId="313"/>
    <cellStyle name="40% - Accent2 3 2 2" xfId="314"/>
    <cellStyle name="40% - Accent2 3 3" xfId="315"/>
    <cellStyle name="40% - Accent2 4" xfId="316"/>
    <cellStyle name="40% - Accent2 4 2" xfId="317"/>
    <cellStyle name="40% - Accent2 4 2 2" xfId="318"/>
    <cellStyle name="40% - Accent2 4 3" xfId="319"/>
    <cellStyle name="40% - Accent2 5" xfId="320"/>
    <cellStyle name="40% - Accent2 5 2" xfId="321"/>
    <cellStyle name="40% - Accent2 5 2 2" xfId="322"/>
    <cellStyle name="40% - Accent2 5 3" xfId="323"/>
    <cellStyle name="40% - Accent2 6" xfId="324"/>
    <cellStyle name="40% - Accent2 6 2" xfId="325"/>
    <cellStyle name="40% - Accent2 6 2 2" xfId="326"/>
    <cellStyle name="40% - Accent2 6 3" xfId="327"/>
    <cellStyle name="40% - Accent2 7" xfId="328"/>
    <cellStyle name="40% - Accent2 7 2" xfId="329"/>
    <cellStyle name="40% - Accent2 8" xfId="330"/>
    <cellStyle name="40% - Accent3 2" xfId="331"/>
    <cellStyle name="40% - Accent3 2 2" xfId="332"/>
    <cellStyle name="40% - Accent3 2 2 2" xfId="333"/>
    <cellStyle name="40% - Accent3 2 2 2 2" xfId="334"/>
    <cellStyle name="40% - Accent3 2 2 3" xfId="335"/>
    <cellStyle name="40% - Accent3 2 3" xfId="336"/>
    <cellStyle name="40% - Accent3 2 3 2" xfId="337"/>
    <cellStyle name="40% - Accent3 2 4" xfId="338"/>
    <cellStyle name="40% - Accent3 2 4 2" xfId="339"/>
    <cellStyle name="40% - Accent3 2 5" xfId="340"/>
    <cellStyle name="40% - Accent3 3" xfId="341"/>
    <cellStyle name="40% - Accent3 3 2" xfId="342"/>
    <cellStyle name="40% - Accent3 3 2 2" xfId="343"/>
    <cellStyle name="40% - Accent3 3 3" xfId="344"/>
    <cellStyle name="40% - Accent3 4" xfId="345"/>
    <cellStyle name="40% - Accent3 4 2" xfId="346"/>
    <cellStyle name="40% - Accent3 4 2 2" xfId="347"/>
    <cellStyle name="40% - Accent3 4 3" xfId="348"/>
    <cellStyle name="40% - Accent3 5" xfId="349"/>
    <cellStyle name="40% - Accent3 5 2" xfId="350"/>
    <cellStyle name="40% - Accent3 5 2 2" xfId="351"/>
    <cellStyle name="40% - Accent3 5 3" xfId="352"/>
    <cellStyle name="40% - Accent3 6" xfId="353"/>
    <cellStyle name="40% - Accent3 6 2" xfId="354"/>
    <cellStyle name="40% - Accent3 6 2 2" xfId="355"/>
    <cellStyle name="40% - Accent3 6 3" xfId="356"/>
    <cellStyle name="40% - Accent3 7" xfId="357"/>
    <cellStyle name="40% - Accent3 7 2" xfId="358"/>
    <cellStyle name="40% - Accent3 8" xfId="359"/>
    <cellStyle name="40% - Accent4 2" xfId="360"/>
    <cellStyle name="40% - Accent4 2 2" xfId="361"/>
    <cellStyle name="40% - Accent4 2 2 2" xfId="362"/>
    <cellStyle name="40% - Accent4 2 2 2 2" xfId="363"/>
    <cellStyle name="40% - Accent4 2 2 3" xfId="364"/>
    <cellStyle name="40% - Accent4 2 3" xfId="365"/>
    <cellStyle name="40% - Accent4 2 3 2" xfId="366"/>
    <cellStyle name="40% - Accent4 2 4" xfId="367"/>
    <cellStyle name="40% - Accent4 2 4 2" xfId="368"/>
    <cellStyle name="40% - Accent4 2 5" xfId="369"/>
    <cellStyle name="40% - Accent4 3" xfId="370"/>
    <cellStyle name="40% - Accent4 3 2" xfId="371"/>
    <cellStyle name="40% - Accent4 3 2 2" xfId="372"/>
    <cellStyle name="40% - Accent4 3 3" xfId="373"/>
    <cellStyle name="40% - Accent4 4" xfId="374"/>
    <cellStyle name="40% - Accent4 4 2" xfId="375"/>
    <cellStyle name="40% - Accent4 4 2 2" xfId="376"/>
    <cellStyle name="40% - Accent4 4 3" xfId="377"/>
    <cellStyle name="40% - Accent4 5" xfId="378"/>
    <cellStyle name="40% - Accent4 5 2" xfId="379"/>
    <cellStyle name="40% - Accent4 5 2 2" xfId="380"/>
    <cellStyle name="40% - Accent4 5 3" xfId="381"/>
    <cellStyle name="40% - Accent4 6" xfId="382"/>
    <cellStyle name="40% - Accent4 6 2" xfId="383"/>
    <cellStyle name="40% - Accent4 6 2 2" xfId="384"/>
    <cellStyle name="40% - Accent4 6 3" xfId="385"/>
    <cellStyle name="40% - Accent4 7" xfId="386"/>
    <cellStyle name="40% - Accent4 7 2" xfId="387"/>
    <cellStyle name="40% - Accent4 8" xfId="388"/>
    <cellStyle name="40% - Accent5 2" xfId="389"/>
    <cellStyle name="40% - Accent5 2 2" xfId="390"/>
    <cellStyle name="40% - Accent5 2 2 2" xfId="391"/>
    <cellStyle name="40% - Accent5 2 2 2 2" xfId="392"/>
    <cellStyle name="40% - Accent5 2 2 3" xfId="393"/>
    <cellStyle name="40% - Accent5 2 3" xfId="394"/>
    <cellStyle name="40% - Accent5 2 3 2" xfId="395"/>
    <cellStyle name="40% - Accent5 2 4" xfId="396"/>
    <cellStyle name="40% - Accent5 2 4 2" xfId="397"/>
    <cellStyle name="40% - Accent5 2 5" xfId="398"/>
    <cellStyle name="40% - Accent5 3" xfId="399"/>
    <cellStyle name="40% - Accent5 3 2" xfId="400"/>
    <cellStyle name="40% - Accent5 3 2 2" xfId="401"/>
    <cellStyle name="40% - Accent5 3 3" xfId="402"/>
    <cellStyle name="40% - Accent5 4" xfId="403"/>
    <cellStyle name="40% - Accent5 4 2" xfId="404"/>
    <cellStyle name="40% - Accent5 4 2 2" xfId="405"/>
    <cellStyle name="40% - Accent5 4 3" xfId="406"/>
    <cellStyle name="40% - Accent5 5" xfId="407"/>
    <cellStyle name="40% - Accent5 5 2" xfId="408"/>
    <cellStyle name="40% - Accent5 5 2 2" xfId="409"/>
    <cellStyle name="40% - Accent5 5 3" xfId="410"/>
    <cellStyle name="40% - Accent5 6" xfId="411"/>
    <cellStyle name="40% - Accent5 6 2" xfId="412"/>
    <cellStyle name="40% - Accent5 6 2 2" xfId="413"/>
    <cellStyle name="40% - Accent5 6 3" xfId="414"/>
    <cellStyle name="40% - Accent5 7" xfId="415"/>
    <cellStyle name="40% - Accent5 7 2" xfId="416"/>
    <cellStyle name="40% - Accent5 8" xfId="417"/>
    <cellStyle name="40% - Accent6 2" xfId="418"/>
    <cellStyle name="40% - Accent6 2 2" xfId="419"/>
    <cellStyle name="40% - Accent6 2 2 2" xfId="420"/>
    <cellStyle name="40% - Accent6 2 2 2 2" xfId="421"/>
    <cellStyle name="40% - Accent6 2 2 3" xfId="422"/>
    <cellStyle name="40% - Accent6 2 3" xfId="423"/>
    <cellStyle name="40% - Accent6 2 3 2" xfId="424"/>
    <cellStyle name="40% - Accent6 2 4" xfId="425"/>
    <cellStyle name="40% - Accent6 2 4 2" xfId="426"/>
    <cellStyle name="40% - Accent6 2 5" xfId="427"/>
    <cellStyle name="40% - Accent6 3" xfId="428"/>
    <cellStyle name="40% - Accent6 3 2" xfId="429"/>
    <cellStyle name="40% - Accent6 3 2 2" xfId="430"/>
    <cellStyle name="40% - Accent6 3 3" xfId="431"/>
    <cellStyle name="40% - Accent6 4" xfId="432"/>
    <cellStyle name="40% - Accent6 4 2" xfId="433"/>
    <cellStyle name="40% - Accent6 4 2 2" xfId="434"/>
    <cellStyle name="40% - Accent6 4 3" xfId="435"/>
    <cellStyle name="40% - Accent6 5" xfId="436"/>
    <cellStyle name="40% - Accent6 5 2" xfId="437"/>
    <cellStyle name="40% - Accent6 5 2 2" xfId="438"/>
    <cellStyle name="40% - Accent6 5 3" xfId="439"/>
    <cellStyle name="40% - Accent6 6" xfId="440"/>
    <cellStyle name="40% - Accent6 6 2" xfId="441"/>
    <cellStyle name="40% - Accent6 6 2 2" xfId="442"/>
    <cellStyle name="40% - Accent6 6 3" xfId="443"/>
    <cellStyle name="40% - Accent6 7" xfId="444"/>
    <cellStyle name="40% - Accent6 7 2" xfId="445"/>
    <cellStyle name="40% - Accent6 8" xfId="446"/>
    <cellStyle name="40% - Akzent1" xfId="447"/>
    <cellStyle name="40% - Akzent1 2" xfId="448"/>
    <cellStyle name="40% - Akzent1 3" xfId="449"/>
    <cellStyle name="40% - Akzent1 4" xfId="450"/>
    <cellStyle name="40% - Akzent1 5" xfId="451"/>
    <cellStyle name="40% - Akzent1 6" xfId="452"/>
    <cellStyle name="40% - Akzent1 7" xfId="453"/>
    <cellStyle name="40% - Akzent1 8" xfId="454"/>
    <cellStyle name="40% - Akzent1 9" xfId="455"/>
    <cellStyle name="40% - Akzent1_Status Solutions for Reporting" xfId="456"/>
    <cellStyle name="40% - Akzent2" xfId="457"/>
    <cellStyle name="40% - Akzent2 2" xfId="458"/>
    <cellStyle name="40% - Akzent2 3" xfId="459"/>
    <cellStyle name="40% - Akzent2 4" xfId="460"/>
    <cellStyle name="40% - Akzent2 5" xfId="461"/>
    <cellStyle name="40% - Akzent2 6" xfId="462"/>
    <cellStyle name="40% - Akzent2 7" xfId="463"/>
    <cellStyle name="40% - Akzent2 8" xfId="464"/>
    <cellStyle name="40% - Akzent2 9" xfId="465"/>
    <cellStyle name="40% - Akzent3" xfId="466"/>
    <cellStyle name="40% - Akzent3 2" xfId="467"/>
    <cellStyle name="40% - Akzent3 3" xfId="468"/>
    <cellStyle name="40% - Akzent3 4" xfId="469"/>
    <cellStyle name="40% - Akzent3 5" xfId="470"/>
    <cellStyle name="40% - Akzent3 6" xfId="471"/>
    <cellStyle name="40% - Akzent3 7" xfId="472"/>
    <cellStyle name="40% - Akzent3 8" xfId="473"/>
    <cellStyle name="40% - Akzent3 9" xfId="474"/>
    <cellStyle name="40% - Akzent3_Status Solutions for Reporting" xfId="475"/>
    <cellStyle name="40% - Akzent4" xfId="476"/>
    <cellStyle name="40% - Akzent4 2" xfId="477"/>
    <cellStyle name="40% - Akzent4 3" xfId="478"/>
    <cellStyle name="40% - Akzent4 4" xfId="479"/>
    <cellStyle name="40% - Akzent4 5" xfId="480"/>
    <cellStyle name="40% - Akzent4 6" xfId="481"/>
    <cellStyle name="40% - Akzent4 7" xfId="482"/>
    <cellStyle name="40% - Akzent4 8" xfId="483"/>
    <cellStyle name="40% - Akzent4 9" xfId="484"/>
    <cellStyle name="40% - Akzent4_Status Solutions for Reporting" xfId="485"/>
    <cellStyle name="40% - Akzent5" xfId="486"/>
    <cellStyle name="40% - Akzent5 2" xfId="487"/>
    <cellStyle name="40% - Akzent5 3" xfId="488"/>
    <cellStyle name="40% - Akzent5 4" xfId="489"/>
    <cellStyle name="40% - Akzent5 5" xfId="490"/>
    <cellStyle name="40% - Akzent5 6" xfId="491"/>
    <cellStyle name="40% - Akzent5 7" xfId="492"/>
    <cellStyle name="40% - Akzent5 8" xfId="493"/>
    <cellStyle name="40% - Akzent5 9" xfId="494"/>
    <cellStyle name="40% - Akzent5_Status Solutions for Reporting" xfId="495"/>
    <cellStyle name="40% - Akzent6" xfId="496"/>
    <cellStyle name="40% - Akzent6 2" xfId="497"/>
    <cellStyle name="40% - Akzent6 3" xfId="498"/>
    <cellStyle name="40% - Akzent6 4" xfId="499"/>
    <cellStyle name="40% - Akzent6 5" xfId="500"/>
    <cellStyle name="40% - Akzent6 6" xfId="501"/>
    <cellStyle name="40% - Akzent6 7" xfId="502"/>
    <cellStyle name="40% - Akzent6 8" xfId="503"/>
    <cellStyle name="40% - Akzent6 9" xfId="504"/>
    <cellStyle name="40% - Akzent6_Status Solutions for Reporting" xfId="505"/>
    <cellStyle name="40% - Colore 1" xfId="506"/>
    <cellStyle name="40% - Colore 1 2" xfId="507"/>
    <cellStyle name="40% - Colore 2" xfId="508"/>
    <cellStyle name="40% - Colore 2 2" xfId="509"/>
    <cellStyle name="40% - Colore 3" xfId="510"/>
    <cellStyle name="40% - Colore 3 2" xfId="511"/>
    <cellStyle name="40% - Colore 4" xfId="512"/>
    <cellStyle name="40% - Colore 4 2" xfId="513"/>
    <cellStyle name="40% - Colore 5" xfId="514"/>
    <cellStyle name="40% - Colore 5 2" xfId="515"/>
    <cellStyle name="40% - Colore 6" xfId="516"/>
    <cellStyle name="40% - Colore 6 2" xfId="517"/>
    <cellStyle name="40% - Énfasis1" xfId="518"/>
    <cellStyle name="40% - Énfasis1 2" xfId="519"/>
    <cellStyle name="40% - Énfasis2" xfId="520"/>
    <cellStyle name="40% - Énfasis2 2" xfId="521"/>
    <cellStyle name="40% - Énfasis3" xfId="522"/>
    <cellStyle name="40% - Énfasis3 2" xfId="523"/>
    <cellStyle name="40% - Énfasis4" xfId="524"/>
    <cellStyle name="40% - Énfasis4 2" xfId="525"/>
    <cellStyle name="40% - Énfasis5" xfId="526"/>
    <cellStyle name="40% - Énfasis5 2" xfId="527"/>
    <cellStyle name="40% - Énfasis6" xfId="528"/>
    <cellStyle name="40% - Énfasis6 2" xfId="529"/>
    <cellStyle name="60% - Accent1 2" xfId="530"/>
    <cellStyle name="60% - Accent1 3" xfId="531"/>
    <cellStyle name="60% - Accent2 2" xfId="532"/>
    <cellStyle name="60% - Accent2 3" xfId="533"/>
    <cellStyle name="60% - Accent3 2" xfId="534"/>
    <cellStyle name="60% - Accent3 3" xfId="535"/>
    <cellStyle name="60% - Accent4 2" xfId="536"/>
    <cellStyle name="60% - Accent4 3" xfId="537"/>
    <cellStyle name="60% - Accent5 2" xfId="538"/>
    <cellStyle name="60% - Accent5 3" xfId="539"/>
    <cellStyle name="60% - Accent6 2" xfId="540"/>
    <cellStyle name="60% - Accent6 3" xfId="541"/>
    <cellStyle name="60% - Akzent1" xfId="542"/>
    <cellStyle name="60% - Akzent2" xfId="543"/>
    <cellStyle name="60% - Akzent3" xfId="544"/>
    <cellStyle name="60% - Akzent4" xfId="545"/>
    <cellStyle name="60% - Akzent5" xfId="546"/>
    <cellStyle name="60% - Akzent6" xfId="547"/>
    <cellStyle name="60% - Colore 1" xfId="548"/>
    <cellStyle name="60% - Colore 2" xfId="549"/>
    <cellStyle name="60% - Colore 3" xfId="550"/>
    <cellStyle name="60% - Colore 4" xfId="551"/>
    <cellStyle name="60% - Colore 5" xfId="552"/>
    <cellStyle name="60% - Colore 6" xfId="553"/>
    <cellStyle name="60% - Énfasis1" xfId="554"/>
    <cellStyle name="60% - Énfasis1 2" xfId="555"/>
    <cellStyle name="60% - Énfasis2" xfId="556"/>
    <cellStyle name="60% - Énfasis2 2" xfId="557"/>
    <cellStyle name="60% - Énfasis3" xfId="558"/>
    <cellStyle name="60% - Énfasis3 2" xfId="559"/>
    <cellStyle name="60% - Énfasis4" xfId="560"/>
    <cellStyle name="60% - Énfasis4 2" xfId="561"/>
    <cellStyle name="60% - Énfasis5" xfId="562"/>
    <cellStyle name="60% - Énfasis5 2" xfId="563"/>
    <cellStyle name="60% - Énfasis6" xfId="564"/>
    <cellStyle name="60% - Énfasis6 2" xfId="565"/>
    <cellStyle name="Accent1 2" xfId="566"/>
    <cellStyle name="Accent1 3" xfId="567"/>
    <cellStyle name="Accent2 2" xfId="568"/>
    <cellStyle name="Accent2 3" xfId="569"/>
    <cellStyle name="Accent3 2" xfId="570"/>
    <cellStyle name="Accent3 3" xfId="571"/>
    <cellStyle name="Accent4 2" xfId="572"/>
    <cellStyle name="Accent4 3" xfId="573"/>
    <cellStyle name="Accent5 2" xfId="574"/>
    <cellStyle name="Accent5 3" xfId="575"/>
    <cellStyle name="Accent6 2" xfId="576"/>
    <cellStyle name="Accent6 3" xfId="577"/>
    <cellStyle name="Akzent1" xfId="578"/>
    <cellStyle name="Akzent2" xfId="579"/>
    <cellStyle name="Akzent3" xfId="580"/>
    <cellStyle name="Akzent4" xfId="581"/>
    <cellStyle name="Akzent5" xfId="582"/>
    <cellStyle name="Akzent6" xfId="583"/>
    <cellStyle name="Ausgabe" xfId="584"/>
    <cellStyle name="Ausgabe 10" xfId="585"/>
    <cellStyle name="Ausgabe 2" xfId="586"/>
    <cellStyle name="Ausgabe 2 2" xfId="587"/>
    <cellStyle name="Ausgabe 2 2 2" xfId="588"/>
    <cellStyle name="Ausgabe 2 2 2 2" xfId="589"/>
    <cellStyle name="Ausgabe 2 2 2 2 2" xfId="590"/>
    <cellStyle name="Ausgabe 2 2 2 2 2 10" xfId="591"/>
    <cellStyle name="Ausgabe 2 2 2 2 2 10 2" xfId="592"/>
    <cellStyle name="Ausgabe 2 2 2 2 2 10 3" xfId="593"/>
    <cellStyle name="Ausgabe 2 2 2 2 2 10 4" xfId="594"/>
    <cellStyle name="Ausgabe 2 2 2 2 2 11" xfId="595"/>
    <cellStyle name="Ausgabe 2 2 2 2 2 11 2" xfId="596"/>
    <cellStyle name="Ausgabe 2 2 2 2 2 11 3" xfId="597"/>
    <cellStyle name="Ausgabe 2 2 2 2 2 11 4" xfId="598"/>
    <cellStyle name="Ausgabe 2 2 2 2 2 12" xfId="599"/>
    <cellStyle name="Ausgabe 2 2 2 2 2 12 2" xfId="600"/>
    <cellStyle name="Ausgabe 2 2 2 2 2 12 3" xfId="601"/>
    <cellStyle name="Ausgabe 2 2 2 2 2 12 4" xfId="602"/>
    <cellStyle name="Ausgabe 2 2 2 2 2 13" xfId="603"/>
    <cellStyle name="Ausgabe 2 2 2 2 2 13 2" xfId="604"/>
    <cellStyle name="Ausgabe 2 2 2 2 2 13 3" xfId="605"/>
    <cellStyle name="Ausgabe 2 2 2 2 2 13 4" xfId="606"/>
    <cellStyle name="Ausgabe 2 2 2 2 2 14" xfId="607"/>
    <cellStyle name="Ausgabe 2 2 2 2 2 14 2" xfId="608"/>
    <cellStyle name="Ausgabe 2 2 2 2 2 14 3" xfId="609"/>
    <cellStyle name="Ausgabe 2 2 2 2 2 14 4" xfId="610"/>
    <cellStyle name="Ausgabe 2 2 2 2 2 15" xfId="611"/>
    <cellStyle name="Ausgabe 2 2 2 2 2 15 2" xfId="612"/>
    <cellStyle name="Ausgabe 2 2 2 2 2 15 3" xfId="613"/>
    <cellStyle name="Ausgabe 2 2 2 2 2 15 4" xfId="614"/>
    <cellStyle name="Ausgabe 2 2 2 2 2 16" xfId="615"/>
    <cellStyle name="Ausgabe 2 2 2 2 2 16 2" xfId="616"/>
    <cellStyle name="Ausgabe 2 2 2 2 2 16 3" xfId="617"/>
    <cellStyle name="Ausgabe 2 2 2 2 2 16 4" xfId="618"/>
    <cellStyle name="Ausgabe 2 2 2 2 2 17" xfId="619"/>
    <cellStyle name="Ausgabe 2 2 2 2 2 17 2" xfId="620"/>
    <cellStyle name="Ausgabe 2 2 2 2 2 17 3" xfId="621"/>
    <cellStyle name="Ausgabe 2 2 2 2 2 17 4" xfId="622"/>
    <cellStyle name="Ausgabe 2 2 2 2 2 18" xfId="623"/>
    <cellStyle name="Ausgabe 2 2 2 2 2 18 2" xfId="624"/>
    <cellStyle name="Ausgabe 2 2 2 2 2 18 3" xfId="625"/>
    <cellStyle name="Ausgabe 2 2 2 2 2 18 4" xfId="626"/>
    <cellStyle name="Ausgabe 2 2 2 2 2 19" xfId="627"/>
    <cellStyle name="Ausgabe 2 2 2 2 2 19 2" xfId="628"/>
    <cellStyle name="Ausgabe 2 2 2 2 2 19 3" xfId="629"/>
    <cellStyle name="Ausgabe 2 2 2 2 2 19 4" xfId="630"/>
    <cellStyle name="Ausgabe 2 2 2 2 2 2" xfId="631"/>
    <cellStyle name="Ausgabe 2 2 2 2 2 2 2" xfId="632"/>
    <cellStyle name="Ausgabe 2 2 2 2 2 2 3" xfId="633"/>
    <cellStyle name="Ausgabe 2 2 2 2 2 2 4" xfId="634"/>
    <cellStyle name="Ausgabe 2 2 2 2 2 20" xfId="635"/>
    <cellStyle name="Ausgabe 2 2 2 2 2 21" xfId="636"/>
    <cellStyle name="Ausgabe 2 2 2 2 2 22" xfId="637"/>
    <cellStyle name="Ausgabe 2 2 2 2 2 3" xfId="638"/>
    <cellStyle name="Ausgabe 2 2 2 2 2 3 2" xfId="639"/>
    <cellStyle name="Ausgabe 2 2 2 2 2 3 3" xfId="640"/>
    <cellStyle name="Ausgabe 2 2 2 2 2 3 4" xfId="641"/>
    <cellStyle name="Ausgabe 2 2 2 2 2 4" xfId="642"/>
    <cellStyle name="Ausgabe 2 2 2 2 2 4 2" xfId="643"/>
    <cellStyle name="Ausgabe 2 2 2 2 2 4 3" xfId="644"/>
    <cellStyle name="Ausgabe 2 2 2 2 2 4 4" xfId="645"/>
    <cellStyle name="Ausgabe 2 2 2 2 2 5" xfId="646"/>
    <cellStyle name="Ausgabe 2 2 2 2 2 5 2" xfId="647"/>
    <cellStyle name="Ausgabe 2 2 2 2 2 5 3" xfId="648"/>
    <cellStyle name="Ausgabe 2 2 2 2 2 5 4" xfId="649"/>
    <cellStyle name="Ausgabe 2 2 2 2 2 6" xfId="650"/>
    <cellStyle name="Ausgabe 2 2 2 2 2 6 2" xfId="651"/>
    <cellStyle name="Ausgabe 2 2 2 2 2 6 3" xfId="652"/>
    <cellStyle name="Ausgabe 2 2 2 2 2 6 4" xfId="653"/>
    <cellStyle name="Ausgabe 2 2 2 2 2 7" xfId="654"/>
    <cellStyle name="Ausgabe 2 2 2 2 2 7 2" xfId="655"/>
    <cellStyle name="Ausgabe 2 2 2 2 2 7 3" xfId="656"/>
    <cellStyle name="Ausgabe 2 2 2 2 2 7 4" xfId="657"/>
    <cellStyle name="Ausgabe 2 2 2 2 2 8" xfId="658"/>
    <cellStyle name="Ausgabe 2 2 2 2 2 8 2" xfId="659"/>
    <cellStyle name="Ausgabe 2 2 2 2 2 8 3" xfId="660"/>
    <cellStyle name="Ausgabe 2 2 2 2 2 8 4" xfId="661"/>
    <cellStyle name="Ausgabe 2 2 2 2 2 9" xfId="662"/>
    <cellStyle name="Ausgabe 2 2 2 2 2 9 2" xfId="663"/>
    <cellStyle name="Ausgabe 2 2 2 2 2 9 3" xfId="664"/>
    <cellStyle name="Ausgabe 2 2 2 2 2 9 4" xfId="665"/>
    <cellStyle name="Ausgabe 2 2 2 2 3" xfId="666"/>
    <cellStyle name="Ausgabe 2 2 2 2 4" xfId="667"/>
    <cellStyle name="Ausgabe 2 2 2 2 5" xfId="668"/>
    <cellStyle name="Ausgabe 2 2 2 3" xfId="669"/>
    <cellStyle name="Ausgabe 2 2 2 3 10" xfId="670"/>
    <cellStyle name="Ausgabe 2 2 2 3 10 2" xfId="671"/>
    <cellStyle name="Ausgabe 2 2 2 3 10 3" xfId="672"/>
    <cellStyle name="Ausgabe 2 2 2 3 10 4" xfId="673"/>
    <cellStyle name="Ausgabe 2 2 2 3 11" xfId="674"/>
    <cellStyle name="Ausgabe 2 2 2 3 11 2" xfId="675"/>
    <cellStyle name="Ausgabe 2 2 2 3 11 3" xfId="676"/>
    <cellStyle name="Ausgabe 2 2 2 3 11 4" xfId="677"/>
    <cellStyle name="Ausgabe 2 2 2 3 12" xfId="678"/>
    <cellStyle name="Ausgabe 2 2 2 3 12 2" xfId="679"/>
    <cellStyle name="Ausgabe 2 2 2 3 12 3" xfId="680"/>
    <cellStyle name="Ausgabe 2 2 2 3 12 4" xfId="681"/>
    <cellStyle name="Ausgabe 2 2 2 3 13" xfId="682"/>
    <cellStyle name="Ausgabe 2 2 2 3 13 2" xfId="683"/>
    <cellStyle name="Ausgabe 2 2 2 3 13 3" xfId="684"/>
    <cellStyle name="Ausgabe 2 2 2 3 13 4" xfId="685"/>
    <cellStyle name="Ausgabe 2 2 2 3 14" xfId="686"/>
    <cellStyle name="Ausgabe 2 2 2 3 14 2" xfId="687"/>
    <cellStyle name="Ausgabe 2 2 2 3 14 3" xfId="688"/>
    <cellStyle name="Ausgabe 2 2 2 3 14 4" xfId="689"/>
    <cellStyle name="Ausgabe 2 2 2 3 15" xfId="690"/>
    <cellStyle name="Ausgabe 2 2 2 3 15 2" xfId="691"/>
    <cellStyle name="Ausgabe 2 2 2 3 15 3" xfId="692"/>
    <cellStyle name="Ausgabe 2 2 2 3 15 4" xfId="693"/>
    <cellStyle name="Ausgabe 2 2 2 3 16" xfId="694"/>
    <cellStyle name="Ausgabe 2 2 2 3 16 2" xfId="695"/>
    <cellStyle name="Ausgabe 2 2 2 3 16 3" xfId="696"/>
    <cellStyle name="Ausgabe 2 2 2 3 16 4" xfId="697"/>
    <cellStyle name="Ausgabe 2 2 2 3 17" xfId="698"/>
    <cellStyle name="Ausgabe 2 2 2 3 17 2" xfId="699"/>
    <cellStyle name="Ausgabe 2 2 2 3 17 3" xfId="700"/>
    <cellStyle name="Ausgabe 2 2 2 3 17 4" xfId="701"/>
    <cellStyle name="Ausgabe 2 2 2 3 18" xfId="702"/>
    <cellStyle name="Ausgabe 2 2 2 3 18 2" xfId="703"/>
    <cellStyle name="Ausgabe 2 2 2 3 18 3" xfId="704"/>
    <cellStyle name="Ausgabe 2 2 2 3 18 4" xfId="705"/>
    <cellStyle name="Ausgabe 2 2 2 3 19" xfId="706"/>
    <cellStyle name="Ausgabe 2 2 2 3 19 2" xfId="707"/>
    <cellStyle name="Ausgabe 2 2 2 3 19 3" xfId="708"/>
    <cellStyle name="Ausgabe 2 2 2 3 19 4" xfId="709"/>
    <cellStyle name="Ausgabe 2 2 2 3 2" xfId="710"/>
    <cellStyle name="Ausgabe 2 2 2 3 2 2" xfId="711"/>
    <cellStyle name="Ausgabe 2 2 2 3 2 3" xfId="712"/>
    <cellStyle name="Ausgabe 2 2 2 3 2 4" xfId="713"/>
    <cellStyle name="Ausgabe 2 2 2 3 20" xfId="714"/>
    <cellStyle name="Ausgabe 2 2 2 3 21" xfId="715"/>
    <cellStyle name="Ausgabe 2 2 2 3 22" xfId="716"/>
    <cellStyle name="Ausgabe 2 2 2 3 3" xfId="717"/>
    <cellStyle name="Ausgabe 2 2 2 3 3 2" xfId="718"/>
    <cellStyle name="Ausgabe 2 2 2 3 3 3" xfId="719"/>
    <cellStyle name="Ausgabe 2 2 2 3 3 4" xfId="720"/>
    <cellStyle name="Ausgabe 2 2 2 3 4" xfId="721"/>
    <cellStyle name="Ausgabe 2 2 2 3 4 2" xfId="722"/>
    <cellStyle name="Ausgabe 2 2 2 3 4 3" xfId="723"/>
    <cellStyle name="Ausgabe 2 2 2 3 4 4" xfId="724"/>
    <cellStyle name="Ausgabe 2 2 2 3 5" xfId="725"/>
    <cellStyle name="Ausgabe 2 2 2 3 5 2" xfId="726"/>
    <cellStyle name="Ausgabe 2 2 2 3 5 3" xfId="727"/>
    <cellStyle name="Ausgabe 2 2 2 3 5 4" xfId="728"/>
    <cellStyle name="Ausgabe 2 2 2 3 6" xfId="729"/>
    <cellStyle name="Ausgabe 2 2 2 3 6 2" xfId="730"/>
    <cellStyle name="Ausgabe 2 2 2 3 6 3" xfId="731"/>
    <cellStyle name="Ausgabe 2 2 2 3 6 4" xfId="732"/>
    <cellStyle name="Ausgabe 2 2 2 3 7" xfId="733"/>
    <cellStyle name="Ausgabe 2 2 2 3 7 2" xfId="734"/>
    <cellStyle name="Ausgabe 2 2 2 3 7 3" xfId="735"/>
    <cellStyle name="Ausgabe 2 2 2 3 7 4" xfId="736"/>
    <cellStyle name="Ausgabe 2 2 2 3 8" xfId="737"/>
    <cellStyle name="Ausgabe 2 2 2 3 8 2" xfId="738"/>
    <cellStyle name="Ausgabe 2 2 2 3 8 3" xfId="739"/>
    <cellStyle name="Ausgabe 2 2 2 3 8 4" xfId="740"/>
    <cellStyle name="Ausgabe 2 2 2 3 9" xfId="741"/>
    <cellStyle name="Ausgabe 2 2 2 3 9 2" xfId="742"/>
    <cellStyle name="Ausgabe 2 2 2 3 9 3" xfId="743"/>
    <cellStyle name="Ausgabe 2 2 2 3 9 4" xfId="744"/>
    <cellStyle name="Ausgabe 2 2 2 4" xfId="745"/>
    <cellStyle name="Ausgabe 2 2 2 5" xfId="746"/>
    <cellStyle name="Ausgabe 2 2 2 6" xfId="747"/>
    <cellStyle name="Ausgabe 2 2 3" xfId="748"/>
    <cellStyle name="Ausgabe 2 2 3 2" xfId="749"/>
    <cellStyle name="Ausgabe 2 2 3 2 10" xfId="750"/>
    <cellStyle name="Ausgabe 2 2 3 2 10 2" xfId="751"/>
    <cellStyle name="Ausgabe 2 2 3 2 10 3" xfId="752"/>
    <cellStyle name="Ausgabe 2 2 3 2 10 4" xfId="753"/>
    <cellStyle name="Ausgabe 2 2 3 2 11" xfId="754"/>
    <cellStyle name="Ausgabe 2 2 3 2 11 2" xfId="755"/>
    <cellStyle name="Ausgabe 2 2 3 2 11 3" xfId="756"/>
    <cellStyle name="Ausgabe 2 2 3 2 11 4" xfId="757"/>
    <cellStyle name="Ausgabe 2 2 3 2 12" xfId="758"/>
    <cellStyle name="Ausgabe 2 2 3 2 12 2" xfId="759"/>
    <cellStyle name="Ausgabe 2 2 3 2 12 3" xfId="760"/>
    <cellStyle name="Ausgabe 2 2 3 2 12 4" xfId="761"/>
    <cellStyle name="Ausgabe 2 2 3 2 13" xfId="762"/>
    <cellStyle name="Ausgabe 2 2 3 2 13 2" xfId="763"/>
    <cellStyle name="Ausgabe 2 2 3 2 13 3" xfId="764"/>
    <cellStyle name="Ausgabe 2 2 3 2 13 4" xfId="765"/>
    <cellStyle name="Ausgabe 2 2 3 2 14" xfId="766"/>
    <cellStyle name="Ausgabe 2 2 3 2 14 2" xfId="767"/>
    <cellStyle name="Ausgabe 2 2 3 2 14 3" xfId="768"/>
    <cellStyle name="Ausgabe 2 2 3 2 14 4" xfId="769"/>
    <cellStyle name="Ausgabe 2 2 3 2 15" xfId="770"/>
    <cellStyle name="Ausgabe 2 2 3 2 15 2" xfId="771"/>
    <cellStyle name="Ausgabe 2 2 3 2 15 3" xfId="772"/>
    <cellStyle name="Ausgabe 2 2 3 2 15 4" xfId="773"/>
    <cellStyle name="Ausgabe 2 2 3 2 16" xfId="774"/>
    <cellStyle name="Ausgabe 2 2 3 2 16 2" xfId="775"/>
    <cellStyle name="Ausgabe 2 2 3 2 16 3" xfId="776"/>
    <cellStyle name="Ausgabe 2 2 3 2 16 4" xfId="777"/>
    <cellStyle name="Ausgabe 2 2 3 2 17" xfId="778"/>
    <cellStyle name="Ausgabe 2 2 3 2 17 2" xfId="779"/>
    <cellStyle name="Ausgabe 2 2 3 2 17 3" xfId="780"/>
    <cellStyle name="Ausgabe 2 2 3 2 17 4" xfId="781"/>
    <cellStyle name="Ausgabe 2 2 3 2 18" xfId="782"/>
    <cellStyle name="Ausgabe 2 2 3 2 18 2" xfId="783"/>
    <cellStyle name="Ausgabe 2 2 3 2 18 3" xfId="784"/>
    <cellStyle name="Ausgabe 2 2 3 2 18 4" xfId="785"/>
    <cellStyle name="Ausgabe 2 2 3 2 19" xfId="786"/>
    <cellStyle name="Ausgabe 2 2 3 2 19 2" xfId="787"/>
    <cellStyle name="Ausgabe 2 2 3 2 19 3" xfId="788"/>
    <cellStyle name="Ausgabe 2 2 3 2 19 4" xfId="789"/>
    <cellStyle name="Ausgabe 2 2 3 2 2" xfId="790"/>
    <cellStyle name="Ausgabe 2 2 3 2 2 2" xfId="791"/>
    <cellStyle name="Ausgabe 2 2 3 2 2 3" xfId="792"/>
    <cellStyle name="Ausgabe 2 2 3 2 2 4" xfId="793"/>
    <cellStyle name="Ausgabe 2 2 3 2 20" xfId="794"/>
    <cellStyle name="Ausgabe 2 2 3 2 21" xfId="795"/>
    <cellStyle name="Ausgabe 2 2 3 2 22" xfId="796"/>
    <cellStyle name="Ausgabe 2 2 3 2 3" xfId="797"/>
    <cellStyle name="Ausgabe 2 2 3 2 3 2" xfId="798"/>
    <cellStyle name="Ausgabe 2 2 3 2 3 3" xfId="799"/>
    <cellStyle name="Ausgabe 2 2 3 2 3 4" xfId="800"/>
    <cellStyle name="Ausgabe 2 2 3 2 4" xfId="801"/>
    <cellStyle name="Ausgabe 2 2 3 2 4 2" xfId="802"/>
    <cellStyle name="Ausgabe 2 2 3 2 4 3" xfId="803"/>
    <cellStyle name="Ausgabe 2 2 3 2 4 4" xfId="804"/>
    <cellStyle name="Ausgabe 2 2 3 2 5" xfId="805"/>
    <cellStyle name="Ausgabe 2 2 3 2 5 2" xfId="806"/>
    <cellStyle name="Ausgabe 2 2 3 2 5 3" xfId="807"/>
    <cellStyle name="Ausgabe 2 2 3 2 5 4" xfId="808"/>
    <cellStyle name="Ausgabe 2 2 3 2 6" xfId="809"/>
    <cellStyle name="Ausgabe 2 2 3 2 6 2" xfId="810"/>
    <cellStyle name="Ausgabe 2 2 3 2 6 3" xfId="811"/>
    <cellStyle name="Ausgabe 2 2 3 2 6 4" xfId="812"/>
    <cellStyle name="Ausgabe 2 2 3 2 7" xfId="813"/>
    <cellStyle name="Ausgabe 2 2 3 2 7 2" xfId="814"/>
    <cellStyle name="Ausgabe 2 2 3 2 7 3" xfId="815"/>
    <cellStyle name="Ausgabe 2 2 3 2 7 4" xfId="816"/>
    <cellStyle name="Ausgabe 2 2 3 2 8" xfId="817"/>
    <cellStyle name="Ausgabe 2 2 3 2 8 2" xfId="818"/>
    <cellStyle name="Ausgabe 2 2 3 2 8 3" xfId="819"/>
    <cellStyle name="Ausgabe 2 2 3 2 8 4" xfId="820"/>
    <cellStyle name="Ausgabe 2 2 3 2 9" xfId="821"/>
    <cellStyle name="Ausgabe 2 2 3 2 9 2" xfId="822"/>
    <cellStyle name="Ausgabe 2 2 3 2 9 3" xfId="823"/>
    <cellStyle name="Ausgabe 2 2 3 2 9 4" xfId="824"/>
    <cellStyle name="Ausgabe 2 2 3 3" xfId="825"/>
    <cellStyle name="Ausgabe 2 2 3 4" xfId="826"/>
    <cellStyle name="Ausgabe 2 2 3 5" xfId="827"/>
    <cellStyle name="Ausgabe 2 2 4" xfId="828"/>
    <cellStyle name="Ausgabe 2 2 4 10" xfId="829"/>
    <cellStyle name="Ausgabe 2 2 4 10 2" xfId="830"/>
    <cellStyle name="Ausgabe 2 2 4 10 3" xfId="831"/>
    <cellStyle name="Ausgabe 2 2 4 10 4" xfId="832"/>
    <cellStyle name="Ausgabe 2 2 4 11" xfId="833"/>
    <cellStyle name="Ausgabe 2 2 4 11 2" xfId="834"/>
    <cellStyle name="Ausgabe 2 2 4 11 3" xfId="835"/>
    <cellStyle name="Ausgabe 2 2 4 11 4" xfId="836"/>
    <cellStyle name="Ausgabe 2 2 4 12" xfId="837"/>
    <cellStyle name="Ausgabe 2 2 4 12 2" xfId="838"/>
    <cellStyle name="Ausgabe 2 2 4 12 3" xfId="839"/>
    <cellStyle name="Ausgabe 2 2 4 12 4" xfId="840"/>
    <cellStyle name="Ausgabe 2 2 4 13" xfId="841"/>
    <cellStyle name="Ausgabe 2 2 4 13 2" xfId="842"/>
    <cellStyle name="Ausgabe 2 2 4 13 3" xfId="843"/>
    <cellStyle name="Ausgabe 2 2 4 13 4" xfId="844"/>
    <cellStyle name="Ausgabe 2 2 4 14" xfId="845"/>
    <cellStyle name="Ausgabe 2 2 4 14 2" xfId="846"/>
    <cellStyle name="Ausgabe 2 2 4 14 3" xfId="847"/>
    <cellStyle name="Ausgabe 2 2 4 14 4" xfId="848"/>
    <cellStyle name="Ausgabe 2 2 4 15" xfId="849"/>
    <cellStyle name="Ausgabe 2 2 4 15 2" xfId="850"/>
    <cellStyle name="Ausgabe 2 2 4 15 3" xfId="851"/>
    <cellStyle name="Ausgabe 2 2 4 15 4" xfId="852"/>
    <cellStyle name="Ausgabe 2 2 4 16" xfId="853"/>
    <cellStyle name="Ausgabe 2 2 4 16 2" xfId="854"/>
    <cellStyle name="Ausgabe 2 2 4 16 3" xfId="855"/>
    <cellStyle name="Ausgabe 2 2 4 16 4" xfId="856"/>
    <cellStyle name="Ausgabe 2 2 4 17" xfId="857"/>
    <cellStyle name="Ausgabe 2 2 4 17 2" xfId="858"/>
    <cellStyle name="Ausgabe 2 2 4 17 3" xfId="859"/>
    <cellStyle name="Ausgabe 2 2 4 17 4" xfId="860"/>
    <cellStyle name="Ausgabe 2 2 4 18" xfId="861"/>
    <cellStyle name="Ausgabe 2 2 4 18 2" xfId="862"/>
    <cellStyle name="Ausgabe 2 2 4 18 3" xfId="863"/>
    <cellStyle name="Ausgabe 2 2 4 18 4" xfId="864"/>
    <cellStyle name="Ausgabe 2 2 4 19" xfId="865"/>
    <cellStyle name="Ausgabe 2 2 4 19 2" xfId="866"/>
    <cellStyle name="Ausgabe 2 2 4 19 3" xfId="867"/>
    <cellStyle name="Ausgabe 2 2 4 19 4" xfId="868"/>
    <cellStyle name="Ausgabe 2 2 4 2" xfId="869"/>
    <cellStyle name="Ausgabe 2 2 4 2 2" xfId="870"/>
    <cellStyle name="Ausgabe 2 2 4 2 3" xfId="871"/>
    <cellStyle name="Ausgabe 2 2 4 2 4" xfId="872"/>
    <cellStyle name="Ausgabe 2 2 4 20" xfId="873"/>
    <cellStyle name="Ausgabe 2 2 4 21" xfId="874"/>
    <cellStyle name="Ausgabe 2 2 4 22" xfId="875"/>
    <cellStyle name="Ausgabe 2 2 4 3" xfId="876"/>
    <cellStyle name="Ausgabe 2 2 4 3 2" xfId="877"/>
    <cellStyle name="Ausgabe 2 2 4 3 3" xfId="878"/>
    <cellStyle name="Ausgabe 2 2 4 3 4" xfId="879"/>
    <cellStyle name="Ausgabe 2 2 4 4" xfId="880"/>
    <cellStyle name="Ausgabe 2 2 4 4 2" xfId="881"/>
    <cellStyle name="Ausgabe 2 2 4 4 3" xfId="882"/>
    <cellStyle name="Ausgabe 2 2 4 4 4" xfId="883"/>
    <cellStyle name="Ausgabe 2 2 4 5" xfId="884"/>
    <cellStyle name="Ausgabe 2 2 4 5 2" xfId="885"/>
    <cellStyle name="Ausgabe 2 2 4 5 3" xfId="886"/>
    <cellStyle name="Ausgabe 2 2 4 5 4" xfId="887"/>
    <cellStyle name="Ausgabe 2 2 4 6" xfId="888"/>
    <cellStyle name="Ausgabe 2 2 4 6 2" xfId="889"/>
    <cellStyle name="Ausgabe 2 2 4 6 3" xfId="890"/>
    <cellStyle name="Ausgabe 2 2 4 6 4" xfId="891"/>
    <cellStyle name="Ausgabe 2 2 4 7" xfId="892"/>
    <cellStyle name="Ausgabe 2 2 4 7 2" xfId="893"/>
    <cellStyle name="Ausgabe 2 2 4 7 3" xfId="894"/>
    <cellStyle name="Ausgabe 2 2 4 7 4" xfId="895"/>
    <cellStyle name="Ausgabe 2 2 4 8" xfId="896"/>
    <cellStyle name="Ausgabe 2 2 4 8 2" xfId="897"/>
    <cellStyle name="Ausgabe 2 2 4 8 3" xfId="898"/>
    <cellStyle name="Ausgabe 2 2 4 8 4" xfId="899"/>
    <cellStyle name="Ausgabe 2 2 4 9" xfId="900"/>
    <cellStyle name="Ausgabe 2 2 4 9 2" xfId="901"/>
    <cellStyle name="Ausgabe 2 2 4 9 3" xfId="902"/>
    <cellStyle name="Ausgabe 2 2 4 9 4" xfId="903"/>
    <cellStyle name="Ausgabe 2 2 5" xfId="904"/>
    <cellStyle name="Ausgabe 2 2 6" xfId="905"/>
    <cellStyle name="Ausgabe 2 2 7" xfId="906"/>
    <cellStyle name="Ausgabe 2 3" xfId="907"/>
    <cellStyle name="Ausgabe 2 3 2" xfId="908"/>
    <cellStyle name="Ausgabe 2 3 2 10" xfId="909"/>
    <cellStyle name="Ausgabe 2 3 2 10 2" xfId="910"/>
    <cellStyle name="Ausgabe 2 3 2 10 3" xfId="911"/>
    <cellStyle name="Ausgabe 2 3 2 10 4" xfId="912"/>
    <cellStyle name="Ausgabe 2 3 2 11" xfId="913"/>
    <cellStyle name="Ausgabe 2 3 2 11 2" xfId="914"/>
    <cellStyle name="Ausgabe 2 3 2 11 3" xfId="915"/>
    <cellStyle name="Ausgabe 2 3 2 11 4" xfId="916"/>
    <cellStyle name="Ausgabe 2 3 2 12" xfId="917"/>
    <cellStyle name="Ausgabe 2 3 2 12 2" xfId="918"/>
    <cellStyle name="Ausgabe 2 3 2 12 3" xfId="919"/>
    <cellStyle name="Ausgabe 2 3 2 12 4" xfId="920"/>
    <cellStyle name="Ausgabe 2 3 2 13" xfId="921"/>
    <cellStyle name="Ausgabe 2 3 2 13 2" xfId="922"/>
    <cellStyle name="Ausgabe 2 3 2 13 3" xfId="923"/>
    <cellStyle name="Ausgabe 2 3 2 13 4" xfId="924"/>
    <cellStyle name="Ausgabe 2 3 2 14" xfId="925"/>
    <cellStyle name="Ausgabe 2 3 2 14 2" xfId="926"/>
    <cellStyle name="Ausgabe 2 3 2 14 3" xfId="927"/>
    <cellStyle name="Ausgabe 2 3 2 14 4" xfId="928"/>
    <cellStyle name="Ausgabe 2 3 2 15" xfId="929"/>
    <cellStyle name="Ausgabe 2 3 2 15 2" xfId="930"/>
    <cellStyle name="Ausgabe 2 3 2 15 3" xfId="931"/>
    <cellStyle name="Ausgabe 2 3 2 15 4" xfId="932"/>
    <cellStyle name="Ausgabe 2 3 2 16" xfId="933"/>
    <cellStyle name="Ausgabe 2 3 2 16 2" xfId="934"/>
    <cellStyle name="Ausgabe 2 3 2 16 3" xfId="935"/>
    <cellStyle name="Ausgabe 2 3 2 16 4" xfId="936"/>
    <cellStyle name="Ausgabe 2 3 2 17" xfId="937"/>
    <cellStyle name="Ausgabe 2 3 2 17 2" xfId="938"/>
    <cellStyle name="Ausgabe 2 3 2 17 3" xfId="939"/>
    <cellStyle name="Ausgabe 2 3 2 17 4" xfId="940"/>
    <cellStyle name="Ausgabe 2 3 2 18" xfId="941"/>
    <cellStyle name="Ausgabe 2 3 2 18 2" xfId="942"/>
    <cellStyle name="Ausgabe 2 3 2 18 3" xfId="943"/>
    <cellStyle name="Ausgabe 2 3 2 18 4" xfId="944"/>
    <cellStyle name="Ausgabe 2 3 2 19" xfId="945"/>
    <cellStyle name="Ausgabe 2 3 2 19 2" xfId="946"/>
    <cellStyle name="Ausgabe 2 3 2 19 3" xfId="947"/>
    <cellStyle name="Ausgabe 2 3 2 19 4" xfId="948"/>
    <cellStyle name="Ausgabe 2 3 2 2" xfId="949"/>
    <cellStyle name="Ausgabe 2 3 2 2 2" xfId="950"/>
    <cellStyle name="Ausgabe 2 3 2 2 3" xfId="951"/>
    <cellStyle name="Ausgabe 2 3 2 2 4" xfId="952"/>
    <cellStyle name="Ausgabe 2 3 2 20" xfId="953"/>
    <cellStyle name="Ausgabe 2 3 2 21" xfId="954"/>
    <cellStyle name="Ausgabe 2 3 2 22" xfId="955"/>
    <cellStyle name="Ausgabe 2 3 2 3" xfId="956"/>
    <cellStyle name="Ausgabe 2 3 2 3 2" xfId="957"/>
    <cellStyle name="Ausgabe 2 3 2 3 3" xfId="958"/>
    <cellStyle name="Ausgabe 2 3 2 3 4" xfId="959"/>
    <cellStyle name="Ausgabe 2 3 2 4" xfId="960"/>
    <cellStyle name="Ausgabe 2 3 2 4 2" xfId="961"/>
    <cellStyle name="Ausgabe 2 3 2 4 3" xfId="962"/>
    <cellStyle name="Ausgabe 2 3 2 4 4" xfId="963"/>
    <cellStyle name="Ausgabe 2 3 2 5" xfId="964"/>
    <cellStyle name="Ausgabe 2 3 2 5 2" xfId="965"/>
    <cellStyle name="Ausgabe 2 3 2 5 3" xfId="966"/>
    <cellStyle name="Ausgabe 2 3 2 5 4" xfId="967"/>
    <cellStyle name="Ausgabe 2 3 2 6" xfId="968"/>
    <cellStyle name="Ausgabe 2 3 2 6 2" xfId="969"/>
    <cellStyle name="Ausgabe 2 3 2 6 3" xfId="970"/>
    <cellStyle name="Ausgabe 2 3 2 6 4" xfId="971"/>
    <cellStyle name="Ausgabe 2 3 2 7" xfId="972"/>
    <cellStyle name="Ausgabe 2 3 2 7 2" xfId="973"/>
    <cellStyle name="Ausgabe 2 3 2 7 3" xfId="974"/>
    <cellStyle name="Ausgabe 2 3 2 7 4" xfId="975"/>
    <cellStyle name="Ausgabe 2 3 2 8" xfId="976"/>
    <cellStyle name="Ausgabe 2 3 2 8 2" xfId="977"/>
    <cellStyle name="Ausgabe 2 3 2 8 3" xfId="978"/>
    <cellStyle name="Ausgabe 2 3 2 8 4" xfId="979"/>
    <cellStyle name="Ausgabe 2 3 2 9" xfId="980"/>
    <cellStyle name="Ausgabe 2 3 2 9 2" xfId="981"/>
    <cellStyle name="Ausgabe 2 3 2 9 3" xfId="982"/>
    <cellStyle name="Ausgabe 2 3 2 9 4" xfId="983"/>
    <cellStyle name="Ausgabe 2 3 3" xfId="984"/>
    <cellStyle name="Ausgabe 2 3 4" xfId="985"/>
    <cellStyle name="Ausgabe 2 3 5" xfId="986"/>
    <cellStyle name="Ausgabe 2 4" xfId="987"/>
    <cellStyle name="Ausgabe 2 4 10" xfId="988"/>
    <cellStyle name="Ausgabe 2 4 10 2" xfId="989"/>
    <cellStyle name="Ausgabe 2 4 10 3" xfId="990"/>
    <cellStyle name="Ausgabe 2 4 10 4" xfId="991"/>
    <cellStyle name="Ausgabe 2 4 11" xfId="992"/>
    <cellStyle name="Ausgabe 2 4 11 2" xfId="993"/>
    <cellStyle name="Ausgabe 2 4 11 3" xfId="994"/>
    <cellStyle name="Ausgabe 2 4 11 4" xfId="995"/>
    <cellStyle name="Ausgabe 2 4 12" xfId="996"/>
    <cellStyle name="Ausgabe 2 4 12 2" xfId="997"/>
    <cellStyle name="Ausgabe 2 4 12 3" xfId="998"/>
    <cellStyle name="Ausgabe 2 4 12 4" xfId="999"/>
    <cellStyle name="Ausgabe 2 4 13" xfId="1000"/>
    <cellStyle name="Ausgabe 2 4 13 2" xfId="1001"/>
    <cellStyle name="Ausgabe 2 4 13 3" xfId="1002"/>
    <cellStyle name="Ausgabe 2 4 13 4" xfId="1003"/>
    <cellStyle name="Ausgabe 2 4 14" xfId="1004"/>
    <cellStyle name="Ausgabe 2 4 14 2" xfId="1005"/>
    <cellStyle name="Ausgabe 2 4 14 3" xfId="1006"/>
    <cellStyle name="Ausgabe 2 4 14 4" xfId="1007"/>
    <cellStyle name="Ausgabe 2 4 15" xfId="1008"/>
    <cellStyle name="Ausgabe 2 4 15 2" xfId="1009"/>
    <cellStyle name="Ausgabe 2 4 15 3" xfId="1010"/>
    <cellStyle name="Ausgabe 2 4 15 4" xfId="1011"/>
    <cellStyle name="Ausgabe 2 4 16" xfId="1012"/>
    <cellStyle name="Ausgabe 2 4 16 2" xfId="1013"/>
    <cellStyle name="Ausgabe 2 4 16 3" xfId="1014"/>
    <cellStyle name="Ausgabe 2 4 16 4" xfId="1015"/>
    <cellStyle name="Ausgabe 2 4 17" xfId="1016"/>
    <cellStyle name="Ausgabe 2 4 17 2" xfId="1017"/>
    <cellStyle name="Ausgabe 2 4 17 3" xfId="1018"/>
    <cellStyle name="Ausgabe 2 4 17 4" xfId="1019"/>
    <cellStyle name="Ausgabe 2 4 18" xfId="1020"/>
    <cellStyle name="Ausgabe 2 4 18 2" xfId="1021"/>
    <cellStyle name="Ausgabe 2 4 18 3" xfId="1022"/>
    <cellStyle name="Ausgabe 2 4 18 4" xfId="1023"/>
    <cellStyle name="Ausgabe 2 4 19" xfId="1024"/>
    <cellStyle name="Ausgabe 2 4 19 2" xfId="1025"/>
    <cellStyle name="Ausgabe 2 4 19 3" xfId="1026"/>
    <cellStyle name="Ausgabe 2 4 19 4" xfId="1027"/>
    <cellStyle name="Ausgabe 2 4 2" xfId="1028"/>
    <cellStyle name="Ausgabe 2 4 2 2" xfId="1029"/>
    <cellStyle name="Ausgabe 2 4 2 3" xfId="1030"/>
    <cellStyle name="Ausgabe 2 4 2 4" xfId="1031"/>
    <cellStyle name="Ausgabe 2 4 20" xfId="1032"/>
    <cellStyle name="Ausgabe 2 4 21" xfId="1033"/>
    <cellStyle name="Ausgabe 2 4 22" xfId="1034"/>
    <cellStyle name="Ausgabe 2 4 3" xfId="1035"/>
    <cellStyle name="Ausgabe 2 4 3 2" xfId="1036"/>
    <cellStyle name="Ausgabe 2 4 3 3" xfId="1037"/>
    <cellStyle name="Ausgabe 2 4 3 4" xfId="1038"/>
    <cellStyle name="Ausgabe 2 4 4" xfId="1039"/>
    <cellStyle name="Ausgabe 2 4 4 2" xfId="1040"/>
    <cellStyle name="Ausgabe 2 4 4 3" xfId="1041"/>
    <cellStyle name="Ausgabe 2 4 4 4" xfId="1042"/>
    <cellStyle name="Ausgabe 2 4 5" xfId="1043"/>
    <cellStyle name="Ausgabe 2 4 5 2" xfId="1044"/>
    <cellStyle name="Ausgabe 2 4 5 3" xfId="1045"/>
    <cellStyle name="Ausgabe 2 4 5 4" xfId="1046"/>
    <cellStyle name="Ausgabe 2 4 6" xfId="1047"/>
    <cellStyle name="Ausgabe 2 4 6 2" xfId="1048"/>
    <cellStyle name="Ausgabe 2 4 6 3" xfId="1049"/>
    <cellStyle name="Ausgabe 2 4 6 4" xfId="1050"/>
    <cellStyle name="Ausgabe 2 4 7" xfId="1051"/>
    <cellStyle name="Ausgabe 2 4 7 2" xfId="1052"/>
    <cellStyle name="Ausgabe 2 4 7 3" xfId="1053"/>
    <cellStyle name="Ausgabe 2 4 7 4" xfId="1054"/>
    <cellStyle name="Ausgabe 2 4 8" xfId="1055"/>
    <cellStyle name="Ausgabe 2 4 8 2" xfId="1056"/>
    <cellStyle name="Ausgabe 2 4 8 3" xfId="1057"/>
    <cellStyle name="Ausgabe 2 4 8 4" xfId="1058"/>
    <cellStyle name="Ausgabe 2 4 9" xfId="1059"/>
    <cellStyle name="Ausgabe 2 4 9 2" xfId="1060"/>
    <cellStyle name="Ausgabe 2 4 9 3" xfId="1061"/>
    <cellStyle name="Ausgabe 2 4 9 4" xfId="1062"/>
    <cellStyle name="Ausgabe 2 5" xfId="1063"/>
    <cellStyle name="Ausgabe 2 6" xfId="1064"/>
    <cellStyle name="Ausgabe 2 7" xfId="1065"/>
    <cellStyle name="Ausgabe 3" xfId="1066"/>
    <cellStyle name="Ausgabe 3 2" xfId="1067"/>
    <cellStyle name="Ausgabe 3 2 2" xfId="1068"/>
    <cellStyle name="Ausgabe 3 2 2 2" xfId="1069"/>
    <cellStyle name="Ausgabe 3 2 2 2 2" xfId="1070"/>
    <cellStyle name="Ausgabe 3 2 2 2 2 10" xfId="1071"/>
    <cellStyle name="Ausgabe 3 2 2 2 2 10 2" xfId="1072"/>
    <cellStyle name="Ausgabe 3 2 2 2 2 10 3" xfId="1073"/>
    <cellStyle name="Ausgabe 3 2 2 2 2 10 4" xfId="1074"/>
    <cellStyle name="Ausgabe 3 2 2 2 2 11" xfId="1075"/>
    <cellStyle name="Ausgabe 3 2 2 2 2 11 2" xfId="1076"/>
    <cellStyle name="Ausgabe 3 2 2 2 2 11 3" xfId="1077"/>
    <cellStyle name="Ausgabe 3 2 2 2 2 11 4" xfId="1078"/>
    <cellStyle name="Ausgabe 3 2 2 2 2 12" xfId="1079"/>
    <cellStyle name="Ausgabe 3 2 2 2 2 12 2" xfId="1080"/>
    <cellStyle name="Ausgabe 3 2 2 2 2 12 3" xfId="1081"/>
    <cellStyle name="Ausgabe 3 2 2 2 2 12 4" xfId="1082"/>
    <cellStyle name="Ausgabe 3 2 2 2 2 13" xfId="1083"/>
    <cellStyle name="Ausgabe 3 2 2 2 2 13 2" xfId="1084"/>
    <cellStyle name="Ausgabe 3 2 2 2 2 13 3" xfId="1085"/>
    <cellStyle name="Ausgabe 3 2 2 2 2 13 4" xfId="1086"/>
    <cellStyle name="Ausgabe 3 2 2 2 2 14" xfId="1087"/>
    <cellStyle name="Ausgabe 3 2 2 2 2 14 2" xfId="1088"/>
    <cellStyle name="Ausgabe 3 2 2 2 2 14 3" xfId="1089"/>
    <cellStyle name="Ausgabe 3 2 2 2 2 14 4" xfId="1090"/>
    <cellStyle name="Ausgabe 3 2 2 2 2 15" xfId="1091"/>
    <cellStyle name="Ausgabe 3 2 2 2 2 15 2" xfId="1092"/>
    <cellStyle name="Ausgabe 3 2 2 2 2 15 3" xfId="1093"/>
    <cellStyle name="Ausgabe 3 2 2 2 2 15 4" xfId="1094"/>
    <cellStyle name="Ausgabe 3 2 2 2 2 16" xfId="1095"/>
    <cellStyle name="Ausgabe 3 2 2 2 2 16 2" xfId="1096"/>
    <cellStyle name="Ausgabe 3 2 2 2 2 16 3" xfId="1097"/>
    <cellStyle name="Ausgabe 3 2 2 2 2 16 4" xfId="1098"/>
    <cellStyle name="Ausgabe 3 2 2 2 2 17" xfId="1099"/>
    <cellStyle name="Ausgabe 3 2 2 2 2 17 2" xfId="1100"/>
    <cellStyle name="Ausgabe 3 2 2 2 2 17 3" xfId="1101"/>
    <cellStyle name="Ausgabe 3 2 2 2 2 17 4" xfId="1102"/>
    <cellStyle name="Ausgabe 3 2 2 2 2 18" xfId="1103"/>
    <cellStyle name="Ausgabe 3 2 2 2 2 18 2" xfId="1104"/>
    <cellStyle name="Ausgabe 3 2 2 2 2 18 3" xfId="1105"/>
    <cellStyle name="Ausgabe 3 2 2 2 2 18 4" xfId="1106"/>
    <cellStyle name="Ausgabe 3 2 2 2 2 19" xfId="1107"/>
    <cellStyle name="Ausgabe 3 2 2 2 2 19 2" xfId="1108"/>
    <cellStyle name="Ausgabe 3 2 2 2 2 19 3" xfId="1109"/>
    <cellStyle name="Ausgabe 3 2 2 2 2 19 4" xfId="1110"/>
    <cellStyle name="Ausgabe 3 2 2 2 2 2" xfId="1111"/>
    <cellStyle name="Ausgabe 3 2 2 2 2 2 2" xfId="1112"/>
    <cellStyle name="Ausgabe 3 2 2 2 2 2 3" xfId="1113"/>
    <cellStyle name="Ausgabe 3 2 2 2 2 2 4" xfId="1114"/>
    <cellStyle name="Ausgabe 3 2 2 2 2 20" xfId="1115"/>
    <cellStyle name="Ausgabe 3 2 2 2 2 21" xfId="1116"/>
    <cellStyle name="Ausgabe 3 2 2 2 2 22" xfId="1117"/>
    <cellStyle name="Ausgabe 3 2 2 2 2 3" xfId="1118"/>
    <cellStyle name="Ausgabe 3 2 2 2 2 3 2" xfId="1119"/>
    <cellStyle name="Ausgabe 3 2 2 2 2 3 3" xfId="1120"/>
    <cellStyle name="Ausgabe 3 2 2 2 2 3 4" xfId="1121"/>
    <cellStyle name="Ausgabe 3 2 2 2 2 4" xfId="1122"/>
    <cellStyle name="Ausgabe 3 2 2 2 2 4 2" xfId="1123"/>
    <cellStyle name="Ausgabe 3 2 2 2 2 4 3" xfId="1124"/>
    <cellStyle name="Ausgabe 3 2 2 2 2 4 4" xfId="1125"/>
    <cellStyle name="Ausgabe 3 2 2 2 2 5" xfId="1126"/>
    <cellStyle name="Ausgabe 3 2 2 2 2 5 2" xfId="1127"/>
    <cellStyle name="Ausgabe 3 2 2 2 2 5 3" xfId="1128"/>
    <cellStyle name="Ausgabe 3 2 2 2 2 5 4" xfId="1129"/>
    <cellStyle name="Ausgabe 3 2 2 2 2 6" xfId="1130"/>
    <cellStyle name="Ausgabe 3 2 2 2 2 6 2" xfId="1131"/>
    <cellStyle name="Ausgabe 3 2 2 2 2 6 3" xfId="1132"/>
    <cellStyle name="Ausgabe 3 2 2 2 2 6 4" xfId="1133"/>
    <cellStyle name="Ausgabe 3 2 2 2 2 7" xfId="1134"/>
    <cellStyle name="Ausgabe 3 2 2 2 2 7 2" xfId="1135"/>
    <cellStyle name="Ausgabe 3 2 2 2 2 7 3" xfId="1136"/>
    <cellStyle name="Ausgabe 3 2 2 2 2 7 4" xfId="1137"/>
    <cellStyle name="Ausgabe 3 2 2 2 2 8" xfId="1138"/>
    <cellStyle name="Ausgabe 3 2 2 2 2 8 2" xfId="1139"/>
    <cellStyle name="Ausgabe 3 2 2 2 2 8 3" xfId="1140"/>
    <cellStyle name="Ausgabe 3 2 2 2 2 8 4" xfId="1141"/>
    <cellStyle name="Ausgabe 3 2 2 2 2 9" xfId="1142"/>
    <cellStyle name="Ausgabe 3 2 2 2 2 9 2" xfId="1143"/>
    <cellStyle name="Ausgabe 3 2 2 2 2 9 3" xfId="1144"/>
    <cellStyle name="Ausgabe 3 2 2 2 2 9 4" xfId="1145"/>
    <cellStyle name="Ausgabe 3 2 2 2 3" xfId="1146"/>
    <cellStyle name="Ausgabe 3 2 2 2 4" xfId="1147"/>
    <cellStyle name="Ausgabe 3 2 2 2 5" xfId="1148"/>
    <cellStyle name="Ausgabe 3 2 2 3" xfId="1149"/>
    <cellStyle name="Ausgabe 3 2 2 3 10" xfId="1150"/>
    <cellStyle name="Ausgabe 3 2 2 3 10 2" xfId="1151"/>
    <cellStyle name="Ausgabe 3 2 2 3 10 3" xfId="1152"/>
    <cellStyle name="Ausgabe 3 2 2 3 10 4" xfId="1153"/>
    <cellStyle name="Ausgabe 3 2 2 3 11" xfId="1154"/>
    <cellStyle name="Ausgabe 3 2 2 3 11 2" xfId="1155"/>
    <cellStyle name="Ausgabe 3 2 2 3 11 3" xfId="1156"/>
    <cellStyle name="Ausgabe 3 2 2 3 11 4" xfId="1157"/>
    <cellStyle name="Ausgabe 3 2 2 3 12" xfId="1158"/>
    <cellStyle name="Ausgabe 3 2 2 3 12 2" xfId="1159"/>
    <cellStyle name="Ausgabe 3 2 2 3 12 3" xfId="1160"/>
    <cellStyle name="Ausgabe 3 2 2 3 12 4" xfId="1161"/>
    <cellStyle name="Ausgabe 3 2 2 3 13" xfId="1162"/>
    <cellStyle name="Ausgabe 3 2 2 3 13 2" xfId="1163"/>
    <cellStyle name="Ausgabe 3 2 2 3 13 3" xfId="1164"/>
    <cellStyle name="Ausgabe 3 2 2 3 13 4" xfId="1165"/>
    <cellStyle name="Ausgabe 3 2 2 3 14" xfId="1166"/>
    <cellStyle name="Ausgabe 3 2 2 3 14 2" xfId="1167"/>
    <cellStyle name="Ausgabe 3 2 2 3 14 3" xfId="1168"/>
    <cellStyle name="Ausgabe 3 2 2 3 14 4" xfId="1169"/>
    <cellStyle name="Ausgabe 3 2 2 3 15" xfId="1170"/>
    <cellStyle name="Ausgabe 3 2 2 3 15 2" xfId="1171"/>
    <cellStyle name="Ausgabe 3 2 2 3 15 3" xfId="1172"/>
    <cellStyle name="Ausgabe 3 2 2 3 15 4" xfId="1173"/>
    <cellStyle name="Ausgabe 3 2 2 3 16" xfId="1174"/>
    <cellStyle name="Ausgabe 3 2 2 3 16 2" xfId="1175"/>
    <cellStyle name="Ausgabe 3 2 2 3 16 3" xfId="1176"/>
    <cellStyle name="Ausgabe 3 2 2 3 16 4" xfId="1177"/>
    <cellStyle name="Ausgabe 3 2 2 3 17" xfId="1178"/>
    <cellStyle name="Ausgabe 3 2 2 3 17 2" xfId="1179"/>
    <cellStyle name="Ausgabe 3 2 2 3 17 3" xfId="1180"/>
    <cellStyle name="Ausgabe 3 2 2 3 17 4" xfId="1181"/>
    <cellStyle name="Ausgabe 3 2 2 3 18" xfId="1182"/>
    <cellStyle name="Ausgabe 3 2 2 3 18 2" xfId="1183"/>
    <cellStyle name="Ausgabe 3 2 2 3 18 3" xfId="1184"/>
    <cellStyle name="Ausgabe 3 2 2 3 18 4" xfId="1185"/>
    <cellStyle name="Ausgabe 3 2 2 3 19" xfId="1186"/>
    <cellStyle name="Ausgabe 3 2 2 3 19 2" xfId="1187"/>
    <cellStyle name="Ausgabe 3 2 2 3 19 3" xfId="1188"/>
    <cellStyle name="Ausgabe 3 2 2 3 19 4" xfId="1189"/>
    <cellStyle name="Ausgabe 3 2 2 3 2" xfId="1190"/>
    <cellStyle name="Ausgabe 3 2 2 3 2 2" xfId="1191"/>
    <cellStyle name="Ausgabe 3 2 2 3 2 3" xfId="1192"/>
    <cellStyle name="Ausgabe 3 2 2 3 2 4" xfId="1193"/>
    <cellStyle name="Ausgabe 3 2 2 3 20" xfId="1194"/>
    <cellStyle name="Ausgabe 3 2 2 3 21" xfId="1195"/>
    <cellStyle name="Ausgabe 3 2 2 3 22" xfId="1196"/>
    <cellStyle name="Ausgabe 3 2 2 3 3" xfId="1197"/>
    <cellStyle name="Ausgabe 3 2 2 3 3 2" xfId="1198"/>
    <cellStyle name="Ausgabe 3 2 2 3 3 3" xfId="1199"/>
    <cellStyle name="Ausgabe 3 2 2 3 3 4" xfId="1200"/>
    <cellStyle name="Ausgabe 3 2 2 3 4" xfId="1201"/>
    <cellStyle name="Ausgabe 3 2 2 3 4 2" xfId="1202"/>
    <cellStyle name="Ausgabe 3 2 2 3 4 3" xfId="1203"/>
    <cellStyle name="Ausgabe 3 2 2 3 4 4" xfId="1204"/>
    <cellStyle name="Ausgabe 3 2 2 3 5" xfId="1205"/>
    <cellStyle name="Ausgabe 3 2 2 3 5 2" xfId="1206"/>
    <cellStyle name="Ausgabe 3 2 2 3 5 3" xfId="1207"/>
    <cellStyle name="Ausgabe 3 2 2 3 5 4" xfId="1208"/>
    <cellStyle name="Ausgabe 3 2 2 3 6" xfId="1209"/>
    <cellStyle name="Ausgabe 3 2 2 3 6 2" xfId="1210"/>
    <cellStyle name="Ausgabe 3 2 2 3 6 3" xfId="1211"/>
    <cellStyle name="Ausgabe 3 2 2 3 6 4" xfId="1212"/>
    <cellStyle name="Ausgabe 3 2 2 3 7" xfId="1213"/>
    <cellStyle name="Ausgabe 3 2 2 3 7 2" xfId="1214"/>
    <cellStyle name="Ausgabe 3 2 2 3 7 3" xfId="1215"/>
    <cellStyle name="Ausgabe 3 2 2 3 7 4" xfId="1216"/>
    <cellStyle name="Ausgabe 3 2 2 3 8" xfId="1217"/>
    <cellStyle name="Ausgabe 3 2 2 3 8 2" xfId="1218"/>
    <cellStyle name="Ausgabe 3 2 2 3 8 3" xfId="1219"/>
    <cellStyle name="Ausgabe 3 2 2 3 8 4" xfId="1220"/>
    <cellStyle name="Ausgabe 3 2 2 3 9" xfId="1221"/>
    <cellStyle name="Ausgabe 3 2 2 3 9 2" xfId="1222"/>
    <cellStyle name="Ausgabe 3 2 2 3 9 3" xfId="1223"/>
    <cellStyle name="Ausgabe 3 2 2 3 9 4" xfId="1224"/>
    <cellStyle name="Ausgabe 3 2 2 4" xfId="1225"/>
    <cellStyle name="Ausgabe 3 2 2 5" xfId="1226"/>
    <cellStyle name="Ausgabe 3 2 2 6" xfId="1227"/>
    <cellStyle name="Ausgabe 3 2 3" xfId="1228"/>
    <cellStyle name="Ausgabe 3 2 3 2" xfId="1229"/>
    <cellStyle name="Ausgabe 3 2 3 2 10" xfId="1230"/>
    <cellStyle name="Ausgabe 3 2 3 2 10 2" xfId="1231"/>
    <cellStyle name="Ausgabe 3 2 3 2 10 3" xfId="1232"/>
    <cellStyle name="Ausgabe 3 2 3 2 10 4" xfId="1233"/>
    <cellStyle name="Ausgabe 3 2 3 2 11" xfId="1234"/>
    <cellStyle name="Ausgabe 3 2 3 2 11 2" xfId="1235"/>
    <cellStyle name="Ausgabe 3 2 3 2 11 3" xfId="1236"/>
    <cellStyle name="Ausgabe 3 2 3 2 11 4" xfId="1237"/>
    <cellStyle name="Ausgabe 3 2 3 2 12" xfId="1238"/>
    <cellStyle name="Ausgabe 3 2 3 2 12 2" xfId="1239"/>
    <cellStyle name="Ausgabe 3 2 3 2 12 3" xfId="1240"/>
    <cellStyle name="Ausgabe 3 2 3 2 12 4" xfId="1241"/>
    <cellStyle name="Ausgabe 3 2 3 2 13" xfId="1242"/>
    <cellStyle name="Ausgabe 3 2 3 2 13 2" xfId="1243"/>
    <cellStyle name="Ausgabe 3 2 3 2 13 3" xfId="1244"/>
    <cellStyle name="Ausgabe 3 2 3 2 13 4" xfId="1245"/>
    <cellStyle name="Ausgabe 3 2 3 2 14" xfId="1246"/>
    <cellStyle name="Ausgabe 3 2 3 2 14 2" xfId="1247"/>
    <cellStyle name="Ausgabe 3 2 3 2 14 3" xfId="1248"/>
    <cellStyle name="Ausgabe 3 2 3 2 14 4" xfId="1249"/>
    <cellStyle name="Ausgabe 3 2 3 2 15" xfId="1250"/>
    <cellStyle name="Ausgabe 3 2 3 2 15 2" xfId="1251"/>
    <cellStyle name="Ausgabe 3 2 3 2 15 3" xfId="1252"/>
    <cellStyle name="Ausgabe 3 2 3 2 15 4" xfId="1253"/>
    <cellStyle name="Ausgabe 3 2 3 2 16" xfId="1254"/>
    <cellStyle name="Ausgabe 3 2 3 2 16 2" xfId="1255"/>
    <cellStyle name="Ausgabe 3 2 3 2 16 3" xfId="1256"/>
    <cellStyle name="Ausgabe 3 2 3 2 16 4" xfId="1257"/>
    <cellStyle name="Ausgabe 3 2 3 2 17" xfId="1258"/>
    <cellStyle name="Ausgabe 3 2 3 2 17 2" xfId="1259"/>
    <cellStyle name="Ausgabe 3 2 3 2 17 3" xfId="1260"/>
    <cellStyle name="Ausgabe 3 2 3 2 17 4" xfId="1261"/>
    <cellStyle name="Ausgabe 3 2 3 2 18" xfId="1262"/>
    <cellStyle name="Ausgabe 3 2 3 2 18 2" xfId="1263"/>
    <cellStyle name="Ausgabe 3 2 3 2 18 3" xfId="1264"/>
    <cellStyle name="Ausgabe 3 2 3 2 18 4" xfId="1265"/>
    <cellStyle name="Ausgabe 3 2 3 2 19" xfId="1266"/>
    <cellStyle name="Ausgabe 3 2 3 2 19 2" xfId="1267"/>
    <cellStyle name="Ausgabe 3 2 3 2 19 3" xfId="1268"/>
    <cellStyle name="Ausgabe 3 2 3 2 19 4" xfId="1269"/>
    <cellStyle name="Ausgabe 3 2 3 2 2" xfId="1270"/>
    <cellStyle name="Ausgabe 3 2 3 2 2 2" xfId="1271"/>
    <cellStyle name="Ausgabe 3 2 3 2 2 3" xfId="1272"/>
    <cellStyle name="Ausgabe 3 2 3 2 2 4" xfId="1273"/>
    <cellStyle name="Ausgabe 3 2 3 2 20" xfId="1274"/>
    <cellStyle name="Ausgabe 3 2 3 2 21" xfId="1275"/>
    <cellStyle name="Ausgabe 3 2 3 2 22" xfId="1276"/>
    <cellStyle name="Ausgabe 3 2 3 2 3" xfId="1277"/>
    <cellStyle name="Ausgabe 3 2 3 2 3 2" xfId="1278"/>
    <cellStyle name="Ausgabe 3 2 3 2 3 3" xfId="1279"/>
    <cellStyle name="Ausgabe 3 2 3 2 3 4" xfId="1280"/>
    <cellStyle name="Ausgabe 3 2 3 2 4" xfId="1281"/>
    <cellStyle name="Ausgabe 3 2 3 2 4 2" xfId="1282"/>
    <cellStyle name="Ausgabe 3 2 3 2 4 3" xfId="1283"/>
    <cellStyle name="Ausgabe 3 2 3 2 4 4" xfId="1284"/>
    <cellStyle name="Ausgabe 3 2 3 2 5" xfId="1285"/>
    <cellStyle name="Ausgabe 3 2 3 2 5 2" xfId="1286"/>
    <cellStyle name="Ausgabe 3 2 3 2 5 3" xfId="1287"/>
    <cellStyle name="Ausgabe 3 2 3 2 5 4" xfId="1288"/>
    <cellStyle name="Ausgabe 3 2 3 2 6" xfId="1289"/>
    <cellStyle name="Ausgabe 3 2 3 2 6 2" xfId="1290"/>
    <cellStyle name="Ausgabe 3 2 3 2 6 3" xfId="1291"/>
    <cellStyle name="Ausgabe 3 2 3 2 6 4" xfId="1292"/>
    <cellStyle name="Ausgabe 3 2 3 2 7" xfId="1293"/>
    <cellStyle name="Ausgabe 3 2 3 2 7 2" xfId="1294"/>
    <cellStyle name="Ausgabe 3 2 3 2 7 3" xfId="1295"/>
    <cellStyle name="Ausgabe 3 2 3 2 7 4" xfId="1296"/>
    <cellStyle name="Ausgabe 3 2 3 2 8" xfId="1297"/>
    <cellStyle name="Ausgabe 3 2 3 2 8 2" xfId="1298"/>
    <cellStyle name="Ausgabe 3 2 3 2 8 3" xfId="1299"/>
    <cellStyle name="Ausgabe 3 2 3 2 8 4" xfId="1300"/>
    <cellStyle name="Ausgabe 3 2 3 2 9" xfId="1301"/>
    <cellStyle name="Ausgabe 3 2 3 2 9 2" xfId="1302"/>
    <cellStyle name="Ausgabe 3 2 3 2 9 3" xfId="1303"/>
    <cellStyle name="Ausgabe 3 2 3 2 9 4" xfId="1304"/>
    <cellStyle name="Ausgabe 3 2 3 3" xfId="1305"/>
    <cellStyle name="Ausgabe 3 2 3 4" xfId="1306"/>
    <cellStyle name="Ausgabe 3 2 3 5" xfId="1307"/>
    <cellStyle name="Ausgabe 3 2 4" xfId="1308"/>
    <cellStyle name="Ausgabe 3 2 4 10" xfId="1309"/>
    <cellStyle name="Ausgabe 3 2 4 10 2" xfId="1310"/>
    <cellStyle name="Ausgabe 3 2 4 10 3" xfId="1311"/>
    <cellStyle name="Ausgabe 3 2 4 10 4" xfId="1312"/>
    <cellStyle name="Ausgabe 3 2 4 11" xfId="1313"/>
    <cellStyle name="Ausgabe 3 2 4 11 2" xfId="1314"/>
    <cellStyle name="Ausgabe 3 2 4 11 3" xfId="1315"/>
    <cellStyle name="Ausgabe 3 2 4 11 4" xfId="1316"/>
    <cellStyle name="Ausgabe 3 2 4 12" xfId="1317"/>
    <cellStyle name="Ausgabe 3 2 4 12 2" xfId="1318"/>
    <cellStyle name="Ausgabe 3 2 4 12 3" xfId="1319"/>
    <cellStyle name="Ausgabe 3 2 4 12 4" xfId="1320"/>
    <cellStyle name="Ausgabe 3 2 4 13" xfId="1321"/>
    <cellStyle name="Ausgabe 3 2 4 13 2" xfId="1322"/>
    <cellStyle name="Ausgabe 3 2 4 13 3" xfId="1323"/>
    <cellStyle name="Ausgabe 3 2 4 13 4" xfId="1324"/>
    <cellStyle name="Ausgabe 3 2 4 14" xfId="1325"/>
    <cellStyle name="Ausgabe 3 2 4 14 2" xfId="1326"/>
    <cellStyle name="Ausgabe 3 2 4 14 3" xfId="1327"/>
    <cellStyle name="Ausgabe 3 2 4 14 4" xfId="1328"/>
    <cellStyle name="Ausgabe 3 2 4 15" xfId="1329"/>
    <cellStyle name="Ausgabe 3 2 4 15 2" xfId="1330"/>
    <cellStyle name="Ausgabe 3 2 4 15 3" xfId="1331"/>
    <cellStyle name="Ausgabe 3 2 4 15 4" xfId="1332"/>
    <cellStyle name="Ausgabe 3 2 4 16" xfId="1333"/>
    <cellStyle name="Ausgabe 3 2 4 16 2" xfId="1334"/>
    <cellStyle name="Ausgabe 3 2 4 16 3" xfId="1335"/>
    <cellStyle name="Ausgabe 3 2 4 16 4" xfId="1336"/>
    <cellStyle name="Ausgabe 3 2 4 17" xfId="1337"/>
    <cellStyle name="Ausgabe 3 2 4 17 2" xfId="1338"/>
    <cellStyle name="Ausgabe 3 2 4 17 3" xfId="1339"/>
    <cellStyle name="Ausgabe 3 2 4 17 4" xfId="1340"/>
    <cellStyle name="Ausgabe 3 2 4 18" xfId="1341"/>
    <cellStyle name="Ausgabe 3 2 4 18 2" xfId="1342"/>
    <cellStyle name="Ausgabe 3 2 4 18 3" xfId="1343"/>
    <cellStyle name="Ausgabe 3 2 4 18 4" xfId="1344"/>
    <cellStyle name="Ausgabe 3 2 4 19" xfId="1345"/>
    <cellStyle name="Ausgabe 3 2 4 19 2" xfId="1346"/>
    <cellStyle name="Ausgabe 3 2 4 19 3" xfId="1347"/>
    <cellStyle name="Ausgabe 3 2 4 19 4" xfId="1348"/>
    <cellStyle name="Ausgabe 3 2 4 2" xfId="1349"/>
    <cellStyle name="Ausgabe 3 2 4 2 2" xfId="1350"/>
    <cellStyle name="Ausgabe 3 2 4 2 3" xfId="1351"/>
    <cellStyle name="Ausgabe 3 2 4 2 4" xfId="1352"/>
    <cellStyle name="Ausgabe 3 2 4 20" xfId="1353"/>
    <cellStyle name="Ausgabe 3 2 4 21" xfId="1354"/>
    <cellStyle name="Ausgabe 3 2 4 22" xfId="1355"/>
    <cellStyle name="Ausgabe 3 2 4 3" xfId="1356"/>
    <cellStyle name="Ausgabe 3 2 4 3 2" xfId="1357"/>
    <cellStyle name="Ausgabe 3 2 4 3 3" xfId="1358"/>
    <cellStyle name="Ausgabe 3 2 4 3 4" xfId="1359"/>
    <cellStyle name="Ausgabe 3 2 4 4" xfId="1360"/>
    <cellStyle name="Ausgabe 3 2 4 4 2" xfId="1361"/>
    <cellStyle name="Ausgabe 3 2 4 4 3" xfId="1362"/>
    <cellStyle name="Ausgabe 3 2 4 4 4" xfId="1363"/>
    <cellStyle name="Ausgabe 3 2 4 5" xfId="1364"/>
    <cellStyle name="Ausgabe 3 2 4 5 2" xfId="1365"/>
    <cellStyle name="Ausgabe 3 2 4 5 3" xfId="1366"/>
    <cellStyle name="Ausgabe 3 2 4 5 4" xfId="1367"/>
    <cellStyle name="Ausgabe 3 2 4 6" xfId="1368"/>
    <cellStyle name="Ausgabe 3 2 4 6 2" xfId="1369"/>
    <cellStyle name="Ausgabe 3 2 4 6 3" xfId="1370"/>
    <cellStyle name="Ausgabe 3 2 4 6 4" xfId="1371"/>
    <cellStyle name="Ausgabe 3 2 4 7" xfId="1372"/>
    <cellStyle name="Ausgabe 3 2 4 7 2" xfId="1373"/>
    <cellStyle name="Ausgabe 3 2 4 7 3" xfId="1374"/>
    <cellStyle name="Ausgabe 3 2 4 7 4" xfId="1375"/>
    <cellStyle name="Ausgabe 3 2 4 8" xfId="1376"/>
    <cellStyle name="Ausgabe 3 2 4 8 2" xfId="1377"/>
    <cellStyle name="Ausgabe 3 2 4 8 3" xfId="1378"/>
    <cellStyle name="Ausgabe 3 2 4 8 4" xfId="1379"/>
    <cellStyle name="Ausgabe 3 2 4 9" xfId="1380"/>
    <cellStyle name="Ausgabe 3 2 4 9 2" xfId="1381"/>
    <cellStyle name="Ausgabe 3 2 4 9 3" xfId="1382"/>
    <cellStyle name="Ausgabe 3 2 4 9 4" xfId="1383"/>
    <cellStyle name="Ausgabe 3 2 5" xfId="1384"/>
    <cellStyle name="Ausgabe 3 2 6" xfId="1385"/>
    <cellStyle name="Ausgabe 3 2 7" xfId="1386"/>
    <cellStyle name="Ausgabe 3 3" xfId="1387"/>
    <cellStyle name="Ausgabe 3 3 2" xfId="1388"/>
    <cellStyle name="Ausgabe 3 3 2 10" xfId="1389"/>
    <cellStyle name="Ausgabe 3 3 2 10 2" xfId="1390"/>
    <cellStyle name="Ausgabe 3 3 2 10 3" xfId="1391"/>
    <cellStyle name="Ausgabe 3 3 2 10 4" xfId="1392"/>
    <cellStyle name="Ausgabe 3 3 2 11" xfId="1393"/>
    <cellStyle name="Ausgabe 3 3 2 11 2" xfId="1394"/>
    <cellStyle name="Ausgabe 3 3 2 11 3" xfId="1395"/>
    <cellStyle name="Ausgabe 3 3 2 11 4" xfId="1396"/>
    <cellStyle name="Ausgabe 3 3 2 12" xfId="1397"/>
    <cellStyle name="Ausgabe 3 3 2 12 2" xfId="1398"/>
    <cellStyle name="Ausgabe 3 3 2 12 3" xfId="1399"/>
    <cellStyle name="Ausgabe 3 3 2 12 4" xfId="1400"/>
    <cellStyle name="Ausgabe 3 3 2 13" xfId="1401"/>
    <cellStyle name="Ausgabe 3 3 2 13 2" xfId="1402"/>
    <cellStyle name="Ausgabe 3 3 2 13 3" xfId="1403"/>
    <cellStyle name="Ausgabe 3 3 2 13 4" xfId="1404"/>
    <cellStyle name="Ausgabe 3 3 2 14" xfId="1405"/>
    <cellStyle name="Ausgabe 3 3 2 14 2" xfId="1406"/>
    <cellStyle name="Ausgabe 3 3 2 14 3" xfId="1407"/>
    <cellStyle name="Ausgabe 3 3 2 14 4" xfId="1408"/>
    <cellStyle name="Ausgabe 3 3 2 15" xfId="1409"/>
    <cellStyle name="Ausgabe 3 3 2 15 2" xfId="1410"/>
    <cellStyle name="Ausgabe 3 3 2 15 3" xfId="1411"/>
    <cellStyle name="Ausgabe 3 3 2 15 4" xfId="1412"/>
    <cellStyle name="Ausgabe 3 3 2 16" xfId="1413"/>
    <cellStyle name="Ausgabe 3 3 2 16 2" xfId="1414"/>
    <cellStyle name="Ausgabe 3 3 2 16 3" xfId="1415"/>
    <cellStyle name="Ausgabe 3 3 2 16 4" xfId="1416"/>
    <cellStyle name="Ausgabe 3 3 2 17" xfId="1417"/>
    <cellStyle name="Ausgabe 3 3 2 17 2" xfId="1418"/>
    <cellStyle name="Ausgabe 3 3 2 17 3" xfId="1419"/>
    <cellStyle name="Ausgabe 3 3 2 17 4" xfId="1420"/>
    <cellStyle name="Ausgabe 3 3 2 18" xfId="1421"/>
    <cellStyle name="Ausgabe 3 3 2 18 2" xfId="1422"/>
    <cellStyle name="Ausgabe 3 3 2 18 3" xfId="1423"/>
    <cellStyle name="Ausgabe 3 3 2 18 4" xfId="1424"/>
    <cellStyle name="Ausgabe 3 3 2 19" xfId="1425"/>
    <cellStyle name="Ausgabe 3 3 2 19 2" xfId="1426"/>
    <cellStyle name="Ausgabe 3 3 2 19 3" xfId="1427"/>
    <cellStyle name="Ausgabe 3 3 2 19 4" xfId="1428"/>
    <cellStyle name="Ausgabe 3 3 2 2" xfId="1429"/>
    <cellStyle name="Ausgabe 3 3 2 2 2" xfId="1430"/>
    <cellStyle name="Ausgabe 3 3 2 2 3" xfId="1431"/>
    <cellStyle name="Ausgabe 3 3 2 2 4" xfId="1432"/>
    <cellStyle name="Ausgabe 3 3 2 20" xfId="1433"/>
    <cellStyle name="Ausgabe 3 3 2 21" xfId="1434"/>
    <cellStyle name="Ausgabe 3 3 2 22" xfId="1435"/>
    <cellStyle name="Ausgabe 3 3 2 3" xfId="1436"/>
    <cellStyle name="Ausgabe 3 3 2 3 2" xfId="1437"/>
    <cellStyle name="Ausgabe 3 3 2 3 3" xfId="1438"/>
    <cellStyle name="Ausgabe 3 3 2 3 4" xfId="1439"/>
    <cellStyle name="Ausgabe 3 3 2 4" xfId="1440"/>
    <cellStyle name="Ausgabe 3 3 2 4 2" xfId="1441"/>
    <cellStyle name="Ausgabe 3 3 2 4 3" xfId="1442"/>
    <cellStyle name="Ausgabe 3 3 2 4 4" xfId="1443"/>
    <cellStyle name="Ausgabe 3 3 2 5" xfId="1444"/>
    <cellStyle name="Ausgabe 3 3 2 5 2" xfId="1445"/>
    <cellStyle name="Ausgabe 3 3 2 5 3" xfId="1446"/>
    <cellStyle name="Ausgabe 3 3 2 5 4" xfId="1447"/>
    <cellStyle name="Ausgabe 3 3 2 6" xfId="1448"/>
    <cellStyle name="Ausgabe 3 3 2 6 2" xfId="1449"/>
    <cellStyle name="Ausgabe 3 3 2 6 3" xfId="1450"/>
    <cellStyle name="Ausgabe 3 3 2 6 4" xfId="1451"/>
    <cellStyle name="Ausgabe 3 3 2 7" xfId="1452"/>
    <cellStyle name="Ausgabe 3 3 2 7 2" xfId="1453"/>
    <cellStyle name="Ausgabe 3 3 2 7 3" xfId="1454"/>
    <cellStyle name="Ausgabe 3 3 2 7 4" xfId="1455"/>
    <cellStyle name="Ausgabe 3 3 2 8" xfId="1456"/>
    <cellStyle name="Ausgabe 3 3 2 8 2" xfId="1457"/>
    <cellStyle name="Ausgabe 3 3 2 8 3" xfId="1458"/>
    <cellStyle name="Ausgabe 3 3 2 8 4" xfId="1459"/>
    <cellStyle name="Ausgabe 3 3 2 9" xfId="1460"/>
    <cellStyle name="Ausgabe 3 3 2 9 2" xfId="1461"/>
    <cellStyle name="Ausgabe 3 3 2 9 3" xfId="1462"/>
    <cellStyle name="Ausgabe 3 3 2 9 4" xfId="1463"/>
    <cellStyle name="Ausgabe 3 3 3" xfId="1464"/>
    <cellStyle name="Ausgabe 3 3 4" xfId="1465"/>
    <cellStyle name="Ausgabe 3 3 5" xfId="1466"/>
    <cellStyle name="Ausgabe 3 4" xfId="1467"/>
    <cellStyle name="Ausgabe 3 4 10" xfId="1468"/>
    <cellStyle name="Ausgabe 3 4 10 2" xfId="1469"/>
    <cellStyle name="Ausgabe 3 4 10 3" xfId="1470"/>
    <cellStyle name="Ausgabe 3 4 10 4" xfId="1471"/>
    <cellStyle name="Ausgabe 3 4 11" xfId="1472"/>
    <cellStyle name="Ausgabe 3 4 11 2" xfId="1473"/>
    <cellStyle name="Ausgabe 3 4 11 3" xfId="1474"/>
    <cellStyle name="Ausgabe 3 4 11 4" xfId="1475"/>
    <cellStyle name="Ausgabe 3 4 12" xfId="1476"/>
    <cellStyle name="Ausgabe 3 4 12 2" xfId="1477"/>
    <cellStyle name="Ausgabe 3 4 12 3" xfId="1478"/>
    <cellStyle name="Ausgabe 3 4 12 4" xfId="1479"/>
    <cellStyle name="Ausgabe 3 4 13" xfId="1480"/>
    <cellStyle name="Ausgabe 3 4 13 2" xfId="1481"/>
    <cellStyle name="Ausgabe 3 4 13 3" xfId="1482"/>
    <cellStyle name="Ausgabe 3 4 13 4" xfId="1483"/>
    <cellStyle name="Ausgabe 3 4 14" xfId="1484"/>
    <cellStyle name="Ausgabe 3 4 14 2" xfId="1485"/>
    <cellStyle name="Ausgabe 3 4 14 3" xfId="1486"/>
    <cellStyle name="Ausgabe 3 4 14 4" xfId="1487"/>
    <cellStyle name="Ausgabe 3 4 15" xfId="1488"/>
    <cellStyle name="Ausgabe 3 4 15 2" xfId="1489"/>
    <cellStyle name="Ausgabe 3 4 15 3" xfId="1490"/>
    <cellStyle name="Ausgabe 3 4 15 4" xfId="1491"/>
    <cellStyle name="Ausgabe 3 4 16" xfId="1492"/>
    <cellStyle name="Ausgabe 3 4 16 2" xfId="1493"/>
    <cellStyle name="Ausgabe 3 4 16 3" xfId="1494"/>
    <cellStyle name="Ausgabe 3 4 16 4" xfId="1495"/>
    <cellStyle name="Ausgabe 3 4 17" xfId="1496"/>
    <cellStyle name="Ausgabe 3 4 17 2" xfId="1497"/>
    <cellStyle name="Ausgabe 3 4 17 3" xfId="1498"/>
    <cellStyle name="Ausgabe 3 4 17 4" xfId="1499"/>
    <cellStyle name="Ausgabe 3 4 18" xfId="1500"/>
    <cellStyle name="Ausgabe 3 4 18 2" xfId="1501"/>
    <cellStyle name="Ausgabe 3 4 18 3" xfId="1502"/>
    <cellStyle name="Ausgabe 3 4 18 4" xfId="1503"/>
    <cellStyle name="Ausgabe 3 4 19" xfId="1504"/>
    <cellStyle name="Ausgabe 3 4 19 2" xfId="1505"/>
    <cellStyle name="Ausgabe 3 4 19 3" xfId="1506"/>
    <cellStyle name="Ausgabe 3 4 19 4" xfId="1507"/>
    <cellStyle name="Ausgabe 3 4 2" xfId="1508"/>
    <cellStyle name="Ausgabe 3 4 2 2" xfId="1509"/>
    <cellStyle name="Ausgabe 3 4 2 3" xfId="1510"/>
    <cellStyle name="Ausgabe 3 4 2 4" xfId="1511"/>
    <cellStyle name="Ausgabe 3 4 20" xfId="1512"/>
    <cellStyle name="Ausgabe 3 4 21" xfId="1513"/>
    <cellStyle name="Ausgabe 3 4 22" xfId="1514"/>
    <cellStyle name="Ausgabe 3 4 3" xfId="1515"/>
    <cellStyle name="Ausgabe 3 4 3 2" xfId="1516"/>
    <cellStyle name="Ausgabe 3 4 3 3" xfId="1517"/>
    <cellStyle name="Ausgabe 3 4 3 4" xfId="1518"/>
    <cellStyle name="Ausgabe 3 4 4" xfId="1519"/>
    <cellStyle name="Ausgabe 3 4 4 2" xfId="1520"/>
    <cellStyle name="Ausgabe 3 4 4 3" xfId="1521"/>
    <cellStyle name="Ausgabe 3 4 4 4" xfId="1522"/>
    <cellStyle name="Ausgabe 3 4 5" xfId="1523"/>
    <cellStyle name="Ausgabe 3 4 5 2" xfId="1524"/>
    <cellStyle name="Ausgabe 3 4 5 3" xfId="1525"/>
    <cellStyle name="Ausgabe 3 4 5 4" xfId="1526"/>
    <cellStyle name="Ausgabe 3 4 6" xfId="1527"/>
    <cellStyle name="Ausgabe 3 4 6 2" xfId="1528"/>
    <cellStyle name="Ausgabe 3 4 6 3" xfId="1529"/>
    <cellStyle name="Ausgabe 3 4 6 4" xfId="1530"/>
    <cellStyle name="Ausgabe 3 4 7" xfId="1531"/>
    <cellStyle name="Ausgabe 3 4 7 2" xfId="1532"/>
    <cellStyle name="Ausgabe 3 4 7 3" xfId="1533"/>
    <cellStyle name="Ausgabe 3 4 7 4" xfId="1534"/>
    <cellStyle name="Ausgabe 3 4 8" xfId="1535"/>
    <cellStyle name="Ausgabe 3 4 8 2" xfId="1536"/>
    <cellStyle name="Ausgabe 3 4 8 3" xfId="1537"/>
    <cellStyle name="Ausgabe 3 4 8 4" xfId="1538"/>
    <cellStyle name="Ausgabe 3 4 9" xfId="1539"/>
    <cellStyle name="Ausgabe 3 4 9 2" xfId="1540"/>
    <cellStyle name="Ausgabe 3 4 9 3" xfId="1541"/>
    <cellStyle name="Ausgabe 3 4 9 4" xfId="1542"/>
    <cellStyle name="Ausgabe 3 5" xfId="1543"/>
    <cellStyle name="Ausgabe 3 6" xfId="1544"/>
    <cellStyle name="Ausgabe 3 7" xfId="1545"/>
    <cellStyle name="Ausgabe 4" xfId="1546"/>
    <cellStyle name="Ausgabe 4 2" xfId="1547"/>
    <cellStyle name="Ausgabe 4 2 2" xfId="1548"/>
    <cellStyle name="Ausgabe 4 2 2 2" xfId="1549"/>
    <cellStyle name="Ausgabe 4 2 2 2 10" xfId="1550"/>
    <cellStyle name="Ausgabe 4 2 2 2 10 2" xfId="1551"/>
    <cellStyle name="Ausgabe 4 2 2 2 10 3" xfId="1552"/>
    <cellStyle name="Ausgabe 4 2 2 2 10 4" xfId="1553"/>
    <cellStyle name="Ausgabe 4 2 2 2 11" xfId="1554"/>
    <cellStyle name="Ausgabe 4 2 2 2 11 2" xfId="1555"/>
    <cellStyle name="Ausgabe 4 2 2 2 11 3" xfId="1556"/>
    <cellStyle name="Ausgabe 4 2 2 2 11 4" xfId="1557"/>
    <cellStyle name="Ausgabe 4 2 2 2 12" xfId="1558"/>
    <cellStyle name="Ausgabe 4 2 2 2 12 2" xfId="1559"/>
    <cellStyle name="Ausgabe 4 2 2 2 12 3" xfId="1560"/>
    <cellStyle name="Ausgabe 4 2 2 2 12 4" xfId="1561"/>
    <cellStyle name="Ausgabe 4 2 2 2 13" xfId="1562"/>
    <cellStyle name="Ausgabe 4 2 2 2 13 2" xfId="1563"/>
    <cellStyle name="Ausgabe 4 2 2 2 13 3" xfId="1564"/>
    <cellStyle name="Ausgabe 4 2 2 2 13 4" xfId="1565"/>
    <cellStyle name="Ausgabe 4 2 2 2 14" xfId="1566"/>
    <cellStyle name="Ausgabe 4 2 2 2 14 2" xfId="1567"/>
    <cellStyle name="Ausgabe 4 2 2 2 14 3" xfId="1568"/>
    <cellStyle name="Ausgabe 4 2 2 2 14 4" xfId="1569"/>
    <cellStyle name="Ausgabe 4 2 2 2 15" xfId="1570"/>
    <cellStyle name="Ausgabe 4 2 2 2 15 2" xfId="1571"/>
    <cellStyle name="Ausgabe 4 2 2 2 15 3" xfId="1572"/>
    <cellStyle name="Ausgabe 4 2 2 2 15 4" xfId="1573"/>
    <cellStyle name="Ausgabe 4 2 2 2 16" xfId="1574"/>
    <cellStyle name="Ausgabe 4 2 2 2 16 2" xfId="1575"/>
    <cellStyle name="Ausgabe 4 2 2 2 16 3" xfId="1576"/>
    <cellStyle name="Ausgabe 4 2 2 2 16 4" xfId="1577"/>
    <cellStyle name="Ausgabe 4 2 2 2 17" xfId="1578"/>
    <cellStyle name="Ausgabe 4 2 2 2 17 2" xfId="1579"/>
    <cellStyle name="Ausgabe 4 2 2 2 17 3" xfId="1580"/>
    <cellStyle name="Ausgabe 4 2 2 2 17 4" xfId="1581"/>
    <cellStyle name="Ausgabe 4 2 2 2 18" xfId="1582"/>
    <cellStyle name="Ausgabe 4 2 2 2 18 2" xfId="1583"/>
    <cellStyle name="Ausgabe 4 2 2 2 18 3" xfId="1584"/>
    <cellStyle name="Ausgabe 4 2 2 2 18 4" xfId="1585"/>
    <cellStyle name="Ausgabe 4 2 2 2 19" xfId="1586"/>
    <cellStyle name="Ausgabe 4 2 2 2 19 2" xfId="1587"/>
    <cellStyle name="Ausgabe 4 2 2 2 19 3" xfId="1588"/>
    <cellStyle name="Ausgabe 4 2 2 2 19 4" xfId="1589"/>
    <cellStyle name="Ausgabe 4 2 2 2 2" xfId="1590"/>
    <cellStyle name="Ausgabe 4 2 2 2 2 2" xfId="1591"/>
    <cellStyle name="Ausgabe 4 2 2 2 2 3" xfId="1592"/>
    <cellStyle name="Ausgabe 4 2 2 2 2 4" xfId="1593"/>
    <cellStyle name="Ausgabe 4 2 2 2 20" xfId="1594"/>
    <cellStyle name="Ausgabe 4 2 2 2 21" xfId="1595"/>
    <cellStyle name="Ausgabe 4 2 2 2 22" xfId="1596"/>
    <cellStyle name="Ausgabe 4 2 2 2 3" xfId="1597"/>
    <cellStyle name="Ausgabe 4 2 2 2 3 2" xfId="1598"/>
    <cellStyle name="Ausgabe 4 2 2 2 3 3" xfId="1599"/>
    <cellStyle name="Ausgabe 4 2 2 2 3 4" xfId="1600"/>
    <cellStyle name="Ausgabe 4 2 2 2 4" xfId="1601"/>
    <cellStyle name="Ausgabe 4 2 2 2 4 2" xfId="1602"/>
    <cellStyle name="Ausgabe 4 2 2 2 4 3" xfId="1603"/>
    <cellStyle name="Ausgabe 4 2 2 2 4 4" xfId="1604"/>
    <cellStyle name="Ausgabe 4 2 2 2 5" xfId="1605"/>
    <cellStyle name="Ausgabe 4 2 2 2 5 2" xfId="1606"/>
    <cellStyle name="Ausgabe 4 2 2 2 5 3" xfId="1607"/>
    <cellStyle name="Ausgabe 4 2 2 2 5 4" xfId="1608"/>
    <cellStyle name="Ausgabe 4 2 2 2 6" xfId="1609"/>
    <cellStyle name="Ausgabe 4 2 2 2 6 2" xfId="1610"/>
    <cellStyle name="Ausgabe 4 2 2 2 6 3" xfId="1611"/>
    <cellStyle name="Ausgabe 4 2 2 2 6 4" xfId="1612"/>
    <cellStyle name="Ausgabe 4 2 2 2 7" xfId="1613"/>
    <cellStyle name="Ausgabe 4 2 2 2 7 2" xfId="1614"/>
    <cellStyle name="Ausgabe 4 2 2 2 7 3" xfId="1615"/>
    <cellStyle name="Ausgabe 4 2 2 2 7 4" xfId="1616"/>
    <cellStyle name="Ausgabe 4 2 2 2 8" xfId="1617"/>
    <cellStyle name="Ausgabe 4 2 2 2 8 2" xfId="1618"/>
    <cellStyle name="Ausgabe 4 2 2 2 8 3" xfId="1619"/>
    <cellStyle name="Ausgabe 4 2 2 2 8 4" xfId="1620"/>
    <cellStyle name="Ausgabe 4 2 2 2 9" xfId="1621"/>
    <cellStyle name="Ausgabe 4 2 2 2 9 2" xfId="1622"/>
    <cellStyle name="Ausgabe 4 2 2 2 9 3" xfId="1623"/>
    <cellStyle name="Ausgabe 4 2 2 2 9 4" xfId="1624"/>
    <cellStyle name="Ausgabe 4 2 2 3" xfId="1625"/>
    <cellStyle name="Ausgabe 4 2 2 4" xfId="1626"/>
    <cellStyle name="Ausgabe 4 2 2 5" xfId="1627"/>
    <cellStyle name="Ausgabe 4 2 3" xfId="1628"/>
    <cellStyle name="Ausgabe 4 2 3 10" xfId="1629"/>
    <cellStyle name="Ausgabe 4 2 3 10 2" xfId="1630"/>
    <cellStyle name="Ausgabe 4 2 3 10 3" xfId="1631"/>
    <cellStyle name="Ausgabe 4 2 3 10 4" xfId="1632"/>
    <cellStyle name="Ausgabe 4 2 3 11" xfId="1633"/>
    <cellStyle name="Ausgabe 4 2 3 11 2" xfId="1634"/>
    <cellStyle name="Ausgabe 4 2 3 11 3" xfId="1635"/>
    <cellStyle name="Ausgabe 4 2 3 11 4" xfId="1636"/>
    <cellStyle name="Ausgabe 4 2 3 12" xfId="1637"/>
    <cellStyle name="Ausgabe 4 2 3 12 2" xfId="1638"/>
    <cellStyle name="Ausgabe 4 2 3 12 3" xfId="1639"/>
    <cellStyle name="Ausgabe 4 2 3 12 4" xfId="1640"/>
    <cellStyle name="Ausgabe 4 2 3 13" xfId="1641"/>
    <cellStyle name="Ausgabe 4 2 3 13 2" xfId="1642"/>
    <cellStyle name="Ausgabe 4 2 3 13 3" xfId="1643"/>
    <cellStyle name="Ausgabe 4 2 3 13 4" xfId="1644"/>
    <cellStyle name="Ausgabe 4 2 3 14" xfId="1645"/>
    <cellStyle name="Ausgabe 4 2 3 14 2" xfId="1646"/>
    <cellStyle name="Ausgabe 4 2 3 14 3" xfId="1647"/>
    <cellStyle name="Ausgabe 4 2 3 14 4" xfId="1648"/>
    <cellStyle name="Ausgabe 4 2 3 15" xfId="1649"/>
    <cellStyle name="Ausgabe 4 2 3 15 2" xfId="1650"/>
    <cellStyle name="Ausgabe 4 2 3 15 3" xfId="1651"/>
    <cellStyle name="Ausgabe 4 2 3 15 4" xfId="1652"/>
    <cellStyle name="Ausgabe 4 2 3 16" xfId="1653"/>
    <cellStyle name="Ausgabe 4 2 3 16 2" xfId="1654"/>
    <cellStyle name="Ausgabe 4 2 3 16 3" xfId="1655"/>
    <cellStyle name="Ausgabe 4 2 3 16 4" xfId="1656"/>
    <cellStyle name="Ausgabe 4 2 3 17" xfId="1657"/>
    <cellStyle name="Ausgabe 4 2 3 17 2" xfId="1658"/>
    <cellStyle name="Ausgabe 4 2 3 17 3" xfId="1659"/>
    <cellStyle name="Ausgabe 4 2 3 17 4" xfId="1660"/>
    <cellStyle name="Ausgabe 4 2 3 18" xfId="1661"/>
    <cellStyle name="Ausgabe 4 2 3 18 2" xfId="1662"/>
    <cellStyle name="Ausgabe 4 2 3 18 3" xfId="1663"/>
    <cellStyle name="Ausgabe 4 2 3 18 4" xfId="1664"/>
    <cellStyle name="Ausgabe 4 2 3 19" xfId="1665"/>
    <cellStyle name="Ausgabe 4 2 3 19 2" xfId="1666"/>
    <cellStyle name="Ausgabe 4 2 3 19 3" xfId="1667"/>
    <cellStyle name="Ausgabe 4 2 3 19 4" xfId="1668"/>
    <cellStyle name="Ausgabe 4 2 3 2" xfId="1669"/>
    <cellStyle name="Ausgabe 4 2 3 2 2" xfId="1670"/>
    <cellStyle name="Ausgabe 4 2 3 2 3" xfId="1671"/>
    <cellStyle name="Ausgabe 4 2 3 2 4" xfId="1672"/>
    <cellStyle name="Ausgabe 4 2 3 20" xfId="1673"/>
    <cellStyle name="Ausgabe 4 2 3 21" xfId="1674"/>
    <cellStyle name="Ausgabe 4 2 3 22" xfId="1675"/>
    <cellStyle name="Ausgabe 4 2 3 3" xfId="1676"/>
    <cellStyle name="Ausgabe 4 2 3 3 2" xfId="1677"/>
    <cellStyle name="Ausgabe 4 2 3 3 3" xfId="1678"/>
    <cellStyle name="Ausgabe 4 2 3 3 4" xfId="1679"/>
    <cellStyle name="Ausgabe 4 2 3 4" xfId="1680"/>
    <cellStyle name="Ausgabe 4 2 3 4 2" xfId="1681"/>
    <cellStyle name="Ausgabe 4 2 3 4 3" xfId="1682"/>
    <cellStyle name="Ausgabe 4 2 3 4 4" xfId="1683"/>
    <cellStyle name="Ausgabe 4 2 3 5" xfId="1684"/>
    <cellStyle name="Ausgabe 4 2 3 5 2" xfId="1685"/>
    <cellStyle name="Ausgabe 4 2 3 5 3" xfId="1686"/>
    <cellStyle name="Ausgabe 4 2 3 5 4" xfId="1687"/>
    <cellStyle name="Ausgabe 4 2 3 6" xfId="1688"/>
    <cellStyle name="Ausgabe 4 2 3 6 2" xfId="1689"/>
    <cellStyle name="Ausgabe 4 2 3 6 3" xfId="1690"/>
    <cellStyle name="Ausgabe 4 2 3 6 4" xfId="1691"/>
    <cellStyle name="Ausgabe 4 2 3 7" xfId="1692"/>
    <cellStyle name="Ausgabe 4 2 3 7 2" xfId="1693"/>
    <cellStyle name="Ausgabe 4 2 3 7 3" xfId="1694"/>
    <cellStyle name="Ausgabe 4 2 3 7 4" xfId="1695"/>
    <cellStyle name="Ausgabe 4 2 3 8" xfId="1696"/>
    <cellStyle name="Ausgabe 4 2 3 8 2" xfId="1697"/>
    <cellStyle name="Ausgabe 4 2 3 8 3" xfId="1698"/>
    <cellStyle name="Ausgabe 4 2 3 8 4" xfId="1699"/>
    <cellStyle name="Ausgabe 4 2 3 9" xfId="1700"/>
    <cellStyle name="Ausgabe 4 2 3 9 2" xfId="1701"/>
    <cellStyle name="Ausgabe 4 2 3 9 3" xfId="1702"/>
    <cellStyle name="Ausgabe 4 2 3 9 4" xfId="1703"/>
    <cellStyle name="Ausgabe 4 2 4" xfId="1704"/>
    <cellStyle name="Ausgabe 4 2 5" xfId="1705"/>
    <cellStyle name="Ausgabe 4 2 6" xfId="1706"/>
    <cellStyle name="Ausgabe 4 3" xfId="1707"/>
    <cellStyle name="Ausgabe 4 3 2" xfId="1708"/>
    <cellStyle name="Ausgabe 4 3 2 10" xfId="1709"/>
    <cellStyle name="Ausgabe 4 3 2 10 2" xfId="1710"/>
    <cellStyle name="Ausgabe 4 3 2 10 3" xfId="1711"/>
    <cellStyle name="Ausgabe 4 3 2 10 4" xfId="1712"/>
    <cellStyle name="Ausgabe 4 3 2 11" xfId="1713"/>
    <cellStyle name="Ausgabe 4 3 2 11 2" xfId="1714"/>
    <cellStyle name="Ausgabe 4 3 2 11 3" xfId="1715"/>
    <cellStyle name="Ausgabe 4 3 2 11 4" xfId="1716"/>
    <cellStyle name="Ausgabe 4 3 2 12" xfId="1717"/>
    <cellStyle name="Ausgabe 4 3 2 12 2" xfId="1718"/>
    <cellStyle name="Ausgabe 4 3 2 12 3" xfId="1719"/>
    <cellStyle name="Ausgabe 4 3 2 12 4" xfId="1720"/>
    <cellStyle name="Ausgabe 4 3 2 13" xfId="1721"/>
    <cellStyle name="Ausgabe 4 3 2 13 2" xfId="1722"/>
    <cellStyle name="Ausgabe 4 3 2 13 3" xfId="1723"/>
    <cellStyle name="Ausgabe 4 3 2 13 4" xfId="1724"/>
    <cellStyle name="Ausgabe 4 3 2 14" xfId="1725"/>
    <cellStyle name="Ausgabe 4 3 2 14 2" xfId="1726"/>
    <cellStyle name="Ausgabe 4 3 2 14 3" xfId="1727"/>
    <cellStyle name="Ausgabe 4 3 2 14 4" xfId="1728"/>
    <cellStyle name="Ausgabe 4 3 2 15" xfId="1729"/>
    <cellStyle name="Ausgabe 4 3 2 15 2" xfId="1730"/>
    <cellStyle name="Ausgabe 4 3 2 15 3" xfId="1731"/>
    <cellStyle name="Ausgabe 4 3 2 15 4" xfId="1732"/>
    <cellStyle name="Ausgabe 4 3 2 16" xfId="1733"/>
    <cellStyle name="Ausgabe 4 3 2 16 2" xfId="1734"/>
    <cellStyle name="Ausgabe 4 3 2 16 3" xfId="1735"/>
    <cellStyle name="Ausgabe 4 3 2 16 4" xfId="1736"/>
    <cellStyle name="Ausgabe 4 3 2 17" xfId="1737"/>
    <cellStyle name="Ausgabe 4 3 2 17 2" xfId="1738"/>
    <cellStyle name="Ausgabe 4 3 2 17 3" xfId="1739"/>
    <cellStyle name="Ausgabe 4 3 2 17 4" xfId="1740"/>
    <cellStyle name="Ausgabe 4 3 2 18" xfId="1741"/>
    <cellStyle name="Ausgabe 4 3 2 18 2" xfId="1742"/>
    <cellStyle name="Ausgabe 4 3 2 18 3" xfId="1743"/>
    <cellStyle name="Ausgabe 4 3 2 18 4" xfId="1744"/>
    <cellStyle name="Ausgabe 4 3 2 19" xfId="1745"/>
    <cellStyle name="Ausgabe 4 3 2 19 2" xfId="1746"/>
    <cellStyle name="Ausgabe 4 3 2 19 3" xfId="1747"/>
    <cellStyle name="Ausgabe 4 3 2 19 4" xfId="1748"/>
    <cellStyle name="Ausgabe 4 3 2 2" xfId="1749"/>
    <cellStyle name="Ausgabe 4 3 2 2 2" xfId="1750"/>
    <cellStyle name="Ausgabe 4 3 2 2 3" xfId="1751"/>
    <cellStyle name="Ausgabe 4 3 2 2 4" xfId="1752"/>
    <cellStyle name="Ausgabe 4 3 2 20" xfId="1753"/>
    <cellStyle name="Ausgabe 4 3 2 21" xfId="1754"/>
    <cellStyle name="Ausgabe 4 3 2 22" xfId="1755"/>
    <cellStyle name="Ausgabe 4 3 2 3" xfId="1756"/>
    <cellStyle name="Ausgabe 4 3 2 3 2" xfId="1757"/>
    <cellStyle name="Ausgabe 4 3 2 3 3" xfId="1758"/>
    <cellStyle name="Ausgabe 4 3 2 3 4" xfId="1759"/>
    <cellStyle name="Ausgabe 4 3 2 4" xfId="1760"/>
    <cellStyle name="Ausgabe 4 3 2 4 2" xfId="1761"/>
    <cellStyle name="Ausgabe 4 3 2 4 3" xfId="1762"/>
    <cellStyle name="Ausgabe 4 3 2 4 4" xfId="1763"/>
    <cellStyle name="Ausgabe 4 3 2 5" xfId="1764"/>
    <cellStyle name="Ausgabe 4 3 2 5 2" xfId="1765"/>
    <cellStyle name="Ausgabe 4 3 2 5 3" xfId="1766"/>
    <cellStyle name="Ausgabe 4 3 2 5 4" xfId="1767"/>
    <cellStyle name="Ausgabe 4 3 2 6" xfId="1768"/>
    <cellStyle name="Ausgabe 4 3 2 6 2" xfId="1769"/>
    <cellStyle name="Ausgabe 4 3 2 6 3" xfId="1770"/>
    <cellStyle name="Ausgabe 4 3 2 6 4" xfId="1771"/>
    <cellStyle name="Ausgabe 4 3 2 7" xfId="1772"/>
    <cellStyle name="Ausgabe 4 3 2 7 2" xfId="1773"/>
    <cellStyle name="Ausgabe 4 3 2 7 3" xfId="1774"/>
    <cellStyle name="Ausgabe 4 3 2 7 4" xfId="1775"/>
    <cellStyle name="Ausgabe 4 3 2 8" xfId="1776"/>
    <cellStyle name="Ausgabe 4 3 2 8 2" xfId="1777"/>
    <cellStyle name="Ausgabe 4 3 2 8 3" xfId="1778"/>
    <cellStyle name="Ausgabe 4 3 2 8 4" xfId="1779"/>
    <cellStyle name="Ausgabe 4 3 2 9" xfId="1780"/>
    <cellStyle name="Ausgabe 4 3 2 9 2" xfId="1781"/>
    <cellStyle name="Ausgabe 4 3 2 9 3" xfId="1782"/>
    <cellStyle name="Ausgabe 4 3 2 9 4" xfId="1783"/>
    <cellStyle name="Ausgabe 4 3 3" xfId="1784"/>
    <cellStyle name="Ausgabe 4 3 4" xfId="1785"/>
    <cellStyle name="Ausgabe 4 3 5" xfId="1786"/>
    <cellStyle name="Ausgabe 4 4" xfId="1787"/>
    <cellStyle name="Ausgabe 4 4 10" xfId="1788"/>
    <cellStyle name="Ausgabe 4 4 10 2" xfId="1789"/>
    <cellStyle name="Ausgabe 4 4 10 3" xfId="1790"/>
    <cellStyle name="Ausgabe 4 4 10 4" xfId="1791"/>
    <cellStyle name="Ausgabe 4 4 11" xfId="1792"/>
    <cellStyle name="Ausgabe 4 4 11 2" xfId="1793"/>
    <cellStyle name="Ausgabe 4 4 11 3" xfId="1794"/>
    <cellStyle name="Ausgabe 4 4 11 4" xfId="1795"/>
    <cellStyle name="Ausgabe 4 4 12" xfId="1796"/>
    <cellStyle name="Ausgabe 4 4 12 2" xfId="1797"/>
    <cellStyle name="Ausgabe 4 4 12 3" xfId="1798"/>
    <cellStyle name="Ausgabe 4 4 12 4" xfId="1799"/>
    <cellStyle name="Ausgabe 4 4 13" xfId="1800"/>
    <cellStyle name="Ausgabe 4 4 13 2" xfId="1801"/>
    <cellStyle name="Ausgabe 4 4 13 3" xfId="1802"/>
    <cellStyle name="Ausgabe 4 4 13 4" xfId="1803"/>
    <cellStyle name="Ausgabe 4 4 14" xfId="1804"/>
    <cellStyle name="Ausgabe 4 4 14 2" xfId="1805"/>
    <cellStyle name="Ausgabe 4 4 14 3" xfId="1806"/>
    <cellStyle name="Ausgabe 4 4 14 4" xfId="1807"/>
    <cellStyle name="Ausgabe 4 4 15" xfId="1808"/>
    <cellStyle name="Ausgabe 4 4 15 2" xfId="1809"/>
    <cellStyle name="Ausgabe 4 4 15 3" xfId="1810"/>
    <cellStyle name="Ausgabe 4 4 15 4" xfId="1811"/>
    <cellStyle name="Ausgabe 4 4 16" xfId="1812"/>
    <cellStyle name="Ausgabe 4 4 16 2" xfId="1813"/>
    <cellStyle name="Ausgabe 4 4 16 3" xfId="1814"/>
    <cellStyle name="Ausgabe 4 4 16 4" xfId="1815"/>
    <cellStyle name="Ausgabe 4 4 17" xfId="1816"/>
    <cellStyle name="Ausgabe 4 4 17 2" xfId="1817"/>
    <cellStyle name="Ausgabe 4 4 17 3" xfId="1818"/>
    <cellStyle name="Ausgabe 4 4 17 4" xfId="1819"/>
    <cellStyle name="Ausgabe 4 4 18" xfId="1820"/>
    <cellStyle name="Ausgabe 4 4 18 2" xfId="1821"/>
    <cellStyle name="Ausgabe 4 4 18 3" xfId="1822"/>
    <cellStyle name="Ausgabe 4 4 18 4" xfId="1823"/>
    <cellStyle name="Ausgabe 4 4 19" xfId="1824"/>
    <cellStyle name="Ausgabe 4 4 19 2" xfId="1825"/>
    <cellStyle name="Ausgabe 4 4 19 3" xfId="1826"/>
    <cellStyle name="Ausgabe 4 4 19 4" xfId="1827"/>
    <cellStyle name="Ausgabe 4 4 2" xfId="1828"/>
    <cellStyle name="Ausgabe 4 4 2 2" xfId="1829"/>
    <cellStyle name="Ausgabe 4 4 2 3" xfId="1830"/>
    <cellStyle name="Ausgabe 4 4 2 4" xfId="1831"/>
    <cellStyle name="Ausgabe 4 4 20" xfId="1832"/>
    <cellStyle name="Ausgabe 4 4 21" xfId="1833"/>
    <cellStyle name="Ausgabe 4 4 22" xfId="1834"/>
    <cellStyle name="Ausgabe 4 4 3" xfId="1835"/>
    <cellStyle name="Ausgabe 4 4 3 2" xfId="1836"/>
    <cellStyle name="Ausgabe 4 4 3 3" xfId="1837"/>
    <cellStyle name="Ausgabe 4 4 3 4" xfId="1838"/>
    <cellStyle name="Ausgabe 4 4 4" xfId="1839"/>
    <cellStyle name="Ausgabe 4 4 4 2" xfId="1840"/>
    <cellStyle name="Ausgabe 4 4 4 3" xfId="1841"/>
    <cellStyle name="Ausgabe 4 4 4 4" xfId="1842"/>
    <cellStyle name="Ausgabe 4 4 5" xfId="1843"/>
    <cellStyle name="Ausgabe 4 4 5 2" xfId="1844"/>
    <cellStyle name="Ausgabe 4 4 5 3" xfId="1845"/>
    <cellStyle name="Ausgabe 4 4 5 4" xfId="1846"/>
    <cellStyle name="Ausgabe 4 4 6" xfId="1847"/>
    <cellStyle name="Ausgabe 4 4 6 2" xfId="1848"/>
    <cellStyle name="Ausgabe 4 4 6 3" xfId="1849"/>
    <cellStyle name="Ausgabe 4 4 6 4" xfId="1850"/>
    <cellStyle name="Ausgabe 4 4 7" xfId="1851"/>
    <cellStyle name="Ausgabe 4 4 7 2" xfId="1852"/>
    <cellStyle name="Ausgabe 4 4 7 3" xfId="1853"/>
    <cellStyle name="Ausgabe 4 4 7 4" xfId="1854"/>
    <cellStyle name="Ausgabe 4 4 8" xfId="1855"/>
    <cellStyle name="Ausgabe 4 4 8 2" xfId="1856"/>
    <cellStyle name="Ausgabe 4 4 8 3" xfId="1857"/>
    <cellStyle name="Ausgabe 4 4 8 4" xfId="1858"/>
    <cellStyle name="Ausgabe 4 4 9" xfId="1859"/>
    <cellStyle name="Ausgabe 4 4 9 2" xfId="1860"/>
    <cellStyle name="Ausgabe 4 4 9 3" xfId="1861"/>
    <cellStyle name="Ausgabe 4 4 9 4" xfId="1862"/>
    <cellStyle name="Ausgabe 4 5" xfId="1863"/>
    <cellStyle name="Ausgabe 4 6" xfId="1864"/>
    <cellStyle name="Ausgabe 4 7" xfId="1865"/>
    <cellStyle name="Ausgabe 5" xfId="1866"/>
    <cellStyle name="Ausgabe 5 2" xfId="1867"/>
    <cellStyle name="Ausgabe 5 2 2" xfId="1868"/>
    <cellStyle name="Ausgabe 5 2 2 10" xfId="1869"/>
    <cellStyle name="Ausgabe 5 2 2 10 2" xfId="1870"/>
    <cellStyle name="Ausgabe 5 2 2 10 3" xfId="1871"/>
    <cellStyle name="Ausgabe 5 2 2 10 4" xfId="1872"/>
    <cellStyle name="Ausgabe 5 2 2 11" xfId="1873"/>
    <cellStyle name="Ausgabe 5 2 2 11 2" xfId="1874"/>
    <cellStyle name="Ausgabe 5 2 2 11 3" xfId="1875"/>
    <cellStyle name="Ausgabe 5 2 2 11 4" xfId="1876"/>
    <cellStyle name="Ausgabe 5 2 2 12" xfId="1877"/>
    <cellStyle name="Ausgabe 5 2 2 12 2" xfId="1878"/>
    <cellStyle name="Ausgabe 5 2 2 12 3" xfId="1879"/>
    <cellStyle name="Ausgabe 5 2 2 12 4" xfId="1880"/>
    <cellStyle name="Ausgabe 5 2 2 13" xfId="1881"/>
    <cellStyle name="Ausgabe 5 2 2 13 2" xfId="1882"/>
    <cellStyle name="Ausgabe 5 2 2 13 3" xfId="1883"/>
    <cellStyle name="Ausgabe 5 2 2 13 4" xfId="1884"/>
    <cellStyle name="Ausgabe 5 2 2 14" xfId="1885"/>
    <cellStyle name="Ausgabe 5 2 2 14 2" xfId="1886"/>
    <cellStyle name="Ausgabe 5 2 2 14 3" xfId="1887"/>
    <cellStyle name="Ausgabe 5 2 2 14 4" xfId="1888"/>
    <cellStyle name="Ausgabe 5 2 2 15" xfId="1889"/>
    <cellStyle name="Ausgabe 5 2 2 15 2" xfId="1890"/>
    <cellStyle name="Ausgabe 5 2 2 15 3" xfId="1891"/>
    <cellStyle name="Ausgabe 5 2 2 15 4" xfId="1892"/>
    <cellStyle name="Ausgabe 5 2 2 16" xfId="1893"/>
    <cellStyle name="Ausgabe 5 2 2 16 2" xfId="1894"/>
    <cellStyle name="Ausgabe 5 2 2 16 3" xfId="1895"/>
    <cellStyle name="Ausgabe 5 2 2 16 4" xfId="1896"/>
    <cellStyle name="Ausgabe 5 2 2 17" xfId="1897"/>
    <cellStyle name="Ausgabe 5 2 2 17 2" xfId="1898"/>
    <cellStyle name="Ausgabe 5 2 2 17 3" xfId="1899"/>
    <cellStyle name="Ausgabe 5 2 2 17 4" xfId="1900"/>
    <cellStyle name="Ausgabe 5 2 2 18" xfId="1901"/>
    <cellStyle name="Ausgabe 5 2 2 18 2" xfId="1902"/>
    <cellStyle name="Ausgabe 5 2 2 18 3" xfId="1903"/>
    <cellStyle name="Ausgabe 5 2 2 18 4" xfId="1904"/>
    <cellStyle name="Ausgabe 5 2 2 19" xfId="1905"/>
    <cellStyle name="Ausgabe 5 2 2 19 2" xfId="1906"/>
    <cellStyle name="Ausgabe 5 2 2 19 3" xfId="1907"/>
    <cellStyle name="Ausgabe 5 2 2 19 4" xfId="1908"/>
    <cellStyle name="Ausgabe 5 2 2 2" xfId="1909"/>
    <cellStyle name="Ausgabe 5 2 2 2 2" xfId="1910"/>
    <cellStyle name="Ausgabe 5 2 2 2 3" xfId="1911"/>
    <cellStyle name="Ausgabe 5 2 2 2 4" xfId="1912"/>
    <cellStyle name="Ausgabe 5 2 2 20" xfId="1913"/>
    <cellStyle name="Ausgabe 5 2 2 21" xfId="1914"/>
    <cellStyle name="Ausgabe 5 2 2 22" xfId="1915"/>
    <cellStyle name="Ausgabe 5 2 2 3" xfId="1916"/>
    <cellStyle name="Ausgabe 5 2 2 3 2" xfId="1917"/>
    <cellStyle name="Ausgabe 5 2 2 3 3" xfId="1918"/>
    <cellStyle name="Ausgabe 5 2 2 3 4" xfId="1919"/>
    <cellStyle name="Ausgabe 5 2 2 4" xfId="1920"/>
    <cellStyle name="Ausgabe 5 2 2 4 2" xfId="1921"/>
    <cellStyle name="Ausgabe 5 2 2 4 3" xfId="1922"/>
    <cellStyle name="Ausgabe 5 2 2 4 4" xfId="1923"/>
    <cellStyle name="Ausgabe 5 2 2 5" xfId="1924"/>
    <cellStyle name="Ausgabe 5 2 2 5 2" xfId="1925"/>
    <cellStyle name="Ausgabe 5 2 2 5 3" xfId="1926"/>
    <cellStyle name="Ausgabe 5 2 2 5 4" xfId="1927"/>
    <cellStyle name="Ausgabe 5 2 2 6" xfId="1928"/>
    <cellStyle name="Ausgabe 5 2 2 6 2" xfId="1929"/>
    <cellStyle name="Ausgabe 5 2 2 6 3" xfId="1930"/>
    <cellStyle name="Ausgabe 5 2 2 6 4" xfId="1931"/>
    <cellStyle name="Ausgabe 5 2 2 7" xfId="1932"/>
    <cellStyle name="Ausgabe 5 2 2 7 2" xfId="1933"/>
    <cellStyle name="Ausgabe 5 2 2 7 3" xfId="1934"/>
    <cellStyle name="Ausgabe 5 2 2 7 4" xfId="1935"/>
    <cellStyle name="Ausgabe 5 2 2 8" xfId="1936"/>
    <cellStyle name="Ausgabe 5 2 2 8 2" xfId="1937"/>
    <cellStyle name="Ausgabe 5 2 2 8 3" xfId="1938"/>
    <cellStyle name="Ausgabe 5 2 2 8 4" xfId="1939"/>
    <cellStyle name="Ausgabe 5 2 2 9" xfId="1940"/>
    <cellStyle name="Ausgabe 5 2 2 9 2" xfId="1941"/>
    <cellStyle name="Ausgabe 5 2 2 9 3" xfId="1942"/>
    <cellStyle name="Ausgabe 5 2 2 9 4" xfId="1943"/>
    <cellStyle name="Ausgabe 5 2 3" xfId="1944"/>
    <cellStyle name="Ausgabe 5 2 4" xfId="1945"/>
    <cellStyle name="Ausgabe 5 2 5" xfId="1946"/>
    <cellStyle name="Ausgabe 5 3" xfId="1947"/>
    <cellStyle name="Ausgabe 5 3 10" xfId="1948"/>
    <cellStyle name="Ausgabe 5 3 10 2" xfId="1949"/>
    <cellStyle name="Ausgabe 5 3 10 3" xfId="1950"/>
    <cellStyle name="Ausgabe 5 3 10 4" xfId="1951"/>
    <cellStyle name="Ausgabe 5 3 11" xfId="1952"/>
    <cellStyle name="Ausgabe 5 3 11 2" xfId="1953"/>
    <cellStyle name="Ausgabe 5 3 11 3" xfId="1954"/>
    <cellStyle name="Ausgabe 5 3 11 4" xfId="1955"/>
    <cellStyle name="Ausgabe 5 3 12" xfId="1956"/>
    <cellStyle name="Ausgabe 5 3 12 2" xfId="1957"/>
    <cellStyle name="Ausgabe 5 3 12 3" xfId="1958"/>
    <cellStyle name="Ausgabe 5 3 12 4" xfId="1959"/>
    <cellStyle name="Ausgabe 5 3 13" xfId="1960"/>
    <cellStyle name="Ausgabe 5 3 13 2" xfId="1961"/>
    <cellStyle name="Ausgabe 5 3 13 3" xfId="1962"/>
    <cellStyle name="Ausgabe 5 3 13 4" xfId="1963"/>
    <cellStyle name="Ausgabe 5 3 14" xfId="1964"/>
    <cellStyle name="Ausgabe 5 3 14 2" xfId="1965"/>
    <cellStyle name="Ausgabe 5 3 14 3" xfId="1966"/>
    <cellStyle name="Ausgabe 5 3 14 4" xfId="1967"/>
    <cellStyle name="Ausgabe 5 3 15" xfId="1968"/>
    <cellStyle name="Ausgabe 5 3 15 2" xfId="1969"/>
    <cellStyle name="Ausgabe 5 3 15 3" xfId="1970"/>
    <cellStyle name="Ausgabe 5 3 15 4" xfId="1971"/>
    <cellStyle name="Ausgabe 5 3 16" xfId="1972"/>
    <cellStyle name="Ausgabe 5 3 16 2" xfId="1973"/>
    <cellStyle name="Ausgabe 5 3 16 3" xfId="1974"/>
    <cellStyle name="Ausgabe 5 3 16 4" xfId="1975"/>
    <cellStyle name="Ausgabe 5 3 17" xfId="1976"/>
    <cellStyle name="Ausgabe 5 3 17 2" xfId="1977"/>
    <cellStyle name="Ausgabe 5 3 17 3" xfId="1978"/>
    <cellStyle name="Ausgabe 5 3 17 4" xfId="1979"/>
    <cellStyle name="Ausgabe 5 3 18" xfId="1980"/>
    <cellStyle name="Ausgabe 5 3 18 2" xfId="1981"/>
    <cellStyle name="Ausgabe 5 3 18 3" xfId="1982"/>
    <cellStyle name="Ausgabe 5 3 18 4" xfId="1983"/>
    <cellStyle name="Ausgabe 5 3 19" xfId="1984"/>
    <cellStyle name="Ausgabe 5 3 19 2" xfId="1985"/>
    <cellStyle name="Ausgabe 5 3 19 3" xfId="1986"/>
    <cellStyle name="Ausgabe 5 3 19 4" xfId="1987"/>
    <cellStyle name="Ausgabe 5 3 2" xfId="1988"/>
    <cellStyle name="Ausgabe 5 3 2 2" xfId="1989"/>
    <cellStyle name="Ausgabe 5 3 2 3" xfId="1990"/>
    <cellStyle name="Ausgabe 5 3 2 4" xfId="1991"/>
    <cellStyle name="Ausgabe 5 3 20" xfId="1992"/>
    <cellStyle name="Ausgabe 5 3 21" xfId="1993"/>
    <cellStyle name="Ausgabe 5 3 22" xfId="1994"/>
    <cellStyle name="Ausgabe 5 3 3" xfId="1995"/>
    <cellStyle name="Ausgabe 5 3 3 2" xfId="1996"/>
    <cellStyle name="Ausgabe 5 3 3 3" xfId="1997"/>
    <cellStyle name="Ausgabe 5 3 3 4" xfId="1998"/>
    <cellStyle name="Ausgabe 5 3 4" xfId="1999"/>
    <cellStyle name="Ausgabe 5 3 4 2" xfId="2000"/>
    <cellStyle name="Ausgabe 5 3 4 3" xfId="2001"/>
    <cellStyle name="Ausgabe 5 3 4 4" xfId="2002"/>
    <cellStyle name="Ausgabe 5 3 5" xfId="2003"/>
    <cellStyle name="Ausgabe 5 3 5 2" xfId="2004"/>
    <cellStyle name="Ausgabe 5 3 5 3" xfId="2005"/>
    <cellStyle name="Ausgabe 5 3 5 4" xfId="2006"/>
    <cellStyle name="Ausgabe 5 3 6" xfId="2007"/>
    <cellStyle name="Ausgabe 5 3 6 2" xfId="2008"/>
    <cellStyle name="Ausgabe 5 3 6 3" xfId="2009"/>
    <cellStyle name="Ausgabe 5 3 6 4" xfId="2010"/>
    <cellStyle name="Ausgabe 5 3 7" xfId="2011"/>
    <cellStyle name="Ausgabe 5 3 7 2" xfId="2012"/>
    <cellStyle name="Ausgabe 5 3 7 3" xfId="2013"/>
    <cellStyle name="Ausgabe 5 3 7 4" xfId="2014"/>
    <cellStyle name="Ausgabe 5 3 8" xfId="2015"/>
    <cellStyle name="Ausgabe 5 3 8 2" xfId="2016"/>
    <cellStyle name="Ausgabe 5 3 8 3" xfId="2017"/>
    <cellStyle name="Ausgabe 5 3 8 4" xfId="2018"/>
    <cellStyle name="Ausgabe 5 3 9" xfId="2019"/>
    <cellStyle name="Ausgabe 5 3 9 2" xfId="2020"/>
    <cellStyle name="Ausgabe 5 3 9 3" xfId="2021"/>
    <cellStyle name="Ausgabe 5 3 9 4" xfId="2022"/>
    <cellStyle name="Ausgabe 5 4" xfId="2023"/>
    <cellStyle name="Ausgabe 5 5" xfId="2024"/>
    <cellStyle name="Ausgabe 5 6" xfId="2025"/>
    <cellStyle name="Ausgabe 6" xfId="2026"/>
    <cellStyle name="Ausgabe 6 2" xfId="2027"/>
    <cellStyle name="Ausgabe 6 2 10" xfId="2028"/>
    <cellStyle name="Ausgabe 6 2 10 2" xfId="2029"/>
    <cellStyle name="Ausgabe 6 2 10 3" xfId="2030"/>
    <cellStyle name="Ausgabe 6 2 10 4" xfId="2031"/>
    <cellStyle name="Ausgabe 6 2 11" xfId="2032"/>
    <cellStyle name="Ausgabe 6 2 11 2" xfId="2033"/>
    <cellStyle name="Ausgabe 6 2 11 3" xfId="2034"/>
    <cellStyle name="Ausgabe 6 2 11 4" xfId="2035"/>
    <cellStyle name="Ausgabe 6 2 12" xfId="2036"/>
    <cellStyle name="Ausgabe 6 2 12 2" xfId="2037"/>
    <cellStyle name="Ausgabe 6 2 12 3" xfId="2038"/>
    <cellStyle name="Ausgabe 6 2 12 4" xfId="2039"/>
    <cellStyle name="Ausgabe 6 2 13" xfId="2040"/>
    <cellStyle name="Ausgabe 6 2 13 2" xfId="2041"/>
    <cellStyle name="Ausgabe 6 2 13 3" xfId="2042"/>
    <cellStyle name="Ausgabe 6 2 13 4" xfId="2043"/>
    <cellStyle name="Ausgabe 6 2 14" xfId="2044"/>
    <cellStyle name="Ausgabe 6 2 14 2" xfId="2045"/>
    <cellStyle name="Ausgabe 6 2 14 3" xfId="2046"/>
    <cellStyle name="Ausgabe 6 2 14 4" xfId="2047"/>
    <cellStyle name="Ausgabe 6 2 15" xfId="2048"/>
    <cellStyle name="Ausgabe 6 2 15 2" xfId="2049"/>
    <cellStyle name="Ausgabe 6 2 15 3" xfId="2050"/>
    <cellStyle name="Ausgabe 6 2 15 4" xfId="2051"/>
    <cellStyle name="Ausgabe 6 2 16" xfId="2052"/>
    <cellStyle name="Ausgabe 6 2 16 2" xfId="2053"/>
    <cellStyle name="Ausgabe 6 2 16 3" xfId="2054"/>
    <cellStyle name="Ausgabe 6 2 16 4" xfId="2055"/>
    <cellStyle name="Ausgabe 6 2 17" xfId="2056"/>
    <cellStyle name="Ausgabe 6 2 17 2" xfId="2057"/>
    <cellStyle name="Ausgabe 6 2 17 3" xfId="2058"/>
    <cellStyle name="Ausgabe 6 2 17 4" xfId="2059"/>
    <cellStyle name="Ausgabe 6 2 18" xfId="2060"/>
    <cellStyle name="Ausgabe 6 2 18 2" xfId="2061"/>
    <cellStyle name="Ausgabe 6 2 18 3" xfId="2062"/>
    <cellStyle name="Ausgabe 6 2 18 4" xfId="2063"/>
    <cellStyle name="Ausgabe 6 2 19" xfId="2064"/>
    <cellStyle name="Ausgabe 6 2 19 2" xfId="2065"/>
    <cellStyle name="Ausgabe 6 2 19 3" xfId="2066"/>
    <cellStyle name="Ausgabe 6 2 19 4" xfId="2067"/>
    <cellStyle name="Ausgabe 6 2 2" xfId="2068"/>
    <cellStyle name="Ausgabe 6 2 2 2" xfId="2069"/>
    <cellStyle name="Ausgabe 6 2 2 3" xfId="2070"/>
    <cellStyle name="Ausgabe 6 2 2 4" xfId="2071"/>
    <cellStyle name="Ausgabe 6 2 20" xfId="2072"/>
    <cellStyle name="Ausgabe 6 2 21" xfId="2073"/>
    <cellStyle name="Ausgabe 6 2 22" xfId="2074"/>
    <cellStyle name="Ausgabe 6 2 3" xfId="2075"/>
    <cellStyle name="Ausgabe 6 2 3 2" xfId="2076"/>
    <cellStyle name="Ausgabe 6 2 3 3" xfId="2077"/>
    <cellStyle name="Ausgabe 6 2 3 4" xfId="2078"/>
    <cellStyle name="Ausgabe 6 2 4" xfId="2079"/>
    <cellStyle name="Ausgabe 6 2 4 2" xfId="2080"/>
    <cellStyle name="Ausgabe 6 2 4 3" xfId="2081"/>
    <cellStyle name="Ausgabe 6 2 4 4" xfId="2082"/>
    <cellStyle name="Ausgabe 6 2 5" xfId="2083"/>
    <cellStyle name="Ausgabe 6 2 5 2" xfId="2084"/>
    <cellStyle name="Ausgabe 6 2 5 3" xfId="2085"/>
    <cellStyle name="Ausgabe 6 2 5 4" xfId="2086"/>
    <cellStyle name="Ausgabe 6 2 6" xfId="2087"/>
    <cellStyle name="Ausgabe 6 2 6 2" xfId="2088"/>
    <cellStyle name="Ausgabe 6 2 6 3" xfId="2089"/>
    <cellStyle name="Ausgabe 6 2 6 4" xfId="2090"/>
    <cellStyle name="Ausgabe 6 2 7" xfId="2091"/>
    <cellStyle name="Ausgabe 6 2 7 2" xfId="2092"/>
    <cellStyle name="Ausgabe 6 2 7 3" xfId="2093"/>
    <cellStyle name="Ausgabe 6 2 7 4" xfId="2094"/>
    <cellStyle name="Ausgabe 6 2 8" xfId="2095"/>
    <cellStyle name="Ausgabe 6 2 8 2" xfId="2096"/>
    <cellStyle name="Ausgabe 6 2 8 3" xfId="2097"/>
    <cellStyle name="Ausgabe 6 2 8 4" xfId="2098"/>
    <cellStyle name="Ausgabe 6 2 9" xfId="2099"/>
    <cellStyle name="Ausgabe 6 2 9 2" xfId="2100"/>
    <cellStyle name="Ausgabe 6 2 9 3" xfId="2101"/>
    <cellStyle name="Ausgabe 6 2 9 4" xfId="2102"/>
    <cellStyle name="Ausgabe 6 3" xfId="2103"/>
    <cellStyle name="Ausgabe 6 4" xfId="2104"/>
    <cellStyle name="Ausgabe 6 5" xfId="2105"/>
    <cellStyle name="Ausgabe 7" xfId="2106"/>
    <cellStyle name="Ausgabe 7 10" xfId="2107"/>
    <cellStyle name="Ausgabe 7 10 2" xfId="2108"/>
    <cellStyle name="Ausgabe 7 10 3" xfId="2109"/>
    <cellStyle name="Ausgabe 7 10 4" xfId="2110"/>
    <cellStyle name="Ausgabe 7 11" xfId="2111"/>
    <cellStyle name="Ausgabe 7 11 2" xfId="2112"/>
    <cellStyle name="Ausgabe 7 11 3" xfId="2113"/>
    <cellStyle name="Ausgabe 7 11 4" xfId="2114"/>
    <cellStyle name="Ausgabe 7 12" xfId="2115"/>
    <cellStyle name="Ausgabe 7 12 2" xfId="2116"/>
    <cellStyle name="Ausgabe 7 12 3" xfId="2117"/>
    <cellStyle name="Ausgabe 7 12 4" xfId="2118"/>
    <cellStyle name="Ausgabe 7 13" xfId="2119"/>
    <cellStyle name="Ausgabe 7 13 2" xfId="2120"/>
    <cellStyle name="Ausgabe 7 13 3" xfId="2121"/>
    <cellStyle name="Ausgabe 7 13 4" xfId="2122"/>
    <cellStyle name="Ausgabe 7 14" xfId="2123"/>
    <cellStyle name="Ausgabe 7 14 2" xfId="2124"/>
    <cellStyle name="Ausgabe 7 14 3" xfId="2125"/>
    <cellStyle name="Ausgabe 7 14 4" xfId="2126"/>
    <cellStyle name="Ausgabe 7 15" xfId="2127"/>
    <cellStyle name="Ausgabe 7 15 2" xfId="2128"/>
    <cellStyle name="Ausgabe 7 15 3" xfId="2129"/>
    <cellStyle name="Ausgabe 7 15 4" xfId="2130"/>
    <cellStyle name="Ausgabe 7 16" xfId="2131"/>
    <cellStyle name="Ausgabe 7 16 2" xfId="2132"/>
    <cellStyle name="Ausgabe 7 16 3" xfId="2133"/>
    <cellStyle name="Ausgabe 7 16 4" xfId="2134"/>
    <cellStyle name="Ausgabe 7 17" xfId="2135"/>
    <cellStyle name="Ausgabe 7 17 2" xfId="2136"/>
    <cellStyle name="Ausgabe 7 17 3" xfId="2137"/>
    <cellStyle name="Ausgabe 7 17 4" xfId="2138"/>
    <cellStyle name="Ausgabe 7 18" xfId="2139"/>
    <cellStyle name="Ausgabe 7 18 2" xfId="2140"/>
    <cellStyle name="Ausgabe 7 18 3" xfId="2141"/>
    <cellStyle name="Ausgabe 7 18 4" xfId="2142"/>
    <cellStyle name="Ausgabe 7 19" xfId="2143"/>
    <cellStyle name="Ausgabe 7 19 2" xfId="2144"/>
    <cellStyle name="Ausgabe 7 19 3" xfId="2145"/>
    <cellStyle name="Ausgabe 7 19 4" xfId="2146"/>
    <cellStyle name="Ausgabe 7 2" xfId="2147"/>
    <cellStyle name="Ausgabe 7 2 2" xfId="2148"/>
    <cellStyle name="Ausgabe 7 2 3" xfId="2149"/>
    <cellStyle name="Ausgabe 7 2 4" xfId="2150"/>
    <cellStyle name="Ausgabe 7 20" xfId="2151"/>
    <cellStyle name="Ausgabe 7 21" xfId="2152"/>
    <cellStyle name="Ausgabe 7 22" xfId="2153"/>
    <cellStyle name="Ausgabe 7 3" xfId="2154"/>
    <cellStyle name="Ausgabe 7 3 2" xfId="2155"/>
    <cellStyle name="Ausgabe 7 3 3" xfId="2156"/>
    <cellStyle name="Ausgabe 7 3 4" xfId="2157"/>
    <cellStyle name="Ausgabe 7 4" xfId="2158"/>
    <cellStyle name="Ausgabe 7 4 2" xfId="2159"/>
    <cellStyle name="Ausgabe 7 4 3" xfId="2160"/>
    <cellStyle name="Ausgabe 7 4 4" xfId="2161"/>
    <cellStyle name="Ausgabe 7 5" xfId="2162"/>
    <cellStyle name="Ausgabe 7 5 2" xfId="2163"/>
    <cellStyle name="Ausgabe 7 5 3" xfId="2164"/>
    <cellStyle name="Ausgabe 7 5 4" xfId="2165"/>
    <cellStyle name="Ausgabe 7 6" xfId="2166"/>
    <cellStyle name="Ausgabe 7 6 2" xfId="2167"/>
    <cellStyle name="Ausgabe 7 6 3" xfId="2168"/>
    <cellStyle name="Ausgabe 7 6 4" xfId="2169"/>
    <cellStyle name="Ausgabe 7 7" xfId="2170"/>
    <cellStyle name="Ausgabe 7 7 2" xfId="2171"/>
    <cellStyle name="Ausgabe 7 7 3" xfId="2172"/>
    <cellStyle name="Ausgabe 7 7 4" xfId="2173"/>
    <cellStyle name="Ausgabe 7 8" xfId="2174"/>
    <cellStyle name="Ausgabe 7 8 2" xfId="2175"/>
    <cellStyle name="Ausgabe 7 8 3" xfId="2176"/>
    <cellStyle name="Ausgabe 7 8 4" xfId="2177"/>
    <cellStyle name="Ausgabe 7 9" xfId="2178"/>
    <cellStyle name="Ausgabe 7 9 2" xfId="2179"/>
    <cellStyle name="Ausgabe 7 9 3" xfId="2180"/>
    <cellStyle name="Ausgabe 7 9 4" xfId="2181"/>
    <cellStyle name="Ausgabe 8" xfId="2182"/>
    <cellStyle name="Ausgabe 9" xfId="2183"/>
    <cellStyle name="Bad 2" xfId="2184"/>
    <cellStyle name="Bad 3" xfId="2185"/>
    <cellStyle name="Berechnung" xfId="2186"/>
    <cellStyle name="Berechnung 10" xfId="2187"/>
    <cellStyle name="Berechnung 2" xfId="2188"/>
    <cellStyle name="Berechnung 2 2" xfId="2189"/>
    <cellStyle name="Berechnung 2 2 2" xfId="2190"/>
    <cellStyle name="Berechnung 2 2 2 2" xfId="2191"/>
    <cellStyle name="Berechnung 2 2 2 2 2" xfId="2192"/>
    <cellStyle name="Berechnung 2 2 2 2 2 10" xfId="2193"/>
    <cellStyle name="Berechnung 2 2 2 2 2 10 2" xfId="2194"/>
    <cellStyle name="Berechnung 2 2 2 2 2 10 3" xfId="2195"/>
    <cellStyle name="Berechnung 2 2 2 2 2 10 4" xfId="2196"/>
    <cellStyle name="Berechnung 2 2 2 2 2 11" xfId="2197"/>
    <cellStyle name="Berechnung 2 2 2 2 2 11 2" xfId="2198"/>
    <cellStyle name="Berechnung 2 2 2 2 2 11 3" xfId="2199"/>
    <cellStyle name="Berechnung 2 2 2 2 2 11 4" xfId="2200"/>
    <cellStyle name="Berechnung 2 2 2 2 2 12" xfId="2201"/>
    <cellStyle name="Berechnung 2 2 2 2 2 12 2" xfId="2202"/>
    <cellStyle name="Berechnung 2 2 2 2 2 12 3" xfId="2203"/>
    <cellStyle name="Berechnung 2 2 2 2 2 12 4" xfId="2204"/>
    <cellStyle name="Berechnung 2 2 2 2 2 13" xfId="2205"/>
    <cellStyle name="Berechnung 2 2 2 2 2 13 2" xfId="2206"/>
    <cellStyle name="Berechnung 2 2 2 2 2 13 3" xfId="2207"/>
    <cellStyle name="Berechnung 2 2 2 2 2 13 4" xfId="2208"/>
    <cellStyle name="Berechnung 2 2 2 2 2 14" xfId="2209"/>
    <cellStyle name="Berechnung 2 2 2 2 2 14 2" xfId="2210"/>
    <cellStyle name="Berechnung 2 2 2 2 2 14 3" xfId="2211"/>
    <cellStyle name="Berechnung 2 2 2 2 2 14 4" xfId="2212"/>
    <cellStyle name="Berechnung 2 2 2 2 2 15" xfId="2213"/>
    <cellStyle name="Berechnung 2 2 2 2 2 15 2" xfId="2214"/>
    <cellStyle name="Berechnung 2 2 2 2 2 15 3" xfId="2215"/>
    <cellStyle name="Berechnung 2 2 2 2 2 15 4" xfId="2216"/>
    <cellStyle name="Berechnung 2 2 2 2 2 16" xfId="2217"/>
    <cellStyle name="Berechnung 2 2 2 2 2 16 2" xfId="2218"/>
    <cellStyle name="Berechnung 2 2 2 2 2 16 3" xfId="2219"/>
    <cellStyle name="Berechnung 2 2 2 2 2 16 4" xfId="2220"/>
    <cellStyle name="Berechnung 2 2 2 2 2 17" xfId="2221"/>
    <cellStyle name="Berechnung 2 2 2 2 2 17 2" xfId="2222"/>
    <cellStyle name="Berechnung 2 2 2 2 2 17 3" xfId="2223"/>
    <cellStyle name="Berechnung 2 2 2 2 2 17 4" xfId="2224"/>
    <cellStyle name="Berechnung 2 2 2 2 2 18" xfId="2225"/>
    <cellStyle name="Berechnung 2 2 2 2 2 18 2" xfId="2226"/>
    <cellStyle name="Berechnung 2 2 2 2 2 18 3" xfId="2227"/>
    <cellStyle name="Berechnung 2 2 2 2 2 18 4" xfId="2228"/>
    <cellStyle name="Berechnung 2 2 2 2 2 19" xfId="2229"/>
    <cellStyle name="Berechnung 2 2 2 2 2 2" xfId="2230"/>
    <cellStyle name="Berechnung 2 2 2 2 2 2 2" xfId="2231"/>
    <cellStyle name="Berechnung 2 2 2 2 2 2 3" xfId="2232"/>
    <cellStyle name="Berechnung 2 2 2 2 2 2 4" xfId="2233"/>
    <cellStyle name="Berechnung 2 2 2 2 2 20" xfId="2234"/>
    <cellStyle name="Berechnung 2 2 2 2 2 21" xfId="2235"/>
    <cellStyle name="Berechnung 2 2 2 2 2 3" xfId="2236"/>
    <cellStyle name="Berechnung 2 2 2 2 2 3 2" xfId="2237"/>
    <cellStyle name="Berechnung 2 2 2 2 2 3 3" xfId="2238"/>
    <cellStyle name="Berechnung 2 2 2 2 2 3 4" xfId="2239"/>
    <cellStyle name="Berechnung 2 2 2 2 2 4" xfId="2240"/>
    <cellStyle name="Berechnung 2 2 2 2 2 4 2" xfId="2241"/>
    <cellStyle name="Berechnung 2 2 2 2 2 4 3" xfId="2242"/>
    <cellStyle name="Berechnung 2 2 2 2 2 4 4" xfId="2243"/>
    <cellStyle name="Berechnung 2 2 2 2 2 5" xfId="2244"/>
    <cellStyle name="Berechnung 2 2 2 2 2 5 2" xfId="2245"/>
    <cellStyle name="Berechnung 2 2 2 2 2 5 3" xfId="2246"/>
    <cellStyle name="Berechnung 2 2 2 2 2 5 4" xfId="2247"/>
    <cellStyle name="Berechnung 2 2 2 2 2 6" xfId="2248"/>
    <cellStyle name="Berechnung 2 2 2 2 2 6 2" xfId="2249"/>
    <cellStyle name="Berechnung 2 2 2 2 2 6 3" xfId="2250"/>
    <cellStyle name="Berechnung 2 2 2 2 2 6 4" xfId="2251"/>
    <cellStyle name="Berechnung 2 2 2 2 2 7" xfId="2252"/>
    <cellStyle name="Berechnung 2 2 2 2 2 7 2" xfId="2253"/>
    <cellStyle name="Berechnung 2 2 2 2 2 7 3" xfId="2254"/>
    <cellStyle name="Berechnung 2 2 2 2 2 7 4" xfId="2255"/>
    <cellStyle name="Berechnung 2 2 2 2 2 8" xfId="2256"/>
    <cellStyle name="Berechnung 2 2 2 2 2 8 2" xfId="2257"/>
    <cellStyle name="Berechnung 2 2 2 2 2 8 3" xfId="2258"/>
    <cellStyle name="Berechnung 2 2 2 2 2 8 4" xfId="2259"/>
    <cellStyle name="Berechnung 2 2 2 2 2 9" xfId="2260"/>
    <cellStyle name="Berechnung 2 2 2 2 2 9 2" xfId="2261"/>
    <cellStyle name="Berechnung 2 2 2 2 2 9 3" xfId="2262"/>
    <cellStyle name="Berechnung 2 2 2 2 2 9 4" xfId="2263"/>
    <cellStyle name="Berechnung 2 2 2 2 3" xfId="2264"/>
    <cellStyle name="Berechnung 2 2 2 2 4" xfId="2265"/>
    <cellStyle name="Berechnung 2 2 2 2 5" xfId="2266"/>
    <cellStyle name="Berechnung 2 2 2 3" xfId="2267"/>
    <cellStyle name="Berechnung 2 2 2 3 10" xfId="2268"/>
    <cellStyle name="Berechnung 2 2 2 3 10 2" xfId="2269"/>
    <cellStyle name="Berechnung 2 2 2 3 10 3" xfId="2270"/>
    <cellStyle name="Berechnung 2 2 2 3 10 4" xfId="2271"/>
    <cellStyle name="Berechnung 2 2 2 3 11" xfId="2272"/>
    <cellStyle name="Berechnung 2 2 2 3 11 2" xfId="2273"/>
    <cellStyle name="Berechnung 2 2 2 3 11 3" xfId="2274"/>
    <cellStyle name="Berechnung 2 2 2 3 11 4" xfId="2275"/>
    <cellStyle name="Berechnung 2 2 2 3 12" xfId="2276"/>
    <cellStyle name="Berechnung 2 2 2 3 12 2" xfId="2277"/>
    <cellStyle name="Berechnung 2 2 2 3 12 3" xfId="2278"/>
    <cellStyle name="Berechnung 2 2 2 3 12 4" xfId="2279"/>
    <cellStyle name="Berechnung 2 2 2 3 13" xfId="2280"/>
    <cellStyle name="Berechnung 2 2 2 3 13 2" xfId="2281"/>
    <cellStyle name="Berechnung 2 2 2 3 13 3" xfId="2282"/>
    <cellStyle name="Berechnung 2 2 2 3 13 4" xfId="2283"/>
    <cellStyle name="Berechnung 2 2 2 3 14" xfId="2284"/>
    <cellStyle name="Berechnung 2 2 2 3 14 2" xfId="2285"/>
    <cellStyle name="Berechnung 2 2 2 3 14 3" xfId="2286"/>
    <cellStyle name="Berechnung 2 2 2 3 14 4" xfId="2287"/>
    <cellStyle name="Berechnung 2 2 2 3 15" xfId="2288"/>
    <cellStyle name="Berechnung 2 2 2 3 15 2" xfId="2289"/>
    <cellStyle name="Berechnung 2 2 2 3 15 3" xfId="2290"/>
    <cellStyle name="Berechnung 2 2 2 3 15 4" xfId="2291"/>
    <cellStyle name="Berechnung 2 2 2 3 16" xfId="2292"/>
    <cellStyle name="Berechnung 2 2 2 3 16 2" xfId="2293"/>
    <cellStyle name="Berechnung 2 2 2 3 16 3" xfId="2294"/>
    <cellStyle name="Berechnung 2 2 2 3 16 4" xfId="2295"/>
    <cellStyle name="Berechnung 2 2 2 3 17" xfId="2296"/>
    <cellStyle name="Berechnung 2 2 2 3 17 2" xfId="2297"/>
    <cellStyle name="Berechnung 2 2 2 3 17 3" xfId="2298"/>
    <cellStyle name="Berechnung 2 2 2 3 17 4" xfId="2299"/>
    <cellStyle name="Berechnung 2 2 2 3 18" xfId="2300"/>
    <cellStyle name="Berechnung 2 2 2 3 18 2" xfId="2301"/>
    <cellStyle name="Berechnung 2 2 2 3 18 3" xfId="2302"/>
    <cellStyle name="Berechnung 2 2 2 3 18 4" xfId="2303"/>
    <cellStyle name="Berechnung 2 2 2 3 19" xfId="2304"/>
    <cellStyle name="Berechnung 2 2 2 3 2" xfId="2305"/>
    <cellStyle name="Berechnung 2 2 2 3 2 2" xfId="2306"/>
    <cellStyle name="Berechnung 2 2 2 3 2 3" xfId="2307"/>
    <cellStyle name="Berechnung 2 2 2 3 2 4" xfId="2308"/>
    <cellStyle name="Berechnung 2 2 2 3 20" xfId="2309"/>
    <cellStyle name="Berechnung 2 2 2 3 21" xfId="2310"/>
    <cellStyle name="Berechnung 2 2 2 3 3" xfId="2311"/>
    <cellStyle name="Berechnung 2 2 2 3 3 2" xfId="2312"/>
    <cellStyle name="Berechnung 2 2 2 3 3 3" xfId="2313"/>
    <cellStyle name="Berechnung 2 2 2 3 3 4" xfId="2314"/>
    <cellStyle name="Berechnung 2 2 2 3 4" xfId="2315"/>
    <cellStyle name="Berechnung 2 2 2 3 4 2" xfId="2316"/>
    <cellStyle name="Berechnung 2 2 2 3 4 3" xfId="2317"/>
    <cellStyle name="Berechnung 2 2 2 3 4 4" xfId="2318"/>
    <cellStyle name="Berechnung 2 2 2 3 5" xfId="2319"/>
    <cellStyle name="Berechnung 2 2 2 3 5 2" xfId="2320"/>
    <cellStyle name="Berechnung 2 2 2 3 5 3" xfId="2321"/>
    <cellStyle name="Berechnung 2 2 2 3 5 4" xfId="2322"/>
    <cellStyle name="Berechnung 2 2 2 3 6" xfId="2323"/>
    <cellStyle name="Berechnung 2 2 2 3 6 2" xfId="2324"/>
    <cellStyle name="Berechnung 2 2 2 3 6 3" xfId="2325"/>
    <cellStyle name="Berechnung 2 2 2 3 6 4" xfId="2326"/>
    <cellStyle name="Berechnung 2 2 2 3 7" xfId="2327"/>
    <cellStyle name="Berechnung 2 2 2 3 7 2" xfId="2328"/>
    <cellStyle name="Berechnung 2 2 2 3 7 3" xfId="2329"/>
    <cellStyle name="Berechnung 2 2 2 3 7 4" xfId="2330"/>
    <cellStyle name="Berechnung 2 2 2 3 8" xfId="2331"/>
    <cellStyle name="Berechnung 2 2 2 3 8 2" xfId="2332"/>
    <cellStyle name="Berechnung 2 2 2 3 8 3" xfId="2333"/>
    <cellStyle name="Berechnung 2 2 2 3 8 4" xfId="2334"/>
    <cellStyle name="Berechnung 2 2 2 3 9" xfId="2335"/>
    <cellStyle name="Berechnung 2 2 2 3 9 2" xfId="2336"/>
    <cellStyle name="Berechnung 2 2 2 3 9 3" xfId="2337"/>
    <cellStyle name="Berechnung 2 2 2 3 9 4" xfId="2338"/>
    <cellStyle name="Berechnung 2 2 2 4" xfId="2339"/>
    <cellStyle name="Berechnung 2 2 2 5" xfId="2340"/>
    <cellStyle name="Berechnung 2 2 2 6" xfId="2341"/>
    <cellStyle name="Berechnung 2 2 3" xfId="2342"/>
    <cellStyle name="Berechnung 2 2 3 2" xfId="2343"/>
    <cellStyle name="Berechnung 2 2 3 2 10" xfId="2344"/>
    <cellStyle name="Berechnung 2 2 3 2 10 2" xfId="2345"/>
    <cellStyle name="Berechnung 2 2 3 2 10 3" xfId="2346"/>
    <cellStyle name="Berechnung 2 2 3 2 10 4" xfId="2347"/>
    <cellStyle name="Berechnung 2 2 3 2 11" xfId="2348"/>
    <cellStyle name="Berechnung 2 2 3 2 11 2" xfId="2349"/>
    <cellStyle name="Berechnung 2 2 3 2 11 3" xfId="2350"/>
    <cellStyle name="Berechnung 2 2 3 2 11 4" xfId="2351"/>
    <cellStyle name="Berechnung 2 2 3 2 12" xfId="2352"/>
    <cellStyle name="Berechnung 2 2 3 2 12 2" xfId="2353"/>
    <cellStyle name="Berechnung 2 2 3 2 12 3" xfId="2354"/>
    <cellStyle name="Berechnung 2 2 3 2 12 4" xfId="2355"/>
    <cellStyle name="Berechnung 2 2 3 2 13" xfId="2356"/>
    <cellStyle name="Berechnung 2 2 3 2 13 2" xfId="2357"/>
    <cellStyle name="Berechnung 2 2 3 2 13 3" xfId="2358"/>
    <cellStyle name="Berechnung 2 2 3 2 13 4" xfId="2359"/>
    <cellStyle name="Berechnung 2 2 3 2 14" xfId="2360"/>
    <cellStyle name="Berechnung 2 2 3 2 14 2" xfId="2361"/>
    <cellStyle name="Berechnung 2 2 3 2 14 3" xfId="2362"/>
    <cellStyle name="Berechnung 2 2 3 2 14 4" xfId="2363"/>
    <cellStyle name="Berechnung 2 2 3 2 15" xfId="2364"/>
    <cellStyle name="Berechnung 2 2 3 2 15 2" xfId="2365"/>
    <cellStyle name="Berechnung 2 2 3 2 15 3" xfId="2366"/>
    <cellStyle name="Berechnung 2 2 3 2 15 4" xfId="2367"/>
    <cellStyle name="Berechnung 2 2 3 2 16" xfId="2368"/>
    <cellStyle name="Berechnung 2 2 3 2 16 2" xfId="2369"/>
    <cellStyle name="Berechnung 2 2 3 2 16 3" xfId="2370"/>
    <cellStyle name="Berechnung 2 2 3 2 16 4" xfId="2371"/>
    <cellStyle name="Berechnung 2 2 3 2 17" xfId="2372"/>
    <cellStyle name="Berechnung 2 2 3 2 17 2" xfId="2373"/>
    <cellStyle name="Berechnung 2 2 3 2 17 3" xfId="2374"/>
    <cellStyle name="Berechnung 2 2 3 2 17 4" xfId="2375"/>
    <cellStyle name="Berechnung 2 2 3 2 18" xfId="2376"/>
    <cellStyle name="Berechnung 2 2 3 2 18 2" xfId="2377"/>
    <cellStyle name="Berechnung 2 2 3 2 18 3" xfId="2378"/>
    <cellStyle name="Berechnung 2 2 3 2 18 4" xfId="2379"/>
    <cellStyle name="Berechnung 2 2 3 2 19" xfId="2380"/>
    <cellStyle name="Berechnung 2 2 3 2 2" xfId="2381"/>
    <cellStyle name="Berechnung 2 2 3 2 2 2" xfId="2382"/>
    <cellStyle name="Berechnung 2 2 3 2 2 3" xfId="2383"/>
    <cellStyle name="Berechnung 2 2 3 2 2 4" xfId="2384"/>
    <cellStyle name="Berechnung 2 2 3 2 20" xfId="2385"/>
    <cellStyle name="Berechnung 2 2 3 2 21" xfId="2386"/>
    <cellStyle name="Berechnung 2 2 3 2 3" xfId="2387"/>
    <cellStyle name="Berechnung 2 2 3 2 3 2" xfId="2388"/>
    <cellStyle name="Berechnung 2 2 3 2 3 3" xfId="2389"/>
    <cellStyle name="Berechnung 2 2 3 2 3 4" xfId="2390"/>
    <cellStyle name="Berechnung 2 2 3 2 4" xfId="2391"/>
    <cellStyle name="Berechnung 2 2 3 2 4 2" xfId="2392"/>
    <cellStyle name="Berechnung 2 2 3 2 4 3" xfId="2393"/>
    <cellStyle name="Berechnung 2 2 3 2 4 4" xfId="2394"/>
    <cellStyle name="Berechnung 2 2 3 2 5" xfId="2395"/>
    <cellStyle name="Berechnung 2 2 3 2 5 2" xfId="2396"/>
    <cellStyle name="Berechnung 2 2 3 2 5 3" xfId="2397"/>
    <cellStyle name="Berechnung 2 2 3 2 5 4" xfId="2398"/>
    <cellStyle name="Berechnung 2 2 3 2 6" xfId="2399"/>
    <cellStyle name="Berechnung 2 2 3 2 6 2" xfId="2400"/>
    <cellStyle name="Berechnung 2 2 3 2 6 3" xfId="2401"/>
    <cellStyle name="Berechnung 2 2 3 2 6 4" xfId="2402"/>
    <cellStyle name="Berechnung 2 2 3 2 7" xfId="2403"/>
    <cellStyle name="Berechnung 2 2 3 2 7 2" xfId="2404"/>
    <cellStyle name="Berechnung 2 2 3 2 7 3" xfId="2405"/>
    <cellStyle name="Berechnung 2 2 3 2 7 4" xfId="2406"/>
    <cellStyle name="Berechnung 2 2 3 2 8" xfId="2407"/>
    <cellStyle name="Berechnung 2 2 3 2 8 2" xfId="2408"/>
    <cellStyle name="Berechnung 2 2 3 2 8 3" xfId="2409"/>
    <cellStyle name="Berechnung 2 2 3 2 8 4" xfId="2410"/>
    <cellStyle name="Berechnung 2 2 3 2 9" xfId="2411"/>
    <cellStyle name="Berechnung 2 2 3 2 9 2" xfId="2412"/>
    <cellStyle name="Berechnung 2 2 3 2 9 3" xfId="2413"/>
    <cellStyle name="Berechnung 2 2 3 2 9 4" xfId="2414"/>
    <cellStyle name="Berechnung 2 2 3 3" xfId="2415"/>
    <cellStyle name="Berechnung 2 2 3 4" xfId="2416"/>
    <cellStyle name="Berechnung 2 2 3 5" xfId="2417"/>
    <cellStyle name="Berechnung 2 2 4" xfId="2418"/>
    <cellStyle name="Berechnung 2 2 4 10" xfId="2419"/>
    <cellStyle name="Berechnung 2 2 4 10 2" xfId="2420"/>
    <cellStyle name="Berechnung 2 2 4 10 3" xfId="2421"/>
    <cellStyle name="Berechnung 2 2 4 10 4" xfId="2422"/>
    <cellStyle name="Berechnung 2 2 4 11" xfId="2423"/>
    <cellStyle name="Berechnung 2 2 4 11 2" xfId="2424"/>
    <cellStyle name="Berechnung 2 2 4 11 3" xfId="2425"/>
    <cellStyle name="Berechnung 2 2 4 11 4" xfId="2426"/>
    <cellStyle name="Berechnung 2 2 4 12" xfId="2427"/>
    <cellStyle name="Berechnung 2 2 4 12 2" xfId="2428"/>
    <cellStyle name="Berechnung 2 2 4 12 3" xfId="2429"/>
    <cellStyle name="Berechnung 2 2 4 12 4" xfId="2430"/>
    <cellStyle name="Berechnung 2 2 4 13" xfId="2431"/>
    <cellStyle name="Berechnung 2 2 4 13 2" xfId="2432"/>
    <cellStyle name="Berechnung 2 2 4 13 3" xfId="2433"/>
    <cellStyle name="Berechnung 2 2 4 13 4" xfId="2434"/>
    <cellStyle name="Berechnung 2 2 4 14" xfId="2435"/>
    <cellStyle name="Berechnung 2 2 4 14 2" xfId="2436"/>
    <cellStyle name="Berechnung 2 2 4 14 3" xfId="2437"/>
    <cellStyle name="Berechnung 2 2 4 14 4" xfId="2438"/>
    <cellStyle name="Berechnung 2 2 4 15" xfId="2439"/>
    <cellStyle name="Berechnung 2 2 4 15 2" xfId="2440"/>
    <cellStyle name="Berechnung 2 2 4 15 3" xfId="2441"/>
    <cellStyle name="Berechnung 2 2 4 15 4" xfId="2442"/>
    <cellStyle name="Berechnung 2 2 4 16" xfId="2443"/>
    <cellStyle name="Berechnung 2 2 4 16 2" xfId="2444"/>
    <cellStyle name="Berechnung 2 2 4 16 3" xfId="2445"/>
    <cellStyle name="Berechnung 2 2 4 16 4" xfId="2446"/>
    <cellStyle name="Berechnung 2 2 4 17" xfId="2447"/>
    <cellStyle name="Berechnung 2 2 4 17 2" xfId="2448"/>
    <cellStyle name="Berechnung 2 2 4 17 3" xfId="2449"/>
    <cellStyle name="Berechnung 2 2 4 17 4" xfId="2450"/>
    <cellStyle name="Berechnung 2 2 4 18" xfId="2451"/>
    <cellStyle name="Berechnung 2 2 4 18 2" xfId="2452"/>
    <cellStyle name="Berechnung 2 2 4 18 3" xfId="2453"/>
    <cellStyle name="Berechnung 2 2 4 18 4" xfId="2454"/>
    <cellStyle name="Berechnung 2 2 4 19" xfId="2455"/>
    <cellStyle name="Berechnung 2 2 4 2" xfId="2456"/>
    <cellStyle name="Berechnung 2 2 4 2 2" xfId="2457"/>
    <cellStyle name="Berechnung 2 2 4 2 3" xfId="2458"/>
    <cellStyle name="Berechnung 2 2 4 2 4" xfId="2459"/>
    <cellStyle name="Berechnung 2 2 4 20" xfId="2460"/>
    <cellStyle name="Berechnung 2 2 4 21" xfId="2461"/>
    <cellStyle name="Berechnung 2 2 4 3" xfId="2462"/>
    <cellStyle name="Berechnung 2 2 4 3 2" xfId="2463"/>
    <cellStyle name="Berechnung 2 2 4 3 3" xfId="2464"/>
    <cellStyle name="Berechnung 2 2 4 3 4" xfId="2465"/>
    <cellStyle name="Berechnung 2 2 4 4" xfId="2466"/>
    <cellStyle name="Berechnung 2 2 4 4 2" xfId="2467"/>
    <cellStyle name="Berechnung 2 2 4 4 3" xfId="2468"/>
    <cellStyle name="Berechnung 2 2 4 4 4" xfId="2469"/>
    <cellStyle name="Berechnung 2 2 4 5" xfId="2470"/>
    <cellStyle name="Berechnung 2 2 4 5 2" xfId="2471"/>
    <cellStyle name="Berechnung 2 2 4 5 3" xfId="2472"/>
    <cellStyle name="Berechnung 2 2 4 5 4" xfId="2473"/>
    <cellStyle name="Berechnung 2 2 4 6" xfId="2474"/>
    <cellStyle name="Berechnung 2 2 4 6 2" xfId="2475"/>
    <cellStyle name="Berechnung 2 2 4 6 3" xfId="2476"/>
    <cellStyle name="Berechnung 2 2 4 6 4" xfId="2477"/>
    <cellStyle name="Berechnung 2 2 4 7" xfId="2478"/>
    <cellStyle name="Berechnung 2 2 4 7 2" xfId="2479"/>
    <cellStyle name="Berechnung 2 2 4 7 3" xfId="2480"/>
    <cellStyle name="Berechnung 2 2 4 7 4" xfId="2481"/>
    <cellStyle name="Berechnung 2 2 4 8" xfId="2482"/>
    <cellStyle name="Berechnung 2 2 4 8 2" xfId="2483"/>
    <cellStyle name="Berechnung 2 2 4 8 3" xfId="2484"/>
    <cellStyle name="Berechnung 2 2 4 8 4" xfId="2485"/>
    <cellStyle name="Berechnung 2 2 4 9" xfId="2486"/>
    <cellStyle name="Berechnung 2 2 4 9 2" xfId="2487"/>
    <cellStyle name="Berechnung 2 2 4 9 3" xfId="2488"/>
    <cellStyle name="Berechnung 2 2 4 9 4" xfId="2489"/>
    <cellStyle name="Berechnung 2 2 5" xfId="2490"/>
    <cellStyle name="Berechnung 2 2 6" xfId="2491"/>
    <cellStyle name="Berechnung 2 2 7" xfId="2492"/>
    <cellStyle name="Berechnung 2 3" xfId="2493"/>
    <cellStyle name="Berechnung 2 3 2" xfId="2494"/>
    <cellStyle name="Berechnung 2 3 2 10" xfId="2495"/>
    <cellStyle name="Berechnung 2 3 2 10 2" xfId="2496"/>
    <cellStyle name="Berechnung 2 3 2 10 3" xfId="2497"/>
    <cellStyle name="Berechnung 2 3 2 10 4" xfId="2498"/>
    <cellStyle name="Berechnung 2 3 2 11" xfId="2499"/>
    <cellStyle name="Berechnung 2 3 2 11 2" xfId="2500"/>
    <cellStyle name="Berechnung 2 3 2 11 3" xfId="2501"/>
    <cellStyle name="Berechnung 2 3 2 11 4" xfId="2502"/>
    <cellStyle name="Berechnung 2 3 2 12" xfId="2503"/>
    <cellStyle name="Berechnung 2 3 2 12 2" xfId="2504"/>
    <cellStyle name="Berechnung 2 3 2 12 3" xfId="2505"/>
    <cellStyle name="Berechnung 2 3 2 12 4" xfId="2506"/>
    <cellStyle name="Berechnung 2 3 2 13" xfId="2507"/>
    <cellStyle name="Berechnung 2 3 2 13 2" xfId="2508"/>
    <cellStyle name="Berechnung 2 3 2 13 3" xfId="2509"/>
    <cellStyle name="Berechnung 2 3 2 13 4" xfId="2510"/>
    <cellStyle name="Berechnung 2 3 2 14" xfId="2511"/>
    <cellStyle name="Berechnung 2 3 2 14 2" xfId="2512"/>
    <cellStyle name="Berechnung 2 3 2 14 3" xfId="2513"/>
    <cellStyle name="Berechnung 2 3 2 14 4" xfId="2514"/>
    <cellStyle name="Berechnung 2 3 2 15" xfId="2515"/>
    <cellStyle name="Berechnung 2 3 2 15 2" xfId="2516"/>
    <cellStyle name="Berechnung 2 3 2 15 3" xfId="2517"/>
    <cellStyle name="Berechnung 2 3 2 15 4" xfId="2518"/>
    <cellStyle name="Berechnung 2 3 2 16" xfId="2519"/>
    <cellStyle name="Berechnung 2 3 2 16 2" xfId="2520"/>
    <cellStyle name="Berechnung 2 3 2 16 3" xfId="2521"/>
    <cellStyle name="Berechnung 2 3 2 16 4" xfId="2522"/>
    <cellStyle name="Berechnung 2 3 2 17" xfId="2523"/>
    <cellStyle name="Berechnung 2 3 2 17 2" xfId="2524"/>
    <cellStyle name="Berechnung 2 3 2 17 3" xfId="2525"/>
    <cellStyle name="Berechnung 2 3 2 17 4" xfId="2526"/>
    <cellStyle name="Berechnung 2 3 2 18" xfId="2527"/>
    <cellStyle name="Berechnung 2 3 2 18 2" xfId="2528"/>
    <cellStyle name="Berechnung 2 3 2 18 3" xfId="2529"/>
    <cellStyle name="Berechnung 2 3 2 18 4" xfId="2530"/>
    <cellStyle name="Berechnung 2 3 2 19" xfId="2531"/>
    <cellStyle name="Berechnung 2 3 2 2" xfId="2532"/>
    <cellStyle name="Berechnung 2 3 2 2 2" xfId="2533"/>
    <cellStyle name="Berechnung 2 3 2 2 3" xfId="2534"/>
    <cellStyle name="Berechnung 2 3 2 2 4" xfId="2535"/>
    <cellStyle name="Berechnung 2 3 2 20" xfId="2536"/>
    <cellStyle name="Berechnung 2 3 2 21" xfId="2537"/>
    <cellStyle name="Berechnung 2 3 2 3" xfId="2538"/>
    <cellStyle name="Berechnung 2 3 2 3 2" xfId="2539"/>
    <cellStyle name="Berechnung 2 3 2 3 3" xfId="2540"/>
    <cellStyle name="Berechnung 2 3 2 3 4" xfId="2541"/>
    <cellStyle name="Berechnung 2 3 2 4" xfId="2542"/>
    <cellStyle name="Berechnung 2 3 2 4 2" xfId="2543"/>
    <cellStyle name="Berechnung 2 3 2 4 3" xfId="2544"/>
    <cellStyle name="Berechnung 2 3 2 4 4" xfId="2545"/>
    <cellStyle name="Berechnung 2 3 2 5" xfId="2546"/>
    <cellStyle name="Berechnung 2 3 2 5 2" xfId="2547"/>
    <cellStyle name="Berechnung 2 3 2 5 3" xfId="2548"/>
    <cellStyle name="Berechnung 2 3 2 5 4" xfId="2549"/>
    <cellStyle name="Berechnung 2 3 2 6" xfId="2550"/>
    <cellStyle name="Berechnung 2 3 2 6 2" xfId="2551"/>
    <cellStyle name="Berechnung 2 3 2 6 3" xfId="2552"/>
    <cellStyle name="Berechnung 2 3 2 6 4" xfId="2553"/>
    <cellStyle name="Berechnung 2 3 2 7" xfId="2554"/>
    <cellStyle name="Berechnung 2 3 2 7 2" xfId="2555"/>
    <cellStyle name="Berechnung 2 3 2 7 3" xfId="2556"/>
    <cellStyle name="Berechnung 2 3 2 7 4" xfId="2557"/>
    <cellStyle name="Berechnung 2 3 2 8" xfId="2558"/>
    <cellStyle name="Berechnung 2 3 2 8 2" xfId="2559"/>
    <cellStyle name="Berechnung 2 3 2 8 3" xfId="2560"/>
    <cellStyle name="Berechnung 2 3 2 8 4" xfId="2561"/>
    <cellStyle name="Berechnung 2 3 2 9" xfId="2562"/>
    <cellStyle name="Berechnung 2 3 2 9 2" xfId="2563"/>
    <cellStyle name="Berechnung 2 3 2 9 3" xfId="2564"/>
    <cellStyle name="Berechnung 2 3 2 9 4" xfId="2565"/>
    <cellStyle name="Berechnung 2 3 3" xfId="2566"/>
    <cellStyle name="Berechnung 2 3 4" xfId="2567"/>
    <cellStyle name="Berechnung 2 3 5" xfId="2568"/>
    <cellStyle name="Berechnung 2 4" xfId="2569"/>
    <cellStyle name="Berechnung 2 4 10" xfId="2570"/>
    <cellStyle name="Berechnung 2 4 10 2" xfId="2571"/>
    <cellStyle name="Berechnung 2 4 10 3" xfId="2572"/>
    <cellStyle name="Berechnung 2 4 10 4" xfId="2573"/>
    <cellStyle name="Berechnung 2 4 11" xfId="2574"/>
    <cellStyle name="Berechnung 2 4 11 2" xfId="2575"/>
    <cellStyle name="Berechnung 2 4 11 3" xfId="2576"/>
    <cellStyle name="Berechnung 2 4 11 4" xfId="2577"/>
    <cellStyle name="Berechnung 2 4 12" xfId="2578"/>
    <cellStyle name="Berechnung 2 4 12 2" xfId="2579"/>
    <cellStyle name="Berechnung 2 4 12 3" xfId="2580"/>
    <cellStyle name="Berechnung 2 4 12 4" xfId="2581"/>
    <cellStyle name="Berechnung 2 4 13" xfId="2582"/>
    <cellStyle name="Berechnung 2 4 13 2" xfId="2583"/>
    <cellStyle name="Berechnung 2 4 13 3" xfId="2584"/>
    <cellStyle name="Berechnung 2 4 13 4" xfId="2585"/>
    <cellStyle name="Berechnung 2 4 14" xfId="2586"/>
    <cellStyle name="Berechnung 2 4 14 2" xfId="2587"/>
    <cellStyle name="Berechnung 2 4 14 3" xfId="2588"/>
    <cellStyle name="Berechnung 2 4 14 4" xfId="2589"/>
    <cellStyle name="Berechnung 2 4 15" xfId="2590"/>
    <cellStyle name="Berechnung 2 4 15 2" xfId="2591"/>
    <cellStyle name="Berechnung 2 4 15 3" xfId="2592"/>
    <cellStyle name="Berechnung 2 4 15 4" xfId="2593"/>
    <cellStyle name="Berechnung 2 4 16" xfId="2594"/>
    <cellStyle name="Berechnung 2 4 16 2" xfId="2595"/>
    <cellStyle name="Berechnung 2 4 16 3" xfId="2596"/>
    <cellStyle name="Berechnung 2 4 16 4" xfId="2597"/>
    <cellStyle name="Berechnung 2 4 17" xfId="2598"/>
    <cellStyle name="Berechnung 2 4 17 2" xfId="2599"/>
    <cellStyle name="Berechnung 2 4 17 3" xfId="2600"/>
    <cellStyle name="Berechnung 2 4 17 4" xfId="2601"/>
    <cellStyle name="Berechnung 2 4 18" xfId="2602"/>
    <cellStyle name="Berechnung 2 4 18 2" xfId="2603"/>
    <cellStyle name="Berechnung 2 4 18 3" xfId="2604"/>
    <cellStyle name="Berechnung 2 4 18 4" xfId="2605"/>
    <cellStyle name="Berechnung 2 4 19" xfId="2606"/>
    <cellStyle name="Berechnung 2 4 2" xfId="2607"/>
    <cellStyle name="Berechnung 2 4 2 2" xfId="2608"/>
    <cellStyle name="Berechnung 2 4 2 3" xfId="2609"/>
    <cellStyle name="Berechnung 2 4 2 4" xfId="2610"/>
    <cellStyle name="Berechnung 2 4 20" xfId="2611"/>
    <cellStyle name="Berechnung 2 4 21" xfId="2612"/>
    <cellStyle name="Berechnung 2 4 3" xfId="2613"/>
    <cellStyle name="Berechnung 2 4 3 2" xfId="2614"/>
    <cellStyle name="Berechnung 2 4 3 3" xfId="2615"/>
    <cellStyle name="Berechnung 2 4 3 4" xfId="2616"/>
    <cellStyle name="Berechnung 2 4 4" xfId="2617"/>
    <cellStyle name="Berechnung 2 4 4 2" xfId="2618"/>
    <cellStyle name="Berechnung 2 4 4 3" xfId="2619"/>
    <cellStyle name="Berechnung 2 4 4 4" xfId="2620"/>
    <cellStyle name="Berechnung 2 4 5" xfId="2621"/>
    <cellStyle name="Berechnung 2 4 5 2" xfId="2622"/>
    <cellStyle name="Berechnung 2 4 5 3" xfId="2623"/>
    <cellStyle name="Berechnung 2 4 5 4" xfId="2624"/>
    <cellStyle name="Berechnung 2 4 6" xfId="2625"/>
    <cellStyle name="Berechnung 2 4 6 2" xfId="2626"/>
    <cellStyle name="Berechnung 2 4 6 3" xfId="2627"/>
    <cellStyle name="Berechnung 2 4 6 4" xfId="2628"/>
    <cellStyle name="Berechnung 2 4 7" xfId="2629"/>
    <cellStyle name="Berechnung 2 4 7 2" xfId="2630"/>
    <cellStyle name="Berechnung 2 4 7 3" xfId="2631"/>
    <cellStyle name="Berechnung 2 4 7 4" xfId="2632"/>
    <cellStyle name="Berechnung 2 4 8" xfId="2633"/>
    <cellStyle name="Berechnung 2 4 8 2" xfId="2634"/>
    <cellStyle name="Berechnung 2 4 8 3" xfId="2635"/>
    <cellStyle name="Berechnung 2 4 8 4" xfId="2636"/>
    <cellStyle name="Berechnung 2 4 9" xfId="2637"/>
    <cellStyle name="Berechnung 2 4 9 2" xfId="2638"/>
    <cellStyle name="Berechnung 2 4 9 3" xfId="2639"/>
    <cellStyle name="Berechnung 2 4 9 4" xfId="2640"/>
    <cellStyle name="Berechnung 2 5" xfId="2641"/>
    <cellStyle name="Berechnung 2 6" xfId="2642"/>
    <cellStyle name="Berechnung 2 7" xfId="2643"/>
    <cellStyle name="Berechnung 3" xfId="2644"/>
    <cellStyle name="Berechnung 3 2" xfId="2645"/>
    <cellStyle name="Berechnung 3 2 2" xfId="2646"/>
    <cellStyle name="Berechnung 3 2 2 2" xfId="2647"/>
    <cellStyle name="Berechnung 3 2 2 2 2" xfId="2648"/>
    <cellStyle name="Berechnung 3 2 2 2 2 10" xfId="2649"/>
    <cellStyle name="Berechnung 3 2 2 2 2 10 2" xfId="2650"/>
    <cellStyle name="Berechnung 3 2 2 2 2 10 3" xfId="2651"/>
    <cellStyle name="Berechnung 3 2 2 2 2 10 4" xfId="2652"/>
    <cellStyle name="Berechnung 3 2 2 2 2 11" xfId="2653"/>
    <cellStyle name="Berechnung 3 2 2 2 2 11 2" xfId="2654"/>
    <cellStyle name="Berechnung 3 2 2 2 2 11 3" xfId="2655"/>
    <cellStyle name="Berechnung 3 2 2 2 2 11 4" xfId="2656"/>
    <cellStyle name="Berechnung 3 2 2 2 2 12" xfId="2657"/>
    <cellStyle name="Berechnung 3 2 2 2 2 12 2" xfId="2658"/>
    <cellStyle name="Berechnung 3 2 2 2 2 12 3" xfId="2659"/>
    <cellStyle name="Berechnung 3 2 2 2 2 12 4" xfId="2660"/>
    <cellStyle name="Berechnung 3 2 2 2 2 13" xfId="2661"/>
    <cellStyle name="Berechnung 3 2 2 2 2 13 2" xfId="2662"/>
    <cellStyle name="Berechnung 3 2 2 2 2 13 3" xfId="2663"/>
    <cellStyle name="Berechnung 3 2 2 2 2 13 4" xfId="2664"/>
    <cellStyle name="Berechnung 3 2 2 2 2 14" xfId="2665"/>
    <cellStyle name="Berechnung 3 2 2 2 2 14 2" xfId="2666"/>
    <cellStyle name="Berechnung 3 2 2 2 2 14 3" xfId="2667"/>
    <cellStyle name="Berechnung 3 2 2 2 2 14 4" xfId="2668"/>
    <cellStyle name="Berechnung 3 2 2 2 2 15" xfId="2669"/>
    <cellStyle name="Berechnung 3 2 2 2 2 15 2" xfId="2670"/>
    <cellStyle name="Berechnung 3 2 2 2 2 15 3" xfId="2671"/>
    <cellStyle name="Berechnung 3 2 2 2 2 15 4" xfId="2672"/>
    <cellStyle name="Berechnung 3 2 2 2 2 16" xfId="2673"/>
    <cellStyle name="Berechnung 3 2 2 2 2 16 2" xfId="2674"/>
    <cellStyle name="Berechnung 3 2 2 2 2 16 3" xfId="2675"/>
    <cellStyle name="Berechnung 3 2 2 2 2 16 4" xfId="2676"/>
    <cellStyle name="Berechnung 3 2 2 2 2 17" xfId="2677"/>
    <cellStyle name="Berechnung 3 2 2 2 2 17 2" xfId="2678"/>
    <cellStyle name="Berechnung 3 2 2 2 2 17 3" xfId="2679"/>
    <cellStyle name="Berechnung 3 2 2 2 2 17 4" xfId="2680"/>
    <cellStyle name="Berechnung 3 2 2 2 2 18" xfId="2681"/>
    <cellStyle name="Berechnung 3 2 2 2 2 18 2" xfId="2682"/>
    <cellStyle name="Berechnung 3 2 2 2 2 18 3" xfId="2683"/>
    <cellStyle name="Berechnung 3 2 2 2 2 18 4" xfId="2684"/>
    <cellStyle name="Berechnung 3 2 2 2 2 19" xfId="2685"/>
    <cellStyle name="Berechnung 3 2 2 2 2 2" xfId="2686"/>
    <cellStyle name="Berechnung 3 2 2 2 2 2 2" xfId="2687"/>
    <cellStyle name="Berechnung 3 2 2 2 2 2 3" xfId="2688"/>
    <cellStyle name="Berechnung 3 2 2 2 2 2 4" xfId="2689"/>
    <cellStyle name="Berechnung 3 2 2 2 2 20" xfId="2690"/>
    <cellStyle name="Berechnung 3 2 2 2 2 21" xfId="2691"/>
    <cellStyle name="Berechnung 3 2 2 2 2 3" xfId="2692"/>
    <cellStyle name="Berechnung 3 2 2 2 2 3 2" xfId="2693"/>
    <cellStyle name="Berechnung 3 2 2 2 2 3 3" xfId="2694"/>
    <cellStyle name="Berechnung 3 2 2 2 2 3 4" xfId="2695"/>
    <cellStyle name="Berechnung 3 2 2 2 2 4" xfId="2696"/>
    <cellStyle name="Berechnung 3 2 2 2 2 4 2" xfId="2697"/>
    <cellStyle name="Berechnung 3 2 2 2 2 4 3" xfId="2698"/>
    <cellStyle name="Berechnung 3 2 2 2 2 4 4" xfId="2699"/>
    <cellStyle name="Berechnung 3 2 2 2 2 5" xfId="2700"/>
    <cellStyle name="Berechnung 3 2 2 2 2 5 2" xfId="2701"/>
    <cellStyle name="Berechnung 3 2 2 2 2 5 3" xfId="2702"/>
    <cellStyle name="Berechnung 3 2 2 2 2 5 4" xfId="2703"/>
    <cellStyle name="Berechnung 3 2 2 2 2 6" xfId="2704"/>
    <cellStyle name="Berechnung 3 2 2 2 2 6 2" xfId="2705"/>
    <cellStyle name="Berechnung 3 2 2 2 2 6 3" xfId="2706"/>
    <cellStyle name="Berechnung 3 2 2 2 2 6 4" xfId="2707"/>
    <cellStyle name="Berechnung 3 2 2 2 2 7" xfId="2708"/>
    <cellStyle name="Berechnung 3 2 2 2 2 7 2" xfId="2709"/>
    <cellStyle name="Berechnung 3 2 2 2 2 7 3" xfId="2710"/>
    <cellStyle name="Berechnung 3 2 2 2 2 7 4" xfId="2711"/>
    <cellStyle name="Berechnung 3 2 2 2 2 8" xfId="2712"/>
    <cellStyle name="Berechnung 3 2 2 2 2 8 2" xfId="2713"/>
    <cellStyle name="Berechnung 3 2 2 2 2 8 3" xfId="2714"/>
    <cellStyle name="Berechnung 3 2 2 2 2 8 4" xfId="2715"/>
    <cellStyle name="Berechnung 3 2 2 2 2 9" xfId="2716"/>
    <cellStyle name="Berechnung 3 2 2 2 2 9 2" xfId="2717"/>
    <cellStyle name="Berechnung 3 2 2 2 2 9 3" xfId="2718"/>
    <cellStyle name="Berechnung 3 2 2 2 2 9 4" xfId="2719"/>
    <cellStyle name="Berechnung 3 2 2 2 3" xfId="2720"/>
    <cellStyle name="Berechnung 3 2 2 2 4" xfId="2721"/>
    <cellStyle name="Berechnung 3 2 2 2 5" xfId="2722"/>
    <cellStyle name="Berechnung 3 2 2 3" xfId="2723"/>
    <cellStyle name="Berechnung 3 2 2 3 10" xfId="2724"/>
    <cellStyle name="Berechnung 3 2 2 3 10 2" xfId="2725"/>
    <cellStyle name="Berechnung 3 2 2 3 10 3" xfId="2726"/>
    <cellStyle name="Berechnung 3 2 2 3 10 4" xfId="2727"/>
    <cellStyle name="Berechnung 3 2 2 3 11" xfId="2728"/>
    <cellStyle name="Berechnung 3 2 2 3 11 2" xfId="2729"/>
    <cellStyle name="Berechnung 3 2 2 3 11 3" xfId="2730"/>
    <cellStyle name="Berechnung 3 2 2 3 11 4" xfId="2731"/>
    <cellStyle name="Berechnung 3 2 2 3 12" xfId="2732"/>
    <cellStyle name="Berechnung 3 2 2 3 12 2" xfId="2733"/>
    <cellStyle name="Berechnung 3 2 2 3 12 3" xfId="2734"/>
    <cellStyle name="Berechnung 3 2 2 3 12 4" xfId="2735"/>
    <cellStyle name="Berechnung 3 2 2 3 13" xfId="2736"/>
    <cellStyle name="Berechnung 3 2 2 3 13 2" xfId="2737"/>
    <cellStyle name="Berechnung 3 2 2 3 13 3" xfId="2738"/>
    <cellStyle name="Berechnung 3 2 2 3 13 4" xfId="2739"/>
    <cellStyle name="Berechnung 3 2 2 3 14" xfId="2740"/>
    <cellStyle name="Berechnung 3 2 2 3 14 2" xfId="2741"/>
    <cellStyle name="Berechnung 3 2 2 3 14 3" xfId="2742"/>
    <cellStyle name="Berechnung 3 2 2 3 14 4" xfId="2743"/>
    <cellStyle name="Berechnung 3 2 2 3 15" xfId="2744"/>
    <cellStyle name="Berechnung 3 2 2 3 15 2" xfId="2745"/>
    <cellStyle name="Berechnung 3 2 2 3 15 3" xfId="2746"/>
    <cellStyle name="Berechnung 3 2 2 3 15 4" xfId="2747"/>
    <cellStyle name="Berechnung 3 2 2 3 16" xfId="2748"/>
    <cellStyle name="Berechnung 3 2 2 3 16 2" xfId="2749"/>
    <cellStyle name="Berechnung 3 2 2 3 16 3" xfId="2750"/>
    <cellStyle name="Berechnung 3 2 2 3 16 4" xfId="2751"/>
    <cellStyle name="Berechnung 3 2 2 3 17" xfId="2752"/>
    <cellStyle name="Berechnung 3 2 2 3 17 2" xfId="2753"/>
    <cellStyle name="Berechnung 3 2 2 3 17 3" xfId="2754"/>
    <cellStyle name="Berechnung 3 2 2 3 17 4" xfId="2755"/>
    <cellStyle name="Berechnung 3 2 2 3 18" xfId="2756"/>
    <cellStyle name="Berechnung 3 2 2 3 18 2" xfId="2757"/>
    <cellStyle name="Berechnung 3 2 2 3 18 3" xfId="2758"/>
    <cellStyle name="Berechnung 3 2 2 3 18 4" xfId="2759"/>
    <cellStyle name="Berechnung 3 2 2 3 19" xfId="2760"/>
    <cellStyle name="Berechnung 3 2 2 3 2" xfId="2761"/>
    <cellStyle name="Berechnung 3 2 2 3 2 2" xfId="2762"/>
    <cellStyle name="Berechnung 3 2 2 3 2 3" xfId="2763"/>
    <cellStyle name="Berechnung 3 2 2 3 2 4" xfId="2764"/>
    <cellStyle name="Berechnung 3 2 2 3 20" xfId="2765"/>
    <cellStyle name="Berechnung 3 2 2 3 21" xfId="2766"/>
    <cellStyle name="Berechnung 3 2 2 3 3" xfId="2767"/>
    <cellStyle name="Berechnung 3 2 2 3 3 2" xfId="2768"/>
    <cellStyle name="Berechnung 3 2 2 3 3 3" xfId="2769"/>
    <cellStyle name="Berechnung 3 2 2 3 3 4" xfId="2770"/>
    <cellStyle name="Berechnung 3 2 2 3 4" xfId="2771"/>
    <cellStyle name="Berechnung 3 2 2 3 4 2" xfId="2772"/>
    <cellStyle name="Berechnung 3 2 2 3 4 3" xfId="2773"/>
    <cellStyle name="Berechnung 3 2 2 3 4 4" xfId="2774"/>
    <cellStyle name="Berechnung 3 2 2 3 5" xfId="2775"/>
    <cellStyle name="Berechnung 3 2 2 3 5 2" xfId="2776"/>
    <cellStyle name="Berechnung 3 2 2 3 5 3" xfId="2777"/>
    <cellStyle name="Berechnung 3 2 2 3 5 4" xfId="2778"/>
    <cellStyle name="Berechnung 3 2 2 3 6" xfId="2779"/>
    <cellStyle name="Berechnung 3 2 2 3 6 2" xfId="2780"/>
    <cellStyle name="Berechnung 3 2 2 3 6 3" xfId="2781"/>
    <cellStyle name="Berechnung 3 2 2 3 6 4" xfId="2782"/>
    <cellStyle name="Berechnung 3 2 2 3 7" xfId="2783"/>
    <cellStyle name="Berechnung 3 2 2 3 7 2" xfId="2784"/>
    <cellStyle name="Berechnung 3 2 2 3 7 3" xfId="2785"/>
    <cellStyle name="Berechnung 3 2 2 3 7 4" xfId="2786"/>
    <cellStyle name="Berechnung 3 2 2 3 8" xfId="2787"/>
    <cellStyle name="Berechnung 3 2 2 3 8 2" xfId="2788"/>
    <cellStyle name="Berechnung 3 2 2 3 8 3" xfId="2789"/>
    <cellStyle name="Berechnung 3 2 2 3 8 4" xfId="2790"/>
    <cellStyle name="Berechnung 3 2 2 3 9" xfId="2791"/>
    <cellStyle name="Berechnung 3 2 2 3 9 2" xfId="2792"/>
    <cellStyle name="Berechnung 3 2 2 3 9 3" xfId="2793"/>
    <cellStyle name="Berechnung 3 2 2 3 9 4" xfId="2794"/>
    <cellStyle name="Berechnung 3 2 2 4" xfId="2795"/>
    <cellStyle name="Berechnung 3 2 2 5" xfId="2796"/>
    <cellStyle name="Berechnung 3 2 2 6" xfId="2797"/>
    <cellStyle name="Berechnung 3 2 3" xfId="2798"/>
    <cellStyle name="Berechnung 3 2 3 2" xfId="2799"/>
    <cellStyle name="Berechnung 3 2 3 2 10" xfId="2800"/>
    <cellStyle name="Berechnung 3 2 3 2 10 2" xfId="2801"/>
    <cellStyle name="Berechnung 3 2 3 2 10 3" xfId="2802"/>
    <cellStyle name="Berechnung 3 2 3 2 10 4" xfId="2803"/>
    <cellStyle name="Berechnung 3 2 3 2 11" xfId="2804"/>
    <cellStyle name="Berechnung 3 2 3 2 11 2" xfId="2805"/>
    <cellStyle name="Berechnung 3 2 3 2 11 3" xfId="2806"/>
    <cellStyle name="Berechnung 3 2 3 2 11 4" xfId="2807"/>
    <cellStyle name="Berechnung 3 2 3 2 12" xfId="2808"/>
    <cellStyle name="Berechnung 3 2 3 2 12 2" xfId="2809"/>
    <cellStyle name="Berechnung 3 2 3 2 12 3" xfId="2810"/>
    <cellStyle name="Berechnung 3 2 3 2 12 4" xfId="2811"/>
    <cellStyle name="Berechnung 3 2 3 2 13" xfId="2812"/>
    <cellStyle name="Berechnung 3 2 3 2 13 2" xfId="2813"/>
    <cellStyle name="Berechnung 3 2 3 2 13 3" xfId="2814"/>
    <cellStyle name="Berechnung 3 2 3 2 13 4" xfId="2815"/>
    <cellStyle name="Berechnung 3 2 3 2 14" xfId="2816"/>
    <cellStyle name="Berechnung 3 2 3 2 14 2" xfId="2817"/>
    <cellStyle name="Berechnung 3 2 3 2 14 3" xfId="2818"/>
    <cellStyle name="Berechnung 3 2 3 2 14 4" xfId="2819"/>
    <cellStyle name="Berechnung 3 2 3 2 15" xfId="2820"/>
    <cellStyle name="Berechnung 3 2 3 2 15 2" xfId="2821"/>
    <cellStyle name="Berechnung 3 2 3 2 15 3" xfId="2822"/>
    <cellStyle name="Berechnung 3 2 3 2 15 4" xfId="2823"/>
    <cellStyle name="Berechnung 3 2 3 2 16" xfId="2824"/>
    <cellStyle name="Berechnung 3 2 3 2 16 2" xfId="2825"/>
    <cellStyle name="Berechnung 3 2 3 2 16 3" xfId="2826"/>
    <cellStyle name="Berechnung 3 2 3 2 16 4" xfId="2827"/>
    <cellStyle name="Berechnung 3 2 3 2 17" xfId="2828"/>
    <cellStyle name="Berechnung 3 2 3 2 17 2" xfId="2829"/>
    <cellStyle name="Berechnung 3 2 3 2 17 3" xfId="2830"/>
    <cellStyle name="Berechnung 3 2 3 2 17 4" xfId="2831"/>
    <cellStyle name="Berechnung 3 2 3 2 18" xfId="2832"/>
    <cellStyle name="Berechnung 3 2 3 2 18 2" xfId="2833"/>
    <cellStyle name="Berechnung 3 2 3 2 18 3" xfId="2834"/>
    <cellStyle name="Berechnung 3 2 3 2 18 4" xfId="2835"/>
    <cellStyle name="Berechnung 3 2 3 2 19" xfId="2836"/>
    <cellStyle name="Berechnung 3 2 3 2 2" xfId="2837"/>
    <cellStyle name="Berechnung 3 2 3 2 2 2" xfId="2838"/>
    <cellStyle name="Berechnung 3 2 3 2 2 3" xfId="2839"/>
    <cellStyle name="Berechnung 3 2 3 2 2 4" xfId="2840"/>
    <cellStyle name="Berechnung 3 2 3 2 20" xfId="2841"/>
    <cellStyle name="Berechnung 3 2 3 2 21" xfId="2842"/>
    <cellStyle name="Berechnung 3 2 3 2 3" xfId="2843"/>
    <cellStyle name="Berechnung 3 2 3 2 3 2" xfId="2844"/>
    <cellStyle name="Berechnung 3 2 3 2 3 3" xfId="2845"/>
    <cellStyle name="Berechnung 3 2 3 2 3 4" xfId="2846"/>
    <cellStyle name="Berechnung 3 2 3 2 4" xfId="2847"/>
    <cellStyle name="Berechnung 3 2 3 2 4 2" xfId="2848"/>
    <cellStyle name="Berechnung 3 2 3 2 4 3" xfId="2849"/>
    <cellStyle name="Berechnung 3 2 3 2 4 4" xfId="2850"/>
    <cellStyle name="Berechnung 3 2 3 2 5" xfId="2851"/>
    <cellStyle name="Berechnung 3 2 3 2 5 2" xfId="2852"/>
    <cellStyle name="Berechnung 3 2 3 2 5 3" xfId="2853"/>
    <cellStyle name="Berechnung 3 2 3 2 5 4" xfId="2854"/>
    <cellStyle name="Berechnung 3 2 3 2 6" xfId="2855"/>
    <cellStyle name="Berechnung 3 2 3 2 6 2" xfId="2856"/>
    <cellStyle name="Berechnung 3 2 3 2 6 3" xfId="2857"/>
    <cellStyle name="Berechnung 3 2 3 2 6 4" xfId="2858"/>
    <cellStyle name="Berechnung 3 2 3 2 7" xfId="2859"/>
    <cellStyle name="Berechnung 3 2 3 2 7 2" xfId="2860"/>
    <cellStyle name="Berechnung 3 2 3 2 7 3" xfId="2861"/>
    <cellStyle name="Berechnung 3 2 3 2 7 4" xfId="2862"/>
    <cellStyle name="Berechnung 3 2 3 2 8" xfId="2863"/>
    <cellStyle name="Berechnung 3 2 3 2 8 2" xfId="2864"/>
    <cellStyle name="Berechnung 3 2 3 2 8 3" xfId="2865"/>
    <cellStyle name="Berechnung 3 2 3 2 8 4" xfId="2866"/>
    <cellStyle name="Berechnung 3 2 3 2 9" xfId="2867"/>
    <cellStyle name="Berechnung 3 2 3 2 9 2" xfId="2868"/>
    <cellStyle name="Berechnung 3 2 3 2 9 3" xfId="2869"/>
    <cellStyle name="Berechnung 3 2 3 2 9 4" xfId="2870"/>
    <cellStyle name="Berechnung 3 2 3 3" xfId="2871"/>
    <cellStyle name="Berechnung 3 2 3 4" xfId="2872"/>
    <cellStyle name="Berechnung 3 2 3 5" xfId="2873"/>
    <cellStyle name="Berechnung 3 2 4" xfId="2874"/>
    <cellStyle name="Berechnung 3 2 4 10" xfId="2875"/>
    <cellStyle name="Berechnung 3 2 4 10 2" xfId="2876"/>
    <cellStyle name="Berechnung 3 2 4 10 3" xfId="2877"/>
    <cellStyle name="Berechnung 3 2 4 10 4" xfId="2878"/>
    <cellStyle name="Berechnung 3 2 4 11" xfId="2879"/>
    <cellStyle name="Berechnung 3 2 4 11 2" xfId="2880"/>
    <cellStyle name="Berechnung 3 2 4 11 3" xfId="2881"/>
    <cellStyle name="Berechnung 3 2 4 11 4" xfId="2882"/>
    <cellStyle name="Berechnung 3 2 4 12" xfId="2883"/>
    <cellStyle name="Berechnung 3 2 4 12 2" xfId="2884"/>
    <cellStyle name="Berechnung 3 2 4 12 3" xfId="2885"/>
    <cellStyle name="Berechnung 3 2 4 12 4" xfId="2886"/>
    <cellStyle name="Berechnung 3 2 4 13" xfId="2887"/>
    <cellStyle name="Berechnung 3 2 4 13 2" xfId="2888"/>
    <cellStyle name="Berechnung 3 2 4 13 3" xfId="2889"/>
    <cellStyle name="Berechnung 3 2 4 13 4" xfId="2890"/>
    <cellStyle name="Berechnung 3 2 4 14" xfId="2891"/>
    <cellStyle name="Berechnung 3 2 4 14 2" xfId="2892"/>
    <cellStyle name="Berechnung 3 2 4 14 3" xfId="2893"/>
    <cellStyle name="Berechnung 3 2 4 14 4" xfId="2894"/>
    <cellStyle name="Berechnung 3 2 4 15" xfId="2895"/>
    <cellStyle name="Berechnung 3 2 4 15 2" xfId="2896"/>
    <cellStyle name="Berechnung 3 2 4 15 3" xfId="2897"/>
    <cellStyle name="Berechnung 3 2 4 15 4" xfId="2898"/>
    <cellStyle name="Berechnung 3 2 4 16" xfId="2899"/>
    <cellStyle name="Berechnung 3 2 4 16 2" xfId="2900"/>
    <cellStyle name="Berechnung 3 2 4 16 3" xfId="2901"/>
    <cellStyle name="Berechnung 3 2 4 16 4" xfId="2902"/>
    <cellStyle name="Berechnung 3 2 4 17" xfId="2903"/>
    <cellStyle name="Berechnung 3 2 4 17 2" xfId="2904"/>
    <cellStyle name="Berechnung 3 2 4 17 3" xfId="2905"/>
    <cellStyle name="Berechnung 3 2 4 17 4" xfId="2906"/>
    <cellStyle name="Berechnung 3 2 4 18" xfId="2907"/>
    <cellStyle name="Berechnung 3 2 4 18 2" xfId="2908"/>
    <cellStyle name="Berechnung 3 2 4 18 3" xfId="2909"/>
    <cellStyle name="Berechnung 3 2 4 18 4" xfId="2910"/>
    <cellStyle name="Berechnung 3 2 4 19" xfId="2911"/>
    <cellStyle name="Berechnung 3 2 4 2" xfId="2912"/>
    <cellStyle name="Berechnung 3 2 4 2 2" xfId="2913"/>
    <cellStyle name="Berechnung 3 2 4 2 3" xfId="2914"/>
    <cellStyle name="Berechnung 3 2 4 2 4" xfId="2915"/>
    <cellStyle name="Berechnung 3 2 4 20" xfId="2916"/>
    <cellStyle name="Berechnung 3 2 4 21" xfId="2917"/>
    <cellStyle name="Berechnung 3 2 4 3" xfId="2918"/>
    <cellStyle name="Berechnung 3 2 4 3 2" xfId="2919"/>
    <cellStyle name="Berechnung 3 2 4 3 3" xfId="2920"/>
    <cellStyle name="Berechnung 3 2 4 3 4" xfId="2921"/>
    <cellStyle name="Berechnung 3 2 4 4" xfId="2922"/>
    <cellStyle name="Berechnung 3 2 4 4 2" xfId="2923"/>
    <cellStyle name="Berechnung 3 2 4 4 3" xfId="2924"/>
    <cellStyle name="Berechnung 3 2 4 4 4" xfId="2925"/>
    <cellStyle name="Berechnung 3 2 4 5" xfId="2926"/>
    <cellStyle name="Berechnung 3 2 4 5 2" xfId="2927"/>
    <cellStyle name="Berechnung 3 2 4 5 3" xfId="2928"/>
    <cellStyle name="Berechnung 3 2 4 5 4" xfId="2929"/>
    <cellStyle name="Berechnung 3 2 4 6" xfId="2930"/>
    <cellStyle name="Berechnung 3 2 4 6 2" xfId="2931"/>
    <cellStyle name="Berechnung 3 2 4 6 3" xfId="2932"/>
    <cellStyle name="Berechnung 3 2 4 6 4" xfId="2933"/>
    <cellStyle name="Berechnung 3 2 4 7" xfId="2934"/>
    <cellStyle name="Berechnung 3 2 4 7 2" xfId="2935"/>
    <cellStyle name="Berechnung 3 2 4 7 3" xfId="2936"/>
    <cellStyle name="Berechnung 3 2 4 7 4" xfId="2937"/>
    <cellStyle name="Berechnung 3 2 4 8" xfId="2938"/>
    <cellStyle name="Berechnung 3 2 4 8 2" xfId="2939"/>
    <cellStyle name="Berechnung 3 2 4 8 3" xfId="2940"/>
    <cellStyle name="Berechnung 3 2 4 8 4" xfId="2941"/>
    <cellStyle name="Berechnung 3 2 4 9" xfId="2942"/>
    <cellStyle name="Berechnung 3 2 4 9 2" xfId="2943"/>
    <cellStyle name="Berechnung 3 2 4 9 3" xfId="2944"/>
    <cellStyle name="Berechnung 3 2 4 9 4" xfId="2945"/>
    <cellStyle name="Berechnung 3 2 5" xfId="2946"/>
    <cellStyle name="Berechnung 3 2 6" xfId="2947"/>
    <cellStyle name="Berechnung 3 2 7" xfId="2948"/>
    <cellStyle name="Berechnung 3 3" xfId="2949"/>
    <cellStyle name="Berechnung 3 3 2" xfId="2950"/>
    <cellStyle name="Berechnung 3 3 2 10" xfId="2951"/>
    <cellStyle name="Berechnung 3 3 2 10 2" xfId="2952"/>
    <cellStyle name="Berechnung 3 3 2 10 3" xfId="2953"/>
    <cellStyle name="Berechnung 3 3 2 10 4" xfId="2954"/>
    <cellStyle name="Berechnung 3 3 2 11" xfId="2955"/>
    <cellStyle name="Berechnung 3 3 2 11 2" xfId="2956"/>
    <cellStyle name="Berechnung 3 3 2 11 3" xfId="2957"/>
    <cellStyle name="Berechnung 3 3 2 11 4" xfId="2958"/>
    <cellStyle name="Berechnung 3 3 2 12" xfId="2959"/>
    <cellStyle name="Berechnung 3 3 2 12 2" xfId="2960"/>
    <cellStyle name="Berechnung 3 3 2 12 3" xfId="2961"/>
    <cellStyle name="Berechnung 3 3 2 12 4" xfId="2962"/>
    <cellStyle name="Berechnung 3 3 2 13" xfId="2963"/>
    <cellStyle name="Berechnung 3 3 2 13 2" xfId="2964"/>
    <cellStyle name="Berechnung 3 3 2 13 3" xfId="2965"/>
    <cellStyle name="Berechnung 3 3 2 13 4" xfId="2966"/>
    <cellStyle name="Berechnung 3 3 2 14" xfId="2967"/>
    <cellStyle name="Berechnung 3 3 2 14 2" xfId="2968"/>
    <cellStyle name="Berechnung 3 3 2 14 3" xfId="2969"/>
    <cellStyle name="Berechnung 3 3 2 14 4" xfId="2970"/>
    <cellStyle name="Berechnung 3 3 2 15" xfId="2971"/>
    <cellStyle name="Berechnung 3 3 2 15 2" xfId="2972"/>
    <cellStyle name="Berechnung 3 3 2 15 3" xfId="2973"/>
    <cellStyle name="Berechnung 3 3 2 15 4" xfId="2974"/>
    <cellStyle name="Berechnung 3 3 2 16" xfId="2975"/>
    <cellStyle name="Berechnung 3 3 2 16 2" xfId="2976"/>
    <cellStyle name="Berechnung 3 3 2 16 3" xfId="2977"/>
    <cellStyle name="Berechnung 3 3 2 16 4" xfId="2978"/>
    <cellStyle name="Berechnung 3 3 2 17" xfId="2979"/>
    <cellStyle name="Berechnung 3 3 2 17 2" xfId="2980"/>
    <cellStyle name="Berechnung 3 3 2 17 3" xfId="2981"/>
    <cellStyle name="Berechnung 3 3 2 17 4" xfId="2982"/>
    <cellStyle name="Berechnung 3 3 2 18" xfId="2983"/>
    <cellStyle name="Berechnung 3 3 2 18 2" xfId="2984"/>
    <cellStyle name="Berechnung 3 3 2 18 3" xfId="2985"/>
    <cellStyle name="Berechnung 3 3 2 18 4" xfId="2986"/>
    <cellStyle name="Berechnung 3 3 2 19" xfId="2987"/>
    <cellStyle name="Berechnung 3 3 2 2" xfId="2988"/>
    <cellStyle name="Berechnung 3 3 2 2 2" xfId="2989"/>
    <cellStyle name="Berechnung 3 3 2 2 3" xfId="2990"/>
    <cellStyle name="Berechnung 3 3 2 2 4" xfId="2991"/>
    <cellStyle name="Berechnung 3 3 2 20" xfId="2992"/>
    <cellStyle name="Berechnung 3 3 2 21" xfId="2993"/>
    <cellStyle name="Berechnung 3 3 2 3" xfId="2994"/>
    <cellStyle name="Berechnung 3 3 2 3 2" xfId="2995"/>
    <cellStyle name="Berechnung 3 3 2 3 3" xfId="2996"/>
    <cellStyle name="Berechnung 3 3 2 3 4" xfId="2997"/>
    <cellStyle name="Berechnung 3 3 2 4" xfId="2998"/>
    <cellStyle name="Berechnung 3 3 2 4 2" xfId="2999"/>
    <cellStyle name="Berechnung 3 3 2 4 3" xfId="3000"/>
    <cellStyle name="Berechnung 3 3 2 4 4" xfId="3001"/>
    <cellStyle name="Berechnung 3 3 2 5" xfId="3002"/>
    <cellStyle name="Berechnung 3 3 2 5 2" xfId="3003"/>
    <cellStyle name="Berechnung 3 3 2 5 3" xfId="3004"/>
    <cellStyle name="Berechnung 3 3 2 5 4" xfId="3005"/>
    <cellStyle name="Berechnung 3 3 2 6" xfId="3006"/>
    <cellStyle name="Berechnung 3 3 2 6 2" xfId="3007"/>
    <cellStyle name="Berechnung 3 3 2 6 3" xfId="3008"/>
    <cellStyle name="Berechnung 3 3 2 6 4" xfId="3009"/>
    <cellStyle name="Berechnung 3 3 2 7" xfId="3010"/>
    <cellStyle name="Berechnung 3 3 2 7 2" xfId="3011"/>
    <cellStyle name="Berechnung 3 3 2 7 3" xfId="3012"/>
    <cellStyle name="Berechnung 3 3 2 7 4" xfId="3013"/>
    <cellStyle name="Berechnung 3 3 2 8" xfId="3014"/>
    <cellStyle name="Berechnung 3 3 2 8 2" xfId="3015"/>
    <cellStyle name="Berechnung 3 3 2 8 3" xfId="3016"/>
    <cellStyle name="Berechnung 3 3 2 8 4" xfId="3017"/>
    <cellStyle name="Berechnung 3 3 2 9" xfId="3018"/>
    <cellStyle name="Berechnung 3 3 2 9 2" xfId="3019"/>
    <cellStyle name="Berechnung 3 3 2 9 3" xfId="3020"/>
    <cellStyle name="Berechnung 3 3 2 9 4" xfId="3021"/>
    <cellStyle name="Berechnung 3 3 3" xfId="3022"/>
    <cellStyle name="Berechnung 3 3 4" xfId="3023"/>
    <cellStyle name="Berechnung 3 3 5" xfId="3024"/>
    <cellStyle name="Berechnung 3 4" xfId="3025"/>
    <cellStyle name="Berechnung 3 4 10" xfId="3026"/>
    <cellStyle name="Berechnung 3 4 10 2" xfId="3027"/>
    <cellStyle name="Berechnung 3 4 10 3" xfId="3028"/>
    <cellStyle name="Berechnung 3 4 10 4" xfId="3029"/>
    <cellStyle name="Berechnung 3 4 11" xfId="3030"/>
    <cellStyle name="Berechnung 3 4 11 2" xfId="3031"/>
    <cellStyle name="Berechnung 3 4 11 3" xfId="3032"/>
    <cellStyle name="Berechnung 3 4 11 4" xfId="3033"/>
    <cellStyle name="Berechnung 3 4 12" xfId="3034"/>
    <cellStyle name="Berechnung 3 4 12 2" xfId="3035"/>
    <cellStyle name="Berechnung 3 4 12 3" xfId="3036"/>
    <cellStyle name="Berechnung 3 4 12 4" xfId="3037"/>
    <cellStyle name="Berechnung 3 4 13" xfId="3038"/>
    <cellStyle name="Berechnung 3 4 13 2" xfId="3039"/>
    <cellStyle name="Berechnung 3 4 13 3" xfId="3040"/>
    <cellStyle name="Berechnung 3 4 13 4" xfId="3041"/>
    <cellStyle name="Berechnung 3 4 14" xfId="3042"/>
    <cellStyle name="Berechnung 3 4 14 2" xfId="3043"/>
    <cellStyle name="Berechnung 3 4 14 3" xfId="3044"/>
    <cellStyle name="Berechnung 3 4 14 4" xfId="3045"/>
    <cellStyle name="Berechnung 3 4 15" xfId="3046"/>
    <cellStyle name="Berechnung 3 4 15 2" xfId="3047"/>
    <cellStyle name="Berechnung 3 4 15 3" xfId="3048"/>
    <cellStyle name="Berechnung 3 4 15 4" xfId="3049"/>
    <cellStyle name="Berechnung 3 4 16" xfId="3050"/>
    <cellStyle name="Berechnung 3 4 16 2" xfId="3051"/>
    <cellStyle name="Berechnung 3 4 16 3" xfId="3052"/>
    <cellStyle name="Berechnung 3 4 16 4" xfId="3053"/>
    <cellStyle name="Berechnung 3 4 17" xfId="3054"/>
    <cellStyle name="Berechnung 3 4 17 2" xfId="3055"/>
    <cellStyle name="Berechnung 3 4 17 3" xfId="3056"/>
    <cellStyle name="Berechnung 3 4 17 4" xfId="3057"/>
    <cellStyle name="Berechnung 3 4 18" xfId="3058"/>
    <cellStyle name="Berechnung 3 4 18 2" xfId="3059"/>
    <cellStyle name="Berechnung 3 4 18 3" xfId="3060"/>
    <cellStyle name="Berechnung 3 4 18 4" xfId="3061"/>
    <cellStyle name="Berechnung 3 4 19" xfId="3062"/>
    <cellStyle name="Berechnung 3 4 2" xfId="3063"/>
    <cellStyle name="Berechnung 3 4 2 2" xfId="3064"/>
    <cellStyle name="Berechnung 3 4 2 3" xfId="3065"/>
    <cellStyle name="Berechnung 3 4 2 4" xfId="3066"/>
    <cellStyle name="Berechnung 3 4 20" xfId="3067"/>
    <cellStyle name="Berechnung 3 4 21" xfId="3068"/>
    <cellStyle name="Berechnung 3 4 3" xfId="3069"/>
    <cellStyle name="Berechnung 3 4 3 2" xfId="3070"/>
    <cellStyle name="Berechnung 3 4 3 3" xfId="3071"/>
    <cellStyle name="Berechnung 3 4 3 4" xfId="3072"/>
    <cellStyle name="Berechnung 3 4 4" xfId="3073"/>
    <cellStyle name="Berechnung 3 4 4 2" xfId="3074"/>
    <cellStyle name="Berechnung 3 4 4 3" xfId="3075"/>
    <cellStyle name="Berechnung 3 4 4 4" xfId="3076"/>
    <cellStyle name="Berechnung 3 4 5" xfId="3077"/>
    <cellStyle name="Berechnung 3 4 5 2" xfId="3078"/>
    <cellStyle name="Berechnung 3 4 5 3" xfId="3079"/>
    <cellStyle name="Berechnung 3 4 5 4" xfId="3080"/>
    <cellStyle name="Berechnung 3 4 6" xfId="3081"/>
    <cellStyle name="Berechnung 3 4 6 2" xfId="3082"/>
    <cellStyle name="Berechnung 3 4 6 3" xfId="3083"/>
    <cellStyle name="Berechnung 3 4 6 4" xfId="3084"/>
    <cellStyle name="Berechnung 3 4 7" xfId="3085"/>
    <cellStyle name="Berechnung 3 4 7 2" xfId="3086"/>
    <cellStyle name="Berechnung 3 4 7 3" xfId="3087"/>
    <cellStyle name="Berechnung 3 4 7 4" xfId="3088"/>
    <cellStyle name="Berechnung 3 4 8" xfId="3089"/>
    <cellStyle name="Berechnung 3 4 8 2" xfId="3090"/>
    <cellStyle name="Berechnung 3 4 8 3" xfId="3091"/>
    <cellStyle name="Berechnung 3 4 8 4" xfId="3092"/>
    <cellStyle name="Berechnung 3 4 9" xfId="3093"/>
    <cellStyle name="Berechnung 3 4 9 2" xfId="3094"/>
    <cellStyle name="Berechnung 3 4 9 3" xfId="3095"/>
    <cellStyle name="Berechnung 3 4 9 4" xfId="3096"/>
    <cellStyle name="Berechnung 3 5" xfId="3097"/>
    <cellStyle name="Berechnung 3 6" xfId="3098"/>
    <cellStyle name="Berechnung 3 7" xfId="3099"/>
    <cellStyle name="Berechnung 4" xfId="3100"/>
    <cellStyle name="Berechnung 4 2" xfId="3101"/>
    <cellStyle name="Berechnung 4 2 2" xfId="3102"/>
    <cellStyle name="Berechnung 4 2 2 2" xfId="3103"/>
    <cellStyle name="Berechnung 4 2 2 2 10" xfId="3104"/>
    <cellStyle name="Berechnung 4 2 2 2 10 2" xfId="3105"/>
    <cellStyle name="Berechnung 4 2 2 2 10 3" xfId="3106"/>
    <cellStyle name="Berechnung 4 2 2 2 10 4" xfId="3107"/>
    <cellStyle name="Berechnung 4 2 2 2 11" xfId="3108"/>
    <cellStyle name="Berechnung 4 2 2 2 11 2" xfId="3109"/>
    <cellStyle name="Berechnung 4 2 2 2 11 3" xfId="3110"/>
    <cellStyle name="Berechnung 4 2 2 2 11 4" xfId="3111"/>
    <cellStyle name="Berechnung 4 2 2 2 12" xfId="3112"/>
    <cellStyle name="Berechnung 4 2 2 2 12 2" xfId="3113"/>
    <cellStyle name="Berechnung 4 2 2 2 12 3" xfId="3114"/>
    <cellStyle name="Berechnung 4 2 2 2 12 4" xfId="3115"/>
    <cellStyle name="Berechnung 4 2 2 2 13" xfId="3116"/>
    <cellStyle name="Berechnung 4 2 2 2 13 2" xfId="3117"/>
    <cellStyle name="Berechnung 4 2 2 2 13 3" xfId="3118"/>
    <cellStyle name="Berechnung 4 2 2 2 13 4" xfId="3119"/>
    <cellStyle name="Berechnung 4 2 2 2 14" xfId="3120"/>
    <cellStyle name="Berechnung 4 2 2 2 14 2" xfId="3121"/>
    <cellStyle name="Berechnung 4 2 2 2 14 3" xfId="3122"/>
    <cellStyle name="Berechnung 4 2 2 2 14 4" xfId="3123"/>
    <cellStyle name="Berechnung 4 2 2 2 15" xfId="3124"/>
    <cellStyle name="Berechnung 4 2 2 2 15 2" xfId="3125"/>
    <cellStyle name="Berechnung 4 2 2 2 15 3" xfId="3126"/>
    <cellStyle name="Berechnung 4 2 2 2 15 4" xfId="3127"/>
    <cellStyle name="Berechnung 4 2 2 2 16" xfId="3128"/>
    <cellStyle name="Berechnung 4 2 2 2 16 2" xfId="3129"/>
    <cellStyle name="Berechnung 4 2 2 2 16 3" xfId="3130"/>
    <cellStyle name="Berechnung 4 2 2 2 16 4" xfId="3131"/>
    <cellStyle name="Berechnung 4 2 2 2 17" xfId="3132"/>
    <cellStyle name="Berechnung 4 2 2 2 17 2" xfId="3133"/>
    <cellStyle name="Berechnung 4 2 2 2 17 3" xfId="3134"/>
    <cellStyle name="Berechnung 4 2 2 2 17 4" xfId="3135"/>
    <cellStyle name="Berechnung 4 2 2 2 18" xfId="3136"/>
    <cellStyle name="Berechnung 4 2 2 2 18 2" xfId="3137"/>
    <cellStyle name="Berechnung 4 2 2 2 18 3" xfId="3138"/>
    <cellStyle name="Berechnung 4 2 2 2 18 4" xfId="3139"/>
    <cellStyle name="Berechnung 4 2 2 2 19" xfId="3140"/>
    <cellStyle name="Berechnung 4 2 2 2 2" xfId="3141"/>
    <cellStyle name="Berechnung 4 2 2 2 2 2" xfId="3142"/>
    <cellStyle name="Berechnung 4 2 2 2 2 3" xfId="3143"/>
    <cellStyle name="Berechnung 4 2 2 2 2 4" xfId="3144"/>
    <cellStyle name="Berechnung 4 2 2 2 20" xfId="3145"/>
    <cellStyle name="Berechnung 4 2 2 2 21" xfId="3146"/>
    <cellStyle name="Berechnung 4 2 2 2 3" xfId="3147"/>
    <cellStyle name="Berechnung 4 2 2 2 3 2" xfId="3148"/>
    <cellStyle name="Berechnung 4 2 2 2 3 3" xfId="3149"/>
    <cellStyle name="Berechnung 4 2 2 2 3 4" xfId="3150"/>
    <cellStyle name="Berechnung 4 2 2 2 4" xfId="3151"/>
    <cellStyle name="Berechnung 4 2 2 2 4 2" xfId="3152"/>
    <cellStyle name="Berechnung 4 2 2 2 4 3" xfId="3153"/>
    <cellStyle name="Berechnung 4 2 2 2 4 4" xfId="3154"/>
    <cellStyle name="Berechnung 4 2 2 2 5" xfId="3155"/>
    <cellStyle name="Berechnung 4 2 2 2 5 2" xfId="3156"/>
    <cellStyle name="Berechnung 4 2 2 2 5 3" xfId="3157"/>
    <cellStyle name="Berechnung 4 2 2 2 5 4" xfId="3158"/>
    <cellStyle name="Berechnung 4 2 2 2 6" xfId="3159"/>
    <cellStyle name="Berechnung 4 2 2 2 6 2" xfId="3160"/>
    <cellStyle name="Berechnung 4 2 2 2 6 3" xfId="3161"/>
    <cellStyle name="Berechnung 4 2 2 2 6 4" xfId="3162"/>
    <cellStyle name="Berechnung 4 2 2 2 7" xfId="3163"/>
    <cellStyle name="Berechnung 4 2 2 2 7 2" xfId="3164"/>
    <cellStyle name="Berechnung 4 2 2 2 7 3" xfId="3165"/>
    <cellStyle name="Berechnung 4 2 2 2 7 4" xfId="3166"/>
    <cellStyle name="Berechnung 4 2 2 2 8" xfId="3167"/>
    <cellStyle name="Berechnung 4 2 2 2 8 2" xfId="3168"/>
    <cellStyle name="Berechnung 4 2 2 2 8 3" xfId="3169"/>
    <cellStyle name="Berechnung 4 2 2 2 8 4" xfId="3170"/>
    <cellStyle name="Berechnung 4 2 2 2 9" xfId="3171"/>
    <cellStyle name="Berechnung 4 2 2 2 9 2" xfId="3172"/>
    <cellStyle name="Berechnung 4 2 2 2 9 3" xfId="3173"/>
    <cellStyle name="Berechnung 4 2 2 2 9 4" xfId="3174"/>
    <cellStyle name="Berechnung 4 2 2 3" xfId="3175"/>
    <cellStyle name="Berechnung 4 2 2 4" xfId="3176"/>
    <cellStyle name="Berechnung 4 2 2 5" xfId="3177"/>
    <cellStyle name="Berechnung 4 2 3" xfId="3178"/>
    <cellStyle name="Berechnung 4 2 3 10" xfId="3179"/>
    <cellStyle name="Berechnung 4 2 3 10 2" xfId="3180"/>
    <cellStyle name="Berechnung 4 2 3 10 3" xfId="3181"/>
    <cellStyle name="Berechnung 4 2 3 10 4" xfId="3182"/>
    <cellStyle name="Berechnung 4 2 3 11" xfId="3183"/>
    <cellStyle name="Berechnung 4 2 3 11 2" xfId="3184"/>
    <cellStyle name="Berechnung 4 2 3 11 3" xfId="3185"/>
    <cellStyle name="Berechnung 4 2 3 11 4" xfId="3186"/>
    <cellStyle name="Berechnung 4 2 3 12" xfId="3187"/>
    <cellStyle name="Berechnung 4 2 3 12 2" xfId="3188"/>
    <cellStyle name="Berechnung 4 2 3 12 3" xfId="3189"/>
    <cellStyle name="Berechnung 4 2 3 12 4" xfId="3190"/>
    <cellStyle name="Berechnung 4 2 3 13" xfId="3191"/>
    <cellStyle name="Berechnung 4 2 3 13 2" xfId="3192"/>
    <cellStyle name="Berechnung 4 2 3 13 3" xfId="3193"/>
    <cellStyle name="Berechnung 4 2 3 13 4" xfId="3194"/>
    <cellStyle name="Berechnung 4 2 3 14" xfId="3195"/>
    <cellStyle name="Berechnung 4 2 3 14 2" xfId="3196"/>
    <cellStyle name="Berechnung 4 2 3 14 3" xfId="3197"/>
    <cellStyle name="Berechnung 4 2 3 14 4" xfId="3198"/>
    <cellStyle name="Berechnung 4 2 3 15" xfId="3199"/>
    <cellStyle name="Berechnung 4 2 3 15 2" xfId="3200"/>
    <cellStyle name="Berechnung 4 2 3 15 3" xfId="3201"/>
    <cellStyle name="Berechnung 4 2 3 15 4" xfId="3202"/>
    <cellStyle name="Berechnung 4 2 3 16" xfId="3203"/>
    <cellStyle name="Berechnung 4 2 3 16 2" xfId="3204"/>
    <cellStyle name="Berechnung 4 2 3 16 3" xfId="3205"/>
    <cellStyle name="Berechnung 4 2 3 16 4" xfId="3206"/>
    <cellStyle name="Berechnung 4 2 3 17" xfId="3207"/>
    <cellStyle name="Berechnung 4 2 3 17 2" xfId="3208"/>
    <cellStyle name="Berechnung 4 2 3 17 3" xfId="3209"/>
    <cellStyle name="Berechnung 4 2 3 17 4" xfId="3210"/>
    <cellStyle name="Berechnung 4 2 3 18" xfId="3211"/>
    <cellStyle name="Berechnung 4 2 3 18 2" xfId="3212"/>
    <cellStyle name="Berechnung 4 2 3 18 3" xfId="3213"/>
    <cellStyle name="Berechnung 4 2 3 18 4" xfId="3214"/>
    <cellStyle name="Berechnung 4 2 3 19" xfId="3215"/>
    <cellStyle name="Berechnung 4 2 3 2" xfId="3216"/>
    <cellStyle name="Berechnung 4 2 3 2 2" xfId="3217"/>
    <cellStyle name="Berechnung 4 2 3 2 3" xfId="3218"/>
    <cellStyle name="Berechnung 4 2 3 2 4" xfId="3219"/>
    <cellStyle name="Berechnung 4 2 3 20" xfId="3220"/>
    <cellStyle name="Berechnung 4 2 3 21" xfId="3221"/>
    <cellStyle name="Berechnung 4 2 3 3" xfId="3222"/>
    <cellStyle name="Berechnung 4 2 3 3 2" xfId="3223"/>
    <cellStyle name="Berechnung 4 2 3 3 3" xfId="3224"/>
    <cellStyle name="Berechnung 4 2 3 3 4" xfId="3225"/>
    <cellStyle name="Berechnung 4 2 3 4" xfId="3226"/>
    <cellStyle name="Berechnung 4 2 3 4 2" xfId="3227"/>
    <cellStyle name="Berechnung 4 2 3 4 3" xfId="3228"/>
    <cellStyle name="Berechnung 4 2 3 4 4" xfId="3229"/>
    <cellStyle name="Berechnung 4 2 3 5" xfId="3230"/>
    <cellStyle name="Berechnung 4 2 3 5 2" xfId="3231"/>
    <cellStyle name="Berechnung 4 2 3 5 3" xfId="3232"/>
    <cellStyle name="Berechnung 4 2 3 5 4" xfId="3233"/>
    <cellStyle name="Berechnung 4 2 3 6" xfId="3234"/>
    <cellStyle name="Berechnung 4 2 3 6 2" xfId="3235"/>
    <cellStyle name="Berechnung 4 2 3 6 3" xfId="3236"/>
    <cellStyle name="Berechnung 4 2 3 6 4" xfId="3237"/>
    <cellStyle name="Berechnung 4 2 3 7" xfId="3238"/>
    <cellStyle name="Berechnung 4 2 3 7 2" xfId="3239"/>
    <cellStyle name="Berechnung 4 2 3 7 3" xfId="3240"/>
    <cellStyle name="Berechnung 4 2 3 7 4" xfId="3241"/>
    <cellStyle name="Berechnung 4 2 3 8" xfId="3242"/>
    <cellStyle name="Berechnung 4 2 3 8 2" xfId="3243"/>
    <cellStyle name="Berechnung 4 2 3 8 3" xfId="3244"/>
    <cellStyle name="Berechnung 4 2 3 8 4" xfId="3245"/>
    <cellStyle name="Berechnung 4 2 3 9" xfId="3246"/>
    <cellStyle name="Berechnung 4 2 3 9 2" xfId="3247"/>
    <cellStyle name="Berechnung 4 2 3 9 3" xfId="3248"/>
    <cellStyle name="Berechnung 4 2 3 9 4" xfId="3249"/>
    <cellStyle name="Berechnung 4 2 4" xfId="3250"/>
    <cellStyle name="Berechnung 4 2 5" xfId="3251"/>
    <cellStyle name="Berechnung 4 2 6" xfId="3252"/>
    <cellStyle name="Berechnung 4 3" xfId="3253"/>
    <cellStyle name="Berechnung 4 3 2" xfId="3254"/>
    <cellStyle name="Berechnung 4 3 2 10" xfId="3255"/>
    <cellStyle name="Berechnung 4 3 2 10 2" xfId="3256"/>
    <cellStyle name="Berechnung 4 3 2 10 3" xfId="3257"/>
    <cellStyle name="Berechnung 4 3 2 10 4" xfId="3258"/>
    <cellStyle name="Berechnung 4 3 2 11" xfId="3259"/>
    <cellStyle name="Berechnung 4 3 2 11 2" xfId="3260"/>
    <cellStyle name="Berechnung 4 3 2 11 3" xfId="3261"/>
    <cellStyle name="Berechnung 4 3 2 11 4" xfId="3262"/>
    <cellStyle name="Berechnung 4 3 2 12" xfId="3263"/>
    <cellStyle name="Berechnung 4 3 2 12 2" xfId="3264"/>
    <cellStyle name="Berechnung 4 3 2 12 3" xfId="3265"/>
    <cellStyle name="Berechnung 4 3 2 12 4" xfId="3266"/>
    <cellStyle name="Berechnung 4 3 2 13" xfId="3267"/>
    <cellStyle name="Berechnung 4 3 2 13 2" xfId="3268"/>
    <cellStyle name="Berechnung 4 3 2 13 3" xfId="3269"/>
    <cellStyle name="Berechnung 4 3 2 13 4" xfId="3270"/>
    <cellStyle name="Berechnung 4 3 2 14" xfId="3271"/>
    <cellStyle name="Berechnung 4 3 2 14 2" xfId="3272"/>
    <cellStyle name="Berechnung 4 3 2 14 3" xfId="3273"/>
    <cellStyle name="Berechnung 4 3 2 14 4" xfId="3274"/>
    <cellStyle name="Berechnung 4 3 2 15" xfId="3275"/>
    <cellStyle name="Berechnung 4 3 2 15 2" xfId="3276"/>
    <cellStyle name="Berechnung 4 3 2 15 3" xfId="3277"/>
    <cellStyle name="Berechnung 4 3 2 15 4" xfId="3278"/>
    <cellStyle name="Berechnung 4 3 2 16" xfId="3279"/>
    <cellStyle name="Berechnung 4 3 2 16 2" xfId="3280"/>
    <cellStyle name="Berechnung 4 3 2 16 3" xfId="3281"/>
    <cellStyle name="Berechnung 4 3 2 16 4" xfId="3282"/>
    <cellStyle name="Berechnung 4 3 2 17" xfId="3283"/>
    <cellStyle name="Berechnung 4 3 2 17 2" xfId="3284"/>
    <cellStyle name="Berechnung 4 3 2 17 3" xfId="3285"/>
    <cellStyle name="Berechnung 4 3 2 17 4" xfId="3286"/>
    <cellStyle name="Berechnung 4 3 2 18" xfId="3287"/>
    <cellStyle name="Berechnung 4 3 2 18 2" xfId="3288"/>
    <cellStyle name="Berechnung 4 3 2 18 3" xfId="3289"/>
    <cellStyle name="Berechnung 4 3 2 18 4" xfId="3290"/>
    <cellStyle name="Berechnung 4 3 2 19" xfId="3291"/>
    <cellStyle name="Berechnung 4 3 2 2" xfId="3292"/>
    <cellStyle name="Berechnung 4 3 2 2 2" xfId="3293"/>
    <cellStyle name="Berechnung 4 3 2 2 3" xfId="3294"/>
    <cellStyle name="Berechnung 4 3 2 2 4" xfId="3295"/>
    <cellStyle name="Berechnung 4 3 2 20" xfId="3296"/>
    <cellStyle name="Berechnung 4 3 2 21" xfId="3297"/>
    <cellStyle name="Berechnung 4 3 2 3" xfId="3298"/>
    <cellStyle name="Berechnung 4 3 2 3 2" xfId="3299"/>
    <cellStyle name="Berechnung 4 3 2 3 3" xfId="3300"/>
    <cellStyle name="Berechnung 4 3 2 3 4" xfId="3301"/>
    <cellStyle name="Berechnung 4 3 2 4" xfId="3302"/>
    <cellStyle name="Berechnung 4 3 2 4 2" xfId="3303"/>
    <cellStyle name="Berechnung 4 3 2 4 3" xfId="3304"/>
    <cellStyle name="Berechnung 4 3 2 4 4" xfId="3305"/>
    <cellStyle name="Berechnung 4 3 2 5" xfId="3306"/>
    <cellStyle name="Berechnung 4 3 2 5 2" xfId="3307"/>
    <cellStyle name="Berechnung 4 3 2 5 3" xfId="3308"/>
    <cellStyle name="Berechnung 4 3 2 5 4" xfId="3309"/>
    <cellStyle name="Berechnung 4 3 2 6" xfId="3310"/>
    <cellStyle name="Berechnung 4 3 2 6 2" xfId="3311"/>
    <cellStyle name="Berechnung 4 3 2 6 3" xfId="3312"/>
    <cellStyle name="Berechnung 4 3 2 6 4" xfId="3313"/>
    <cellStyle name="Berechnung 4 3 2 7" xfId="3314"/>
    <cellStyle name="Berechnung 4 3 2 7 2" xfId="3315"/>
    <cellStyle name="Berechnung 4 3 2 7 3" xfId="3316"/>
    <cellStyle name="Berechnung 4 3 2 7 4" xfId="3317"/>
    <cellStyle name="Berechnung 4 3 2 8" xfId="3318"/>
    <cellStyle name="Berechnung 4 3 2 8 2" xfId="3319"/>
    <cellStyle name="Berechnung 4 3 2 8 3" xfId="3320"/>
    <cellStyle name="Berechnung 4 3 2 8 4" xfId="3321"/>
    <cellStyle name="Berechnung 4 3 2 9" xfId="3322"/>
    <cellStyle name="Berechnung 4 3 2 9 2" xfId="3323"/>
    <cellStyle name="Berechnung 4 3 2 9 3" xfId="3324"/>
    <cellStyle name="Berechnung 4 3 2 9 4" xfId="3325"/>
    <cellStyle name="Berechnung 4 3 3" xfId="3326"/>
    <cellStyle name="Berechnung 4 3 4" xfId="3327"/>
    <cellStyle name="Berechnung 4 3 5" xfId="3328"/>
    <cellStyle name="Berechnung 4 4" xfId="3329"/>
    <cellStyle name="Berechnung 4 4 10" xfId="3330"/>
    <cellStyle name="Berechnung 4 4 10 2" xfId="3331"/>
    <cellStyle name="Berechnung 4 4 10 3" xfId="3332"/>
    <cellStyle name="Berechnung 4 4 10 4" xfId="3333"/>
    <cellStyle name="Berechnung 4 4 11" xfId="3334"/>
    <cellStyle name="Berechnung 4 4 11 2" xfId="3335"/>
    <cellStyle name="Berechnung 4 4 11 3" xfId="3336"/>
    <cellStyle name="Berechnung 4 4 11 4" xfId="3337"/>
    <cellStyle name="Berechnung 4 4 12" xfId="3338"/>
    <cellStyle name="Berechnung 4 4 12 2" xfId="3339"/>
    <cellStyle name="Berechnung 4 4 12 3" xfId="3340"/>
    <cellStyle name="Berechnung 4 4 12 4" xfId="3341"/>
    <cellStyle name="Berechnung 4 4 13" xfId="3342"/>
    <cellStyle name="Berechnung 4 4 13 2" xfId="3343"/>
    <cellStyle name="Berechnung 4 4 13 3" xfId="3344"/>
    <cellStyle name="Berechnung 4 4 13 4" xfId="3345"/>
    <cellStyle name="Berechnung 4 4 14" xfId="3346"/>
    <cellStyle name="Berechnung 4 4 14 2" xfId="3347"/>
    <cellStyle name="Berechnung 4 4 14 3" xfId="3348"/>
    <cellStyle name="Berechnung 4 4 14 4" xfId="3349"/>
    <cellStyle name="Berechnung 4 4 15" xfId="3350"/>
    <cellStyle name="Berechnung 4 4 15 2" xfId="3351"/>
    <cellStyle name="Berechnung 4 4 15 3" xfId="3352"/>
    <cellStyle name="Berechnung 4 4 15 4" xfId="3353"/>
    <cellStyle name="Berechnung 4 4 16" xfId="3354"/>
    <cellStyle name="Berechnung 4 4 16 2" xfId="3355"/>
    <cellStyle name="Berechnung 4 4 16 3" xfId="3356"/>
    <cellStyle name="Berechnung 4 4 16 4" xfId="3357"/>
    <cellStyle name="Berechnung 4 4 17" xfId="3358"/>
    <cellStyle name="Berechnung 4 4 17 2" xfId="3359"/>
    <cellStyle name="Berechnung 4 4 17 3" xfId="3360"/>
    <cellStyle name="Berechnung 4 4 17 4" xfId="3361"/>
    <cellStyle name="Berechnung 4 4 18" xfId="3362"/>
    <cellStyle name="Berechnung 4 4 18 2" xfId="3363"/>
    <cellStyle name="Berechnung 4 4 18 3" xfId="3364"/>
    <cellStyle name="Berechnung 4 4 18 4" xfId="3365"/>
    <cellStyle name="Berechnung 4 4 19" xfId="3366"/>
    <cellStyle name="Berechnung 4 4 2" xfId="3367"/>
    <cellStyle name="Berechnung 4 4 2 2" xfId="3368"/>
    <cellStyle name="Berechnung 4 4 2 3" xfId="3369"/>
    <cellStyle name="Berechnung 4 4 2 4" xfId="3370"/>
    <cellStyle name="Berechnung 4 4 20" xfId="3371"/>
    <cellStyle name="Berechnung 4 4 21" xfId="3372"/>
    <cellStyle name="Berechnung 4 4 3" xfId="3373"/>
    <cellStyle name="Berechnung 4 4 3 2" xfId="3374"/>
    <cellStyle name="Berechnung 4 4 3 3" xfId="3375"/>
    <cellStyle name="Berechnung 4 4 3 4" xfId="3376"/>
    <cellStyle name="Berechnung 4 4 4" xfId="3377"/>
    <cellStyle name="Berechnung 4 4 4 2" xfId="3378"/>
    <cellStyle name="Berechnung 4 4 4 3" xfId="3379"/>
    <cellStyle name="Berechnung 4 4 4 4" xfId="3380"/>
    <cellStyle name="Berechnung 4 4 5" xfId="3381"/>
    <cellStyle name="Berechnung 4 4 5 2" xfId="3382"/>
    <cellStyle name="Berechnung 4 4 5 3" xfId="3383"/>
    <cellStyle name="Berechnung 4 4 5 4" xfId="3384"/>
    <cellStyle name="Berechnung 4 4 6" xfId="3385"/>
    <cellStyle name="Berechnung 4 4 6 2" xfId="3386"/>
    <cellStyle name="Berechnung 4 4 6 3" xfId="3387"/>
    <cellStyle name="Berechnung 4 4 6 4" xfId="3388"/>
    <cellStyle name="Berechnung 4 4 7" xfId="3389"/>
    <cellStyle name="Berechnung 4 4 7 2" xfId="3390"/>
    <cellStyle name="Berechnung 4 4 7 3" xfId="3391"/>
    <cellStyle name="Berechnung 4 4 7 4" xfId="3392"/>
    <cellStyle name="Berechnung 4 4 8" xfId="3393"/>
    <cellStyle name="Berechnung 4 4 8 2" xfId="3394"/>
    <cellStyle name="Berechnung 4 4 8 3" xfId="3395"/>
    <cellStyle name="Berechnung 4 4 8 4" xfId="3396"/>
    <cellStyle name="Berechnung 4 4 9" xfId="3397"/>
    <cellStyle name="Berechnung 4 4 9 2" xfId="3398"/>
    <cellStyle name="Berechnung 4 4 9 3" xfId="3399"/>
    <cellStyle name="Berechnung 4 4 9 4" xfId="3400"/>
    <cellStyle name="Berechnung 4 5" xfId="3401"/>
    <cellStyle name="Berechnung 4 6" xfId="3402"/>
    <cellStyle name="Berechnung 4 7" xfId="3403"/>
    <cellStyle name="Berechnung 5" xfId="3404"/>
    <cellStyle name="Berechnung 5 2" xfId="3405"/>
    <cellStyle name="Berechnung 5 2 2" xfId="3406"/>
    <cellStyle name="Berechnung 5 2 2 10" xfId="3407"/>
    <cellStyle name="Berechnung 5 2 2 10 2" xfId="3408"/>
    <cellStyle name="Berechnung 5 2 2 10 3" xfId="3409"/>
    <cellStyle name="Berechnung 5 2 2 10 4" xfId="3410"/>
    <cellStyle name="Berechnung 5 2 2 11" xfId="3411"/>
    <cellStyle name="Berechnung 5 2 2 11 2" xfId="3412"/>
    <cellStyle name="Berechnung 5 2 2 11 3" xfId="3413"/>
    <cellStyle name="Berechnung 5 2 2 11 4" xfId="3414"/>
    <cellStyle name="Berechnung 5 2 2 12" xfId="3415"/>
    <cellStyle name="Berechnung 5 2 2 12 2" xfId="3416"/>
    <cellStyle name="Berechnung 5 2 2 12 3" xfId="3417"/>
    <cellStyle name="Berechnung 5 2 2 12 4" xfId="3418"/>
    <cellStyle name="Berechnung 5 2 2 13" xfId="3419"/>
    <cellStyle name="Berechnung 5 2 2 13 2" xfId="3420"/>
    <cellStyle name="Berechnung 5 2 2 13 3" xfId="3421"/>
    <cellStyle name="Berechnung 5 2 2 13 4" xfId="3422"/>
    <cellStyle name="Berechnung 5 2 2 14" xfId="3423"/>
    <cellStyle name="Berechnung 5 2 2 14 2" xfId="3424"/>
    <cellStyle name="Berechnung 5 2 2 14 3" xfId="3425"/>
    <cellStyle name="Berechnung 5 2 2 14 4" xfId="3426"/>
    <cellStyle name="Berechnung 5 2 2 15" xfId="3427"/>
    <cellStyle name="Berechnung 5 2 2 15 2" xfId="3428"/>
    <cellStyle name="Berechnung 5 2 2 15 3" xfId="3429"/>
    <cellStyle name="Berechnung 5 2 2 15 4" xfId="3430"/>
    <cellStyle name="Berechnung 5 2 2 16" xfId="3431"/>
    <cellStyle name="Berechnung 5 2 2 16 2" xfId="3432"/>
    <cellStyle name="Berechnung 5 2 2 16 3" xfId="3433"/>
    <cellStyle name="Berechnung 5 2 2 16 4" xfId="3434"/>
    <cellStyle name="Berechnung 5 2 2 17" xfId="3435"/>
    <cellStyle name="Berechnung 5 2 2 17 2" xfId="3436"/>
    <cellStyle name="Berechnung 5 2 2 17 3" xfId="3437"/>
    <cellStyle name="Berechnung 5 2 2 17 4" xfId="3438"/>
    <cellStyle name="Berechnung 5 2 2 18" xfId="3439"/>
    <cellStyle name="Berechnung 5 2 2 18 2" xfId="3440"/>
    <cellStyle name="Berechnung 5 2 2 18 3" xfId="3441"/>
    <cellStyle name="Berechnung 5 2 2 18 4" xfId="3442"/>
    <cellStyle name="Berechnung 5 2 2 19" xfId="3443"/>
    <cellStyle name="Berechnung 5 2 2 2" xfId="3444"/>
    <cellStyle name="Berechnung 5 2 2 2 2" xfId="3445"/>
    <cellStyle name="Berechnung 5 2 2 2 3" xfId="3446"/>
    <cellStyle name="Berechnung 5 2 2 2 4" xfId="3447"/>
    <cellStyle name="Berechnung 5 2 2 20" xfId="3448"/>
    <cellStyle name="Berechnung 5 2 2 21" xfId="3449"/>
    <cellStyle name="Berechnung 5 2 2 3" xfId="3450"/>
    <cellStyle name="Berechnung 5 2 2 3 2" xfId="3451"/>
    <cellStyle name="Berechnung 5 2 2 3 3" xfId="3452"/>
    <cellStyle name="Berechnung 5 2 2 3 4" xfId="3453"/>
    <cellStyle name="Berechnung 5 2 2 4" xfId="3454"/>
    <cellStyle name="Berechnung 5 2 2 4 2" xfId="3455"/>
    <cellStyle name="Berechnung 5 2 2 4 3" xfId="3456"/>
    <cellStyle name="Berechnung 5 2 2 4 4" xfId="3457"/>
    <cellStyle name="Berechnung 5 2 2 5" xfId="3458"/>
    <cellStyle name="Berechnung 5 2 2 5 2" xfId="3459"/>
    <cellStyle name="Berechnung 5 2 2 5 3" xfId="3460"/>
    <cellStyle name="Berechnung 5 2 2 5 4" xfId="3461"/>
    <cellStyle name="Berechnung 5 2 2 6" xfId="3462"/>
    <cellStyle name="Berechnung 5 2 2 6 2" xfId="3463"/>
    <cellStyle name="Berechnung 5 2 2 6 3" xfId="3464"/>
    <cellStyle name="Berechnung 5 2 2 6 4" xfId="3465"/>
    <cellStyle name="Berechnung 5 2 2 7" xfId="3466"/>
    <cellStyle name="Berechnung 5 2 2 7 2" xfId="3467"/>
    <cellStyle name="Berechnung 5 2 2 7 3" xfId="3468"/>
    <cellStyle name="Berechnung 5 2 2 7 4" xfId="3469"/>
    <cellStyle name="Berechnung 5 2 2 8" xfId="3470"/>
    <cellStyle name="Berechnung 5 2 2 8 2" xfId="3471"/>
    <cellStyle name="Berechnung 5 2 2 8 3" xfId="3472"/>
    <cellStyle name="Berechnung 5 2 2 8 4" xfId="3473"/>
    <cellStyle name="Berechnung 5 2 2 9" xfId="3474"/>
    <cellStyle name="Berechnung 5 2 2 9 2" xfId="3475"/>
    <cellStyle name="Berechnung 5 2 2 9 3" xfId="3476"/>
    <cellStyle name="Berechnung 5 2 2 9 4" xfId="3477"/>
    <cellStyle name="Berechnung 5 2 3" xfId="3478"/>
    <cellStyle name="Berechnung 5 2 4" xfId="3479"/>
    <cellStyle name="Berechnung 5 2 5" xfId="3480"/>
    <cellStyle name="Berechnung 5 3" xfId="3481"/>
    <cellStyle name="Berechnung 5 3 10" xfId="3482"/>
    <cellStyle name="Berechnung 5 3 10 2" xfId="3483"/>
    <cellStyle name="Berechnung 5 3 10 3" xfId="3484"/>
    <cellStyle name="Berechnung 5 3 10 4" xfId="3485"/>
    <cellStyle name="Berechnung 5 3 11" xfId="3486"/>
    <cellStyle name="Berechnung 5 3 11 2" xfId="3487"/>
    <cellStyle name="Berechnung 5 3 11 3" xfId="3488"/>
    <cellStyle name="Berechnung 5 3 11 4" xfId="3489"/>
    <cellStyle name="Berechnung 5 3 12" xfId="3490"/>
    <cellStyle name="Berechnung 5 3 12 2" xfId="3491"/>
    <cellStyle name="Berechnung 5 3 12 3" xfId="3492"/>
    <cellStyle name="Berechnung 5 3 12 4" xfId="3493"/>
    <cellStyle name="Berechnung 5 3 13" xfId="3494"/>
    <cellStyle name="Berechnung 5 3 13 2" xfId="3495"/>
    <cellStyle name="Berechnung 5 3 13 3" xfId="3496"/>
    <cellStyle name="Berechnung 5 3 13 4" xfId="3497"/>
    <cellStyle name="Berechnung 5 3 14" xfId="3498"/>
    <cellStyle name="Berechnung 5 3 14 2" xfId="3499"/>
    <cellStyle name="Berechnung 5 3 14 3" xfId="3500"/>
    <cellStyle name="Berechnung 5 3 14 4" xfId="3501"/>
    <cellStyle name="Berechnung 5 3 15" xfId="3502"/>
    <cellStyle name="Berechnung 5 3 15 2" xfId="3503"/>
    <cellStyle name="Berechnung 5 3 15 3" xfId="3504"/>
    <cellStyle name="Berechnung 5 3 15 4" xfId="3505"/>
    <cellStyle name="Berechnung 5 3 16" xfId="3506"/>
    <cellStyle name="Berechnung 5 3 16 2" xfId="3507"/>
    <cellStyle name="Berechnung 5 3 16 3" xfId="3508"/>
    <cellStyle name="Berechnung 5 3 16 4" xfId="3509"/>
    <cellStyle name="Berechnung 5 3 17" xfId="3510"/>
    <cellStyle name="Berechnung 5 3 17 2" xfId="3511"/>
    <cellStyle name="Berechnung 5 3 17 3" xfId="3512"/>
    <cellStyle name="Berechnung 5 3 17 4" xfId="3513"/>
    <cellStyle name="Berechnung 5 3 18" xfId="3514"/>
    <cellStyle name="Berechnung 5 3 18 2" xfId="3515"/>
    <cellStyle name="Berechnung 5 3 18 3" xfId="3516"/>
    <cellStyle name="Berechnung 5 3 18 4" xfId="3517"/>
    <cellStyle name="Berechnung 5 3 19" xfId="3518"/>
    <cellStyle name="Berechnung 5 3 2" xfId="3519"/>
    <cellStyle name="Berechnung 5 3 2 2" xfId="3520"/>
    <cellStyle name="Berechnung 5 3 2 3" xfId="3521"/>
    <cellStyle name="Berechnung 5 3 2 4" xfId="3522"/>
    <cellStyle name="Berechnung 5 3 20" xfId="3523"/>
    <cellStyle name="Berechnung 5 3 21" xfId="3524"/>
    <cellStyle name="Berechnung 5 3 3" xfId="3525"/>
    <cellStyle name="Berechnung 5 3 3 2" xfId="3526"/>
    <cellStyle name="Berechnung 5 3 3 3" xfId="3527"/>
    <cellStyle name="Berechnung 5 3 3 4" xfId="3528"/>
    <cellStyle name="Berechnung 5 3 4" xfId="3529"/>
    <cellStyle name="Berechnung 5 3 4 2" xfId="3530"/>
    <cellStyle name="Berechnung 5 3 4 3" xfId="3531"/>
    <cellStyle name="Berechnung 5 3 4 4" xfId="3532"/>
    <cellStyle name="Berechnung 5 3 5" xfId="3533"/>
    <cellStyle name="Berechnung 5 3 5 2" xfId="3534"/>
    <cellStyle name="Berechnung 5 3 5 3" xfId="3535"/>
    <cellStyle name="Berechnung 5 3 5 4" xfId="3536"/>
    <cellStyle name="Berechnung 5 3 6" xfId="3537"/>
    <cellStyle name="Berechnung 5 3 6 2" xfId="3538"/>
    <cellStyle name="Berechnung 5 3 6 3" xfId="3539"/>
    <cellStyle name="Berechnung 5 3 6 4" xfId="3540"/>
    <cellStyle name="Berechnung 5 3 7" xfId="3541"/>
    <cellStyle name="Berechnung 5 3 7 2" xfId="3542"/>
    <cellStyle name="Berechnung 5 3 7 3" xfId="3543"/>
    <cellStyle name="Berechnung 5 3 7 4" xfId="3544"/>
    <cellStyle name="Berechnung 5 3 8" xfId="3545"/>
    <cellStyle name="Berechnung 5 3 8 2" xfId="3546"/>
    <cellStyle name="Berechnung 5 3 8 3" xfId="3547"/>
    <cellStyle name="Berechnung 5 3 8 4" xfId="3548"/>
    <cellStyle name="Berechnung 5 3 9" xfId="3549"/>
    <cellStyle name="Berechnung 5 3 9 2" xfId="3550"/>
    <cellStyle name="Berechnung 5 3 9 3" xfId="3551"/>
    <cellStyle name="Berechnung 5 3 9 4" xfId="3552"/>
    <cellStyle name="Berechnung 5 4" xfId="3553"/>
    <cellStyle name="Berechnung 5 5" xfId="3554"/>
    <cellStyle name="Berechnung 5 6" xfId="3555"/>
    <cellStyle name="Berechnung 6" xfId="3556"/>
    <cellStyle name="Berechnung 6 2" xfId="3557"/>
    <cellStyle name="Berechnung 6 2 10" xfId="3558"/>
    <cellStyle name="Berechnung 6 2 10 2" xfId="3559"/>
    <cellStyle name="Berechnung 6 2 10 3" xfId="3560"/>
    <cellStyle name="Berechnung 6 2 10 4" xfId="3561"/>
    <cellStyle name="Berechnung 6 2 11" xfId="3562"/>
    <cellStyle name="Berechnung 6 2 11 2" xfId="3563"/>
    <cellStyle name="Berechnung 6 2 11 3" xfId="3564"/>
    <cellStyle name="Berechnung 6 2 11 4" xfId="3565"/>
    <cellStyle name="Berechnung 6 2 12" xfId="3566"/>
    <cellStyle name="Berechnung 6 2 12 2" xfId="3567"/>
    <cellStyle name="Berechnung 6 2 12 3" xfId="3568"/>
    <cellStyle name="Berechnung 6 2 12 4" xfId="3569"/>
    <cellStyle name="Berechnung 6 2 13" xfId="3570"/>
    <cellStyle name="Berechnung 6 2 13 2" xfId="3571"/>
    <cellStyle name="Berechnung 6 2 13 3" xfId="3572"/>
    <cellStyle name="Berechnung 6 2 13 4" xfId="3573"/>
    <cellStyle name="Berechnung 6 2 14" xfId="3574"/>
    <cellStyle name="Berechnung 6 2 14 2" xfId="3575"/>
    <cellStyle name="Berechnung 6 2 14 3" xfId="3576"/>
    <cellStyle name="Berechnung 6 2 14 4" xfId="3577"/>
    <cellStyle name="Berechnung 6 2 15" xfId="3578"/>
    <cellStyle name="Berechnung 6 2 15 2" xfId="3579"/>
    <cellStyle name="Berechnung 6 2 15 3" xfId="3580"/>
    <cellStyle name="Berechnung 6 2 15 4" xfId="3581"/>
    <cellStyle name="Berechnung 6 2 16" xfId="3582"/>
    <cellStyle name="Berechnung 6 2 16 2" xfId="3583"/>
    <cellStyle name="Berechnung 6 2 16 3" xfId="3584"/>
    <cellStyle name="Berechnung 6 2 16 4" xfId="3585"/>
    <cellStyle name="Berechnung 6 2 17" xfId="3586"/>
    <cellStyle name="Berechnung 6 2 17 2" xfId="3587"/>
    <cellStyle name="Berechnung 6 2 17 3" xfId="3588"/>
    <cellStyle name="Berechnung 6 2 17 4" xfId="3589"/>
    <cellStyle name="Berechnung 6 2 18" xfId="3590"/>
    <cellStyle name="Berechnung 6 2 18 2" xfId="3591"/>
    <cellStyle name="Berechnung 6 2 18 3" xfId="3592"/>
    <cellStyle name="Berechnung 6 2 18 4" xfId="3593"/>
    <cellStyle name="Berechnung 6 2 19" xfId="3594"/>
    <cellStyle name="Berechnung 6 2 2" xfId="3595"/>
    <cellStyle name="Berechnung 6 2 2 2" xfId="3596"/>
    <cellStyle name="Berechnung 6 2 2 3" xfId="3597"/>
    <cellStyle name="Berechnung 6 2 2 4" xfId="3598"/>
    <cellStyle name="Berechnung 6 2 20" xfId="3599"/>
    <cellStyle name="Berechnung 6 2 21" xfId="3600"/>
    <cellStyle name="Berechnung 6 2 3" xfId="3601"/>
    <cellStyle name="Berechnung 6 2 3 2" xfId="3602"/>
    <cellStyle name="Berechnung 6 2 3 3" xfId="3603"/>
    <cellStyle name="Berechnung 6 2 3 4" xfId="3604"/>
    <cellStyle name="Berechnung 6 2 4" xfId="3605"/>
    <cellStyle name="Berechnung 6 2 4 2" xfId="3606"/>
    <cellStyle name="Berechnung 6 2 4 3" xfId="3607"/>
    <cellStyle name="Berechnung 6 2 4 4" xfId="3608"/>
    <cellStyle name="Berechnung 6 2 5" xfId="3609"/>
    <cellStyle name="Berechnung 6 2 5 2" xfId="3610"/>
    <cellStyle name="Berechnung 6 2 5 3" xfId="3611"/>
    <cellStyle name="Berechnung 6 2 5 4" xfId="3612"/>
    <cellStyle name="Berechnung 6 2 6" xfId="3613"/>
    <cellStyle name="Berechnung 6 2 6 2" xfId="3614"/>
    <cellStyle name="Berechnung 6 2 6 3" xfId="3615"/>
    <cellStyle name="Berechnung 6 2 6 4" xfId="3616"/>
    <cellStyle name="Berechnung 6 2 7" xfId="3617"/>
    <cellStyle name="Berechnung 6 2 7 2" xfId="3618"/>
    <cellStyle name="Berechnung 6 2 7 3" xfId="3619"/>
    <cellStyle name="Berechnung 6 2 7 4" xfId="3620"/>
    <cellStyle name="Berechnung 6 2 8" xfId="3621"/>
    <cellStyle name="Berechnung 6 2 8 2" xfId="3622"/>
    <cellStyle name="Berechnung 6 2 8 3" xfId="3623"/>
    <cellStyle name="Berechnung 6 2 8 4" xfId="3624"/>
    <cellStyle name="Berechnung 6 2 9" xfId="3625"/>
    <cellStyle name="Berechnung 6 2 9 2" xfId="3626"/>
    <cellStyle name="Berechnung 6 2 9 3" xfId="3627"/>
    <cellStyle name="Berechnung 6 2 9 4" xfId="3628"/>
    <cellStyle name="Berechnung 6 3" xfId="3629"/>
    <cellStyle name="Berechnung 6 4" xfId="3630"/>
    <cellStyle name="Berechnung 6 5" xfId="3631"/>
    <cellStyle name="Berechnung 7" xfId="3632"/>
    <cellStyle name="Berechnung 7 10" xfId="3633"/>
    <cellStyle name="Berechnung 7 10 2" xfId="3634"/>
    <cellStyle name="Berechnung 7 10 3" xfId="3635"/>
    <cellStyle name="Berechnung 7 10 4" xfId="3636"/>
    <cellStyle name="Berechnung 7 11" xfId="3637"/>
    <cellStyle name="Berechnung 7 11 2" xfId="3638"/>
    <cellStyle name="Berechnung 7 11 3" xfId="3639"/>
    <cellStyle name="Berechnung 7 11 4" xfId="3640"/>
    <cellStyle name="Berechnung 7 12" xfId="3641"/>
    <cellStyle name="Berechnung 7 12 2" xfId="3642"/>
    <cellStyle name="Berechnung 7 12 3" xfId="3643"/>
    <cellStyle name="Berechnung 7 12 4" xfId="3644"/>
    <cellStyle name="Berechnung 7 13" xfId="3645"/>
    <cellStyle name="Berechnung 7 13 2" xfId="3646"/>
    <cellStyle name="Berechnung 7 13 3" xfId="3647"/>
    <cellStyle name="Berechnung 7 13 4" xfId="3648"/>
    <cellStyle name="Berechnung 7 14" xfId="3649"/>
    <cellStyle name="Berechnung 7 14 2" xfId="3650"/>
    <cellStyle name="Berechnung 7 14 3" xfId="3651"/>
    <cellStyle name="Berechnung 7 14 4" xfId="3652"/>
    <cellStyle name="Berechnung 7 15" xfId="3653"/>
    <cellStyle name="Berechnung 7 15 2" xfId="3654"/>
    <cellStyle name="Berechnung 7 15 3" xfId="3655"/>
    <cellStyle name="Berechnung 7 15 4" xfId="3656"/>
    <cellStyle name="Berechnung 7 16" xfId="3657"/>
    <cellStyle name="Berechnung 7 16 2" xfId="3658"/>
    <cellStyle name="Berechnung 7 16 3" xfId="3659"/>
    <cellStyle name="Berechnung 7 16 4" xfId="3660"/>
    <cellStyle name="Berechnung 7 17" xfId="3661"/>
    <cellStyle name="Berechnung 7 17 2" xfId="3662"/>
    <cellStyle name="Berechnung 7 17 3" xfId="3663"/>
    <cellStyle name="Berechnung 7 17 4" xfId="3664"/>
    <cellStyle name="Berechnung 7 18" xfId="3665"/>
    <cellStyle name="Berechnung 7 18 2" xfId="3666"/>
    <cellStyle name="Berechnung 7 18 3" xfId="3667"/>
    <cellStyle name="Berechnung 7 18 4" xfId="3668"/>
    <cellStyle name="Berechnung 7 19" xfId="3669"/>
    <cellStyle name="Berechnung 7 2" xfId="3670"/>
    <cellStyle name="Berechnung 7 2 2" xfId="3671"/>
    <cellStyle name="Berechnung 7 2 3" xfId="3672"/>
    <cellStyle name="Berechnung 7 2 4" xfId="3673"/>
    <cellStyle name="Berechnung 7 20" xfId="3674"/>
    <cellStyle name="Berechnung 7 21" xfId="3675"/>
    <cellStyle name="Berechnung 7 3" xfId="3676"/>
    <cellStyle name="Berechnung 7 3 2" xfId="3677"/>
    <cellStyle name="Berechnung 7 3 3" xfId="3678"/>
    <cellStyle name="Berechnung 7 3 4" xfId="3679"/>
    <cellStyle name="Berechnung 7 4" xfId="3680"/>
    <cellStyle name="Berechnung 7 4 2" xfId="3681"/>
    <cellStyle name="Berechnung 7 4 3" xfId="3682"/>
    <cellStyle name="Berechnung 7 4 4" xfId="3683"/>
    <cellStyle name="Berechnung 7 5" xfId="3684"/>
    <cellStyle name="Berechnung 7 5 2" xfId="3685"/>
    <cellStyle name="Berechnung 7 5 3" xfId="3686"/>
    <cellStyle name="Berechnung 7 5 4" xfId="3687"/>
    <cellStyle name="Berechnung 7 6" xfId="3688"/>
    <cellStyle name="Berechnung 7 6 2" xfId="3689"/>
    <cellStyle name="Berechnung 7 6 3" xfId="3690"/>
    <cellStyle name="Berechnung 7 6 4" xfId="3691"/>
    <cellStyle name="Berechnung 7 7" xfId="3692"/>
    <cellStyle name="Berechnung 7 7 2" xfId="3693"/>
    <cellStyle name="Berechnung 7 7 3" xfId="3694"/>
    <cellStyle name="Berechnung 7 7 4" xfId="3695"/>
    <cellStyle name="Berechnung 7 8" xfId="3696"/>
    <cellStyle name="Berechnung 7 8 2" xfId="3697"/>
    <cellStyle name="Berechnung 7 8 3" xfId="3698"/>
    <cellStyle name="Berechnung 7 8 4" xfId="3699"/>
    <cellStyle name="Berechnung 7 9" xfId="3700"/>
    <cellStyle name="Berechnung 7 9 2" xfId="3701"/>
    <cellStyle name="Berechnung 7 9 3" xfId="3702"/>
    <cellStyle name="Berechnung 7 9 4" xfId="3703"/>
    <cellStyle name="Berechnung 8" xfId="3704"/>
    <cellStyle name="Berechnung 9" xfId="3705"/>
    <cellStyle name="Buena" xfId="3706"/>
    <cellStyle name="Buena 2" xfId="3707"/>
    <cellStyle name="Calcolo" xfId="3708"/>
    <cellStyle name="Calcolo 10" xfId="3709"/>
    <cellStyle name="Calcolo 2" xfId="3710"/>
    <cellStyle name="Calcolo 2 2" xfId="3711"/>
    <cellStyle name="Calcolo 2 2 2" xfId="3712"/>
    <cellStyle name="Calcolo 2 2 2 2" xfId="3713"/>
    <cellStyle name="Calcolo 2 2 2 2 2" xfId="3714"/>
    <cellStyle name="Calcolo 2 2 2 2 2 10" xfId="3715"/>
    <cellStyle name="Calcolo 2 2 2 2 2 10 2" xfId="3716"/>
    <cellStyle name="Calcolo 2 2 2 2 2 10 3" xfId="3717"/>
    <cellStyle name="Calcolo 2 2 2 2 2 10 4" xfId="3718"/>
    <cellStyle name="Calcolo 2 2 2 2 2 11" xfId="3719"/>
    <cellStyle name="Calcolo 2 2 2 2 2 11 2" xfId="3720"/>
    <cellStyle name="Calcolo 2 2 2 2 2 11 3" xfId="3721"/>
    <cellStyle name="Calcolo 2 2 2 2 2 11 4" xfId="3722"/>
    <cellStyle name="Calcolo 2 2 2 2 2 12" xfId="3723"/>
    <cellStyle name="Calcolo 2 2 2 2 2 12 2" xfId="3724"/>
    <cellStyle name="Calcolo 2 2 2 2 2 12 3" xfId="3725"/>
    <cellStyle name="Calcolo 2 2 2 2 2 12 4" xfId="3726"/>
    <cellStyle name="Calcolo 2 2 2 2 2 13" xfId="3727"/>
    <cellStyle name="Calcolo 2 2 2 2 2 13 2" xfId="3728"/>
    <cellStyle name="Calcolo 2 2 2 2 2 13 3" xfId="3729"/>
    <cellStyle name="Calcolo 2 2 2 2 2 13 4" xfId="3730"/>
    <cellStyle name="Calcolo 2 2 2 2 2 14" xfId="3731"/>
    <cellStyle name="Calcolo 2 2 2 2 2 14 2" xfId="3732"/>
    <cellStyle name="Calcolo 2 2 2 2 2 14 3" xfId="3733"/>
    <cellStyle name="Calcolo 2 2 2 2 2 14 4" xfId="3734"/>
    <cellStyle name="Calcolo 2 2 2 2 2 15" xfId="3735"/>
    <cellStyle name="Calcolo 2 2 2 2 2 15 2" xfId="3736"/>
    <cellStyle name="Calcolo 2 2 2 2 2 15 3" xfId="3737"/>
    <cellStyle name="Calcolo 2 2 2 2 2 15 4" xfId="3738"/>
    <cellStyle name="Calcolo 2 2 2 2 2 16" xfId="3739"/>
    <cellStyle name="Calcolo 2 2 2 2 2 16 2" xfId="3740"/>
    <cellStyle name="Calcolo 2 2 2 2 2 16 3" xfId="3741"/>
    <cellStyle name="Calcolo 2 2 2 2 2 16 4" xfId="3742"/>
    <cellStyle name="Calcolo 2 2 2 2 2 17" xfId="3743"/>
    <cellStyle name="Calcolo 2 2 2 2 2 17 2" xfId="3744"/>
    <cellStyle name="Calcolo 2 2 2 2 2 17 3" xfId="3745"/>
    <cellStyle name="Calcolo 2 2 2 2 2 17 4" xfId="3746"/>
    <cellStyle name="Calcolo 2 2 2 2 2 18" xfId="3747"/>
    <cellStyle name="Calcolo 2 2 2 2 2 18 2" xfId="3748"/>
    <cellStyle name="Calcolo 2 2 2 2 2 18 3" xfId="3749"/>
    <cellStyle name="Calcolo 2 2 2 2 2 18 4" xfId="3750"/>
    <cellStyle name="Calcolo 2 2 2 2 2 19" xfId="3751"/>
    <cellStyle name="Calcolo 2 2 2 2 2 2" xfId="3752"/>
    <cellStyle name="Calcolo 2 2 2 2 2 2 2" xfId="3753"/>
    <cellStyle name="Calcolo 2 2 2 2 2 2 3" xfId="3754"/>
    <cellStyle name="Calcolo 2 2 2 2 2 2 4" xfId="3755"/>
    <cellStyle name="Calcolo 2 2 2 2 2 20" xfId="3756"/>
    <cellStyle name="Calcolo 2 2 2 2 2 21" xfId="3757"/>
    <cellStyle name="Calcolo 2 2 2 2 2 3" xfId="3758"/>
    <cellStyle name="Calcolo 2 2 2 2 2 3 2" xfId="3759"/>
    <cellStyle name="Calcolo 2 2 2 2 2 3 3" xfId="3760"/>
    <cellStyle name="Calcolo 2 2 2 2 2 3 4" xfId="3761"/>
    <cellStyle name="Calcolo 2 2 2 2 2 4" xfId="3762"/>
    <cellStyle name="Calcolo 2 2 2 2 2 4 2" xfId="3763"/>
    <cellStyle name="Calcolo 2 2 2 2 2 4 3" xfId="3764"/>
    <cellStyle name="Calcolo 2 2 2 2 2 4 4" xfId="3765"/>
    <cellStyle name="Calcolo 2 2 2 2 2 5" xfId="3766"/>
    <cellStyle name="Calcolo 2 2 2 2 2 5 2" xfId="3767"/>
    <cellStyle name="Calcolo 2 2 2 2 2 5 3" xfId="3768"/>
    <cellStyle name="Calcolo 2 2 2 2 2 5 4" xfId="3769"/>
    <cellStyle name="Calcolo 2 2 2 2 2 6" xfId="3770"/>
    <cellStyle name="Calcolo 2 2 2 2 2 6 2" xfId="3771"/>
    <cellStyle name="Calcolo 2 2 2 2 2 6 3" xfId="3772"/>
    <cellStyle name="Calcolo 2 2 2 2 2 6 4" xfId="3773"/>
    <cellStyle name="Calcolo 2 2 2 2 2 7" xfId="3774"/>
    <cellStyle name="Calcolo 2 2 2 2 2 7 2" xfId="3775"/>
    <cellStyle name="Calcolo 2 2 2 2 2 7 3" xfId="3776"/>
    <cellStyle name="Calcolo 2 2 2 2 2 7 4" xfId="3777"/>
    <cellStyle name="Calcolo 2 2 2 2 2 8" xfId="3778"/>
    <cellStyle name="Calcolo 2 2 2 2 2 8 2" xfId="3779"/>
    <cellStyle name="Calcolo 2 2 2 2 2 8 3" xfId="3780"/>
    <cellStyle name="Calcolo 2 2 2 2 2 8 4" xfId="3781"/>
    <cellStyle name="Calcolo 2 2 2 2 2 9" xfId="3782"/>
    <cellStyle name="Calcolo 2 2 2 2 2 9 2" xfId="3783"/>
    <cellStyle name="Calcolo 2 2 2 2 2 9 3" xfId="3784"/>
    <cellStyle name="Calcolo 2 2 2 2 2 9 4" xfId="3785"/>
    <cellStyle name="Calcolo 2 2 2 2 3" xfId="3786"/>
    <cellStyle name="Calcolo 2 2 2 2 4" xfId="3787"/>
    <cellStyle name="Calcolo 2 2 2 2 5" xfId="3788"/>
    <cellStyle name="Calcolo 2 2 2 3" xfId="3789"/>
    <cellStyle name="Calcolo 2 2 2 3 10" xfId="3790"/>
    <cellStyle name="Calcolo 2 2 2 3 10 2" xfId="3791"/>
    <cellStyle name="Calcolo 2 2 2 3 10 3" xfId="3792"/>
    <cellStyle name="Calcolo 2 2 2 3 10 4" xfId="3793"/>
    <cellStyle name="Calcolo 2 2 2 3 11" xfId="3794"/>
    <cellStyle name="Calcolo 2 2 2 3 11 2" xfId="3795"/>
    <cellStyle name="Calcolo 2 2 2 3 11 3" xfId="3796"/>
    <cellStyle name="Calcolo 2 2 2 3 11 4" xfId="3797"/>
    <cellStyle name="Calcolo 2 2 2 3 12" xfId="3798"/>
    <cellStyle name="Calcolo 2 2 2 3 12 2" xfId="3799"/>
    <cellStyle name="Calcolo 2 2 2 3 12 3" xfId="3800"/>
    <cellStyle name="Calcolo 2 2 2 3 12 4" xfId="3801"/>
    <cellStyle name="Calcolo 2 2 2 3 13" xfId="3802"/>
    <cellStyle name="Calcolo 2 2 2 3 13 2" xfId="3803"/>
    <cellStyle name="Calcolo 2 2 2 3 13 3" xfId="3804"/>
    <cellStyle name="Calcolo 2 2 2 3 13 4" xfId="3805"/>
    <cellStyle name="Calcolo 2 2 2 3 14" xfId="3806"/>
    <cellStyle name="Calcolo 2 2 2 3 14 2" xfId="3807"/>
    <cellStyle name="Calcolo 2 2 2 3 14 3" xfId="3808"/>
    <cellStyle name="Calcolo 2 2 2 3 14 4" xfId="3809"/>
    <cellStyle name="Calcolo 2 2 2 3 15" xfId="3810"/>
    <cellStyle name="Calcolo 2 2 2 3 15 2" xfId="3811"/>
    <cellStyle name="Calcolo 2 2 2 3 15 3" xfId="3812"/>
    <cellStyle name="Calcolo 2 2 2 3 15 4" xfId="3813"/>
    <cellStyle name="Calcolo 2 2 2 3 16" xfId="3814"/>
    <cellStyle name="Calcolo 2 2 2 3 16 2" xfId="3815"/>
    <cellStyle name="Calcolo 2 2 2 3 16 3" xfId="3816"/>
    <cellStyle name="Calcolo 2 2 2 3 16 4" xfId="3817"/>
    <cellStyle name="Calcolo 2 2 2 3 17" xfId="3818"/>
    <cellStyle name="Calcolo 2 2 2 3 17 2" xfId="3819"/>
    <cellStyle name="Calcolo 2 2 2 3 17 3" xfId="3820"/>
    <cellStyle name="Calcolo 2 2 2 3 17 4" xfId="3821"/>
    <cellStyle name="Calcolo 2 2 2 3 18" xfId="3822"/>
    <cellStyle name="Calcolo 2 2 2 3 18 2" xfId="3823"/>
    <cellStyle name="Calcolo 2 2 2 3 18 3" xfId="3824"/>
    <cellStyle name="Calcolo 2 2 2 3 18 4" xfId="3825"/>
    <cellStyle name="Calcolo 2 2 2 3 19" xfId="3826"/>
    <cellStyle name="Calcolo 2 2 2 3 2" xfId="3827"/>
    <cellStyle name="Calcolo 2 2 2 3 2 2" xfId="3828"/>
    <cellStyle name="Calcolo 2 2 2 3 2 3" xfId="3829"/>
    <cellStyle name="Calcolo 2 2 2 3 2 4" xfId="3830"/>
    <cellStyle name="Calcolo 2 2 2 3 20" xfId="3831"/>
    <cellStyle name="Calcolo 2 2 2 3 21" xfId="3832"/>
    <cellStyle name="Calcolo 2 2 2 3 3" xfId="3833"/>
    <cellStyle name="Calcolo 2 2 2 3 3 2" xfId="3834"/>
    <cellStyle name="Calcolo 2 2 2 3 3 3" xfId="3835"/>
    <cellStyle name="Calcolo 2 2 2 3 3 4" xfId="3836"/>
    <cellStyle name="Calcolo 2 2 2 3 4" xfId="3837"/>
    <cellStyle name="Calcolo 2 2 2 3 4 2" xfId="3838"/>
    <cellStyle name="Calcolo 2 2 2 3 4 3" xfId="3839"/>
    <cellStyle name="Calcolo 2 2 2 3 4 4" xfId="3840"/>
    <cellStyle name="Calcolo 2 2 2 3 5" xfId="3841"/>
    <cellStyle name="Calcolo 2 2 2 3 5 2" xfId="3842"/>
    <cellStyle name="Calcolo 2 2 2 3 5 3" xfId="3843"/>
    <cellStyle name="Calcolo 2 2 2 3 5 4" xfId="3844"/>
    <cellStyle name="Calcolo 2 2 2 3 6" xfId="3845"/>
    <cellStyle name="Calcolo 2 2 2 3 6 2" xfId="3846"/>
    <cellStyle name="Calcolo 2 2 2 3 6 3" xfId="3847"/>
    <cellStyle name="Calcolo 2 2 2 3 6 4" xfId="3848"/>
    <cellStyle name="Calcolo 2 2 2 3 7" xfId="3849"/>
    <cellStyle name="Calcolo 2 2 2 3 7 2" xfId="3850"/>
    <cellStyle name="Calcolo 2 2 2 3 7 3" xfId="3851"/>
    <cellStyle name="Calcolo 2 2 2 3 7 4" xfId="3852"/>
    <cellStyle name="Calcolo 2 2 2 3 8" xfId="3853"/>
    <cellStyle name="Calcolo 2 2 2 3 8 2" xfId="3854"/>
    <cellStyle name="Calcolo 2 2 2 3 8 3" xfId="3855"/>
    <cellStyle name="Calcolo 2 2 2 3 8 4" xfId="3856"/>
    <cellStyle name="Calcolo 2 2 2 3 9" xfId="3857"/>
    <cellStyle name="Calcolo 2 2 2 3 9 2" xfId="3858"/>
    <cellStyle name="Calcolo 2 2 2 3 9 3" xfId="3859"/>
    <cellStyle name="Calcolo 2 2 2 3 9 4" xfId="3860"/>
    <cellStyle name="Calcolo 2 2 2 4" xfId="3861"/>
    <cellStyle name="Calcolo 2 2 2 5" xfId="3862"/>
    <cellStyle name="Calcolo 2 2 2 6" xfId="3863"/>
    <cellStyle name="Calcolo 2 2 3" xfId="3864"/>
    <cellStyle name="Calcolo 2 2 3 2" xfId="3865"/>
    <cellStyle name="Calcolo 2 2 3 2 10" xfId="3866"/>
    <cellStyle name="Calcolo 2 2 3 2 10 2" xfId="3867"/>
    <cellStyle name="Calcolo 2 2 3 2 10 3" xfId="3868"/>
    <cellStyle name="Calcolo 2 2 3 2 10 4" xfId="3869"/>
    <cellStyle name="Calcolo 2 2 3 2 11" xfId="3870"/>
    <cellStyle name="Calcolo 2 2 3 2 11 2" xfId="3871"/>
    <cellStyle name="Calcolo 2 2 3 2 11 3" xfId="3872"/>
    <cellStyle name="Calcolo 2 2 3 2 11 4" xfId="3873"/>
    <cellStyle name="Calcolo 2 2 3 2 12" xfId="3874"/>
    <cellStyle name="Calcolo 2 2 3 2 12 2" xfId="3875"/>
    <cellStyle name="Calcolo 2 2 3 2 12 3" xfId="3876"/>
    <cellStyle name="Calcolo 2 2 3 2 12 4" xfId="3877"/>
    <cellStyle name="Calcolo 2 2 3 2 13" xfId="3878"/>
    <cellStyle name="Calcolo 2 2 3 2 13 2" xfId="3879"/>
    <cellStyle name="Calcolo 2 2 3 2 13 3" xfId="3880"/>
    <cellStyle name="Calcolo 2 2 3 2 13 4" xfId="3881"/>
    <cellStyle name="Calcolo 2 2 3 2 14" xfId="3882"/>
    <cellStyle name="Calcolo 2 2 3 2 14 2" xfId="3883"/>
    <cellStyle name="Calcolo 2 2 3 2 14 3" xfId="3884"/>
    <cellStyle name="Calcolo 2 2 3 2 14 4" xfId="3885"/>
    <cellStyle name="Calcolo 2 2 3 2 15" xfId="3886"/>
    <cellStyle name="Calcolo 2 2 3 2 15 2" xfId="3887"/>
    <cellStyle name="Calcolo 2 2 3 2 15 3" xfId="3888"/>
    <cellStyle name="Calcolo 2 2 3 2 15 4" xfId="3889"/>
    <cellStyle name="Calcolo 2 2 3 2 16" xfId="3890"/>
    <cellStyle name="Calcolo 2 2 3 2 16 2" xfId="3891"/>
    <cellStyle name="Calcolo 2 2 3 2 16 3" xfId="3892"/>
    <cellStyle name="Calcolo 2 2 3 2 16 4" xfId="3893"/>
    <cellStyle name="Calcolo 2 2 3 2 17" xfId="3894"/>
    <cellStyle name="Calcolo 2 2 3 2 17 2" xfId="3895"/>
    <cellStyle name="Calcolo 2 2 3 2 17 3" xfId="3896"/>
    <cellStyle name="Calcolo 2 2 3 2 17 4" xfId="3897"/>
    <cellStyle name="Calcolo 2 2 3 2 18" xfId="3898"/>
    <cellStyle name="Calcolo 2 2 3 2 18 2" xfId="3899"/>
    <cellStyle name="Calcolo 2 2 3 2 18 3" xfId="3900"/>
    <cellStyle name="Calcolo 2 2 3 2 18 4" xfId="3901"/>
    <cellStyle name="Calcolo 2 2 3 2 19" xfId="3902"/>
    <cellStyle name="Calcolo 2 2 3 2 2" xfId="3903"/>
    <cellStyle name="Calcolo 2 2 3 2 2 2" xfId="3904"/>
    <cellStyle name="Calcolo 2 2 3 2 2 3" xfId="3905"/>
    <cellStyle name="Calcolo 2 2 3 2 2 4" xfId="3906"/>
    <cellStyle name="Calcolo 2 2 3 2 20" xfId="3907"/>
    <cellStyle name="Calcolo 2 2 3 2 21" xfId="3908"/>
    <cellStyle name="Calcolo 2 2 3 2 3" xfId="3909"/>
    <cellStyle name="Calcolo 2 2 3 2 3 2" xfId="3910"/>
    <cellStyle name="Calcolo 2 2 3 2 3 3" xfId="3911"/>
    <cellStyle name="Calcolo 2 2 3 2 3 4" xfId="3912"/>
    <cellStyle name="Calcolo 2 2 3 2 4" xfId="3913"/>
    <cellStyle name="Calcolo 2 2 3 2 4 2" xfId="3914"/>
    <cellStyle name="Calcolo 2 2 3 2 4 3" xfId="3915"/>
    <cellStyle name="Calcolo 2 2 3 2 4 4" xfId="3916"/>
    <cellStyle name="Calcolo 2 2 3 2 5" xfId="3917"/>
    <cellStyle name="Calcolo 2 2 3 2 5 2" xfId="3918"/>
    <cellStyle name="Calcolo 2 2 3 2 5 3" xfId="3919"/>
    <cellStyle name="Calcolo 2 2 3 2 5 4" xfId="3920"/>
    <cellStyle name="Calcolo 2 2 3 2 6" xfId="3921"/>
    <cellStyle name="Calcolo 2 2 3 2 6 2" xfId="3922"/>
    <cellStyle name="Calcolo 2 2 3 2 6 3" xfId="3923"/>
    <cellStyle name="Calcolo 2 2 3 2 6 4" xfId="3924"/>
    <cellStyle name="Calcolo 2 2 3 2 7" xfId="3925"/>
    <cellStyle name="Calcolo 2 2 3 2 7 2" xfId="3926"/>
    <cellStyle name="Calcolo 2 2 3 2 7 3" xfId="3927"/>
    <cellStyle name="Calcolo 2 2 3 2 7 4" xfId="3928"/>
    <cellStyle name="Calcolo 2 2 3 2 8" xfId="3929"/>
    <cellStyle name="Calcolo 2 2 3 2 8 2" xfId="3930"/>
    <cellStyle name="Calcolo 2 2 3 2 8 3" xfId="3931"/>
    <cellStyle name="Calcolo 2 2 3 2 8 4" xfId="3932"/>
    <cellStyle name="Calcolo 2 2 3 2 9" xfId="3933"/>
    <cellStyle name="Calcolo 2 2 3 2 9 2" xfId="3934"/>
    <cellStyle name="Calcolo 2 2 3 2 9 3" xfId="3935"/>
    <cellStyle name="Calcolo 2 2 3 2 9 4" xfId="3936"/>
    <cellStyle name="Calcolo 2 2 3 3" xfId="3937"/>
    <cellStyle name="Calcolo 2 2 3 4" xfId="3938"/>
    <cellStyle name="Calcolo 2 2 3 5" xfId="3939"/>
    <cellStyle name="Calcolo 2 2 4" xfId="3940"/>
    <cellStyle name="Calcolo 2 2 4 10" xfId="3941"/>
    <cellStyle name="Calcolo 2 2 4 10 2" xfId="3942"/>
    <cellStyle name="Calcolo 2 2 4 10 3" xfId="3943"/>
    <cellStyle name="Calcolo 2 2 4 10 4" xfId="3944"/>
    <cellStyle name="Calcolo 2 2 4 11" xfId="3945"/>
    <cellStyle name="Calcolo 2 2 4 11 2" xfId="3946"/>
    <cellStyle name="Calcolo 2 2 4 11 3" xfId="3947"/>
    <cellStyle name="Calcolo 2 2 4 11 4" xfId="3948"/>
    <cellStyle name="Calcolo 2 2 4 12" xfId="3949"/>
    <cellStyle name="Calcolo 2 2 4 12 2" xfId="3950"/>
    <cellStyle name="Calcolo 2 2 4 12 3" xfId="3951"/>
    <cellStyle name="Calcolo 2 2 4 12 4" xfId="3952"/>
    <cellStyle name="Calcolo 2 2 4 13" xfId="3953"/>
    <cellStyle name="Calcolo 2 2 4 13 2" xfId="3954"/>
    <cellStyle name="Calcolo 2 2 4 13 3" xfId="3955"/>
    <cellStyle name="Calcolo 2 2 4 13 4" xfId="3956"/>
    <cellStyle name="Calcolo 2 2 4 14" xfId="3957"/>
    <cellStyle name="Calcolo 2 2 4 14 2" xfId="3958"/>
    <cellStyle name="Calcolo 2 2 4 14 3" xfId="3959"/>
    <cellStyle name="Calcolo 2 2 4 14 4" xfId="3960"/>
    <cellStyle name="Calcolo 2 2 4 15" xfId="3961"/>
    <cellStyle name="Calcolo 2 2 4 15 2" xfId="3962"/>
    <cellStyle name="Calcolo 2 2 4 15 3" xfId="3963"/>
    <cellStyle name="Calcolo 2 2 4 15 4" xfId="3964"/>
    <cellStyle name="Calcolo 2 2 4 16" xfId="3965"/>
    <cellStyle name="Calcolo 2 2 4 16 2" xfId="3966"/>
    <cellStyle name="Calcolo 2 2 4 16 3" xfId="3967"/>
    <cellStyle name="Calcolo 2 2 4 16 4" xfId="3968"/>
    <cellStyle name="Calcolo 2 2 4 17" xfId="3969"/>
    <cellStyle name="Calcolo 2 2 4 17 2" xfId="3970"/>
    <cellStyle name="Calcolo 2 2 4 17 3" xfId="3971"/>
    <cellStyle name="Calcolo 2 2 4 17 4" xfId="3972"/>
    <cellStyle name="Calcolo 2 2 4 18" xfId="3973"/>
    <cellStyle name="Calcolo 2 2 4 18 2" xfId="3974"/>
    <cellStyle name="Calcolo 2 2 4 18 3" xfId="3975"/>
    <cellStyle name="Calcolo 2 2 4 18 4" xfId="3976"/>
    <cellStyle name="Calcolo 2 2 4 19" xfId="3977"/>
    <cellStyle name="Calcolo 2 2 4 2" xfId="3978"/>
    <cellStyle name="Calcolo 2 2 4 2 2" xfId="3979"/>
    <cellStyle name="Calcolo 2 2 4 2 3" xfId="3980"/>
    <cellStyle name="Calcolo 2 2 4 2 4" xfId="3981"/>
    <cellStyle name="Calcolo 2 2 4 20" xfId="3982"/>
    <cellStyle name="Calcolo 2 2 4 21" xfId="3983"/>
    <cellStyle name="Calcolo 2 2 4 3" xfId="3984"/>
    <cellStyle name="Calcolo 2 2 4 3 2" xfId="3985"/>
    <cellStyle name="Calcolo 2 2 4 3 3" xfId="3986"/>
    <cellStyle name="Calcolo 2 2 4 3 4" xfId="3987"/>
    <cellStyle name="Calcolo 2 2 4 4" xfId="3988"/>
    <cellStyle name="Calcolo 2 2 4 4 2" xfId="3989"/>
    <cellStyle name="Calcolo 2 2 4 4 3" xfId="3990"/>
    <cellStyle name="Calcolo 2 2 4 4 4" xfId="3991"/>
    <cellStyle name="Calcolo 2 2 4 5" xfId="3992"/>
    <cellStyle name="Calcolo 2 2 4 5 2" xfId="3993"/>
    <cellStyle name="Calcolo 2 2 4 5 3" xfId="3994"/>
    <cellStyle name="Calcolo 2 2 4 5 4" xfId="3995"/>
    <cellStyle name="Calcolo 2 2 4 6" xfId="3996"/>
    <cellStyle name="Calcolo 2 2 4 6 2" xfId="3997"/>
    <cellStyle name="Calcolo 2 2 4 6 3" xfId="3998"/>
    <cellStyle name="Calcolo 2 2 4 6 4" xfId="3999"/>
    <cellStyle name="Calcolo 2 2 4 7" xfId="4000"/>
    <cellStyle name="Calcolo 2 2 4 7 2" xfId="4001"/>
    <cellStyle name="Calcolo 2 2 4 7 3" xfId="4002"/>
    <cellStyle name="Calcolo 2 2 4 7 4" xfId="4003"/>
    <cellStyle name="Calcolo 2 2 4 8" xfId="4004"/>
    <cellStyle name="Calcolo 2 2 4 8 2" xfId="4005"/>
    <cellStyle name="Calcolo 2 2 4 8 3" xfId="4006"/>
    <cellStyle name="Calcolo 2 2 4 8 4" xfId="4007"/>
    <cellStyle name="Calcolo 2 2 4 9" xfId="4008"/>
    <cellStyle name="Calcolo 2 2 4 9 2" xfId="4009"/>
    <cellStyle name="Calcolo 2 2 4 9 3" xfId="4010"/>
    <cellStyle name="Calcolo 2 2 4 9 4" xfId="4011"/>
    <cellStyle name="Calcolo 2 2 5" xfId="4012"/>
    <cellStyle name="Calcolo 2 2 6" xfId="4013"/>
    <cellStyle name="Calcolo 2 2 7" xfId="4014"/>
    <cellStyle name="Calcolo 2 3" xfId="4015"/>
    <cellStyle name="Calcolo 2 3 2" xfId="4016"/>
    <cellStyle name="Calcolo 2 3 2 10" xfId="4017"/>
    <cellStyle name="Calcolo 2 3 2 10 2" xfId="4018"/>
    <cellStyle name="Calcolo 2 3 2 10 3" xfId="4019"/>
    <cellStyle name="Calcolo 2 3 2 10 4" xfId="4020"/>
    <cellStyle name="Calcolo 2 3 2 11" xfId="4021"/>
    <cellStyle name="Calcolo 2 3 2 11 2" xfId="4022"/>
    <cellStyle name="Calcolo 2 3 2 11 3" xfId="4023"/>
    <cellStyle name="Calcolo 2 3 2 11 4" xfId="4024"/>
    <cellStyle name="Calcolo 2 3 2 12" xfId="4025"/>
    <cellStyle name="Calcolo 2 3 2 12 2" xfId="4026"/>
    <cellStyle name="Calcolo 2 3 2 12 3" xfId="4027"/>
    <cellStyle name="Calcolo 2 3 2 12 4" xfId="4028"/>
    <cellStyle name="Calcolo 2 3 2 13" xfId="4029"/>
    <cellStyle name="Calcolo 2 3 2 13 2" xfId="4030"/>
    <cellStyle name="Calcolo 2 3 2 13 3" xfId="4031"/>
    <cellStyle name="Calcolo 2 3 2 13 4" xfId="4032"/>
    <cellStyle name="Calcolo 2 3 2 14" xfId="4033"/>
    <cellStyle name="Calcolo 2 3 2 14 2" xfId="4034"/>
    <cellStyle name="Calcolo 2 3 2 14 3" xfId="4035"/>
    <cellStyle name="Calcolo 2 3 2 14 4" xfId="4036"/>
    <cellStyle name="Calcolo 2 3 2 15" xfId="4037"/>
    <cellStyle name="Calcolo 2 3 2 15 2" xfId="4038"/>
    <cellStyle name="Calcolo 2 3 2 15 3" xfId="4039"/>
    <cellStyle name="Calcolo 2 3 2 15 4" xfId="4040"/>
    <cellStyle name="Calcolo 2 3 2 16" xfId="4041"/>
    <cellStyle name="Calcolo 2 3 2 16 2" xfId="4042"/>
    <cellStyle name="Calcolo 2 3 2 16 3" xfId="4043"/>
    <cellStyle name="Calcolo 2 3 2 16 4" xfId="4044"/>
    <cellStyle name="Calcolo 2 3 2 17" xfId="4045"/>
    <cellStyle name="Calcolo 2 3 2 17 2" xfId="4046"/>
    <cellStyle name="Calcolo 2 3 2 17 3" xfId="4047"/>
    <cellStyle name="Calcolo 2 3 2 17 4" xfId="4048"/>
    <cellStyle name="Calcolo 2 3 2 18" xfId="4049"/>
    <cellStyle name="Calcolo 2 3 2 18 2" xfId="4050"/>
    <cellStyle name="Calcolo 2 3 2 18 3" xfId="4051"/>
    <cellStyle name="Calcolo 2 3 2 18 4" xfId="4052"/>
    <cellStyle name="Calcolo 2 3 2 19" xfId="4053"/>
    <cellStyle name="Calcolo 2 3 2 2" xfId="4054"/>
    <cellStyle name="Calcolo 2 3 2 2 2" xfId="4055"/>
    <cellStyle name="Calcolo 2 3 2 2 3" xfId="4056"/>
    <cellStyle name="Calcolo 2 3 2 2 4" xfId="4057"/>
    <cellStyle name="Calcolo 2 3 2 20" xfId="4058"/>
    <cellStyle name="Calcolo 2 3 2 21" xfId="4059"/>
    <cellStyle name="Calcolo 2 3 2 3" xfId="4060"/>
    <cellStyle name="Calcolo 2 3 2 3 2" xfId="4061"/>
    <cellStyle name="Calcolo 2 3 2 3 3" xfId="4062"/>
    <cellStyle name="Calcolo 2 3 2 3 4" xfId="4063"/>
    <cellStyle name="Calcolo 2 3 2 4" xfId="4064"/>
    <cellStyle name="Calcolo 2 3 2 4 2" xfId="4065"/>
    <cellStyle name="Calcolo 2 3 2 4 3" xfId="4066"/>
    <cellStyle name="Calcolo 2 3 2 4 4" xfId="4067"/>
    <cellStyle name="Calcolo 2 3 2 5" xfId="4068"/>
    <cellStyle name="Calcolo 2 3 2 5 2" xfId="4069"/>
    <cellStyle name="Calcolo 2 3 2 5 3" xfId="4070"/>
    <cellStyle name="Calcolo 2 3 2 5 4" xfId="4071"/>
    <cellStyle name="Calcolo 2 3 2 6" xfId="4072"/>
    <cellStyle name="Calcolo 2 3 2 6 2" xfId="4073"/>
    <cellStyle name="Calcolo 2 3 2 6 3" xfId="4074"/>
    <cellStyle name="Calcolo 2 3 2 6 4" xfId="4075"/>
    <cellStyle name="Calcolo 2 3 2 7" xfId="4076"/>
    <cellStyle name="Calcolo 2 3 2 7 2" xfId="4077"/>
    <cellStyle name="Calcolo 2 3 2 7 3" xfId="4078"/>
    <cellStyle name="Calcolo 2 3 2 7 4" xfId="4079"/>
    <cellStyle name="Calcolo 2 3 2 8" xfId="4080"/>
    <cellStyle name="Calcolo 2 3 2 8 2" xfId="4081"/>
    <cellStyle name="Calcolo 2 3 2 8 3" xfId="4082"/>
    <cellStyle name="Calcolo 2 3 2 8 4" xfId="4083"/>
    <cellStyle name="Calcolo 2 3 2 9" xfId="4084"/>
    <cellStyle name="Calcolo 2 3 2 9 2" xfId="4085"/>
    <cellStyle name="Calcolo 2 3 2 9 3" xfId="4086"/>
    <cellStyle name="Calcolo 2 3 2 9 4" xfId="4087"/>
    <cellStyle name="Calcolo 2 3 3" xfId="4088"/>
    <cellStyle name="Calcolo 2 3 4" xfId="4089"/>
    <cellStyle name="Calcolo 2 3 5" xfId="4090"/>
    <cellStyle name="Calcolo 2 4" xfId="4091"/>
    <cellStyle name="Calcolo 2 4 10" xfId="4092"/>
    <cellStyle name="Calcolo 2 4 10 2" xfId="4093"/>
    <cellStyle name="Calcolo 2 4 10 3" xfId="4094"/>
    <cellStyle name="Calcolo 2 4 10 4" xfId="4095"/>
    <cellStyle name="Calcolo 2 4 11" xfId="4096"/>
    <cellStyle name="Calcolo 2 4 11 2" xfId="4097"/>
    <cellStyle name="Calcolo 2 4 11 3" xfId="4098"/>
    <cellStyle name="Calcolo 2 4 11 4" xfId="4099"/>
    <cellStyle name="Calcolo 2 4 12" xfId="4100"/>
    <cellStyle name="Calcolo 2 4 12 2" xfId="4101"/>
    <cellStyle name="Calcolo 2 4 12 3" xfId="4102"/>
    <cellStyle name="Calcolo 2 4 12 4" xfId="4103"/>
    <cellStyle name="Calcolo 2 4 13" xfId="4104"/>
    <cellStyle name="Calcolo 2 4 13 2" xfId="4105"/>
    <cellStyle name="Calcolo 2 4 13 3" xfId="4106"/>
    <cellStyle name="Calcolo 2 4 13 4" xfId="4107"/>
    <cellStyle name="Calcolo 2 4 14" xfId="4108"/>
    <cellStyle name="Calcolo 2 4 14 2" xfId="4109"/>
    <cellStyle name="Calcolo 2 4 14 3" xfId="4110"/>
    <cellStyle name="Calcolo 2 4 14 4" xfId="4111"/>
    <cellStyle name="Calcolo 2 4 15" xfId="4112"/>
    <cellStyle name="Calcolo 2 4 15 2" xfId="4113"/>
    <cellStyle name="Calcolo 2 4 15 3" xfId="4114"/>
    <cellStyle name="Calcolo 2 4 15 4" xfId="4115"/>
    <cellStyle name="Calcolo 2 4 16" xfId="4116"/>
    <cellStyle name="Calcolo 2 4 16 2" xfId="4117"/>
    <cellStyle name="Calcolo 2 4 16 3" xfId="4118"/>
    <cellStyle name="Calcolo 2 4 16 4" xfId="4119"/>
    <cellStyle name="Calcolo 2 4 17" xfId="4120"/>
    <cellStyle name="Calcolo 2 4 17 2" xfId="4121"/>
    <cellStyle name="Calcolo 2 4 17 3" xfId="4122"/>
    <cellStyle name="Calcolo 2 4 17 4" xfId="4123"/>
    <cellStyle name="Calcolo 2 4 18" xfId="4124"/>
    <cellStyle name="Calcolo 2 4 18 2" xfId="4125"/>
    <cellStyle name="Calcolo 2 4 18 3" xfId="4126"/>
    <cellStyle name="Calcolo 2 4 18 4" xfId="4127"/>
    <cellStyle name="Calcolo 2 4 19" xfId="4128"/>
    <cellStyle name="Calcolo 2 4 2" xfId="4129"/>
    <cellStyle name="Calcolo 2 4 2 2" xfId="4130"/>
    <cellStyle name="Calcolo 2 4 2 3" xfId="4131"/>
    <cellStyle name="Calcolo 2 4 2 4" xfId="4132"/>
    <cellStyle name="Calcolo 2 4 20" xfId="4133"/>
    <cellStyle name="Calcolo 2 4 21" xfId="4134"/>
    <cellStyle name="Calcolo 2 4 3" xfId="4135"/>
    <cellStyle name="Calcolo 2 4 3 2" xfId="4136"/>
    <cellStyle name="Calcolo 2 4 3 3" xfId="4137"/>
    <cellStyle name="Calcolo 2 4 3 4" xfId="4138"/>
    <cellStyle name="Calcolo 2 4 4" xfId="4139"/>
    <cellStyle name="Calcolo 2 4 4 2" xfId="4140"/>
    <cellStyle name="Calcolo 2 4 4 3" xfId="4141"/>
    <cellStyle name="Calcolo 2 4 4 4" xfId="4142"/>
    <cellStyle name="Calcolo 2 4 5" xfId="4143"/>
    <cellStyle name="Calcolo 2 4 5 2" xfId="4144"/>
    <cellStyle name="Calcolo 2 4 5 3" xfId="4145"/>
    <cellStyle name="Calcolo 2 4 5 4" xfId="4146"/>
    <cellStyle name="Calcolo 2 4 6" xfId="4147"/>
    <cellStyle name="Calcolo 2 4 6 2" xfId="4148"/>
    <cellStyle name="Calcolo 2 4 6 3" xfId="4149"/>
    <cellStyle name="Calcolo 2 4 6 4" xfId="4150"/>
    <cellStyle name="Calcolo 2 4 7" xfId="4151"/>
    <cellStyle name="Calcolo 2 4 7 2" xfId="4152"/>
    <cellStyle name="Calcolo 2 4 7 3" xfId="4153"/>
    <cellStyle name="Calcolo 2 4 7 4" xfId="4154"/>
    <cellStyle name="Calcolo 2 4 8" xfId="4155"/>
    <cellStyle name="Calcolo 2 4 8 2" xfId="4156"/>
    <cellStyle name="Calcolo 2 4 8 3" xfId="4157"/>
    <cellStyle name="Calcolo 2 4 8 4" xfId="4158"/>
    <cellStyle name="Calcolo 2 4 9" xfId="4159"/>
    <cellStyle name="Calcolo 2 4 9 2" xfId="4160"/>
    <cellStyle name="Calcolo 2 4 9 3" xfId="4161"/>
    <cellStyle name="Calcolo 2 4 9 4" xfId="4162"/>
    <cellStyle name="Calcolo 2 5" xfId="4163"/>
    <cellStyle name="Calcolo 2 6" xfId="4164"/>
    <cellStyle name="Calcolo 2 7" xfId="4165"/>
    <cellStyle name="Calcolo 3" xfId="4166"/>
    <cellStyle name="Calcolo 3 2" xfId="4167"/>
    <cellStyle name="Calcolo 3 2 2" xfId="4168"/>
    <cellStyle name="Calcolo 3 2 2 2" xfId="4169"/>
    <cellStyle name="Calcolo 3 2 2 2 2" xfId="4170"/>
    <cellStyle name="Calcolo 3 2 2 2 2 10" xfId="4171"/>
    <cellStyle name="Calcolo 3 2 2 2 2 10 2" xfId="4172"/>
    <cellStyle name="Calcolo 3 2 2 2 2 10 3" xfId="4173"/>
    <cellStyle name="Calcolo 3 2 2 2 2 10 4" xfId="4174"/>
    <cellStyle name="Calcolo 3 2 2 2 2 11" xfId="4175"/>
    <cellStyle name="Calcolo 3 2 2 2 2 11 2" xfId="4176"/>
    <cellStyle name="Calcolo 3 2 2 2 2 11 3" xfId="4177"/>
    <cellStyle name="Calcolo 3 2 2 2 2 11 4" xfId="4178"/>
    <cellStyle name="Calcolo 3 2 2 2 2 12" xfId="4179"/>
    <cellStyle name="Calcolo 3 2 2 2 2 12 2" xfId="4180"/>
    <cellStyle name="Calcolo 3 2 2 2 2 12 3" xfId="4181"/>
    <cellStyle name="Calcolo 3 2 2 2 2 12 4" xfId="4182"/>
    <cellStyle name="Calcolo 3 2 2 2 2 13" xfId="4183"/>
    <cellStyle name="Calcolo 3 2 2 2 2 13 2" xfId="4184"/>
    <cellStyle name="Calcolo 3 2 2 2 2 13 3" xfId="4185"/>
    <cellStyle name="Calcolo 3 2 2 2 2 13 4" xfId="4186"/>
    <cellStyle name="Calcolo 3 2 2 2 2 14" xfId="4187"/>
    <cellStyle name="Calcolo 3 2 2 2 2 14 2" xfId="4188"/>
    <cellStyle name="Calcolo 3 2 2 2 2 14 3" xfId="4189"/>
    <cellStyle name="Calcolo 3 2 2 2 2 14 4" xfId="4190"/>
    <cellStyle name="Calcolo 3 2 2 2 2 15" xfId="4191"/>
    <cellStyle name="Calcolo 3 2 2 2 2 15 2" xfId="4192"/>
    <cellStyle name="Calcolo 3 2 2 2 2 15 3" xfId="4193"/>
    <cellStyle name="Calcolo 3 2 2 2 2 15 4" xfId="4194"/>
    <cellStyle name="Calcolo 3 2 2 2 2 16" xfId="4195"/>
    <cellStyle name="Calcolo 3 2 2 2 2 16 2" xfId="4196"/>
    <cellStyle name="Calcolo 3 2 2 2 2 16 3" xfId="4197"/>
    <cellStyle name="Calcolo 3 2 2 2 2 16 4" xfId="4198"/>
    <cellStyle name="Calcolo 3 2 2 2 2 17" xfId="4199"/>
    <cellStyle name="Calcolo 3 2 2 2 2 17 2" xfId="4200"/>
    <cellStyle name="Calcolo 3 2 2 2 2 17 3" xfId="4201"/>
    <cellStyle name="Calcolo 3 2 2 2 2 17 4" xfId="4202"/>
    <cellStyle name="Calcolo 3 2 2 2 2 18" xfId="4203"/>
    <cellStyle name="Calcolo 3 2 2 2 2 18 2" xfId="4204"/>
    <cellStyle name="Calcolo 3 2 2 2 2 18 3" xfId="4205"/>
    <cellStyle name="Calcolo 3 2 2 2 2 18 4" xfId="4206"/>
    <cellStyle name="Calcolo 3 2 2 2 2 19" xfId="4207"/>
    <cellStyle name="Calcolo 3 2 2 2 2 2" xfId="4208"/>
    <cellStyle name="Calcolo 3 2 2 2 2 2 2" xfId="4209"/>
    <cellStyle name="Calcolo 3 2 2 2 2 2 3" xfId="4210"/>
    <cellStyle name="Calcolo 3 2 2 2 2 2 4" xfId="4211"/>
    <cellStyle name="Calcolo 3 2 2 2 2 20" xfId="4212"/>
    <cellStyle name="Calcolo 3 2 2 2 2 21" xfId="4213"/>
    <cellStyle name="Calcolo 3 2 2 2 2 3" xfId="4214"/>
    <cellStyle name="Calcolo 3 2 2 2 2 3 2" xfId="4215"/>
    <cellStyle name="Calcolo 3 2 2 2 2 3 3" xfId="4216"/>
    <cellStyle name="Calcolo 3 2 2 2 2 3 4" xfId="4217"/>
    <cellStyle name="Calcolo 3 2 2 2 2 4" xfId="4218"/>
    <cellStyle name="Calcolo 3 2 2 2 2 4 2" xfId="4219"/>
    <cellStyle name="Calcolo 3 2 2 2 2 4 3" xfId="4220"/>
    <cellStyle name="Calcolo 3 2 2 2 2 4 4" xfId="4221"/>
    <cellStyle name="Calcolo 3 2 2 2 2 5" xfId="4222"/>
    <cellStyle name="Calcolo 3 2 2 2 2 5 2" xfId="4223"/>
    <cellStyle name="Calcolo 3 2 2 2 2 5 3" xfId="4224"/>
    <cellStyle name="Calcolo 3 2 2 2 2 5 4" xfId="4225"/>
    <cellStyle name="Calcolo 3 2 2 2 2 6" xfId="4226"/>
    <cellStyle name="Calcolo 3 2 2 2 2 6 2" xfId="4227"/>
    <cellStyle name="Calcolo 3 2 2 2 2 6 3" xfId="4228"/>
    <cellStyle name="Calcolo 3 2 2 2 2 6 4" xfId="4229"/>
    <cellStyle name="Calcolo 3 2 2 2 2 7" xfId="4230"/>
    <cellStyle name="Calcolo 3 2 2 2 2 7 2" xfId="4231"/>
    <cellStyle name="Calcolo 3 2 2 2 2 7 3" xfId="4232"/>
    <cellStyle name="Calcolo 3 2 2 2 2 7 4" xfId="4233"/>
    <cellStyle name="Calcolo 3 2 2 2 2 8" xfId="4234"/>
    <cellStyle name="Calcolo 3 2 2 2 2 8 2" xfId="4235"/>
    <cellStyle name="Calcolo 3 2 2 2 2 8 3" xfId="4236"/>
    <cellStyle name="Calcolo 3 2 2 2 2 8 4" xfId="4237"/>
    <cellStyle name="Calcolo 3 2 2 2 2 9" xfId="4238"/>
    <cellStyle name="Calcolo 3 2 2 2 2 9 2" xfId="4239"/>
    <cellStyle name="Calcolo 3 2 2 2 2 9 3" xfId="4240"/>
    <cellStyle name="Calcolo 3 2 2 2 2 9 4" xfId="4241"/>
    <cellStyle name="Calcolo 3 2 2 2 3" xfId="4242"/>
    <cellStyle name="Calcolo 3 2 2 2 4" xfId="4243"/>
    <cellStyle name="Calcolo 3 2 2 2 5" xfId="4244"/>
    <cellStyle name="Calcolo 3 2 2 3" xfId="4245"/>
    <cellStyle name="Calcolo 3 2 2 3 10" xfId="4246"/>
    <cellStyle name="Calcolo 3 2 2 3 10 2" xfId="4247"/>
    <cellStyle name="Calcolo 3 2 2 3 10 3" xfId="4248"/>
    <cellStyle name="Calcolo 3 2 2 3 10 4" xfId="4249"/>
    <cellStyle name="Calcolo 3 2 2 3 11" xfId="4250"/>
    <cellStyle name="Calcolo 3 2 2 3 11 2" xfId="4251"/>
    <cellStyle name="Calcolo 3 2 2 3 11 3" xfId="4252"/>
    <cellStyle name="Calcolo 3 2 2 3 11 4" xfId="4253"/>
    <cellStyle name="Calcolo 3 2 2 3 12" xfId="4254"/>
    <cellStyle name="Calcolo 3 2 2 3 12 2" xfId="4255"/>
    <cellStyle name="Calcolo 3 2 2 3 12 3" xfId="4256"/>
    <cellStyle name="Calcolo 3 2 2 3 12 4" xfId="4257"/>
    <cellStyle name="Calcolo 3 2 2 3 13" xfId="4258"/>
    <cellStyle name="Calcolo 3 2 2 3 13 2" xfId="4259"/>
    <cellStyle name="Calcolo 3 2 2 3 13 3" xfId="4260"/>
    <cellStyle name="Calcolo 3 2 2 3 13 4" xfId="4261"/>
    <cellStyle name="Calcolo 3 2 2 3 14" xfId="4262"/>
    <cellStyle name="Calcolo 3 2 2 3 14 2" xfId="4263"/>
    <cellStyle name="Calcolo 3 2 2 3 14 3" xfId="4264"/>
    <cellStyle name="Calcolo 3 2 2 3 14 4" xfId="4265"/>
    <cellStyle name="Calcolo 3 2 2 3 15" xfId="4266"/>
    <cellStyle name="Calcolo 3 2 2 3 15 2" xfId="4267"/>
    <cellStyle name="Calcolo 3 2 2 3 15 3" xfId="4268"/>
    <cellStyle name="Calcolo 3 2 2 3 15 4" xfId="4269"/>
    <cellStyle name="Calcolo 3 2 2 3 16" xfId="4270"/>
    <cellStyle name="Calcolo 3 2 2 3 16 2" xfId="4271"/>
    <cellStyle name="Calcolo 3 2 2 3 16 3" xfId="4272"/>
    <cellStyle name="Calcolo 3 2 2 3 16 4" xfId="4273"/>
    <cellStyle name="Calcolo 3 2 2 3 17" xfId="4274"/>
    <cellStyle name="Calcolo 3 2 2 3 17 2" xfId="4275"/>
    <cellStyle name="Calcolo 3 2 2 3 17 3" xfId="4276"/>
    <cellStyle name="Calcolo 3 2 2 3 17 4" xfId="4277"/>
    <cellStyle name="Calcolo 3 2 2 3 18" xfId="4278"/>
    <cellStyle name="Calcolo 3 2 2 3 18 2" xfId="4279"/>
    <cellStyle name="Calcolo 3 2 2 3 18 3" xfId="4280"/>
    <cellStyle name="Calcolo 3 2 2 3 18 4" xfId="4281"/>
    <cellStyle name="Calcolo 3 2 2 3 19" xfId="4282"/>
    <cellStyle name="Calcolo 3 2 2 3 2" xfId="4283"/>
    <cellStyle name="Calcolo 3 2 2 3 2 2" xfId="4284"/>
    <cellStyle name="Calcolo 3 2 2 3 2 3" xfId="4285"/>
    <cellStyle name="Calcolo 3 2 2 3 2 4" xfId="4286"/>
    <cellStyle name="Calcolo 3 2 2 3 20" xfId="4287"/>
    <cellStyle name="Calcolo 3 2 2 3 21" xfId="4288"/>
    <cellStyle name="Calcolo 3 2 2 3 3" xfId="4289"/>
    <cellStyle name="Calcolo 3 2 2 3 3 2" xfId="4290"/>
    <cellStyle name="Calcolo 3 2 2 3 3 3" xfId="4291"/>
    <cellStyle name="Calcolo 3 2 2 3 3 4" xfId="4292"/>
    <cellStyle name="Calcolo 3 2 2 3 4" xfId="4293"/>
    <cellStyle name="Calcolo 3 2 2 3 4 2" xfId="4294"/>
    <cellStyle name="Calcolo 3 2 2 3 4 3" xfId="4295"/>
    <cellStyle name="Calcolo 3 2 2 3 4 4" xfId="4296"/>
    <cellStyle name="Calcolo 3 2 2 3 5" xfId="4297"/>
    <cellStyle name="Calcolo 3 2 2 3 5 2" xfId="4298"/>
    <cellStyle name="Calcolo 3 2 2 3 5 3" xfId="4299"/>
    <cellStyle name="Calcolo 3 2 2 3 5 4" xfId="4300"/>
    <cellStyle name="Calcolo 3 2 2 3 6" xfId="4301"/>
    <cellStyle name="Calcolo 3 2 2 3 6 2" xfId="4302"/>
    <cellStyle name="Calcolo 3 2 2 3 6 3" xfId="4303"/>
    <cellStyle name="Calcolo 3 2 2 3 6 4" xfId="4304"/>
    <cellStyle name="Calcolo 3 2 2 3 7" xfId="4305"/>
    <cellStyle name="Calcolo 3 2 2 3 7 2" xfId="4306"/>
    <cellStyle name="Calcolo 3 2 2 3 7 3" xfId="4307"/>
    <cellStyle name="Calcolo 3 2 2 3 7 4" xfId="4308"/>
    <cellStyle name="Calcolo 3 2 2 3 8" xfId="4309"/>
    <cellStyle name="Calcolo 3 2 2 3 8 2" xfId="4310"/>
    <cellStyle name="Calcolo 3 2 2 3 8 3" xfId="4311"/>
    <cellStyle name="Calcolo 3 2 2 3 8 4" xfId="4312"/>
    <cellStyle name="Calcolo 3 2 2 3 9" xfId="4313"/>
    <cellStyle name="Calcolo 3 2 2 3 9 2" xfId="4314"/>
    <cellStyle name="Calcolo 3 2 2 3 9 3" xfId="4315"/>
    <cellStyle name="Calcolo 3 2 2 3 9 4" xfId="4316"/>
    <cellStyle name="Calcolo 3 2 2 4" xfId="4317"/>
    <cellStyle name="Calcolo 3 2 2 5" xfId="4318"/>
    <cellStyle name="Calcolo 3 2 2 6" xfId="4319"/>
    <cellStyle name="Calcolo 3 2 3" xfId="4320"/>
    <cellStyle name="Calcolo 3 2 3 2" xfId="4321"/>
    <cellStyle name="Calcolo 3 2 3 2 10" xfId="4322"/>
    <cellStyle name="Calcolo 3 2 3 2 10 2" xfId="4323"/>
    <cellStyle name="Calcolo 3 2 3 2 10 3" xfId="4324"/>
    <cellStyle name="Calcolo 3 2 3 2 10 4" xfId="4325"/>
    <cellStyle name="Calcolo 3 2 3 2 11" xfId="4326"/>
    <cellStyle name="Calcolo 3 2 3 2 11 2" xfId="4327"/>
    <cellStyle name="Calcolo 3 2 3 2 11 3" xfId="4328"/>
    <cellStyle name="Calcolo 3 2 3 2 11 4" xfId="4329"/>
    <cellStyle name="Calcolo 3 2 3 2 12" xfId="4330"/>
    <cellStyle name="Calcolo 3 2 3 2 12 2" xfId="4331"/>
    <cellStyle name="Calcolo 3 2 3 2 12 3" xfId="4332"/>
    <cellStyle name="Calcolo 3 2 3 2 12 4" xfId="4333"/>
    <cellStyle name="Calcolo 3 2 3 2 13" xfId="4334"/>
    <cellStyle name="Calcolo 3 2 3 2 13 2" xfId="4335"/>
    <cellStyle name="Calcolo 3 2 3 2 13 3" xfId="4336"/>
    <cellStyle name="Calcolo 3 2 3 2 13 4" xfId="4337"/>
    <cellStyle name="Calcolo 3 2 3 2 14" xfId="4338"/>
    <cellStyle name="Calcolo 3 2 3 2 14 2" xfId="4339"/>
    <cellStyle name="Calcolo 3 2 3 2 14 3" xfId="4340"/>
    <cellStyle name="Calcolo 3 2 3 2 14 4" xfId="4341"/>
    <cellStyle name="Calcolo 3 2 3 2 15" xfId="4342"/>
    <cellStyle name="Calcolo 3 2 3 2 15 2" xfId="4343"/>
    <cellStyle name="Calcolo 3 2 3 2 15 3" xfId="4344"/>
    <cellStyle name="Calcolo 3 2 3 2 15 4" xfId="4345"/>
    <cellStyle name="Calcolo 3 2 3 2 16" xfId="4346"/>
    <cellStyle name="Calcolo 3 2 3 2 16 2" xfId="4347"/>
    <cellStyle name="Calcolo 3 2 3 2 16 3" xfId="4348"/>
    <cellStyle name="Calcolo 3 2 3 2 16 4" xfId="4349"/>
    <cellStyle name="Calcolo 3 2 3 2 17" xfId="4350"/>
    <cellStyle name="Calcolo 3 2 3 2 17 2" xfId="4351"/>
    <cellStyle name="Calcolo 3 2 3 2 17 3" xfId="4352"/>
    <cellStyle name="Calcolo 3 2 3 2 17 4" xfId="4353"/>
    <cellStyle name="Calcolo 3 2 3 2 18" xfId="4354"/>
    <cellStyle name="Calcolo 3 2 3 2 18 2" xfId="4355"/>
    <cellStyle name="Calcolo 3 2 3 2 18 3" xfId="4356"/>
    <cellStyle name="Calcolo 3 2 3 2 18 4" xfId="4357"/>
    <cellStyle name="Calcolo 3 2 3 2 19" xfId="4358"/>
    <cellStyle name="Calcolo 3 2 3 2 2" xfId="4359"/>
    <cellStyle name="Calcolo 3 2 3 2 2 2" xfId="4360"/>
    <cellStyle name="Calcolo 3 2 3 2 2 3" xfId="4361"/>
    <cellStyle name="Calcolo 3 2 3 2 2 4" xfId="4362"/>
    <cellStyle name="Calcolo 3 2 3 2 20" xfId="4363"/>
    <cellStyle name="Calcolo 3 2 3 2 21" xfId="4364"/>
    <cellStyle name="Calcolo 3 2 3 2 3" xfId="4365"/>
    <cellStyle name="Calcolo 3 2 3 2 3 2" xfId="4366"/>
    <cellStyle name="Calcolo 3 2 3 2 3 3" xfId="4367"/>
    <cellStyle name="Calcolo 3 2 3 2 3 4" xfId="4368"/>
    <cellStyle name="Calcolo 3 2 3 2 4" xfId="4369"/>
    <cellStyle name="Calcolo 3 2 3 2 4 2" xfId="4370"/>
    <cellStyle name="Calcolo 3 2 3 2 4 3" xfId="4371"/>
    <cellStyle name="Calcolo 3 2 3 2 4 4" xfId="4372"/>
    <cellStyle name="Calcolo 3 2 3 2 5" xfId="4373"/>
    <cellStyle name="Calcolo 3 2 3 2 5 2" xfId="4374"/>
    <cellStyle name="Calcolo 3 2 3 2 5 3" xfId="4375"/>
    <cellStyle name="Calcolo 3 2 3 2 5 4" xfId="4376"/>
    <cellStyle name="Calcolo 3 2 3 2 6" xfId="4377"/>
    <cellStyle name="Calcolo 3 2 3 2 6 2" xfId="4378"/>
    <cellStyle name="Calcolo 3 2 3 2 6 3" xfId="4379"/>
    <cellStyle name="Calcolo 3 2 3 2 6 4" xfId="4380"/>
    <cellStyle name="Calcolo 3 2 3 2 7" xfId="4381"/>
    <cellStyle name="Calcolo 3 2 3 2 7 2" xfId="4382"/>
    <cellStyle name="Calcolo 3 2 3 2 7 3" xfId="4383"/>
    <cellStyle name="Calcolo 3 2 3 2 7 4" xfId="4384"/>
    <cellStyle name="Calcolo 3 2 3 2 8" xfId="4385"/>
    <cellStyle name="Calcolo 3 2 3 2 8 2" xfId="4386"/>
    <cellStyle name="Calcolo 3 2 3 2 8 3" xfId="4387"/>
    <cellStyle name="Calcolo 3 2 3 2 8 4" xfId="4388"/>
    <cellStyle name="Calcolo 3 2 3 2 9" xfId="4389"/>
    <cellStyle name="Calcolo 3 2 3 2 9 2" xfId="4390"/>
    <cellStyle name="Calcolo 3 2 3 2 9 3" xfId="4391"/>
    <cellStyle name="Calcolo 3 2 3 2 9 4" xfId="4392"/>
    <cellStyle name="Calcolo 3 2 3 3" xfId="4393"/>
    <cellStyle name="Calcolo 3 2 3 4" xfId="4394"/>
    <cellStyle name="Calcolo 3 2 3 5" xfId="4395"/>
    <cellStyle name="Calcolo 3 2 4" xfId="4396"/>
    <cellStyle name="Calcolo 3 2 4 10" xfId="4397"/>
    <cellStyle name="Calcolo 3 2 4 10 2" xfId="4398"/>
    <cellStyle name="Calcolo 3 2 4 10 3" xfId="4399"/>
    <cellStyle name="Calcolo 3 2 4 10 4" xfId="4400"/>
    <cellStyle name="Calcolo 3 2 4 11" xfId="4401"/>
    <cellStyle name="Calcolo 3 2 4 11 2" xfId="4402"/>
    <cellStyle name="Calcolo 3 2 4 11 3" xfId="4403"/>
    <cellStyle name="Calcolo 3 2 4 11 4" xfId="4404"/>
    <cellStyle name="Calcolo 3 2 4 12" xfId="4405"/>
    <cellStyle name="Calcolo 3 2 4 12 2" xfId="4406"/>
    <cellStyle name="Calcolo 3 2 4 12 3" xfId="4407"/>
    <cellStyle name="Calcolo 3 2 4 12 4" xfId="4408"/>
    <cellStyle name="Calcolo 3 2 4 13" xfId="4409"/>
    <cellStyle name="Calcolo 3 2 4 13 2" xfId="4410"/>
    <cellStyle name="Calcolo 3 2 4 13 3" xfId="4411"/>
    <cellStyle name="Calcolo 3 2 4 13 4" xfId="4412"/>
    <cellStyle name="Calcolo 3 2 4 14" xfId="4413"/>
    <cellStyle name="Calcolo 3 2 4 14 2" xfId="4414"/>
    <cellStyle name="Calcolo 3 2 4 14 3" xfId="4415"/>
    <cellStyle name="Calcolo 3 2 4 14 4" xfId="4416"/>
    <cellStyle name="Calcolo 3 2 4 15" xfId="4417"/>
    <cellStyle name="Calcolo 3 2 4 15 2" xfId="4418"/>
    <cellStyle name="Calcolo 3 2 4 15 3" xfId="4419"/>
    <cellStyle name="Calcolo 3 2 4 15 4" xfId="4420"/>
    <cellStyle name="Calcolo 3 2 4 16" xfId="4421"/>
    <cellStyle name="Calcolo 3 2 4 16 2" xfId="4422"/>
    <cellStyle name="Calcolo 3 2 4 16 3" xfId="4423"/>
    <cellStyle name="Calcolo 3 2 4 16 4" xfId="4424"/>
    <cellStyle name="Calcolo 3 2 4 17" xfId="4425"/>
    <cellStyle name="Calcolo 3 2 4 17 2" xfId="4426"/>
    <cellStyle name="Calcolo 3 2 4 17 3" xfId="4427"/>
    <cellStyle name="Calcolo 3 2 4 17 4" xfId="4428"/>
    <cellStyle name="Calcolo 3 2 4 18" xfId="4429"/>
    <cellStyle name="Calcolo 3 2 4 18 2" xfId="4430"/>
    <cellStyle name="Calcolo 3 2 4 18 3" xfId="4431"/>
    <cellStyle name="Calcolo 3 2 4 18 4" xfId="4432"/>
    <cellStyle name="Calcolo 3 2 4 19" xfId="4433"/>
    <cellStyle name="Calcolo 3 2 4 2" xfId="4434"/>
    <cellStyle name="Calcolo 3 2 4 2 2" xfId="4435"/>
    <cellStyle name="Calcolo 3 2 4 2 3" xfId="4436"/>
    <cellStyle name="Calcolo 3 2 4 2 4" xfId="4437"/>
    <cellStyle name="Calcolo 3 2 4 20" xfId="4438"/>
    <cellStyle name="Calcolo 3 2 4 21" xfId="4439"/>
    <cellStyle name="Calcolo 3 2 4 3" xfId="4440"/>
    <cellStyle name="Calcolo 3 2 4 3 2" xfId="4441"/>
    <cellStyle name="Calcolo 3 2 4 3 3" xfId="4442"/>
    <cellStyle name="Calcolo 3 2 4 3 4" xfId="4443"/>
    <cellStyle name="Calcolo 3 2 4 4" xfId="4444"/>
    <cellStyle name="Calcolo 3 2 4 4 2" xfId="4445"/>
    <cellStyle name="Calcolo 3 2 4 4 3" xfId="4446"/>
    <cellStyle name="Calcolo 3 2 4 4 4" xfId="4447"/>
    <cellStyle name="Calcolo 3 2 4 5" xfId="4448"/>
    <cellStyle name="Calcolo 3 2 4 5 2" xfId="4449"/>
    <cellStyle name="Calcolo 3 2 4 5 3" xfId="4450"/>
    <cellStyle name="Calcolo 3 2 4 5 4" xfId="4451"/>
    <cellStyle name="Calcolo 3 2 4 6" xfId="4452"/>
    <cellStyle name="Calcolo 3 2 4 6 2" xfId="4453"/>
    <cellStyle name="Calcolo 3 2 4 6 3" xfId="4454"/>
    <cellStyle name="Calcolo 3 2 4 6 4" xfId="4455"/>
    <cellStyle name="Calcolo 3 2 4 7" xfId="4456"/>
    <cellStyle name="Calcolo 3 2 4 7 2" xfId="4457"/>
    <cellStyle name="Calcolo 3 2 4 7 3" xfId="4458"/>
    <cellStyle name="Calcolo 3 2 4 7 4" xfId="4459"/>
    <cellStyle name="Calcolo 3 2 4 8" xfId="4460"/>
    <cellStyle name="Calcolo 3 2 4 8 2" xfId="4461"/>
    <cellStyle name="Calcolo 3 2 4 8 3" xfId="4462"/>
    <cellStyle name="Calcolo 3 2 4 8 4" xfId="4463"/>
    <cellStyle name="Calcolo 3 2 4 9" xfId="4464"/>
    <cellStyle name="Calcolo 3 2 4 9 2" xfId="4465"/>
    <cellStyle name="Calcolo 3 2 4 9 3" xfId="4466"/>
    <cellStyle name="Calcolo 3 2 4 9 4" xfId="4467"/>
    <cellStyle name="Calcolo 3 2 5" xfId="4468"/>
    <cellStyle name="Calcolo 3 2 6" xfId="4469"/>
    <cellStyle name="Calcolo 3 2 7" xfId="4470"/>
    <cellStyle name="Calcolo 3 3" xfId="4471"/>
    <cellStyle name="Calcolo 3 3 2" xfId="4472"/>
    <cellStyle name="Calcolo 3 3 2 10" xfId="4473"/>
    <cellStyle name="Calcolo 3 3 2 10 2" xfId="4474"/>
    <cellStyle name="Calcolo 3 3 2 10 3" xfId="4475"/>
    <cellStyle name="Calcolo 3 3 2 10 4" xfId="4476"/>
    <cellStyle name="Calcolo 3 3 2 11" xfId="4477"/>
    <cellStyle name="Calcolo 3 3 2 11 2" xfId="4478"/>
    <cellStyle name="Calcolo 3 3 2 11 3" xfId="4479"/>
    <cellStyle name="Calcolo 3 3 2 11 4" xfId="4480"/>
    <cellStyle name="Calcolo 3 3 2 12" xfId="4481"/>
    <cellStyle name="Calcolo 3 3 2 12 2" xfId="4482"/>
    <cellStyle name="Calcolo 3 3 2 12 3" xfId="4483"/>
    <cellStyle name="Calcolo 3 3 2 12 4" xfId="4484"/>
    <cellStyle name="Calcolo 3 3 2 13" xfId="4485"/>
    <cellStyle name="Calcolo 3 3 2 13 2" xfId="4486"/>
    <cellStyle name="Calcolo 3 3 2 13 3" xfId="4487"/>
    <cellStyle name="Calcolo 3 3 2 13 4" xfId="4488"/>
    <cellStyle name="Calcolo 3 3 2 14" xfId="4489"/>
    <cellStyle name="Calcolo 3 3 2 14 2" xfId="4490"/>
    <cellStyle name="Calcolo 3 3 2 14 3" xfId="4491"/>
    <cellStyle name="Calcolo 3 3 2 14 4" xfId="4492"/>
    <cellStyle name="Calcolo 3 3 2 15" xfId="4493"/>
    <cellStyle name="Calcolo 3 3 2 15 2" xfId="4494"/>
    <cellStyle name="Calcolo 3 3 2 15 3" xfId="4495"/>
    <cellStyle name="Calcolo 3 3 2 15 4" xfId="4496"/>
    <cellStyle name="Calcolo 3 3 2 16" xfId="4497"/>
    <cellStyle name="Calcolo 3 3 2 16 2" xfId="4498"/>
    <cellStyle name="Calcolo 3 3 2 16 3" xfId="4499"/>
    <cellStyle name="Calcolo 3 3 2 16 4" xfId="4500"/>
    <cellStyle name="Calcolo 3 3 2 17" xfId="4501"/>
    <cellStyle name="Calcolo 3 3 2 17 2" xfId="4502"/>
    <cellStyle name="Calcolo 3 3 2 17 3" xfId="4503"/>
    <cellStyle name="Calcolo 3 3 2 17 4" xfId="4504"/>
    <cellStyle name="Calcolo 3 3 2 18" xfId="4505"/>
    <cellStyle name="Calcolo 3 3 2 18 2" xfId="4506"/>
    <cellStyle name="Calcolo 3 3 2 18 3" xfId="4507"/>
    <cellStyle name="Calcolo 3 3 2 18 4" xfId="4508"/>
    <cellStyle name="Calcolo 3 3 2 19" xfId="4509"/>
    <cellStyle name="Calcolo 3 3 2 2" xfId="4510"/>
    <cellStyle name="Calcolo 3 3 2 2 2" xfId="4511"/>
    <cellStyle name="Calcolo 3 3 2 2 3" xfId="4512"/>
    <cellStyle name="Calcolo 3 3 2 2 4" xfId="4513"/>
    <cellStyle name="Calcolo 3 3 2 20" xfId="4514"/>
    <cellStyle name="Calcolo 3 3 2 21" xfId="4515"/>
    <cellStyle name="Calcolo 3 3 2 3" xfId="4516"/>
    <cellStyle name="Calcolo 3 3 2 3 2" xfId="4517"/>
    <cellStyle name="Calcolo 3 3 2 3 3" xfId="4518"/>
    <cellStyle name="Calcolo 3 3 2 3 4" xfId="4519"/>
    <cellStyle name="Calcolo 3 3 2 4" xfId="4520"/>
    <cellStyle name="Calcolo 3 3 2 4 2" xfId="4521"/>
    <cellStyle name="Calcolo 3 3 2 4 3" xfId="4522"/>
    <cellStyle name="Calcolo 3 3 2 4 4" xfId="4523"/>
    <cellStyle name="Calcolo 3 3 2 5" xfId="4524"/>
    <cellStyle name="Calcolo 3 3 2 5 2" xfId="4525"/>
    <cellStyle name="Calcolo 3 3 2 5 3" xfId="4526"/>
    <cellStyle name="Calcolo 3 3 2 5 4" xfId="4527"/>
    <cellStyle name="Calcolo 3 3 2 6" xfId="4528"/>
    <cellStyle name="Calcolo 3 3 2 6 2" xfId="4529"/>
    <cellStyle name="Calcolo 3 3 2 6 3" xfId="4530"/>
    <cellStyle name="Calcolo 3 3 2 6 4" xfId="4531"/>
    <cellStyle name="Calcolo 3 3 2 7" xfId="4532"/>
    <cellStyle name="Calcolo 3 3 2 7 2" xfId="4533"/>
    <cellStyle name="Calcolo 3 3 2 7 3" xfId="4534"/>
    <cellStyle name="Calcolo 3 3 2 7 4" xfId="4535"/>
    <cellStyle name="Calcolo 3 3 2 8" xfId="4536"/>
    <cellStyle name="Calcolo 3 3 2 8 2" xfId="4537"/>
    <cellStyle name="Calcolo 3 3 2 8 3" xfId="4538"/>
    <cellStyle name="Calcolo 3 3 2 8 4" xfId="4539"/>
    <cellStyle name="Calcolo 3 3 2 9" xfId="4540"/>
    <cellStyle name="Calcolo 3 3 2 9 2" xfId="4541"/>
    <cellStyle name="Calcolo 3 3 2 9 3" xfId="4542"/>
    <cellStyle name="Calcolo 3 3 2 9 4" xfId="4543"/>
    <cellStyle name="Calcolo 3 3 3" xfId="4544"/>
    <cellStyle name="Calcolo 3 3 4" xfId="4545"/>
    <cellStyle name="Calcolo 3 3 5" xfId="4546"/>
    <cellStyle name="Calcolo 3 4" xfId="4547"/>
    <cellStyle name="Calcolo 3 4 10" xfId="4548"/>
    <cellStyle name="Calcolo 3 4 10 2" xfId="4549"/>
    <cellStyle name="Calcolo 3 4 10 3" xfId="4550"/>
    <cellStyle name="Calcolo 3 4 10 4" xfId="4551"/>
    <cellStyle name="Calcolo 3 4 11" xfId="4552"/>
    <cellStyle name="Calcolo 3 4 11 2" xfId="4553"/>
    <cellStyle name="Calcolo 3 4 11 3" xfId="4554"/>
    <cellStyle name="Calcolo 3 4 11 4" xfId="4555"/>
    <cellStyle name="Calcolo 3 4 12" xfId="4556"/>
    <cellStyle name="Calcolo 3 4 12 2" xfId="4557"/>
    <cellStyle name="Calcolo 3 4 12 3" xfId="4558"/>
    <cellStyle name="Calcolo 3 4 12 4" xfId="4559"/>
    <cellStyle name="Calcolo 3 4 13" xfId="4560"/>
    <cellStyle name="Calcolo 3 4 13 2" xfId="4561"/>
    <cellStyle name="Calcolo 3 4 13 3" xfId="4562"/>
    <cellStyle name="Calcolo 3 4 13 4" xfId="4563"/>
    <cellStyle name="Calcolo 3 4 14" xfId="4564"/>
    <cellStyle name="Calcolo 3 4 14 2" xfId="4565"/>
    <cellStyle name="Calcolo 3 4 14 3" xfId="4566"/>
    <cellStyle name="Calcolo 3 4 14 4" xfId="4567"/>
    <cellStyle name="Calcolo 3 4 15" xfId="4568"/>
    <cellStyle name="Calcolo 3 4 15 2" xfId="4569"/>
    <cellStyle name="Calcolo 3 4 15 3" xfId="4570"/>
    <cellStyle name="Calcolo 3 4 15 4" xfId="4571"/>
    <cellStyle name="Calcolo 3 4 16" xfId="4572"/>
    <cellStyle name="Calcolo 3 4 16 2" xfId="4573"/>
    <cellStyle name="Calcolo 3 4 16 3" xfId="4574"/>
    <cellStyle name="Calcolo 3 4 16 4" xfId="4575"/>
    <cellStyle name="Calcolo 3 4 17" xfId="4576"/>
    <cellStyle name="Calcolo 3 4 17 2" xfId="4577"/>
    <cellStyle name="Calcolo 3 4 17 3" xfId="4578"/>
    <cellStyle name="Calcolo 3 4 17 4" xfId="4579"/>
    <cellStyle name="Calcolo 3 4 18" xfId="4580"/>
    <cellStyle name="Calcolo 3 4 18 2" xfId="4581"/>
    <cellStyle name="Calcolo 3 4 18 3" xfId="4582"/>
    <cellStyle name="Calcolo 3 4 18 4" xfId="4583"/>
    <cellStyle name="Calcolo 3 4 19" xfId="4584"/>
    <cellStyle name="Calcolo 3 4 2" xfId="4585"/>
    <cellStyle name="Calcolo 3 4 2 2" xfId="4586"/>
    <cellStyle name="Calcolo 3 4 2 3" xfId="4587"/>
    <cellStyle name="Calcolo 3 4 2 4" xfId="4588"/>
    <cellStyle name="Calcolo 3 4 20" xfId="4589"/>
    <cellStyle name="Calcolo 3 4 21" xfId="4590"/>
    <cellStyle name="Calcolo 3 4 3" xfId="4591"/>
    <cellStyle name="Calcolo 3 4 3 2" xfId="4592"/>
    <cellStyle name="Calcolo 3 4 3 3" xfId="4593"/>
    <cellStyle name="Calcolo 3 4 3 4" xfId="4594"/>
    <cellStyle name="Calcolo 3 4 4" xfId="4595"/>
    <cellStyle name="Calcolo 3 4 4 2" xfId="4596"/>
    <cellStyle name="Calcolo 3 4 4 3" xfId="4597"/>
    <cellStyle name="Calcolo 3 4 4 4" xfId="4598"/>
    <cellStyle name="Calcolo 3 4 5" xfId="4599"/>
    <cellStyle name="Calcolo 3 4 5 2" xfId="4600"/>
    <cellStyle name="Calcolo 3 4 5 3" xfId="4601"/>
    <cellStyle name="Calcolo 3 4 5 4" xfId="4602"/>
    <cellStyle name="Calcolo 3 4 6" xfId="4603"/>
    <cellStyle name="Calcolo 3 4 6 2" xfId="4604"/>
    <cellStyle name="Calcolo 3 4 6 3" xfId="4605"/>
    <cellStyle name="Calcolo 3 4 6 4" xfId="4606"/>
    <cellStyle name="Calcolo 3 4 7" xfId="4607"/>
    <cellStyle name="Calcolo 3 4 7 2" xfId="4608"/>
    <cellStyle name="Calcolo 3 4 7 3" xfId="4609"/>
    <cellStyle name="Calcolo 3 4 7 4" xfId="4610"/>
    <cellStyle name="Calcolo 3 4 8" xfId="4611"/>
    <cellStyle name="Calcolo 3 4 8 2" xfId="4612"/>
    <cellStyle name="Calcolo 3 4 8 3" xfId="4613"/>
    <cellStyle name="Calcolo 3 4 8 4" xfId="4614"/>
    <cellStyle name="Calcolo 3 4 9" xfId="4615"/>
    <cellStyle name="Calcolo 3 4 9 2" xfId="4616"/>
    <cellStyle name="Calcolo 3 4 9 3" xfId="4617"/>
    <cellStyle name="Calcolo 3 4 9 4" xfId="4618"/>
    <cellStyle name="Calcolo 3 5" xfId="4619"/>
    <cellStyle name="Calcolo 3 6" xfId="4620"/>
    <cellStyle name="Calcolo 3 7" xfId="4621"/>
    <cellStyle name="Calcolo 4" xfId="4622"/>
    <cellStyle name="Calcolo 4 2" xfId="4623"/>
    <cellStyle name="Calcolo 4 2 2" xfId="4624"/>
    <cellStyle name="Calcolo 4 2 2 2" xfId="4625"/>
    <cellStyle name="Calcolo 4 2 2 2 10" xfId="4626"/>
    <cellStyle name="Calcolo 4 2 2 2 10 2" xfId="4627"/>
    <cellStyle name="Calcolo 4 2 2 2 10 3" xfId="4628"/>
    <cellStyle name="Calcolo 4 2 2 2 10 4" xfId="4629"/>
    <cellStyle name="Calcolo 4 2 2 2 11" xfId="4630"/>
    <cellStyle name="Calcolo 4 2 2 2 11 2" xfId="4631"/>
    <cellStyle name="Calcolo 4 2 2 2 11 3" xfId="4632"/>
    <cellStyle name="Calcolo 4 2 2 2 11 4" xfId="4633"/>
    <cellStyle name="Calcolo 4 2 2 2 12" xfId="4634"/>
    <cellStyle name="Calcolo 4 2 2 2 12 2" xfId="4635"/>
    <cellStyle name="Calcolo 4 2 2 2 12 3" xfId="4636"/>
    <cellStyle name="Calcolo 4 2 2 2 12 4" xfId="4637"/>
    <cellStyle name="Calcolo 4 2 2 2 13" xfId="4638"/>
    <cellStyle name="Calcolo 4 2 2 2 13 2" xfId="4639"/>
    <cellStyle name="Calcolo 4 2 2 2 13 3" xfId="4640"/>
    <cellStyle name="Calcolo 4 2 2 2 13 4" xfId="4641"/>
    <cellStyle name="Calcolo 4 2 2 2 14" xfId="4642"/>
    <cellStyle name="Calcolo 4 2 2 2 14 2" xfId="4643"/>
    <cellStyle name="Calcolo 4 2 2 2 14 3" xfId="4644"/>
    <cellStyle name="Calcolo 4 2 2 2 14 4" xfId="4645"/>
    <cellStyle name="Calcolo 4 2 2 2 15" xfId="4646"/>
    <cellStyle name="Calcolo 4 2 2 2 15 2" xfId="4647"/>
    <cellStyle name="Calcolo 4 2 2 2 15 3" xfId="4648"/>
    <cellStyle name="Calcolo 4 2 2 2 15 4" xfId="4649"/>
    <cellStyle name="Calcolo 4 2 2 2 16" xfId="4650"/>
    <cellStyle name="Calcolo 4 2 2 2 16 2" xfId="4651"/>
    <cellStyle name="Calcolo 4 2 2 2 16 3" xfId="4652"/>
    <cellStyle name="Calcolo 4 2 2 2 16 4" xfId="4653"/>
    <cellStyle name="Calcolo 4 2 2 2 17" xfId="4654"/>
    <cellStyle name="Calcolo 4 2 2 2 17 2" xfId="4655"/>
    <cellStyle name="Calcolo 4 2 2 2 17 3" xfId="4656"/>
    <cellStyle name="Calcolo 4 2 2 2 17 4" xfId="4657"/>
    <cellStyle name="Calcolo 4 2 2 2 18" xfId="4658"/>
    <cellStyle name="Calcolo 4 2 2 2 18 2" xfId="4659"/>
    <cellStyle name="Calcolo 4 2 2 2 18 3" xfId="4660"/>
    <cellStyle name="Calcolo 4 2 2 2 18 4" xfId="4661"/>
    <cellStyle name="Calcolo 4 2 2 2 19" xfId="4662"/>
    <cellStyle name="Calcolo 4 2 2 2 2" xfId="4663"/>
    <cellStyle name="Calcolo 4 2 2 2 2 2" xfId="4664"/>
    <cellStyle name="Calcolo 4 2 2 2 2 3" xfId="4665"/>
    <cellStyle name="Calcolo 4 2 2 2 2 4" xfId="4666"/>
    <cellStyle name="Calcolo 4 2 2 2 20" xfId="4667"/>
    <cellStyle name="Calcolo 4 2 2 2 21" xfId="4668"/>
    <cellStyle name="Calcolo 4 2 2 2 3" xfId="4669"/>
    <cellStyle name="Calcolo 4 2 2 2 3 2" xfId="4670"/>
    <cellStyle name="Calcolo 4 2 2 2 3 3" xfId="4671"/>
    <cellStyle name="Calcolo 4 2 2 2 3 4" xfId="4672"/>
    <cellStyle name="Calcolo 4 2 2 2 4" xfId="4673"/>
    <cellStyle name="Calcolo 4 2 2 2 4 2" xfId="4674"/>
    <cellStyle name="Calcolo 4 2 2 2 4 3" xfId="4675"/>
    <cellStyle name="Calcolo 4 2 2 2 4 4" xfId="4676"/>
    <cellStyle name="Calcolo 4 2 2 2 5" xfId="4677"/>
    <cellStyle name="Calcolo 4 2 2 2 5 2" xfId="4678"/>
    <cellStyle name="Calcolo 4 2 2 2 5 3" xfId="4679"/>
    <cellStyle name="Calcolo 4 2 2 2 5 4" xfId="4680"/>
    <cellStyle name="Calcolo 4 2 2 2 6" xfId="4681"/>
    <cellStyle name="Calcolo 4 2 2 2 6 2" xfId="4682"/>
    <cellStyle name="Calcolo 4 2 2 2 6 3" xfId="4683"/>
    <cellStyle name="Calcolo 4 2 2 2 6 4" xfId="4684"/>
    <cellStyle name="Calcolo 4 2 2 2 7" xfId="4685"/>
    <cellStyle name="Calcolo 4 2 2 2 7 2" xfId="4686"/>
    <cellStyle name="Calcolo 4 2 2 2 7 3" xfId="4687"/>
    <cellStyle name="Calcolo 4 2 2 2 7 4" xfId="4688"/>
    <cellStyle name="Calcolo 4 2 2 2 8" xfId="4689"/>
    <cellStyle name="Calcolo 4 2 2 2 8 2" xfId="4690"/>
    <cellStyle name="Calcolo 4 2 2 2 8 3" xfId="4691"/>
    <cellStyle name="Calcolo 4 2 2 2 8 4" xfId="4692"/>
    <cellStyle name="Calcolo 4 2 2 2 9" xfId="4693"/>
    <cellStyle name="Calcolo 4 2 2 2 9 2" xfId="4694"/>
    <cellStyle name="Calcolo 4 2 2 2 9 3" xfId="4695"/>
    <cellStyle name="Calcolo 4 2 2 2 9 4" xfId="4696"/>
    <cellStyle name="Calcolo 4 2 2 3" xfId="4697"/>
    <cellStyle name="Calcolo 4 2 2 4" xfId="4698"/>
    <cellStyle name="Calcolo 4 2 2 5" xfId="4699"/>
    <cellStyle name="Calcolo 4 2 3" xfId="4700"/>
    <cellStyle name="Calcolo 4 2 3 10" xfId="4701"/>
    <cellStyle name="Calcolo 4 2 3 10 2" xfId="4702"/>
    <cellStyle name="Calcolo 4 2 3 10 3" xfId="4703"/>
    <cellStyle name="Calcolo 4 2 3 10 4" xfId="4704"/>
    <cellStyle name="Calcolo 4 2 3 11" xfId="4705"/>
    <cellStyle name="Calcolo 4 2 3 11 2" xfId="4706"/>
    <cellStyle name="Calcolo 4 2 3 11 3" xfId="4707"/>
    <cellStyle name="Calcolo 4 2 3 11 4" xfId="4708"/>
    <cellStyle name="Calcolo 4 2 3 12" xfId="4709"/>
    <cellStyle name="Calcolo 4 2 3 12 2" xfId="4710"/>
    <cellStyle name="Calcolo 4 2 3 12 3" xfId="4711"/>
    <cellStyle name="Calcolo 4 2 3 12 4" xfId="4712"/>
    <cellStyle name="Calcolo 4 2 3 13" xfId="4713"/>
    <cellStyle name="Calcolo 4 2 3 13 2" xfId="4714"/>
    <cellStyle name="Calcolo 4 2 3 13 3" xfId="4715"/>
    <cellStyle name="Calcolo 4 2 3 13 4" xfId="4716"/>
    <cellStyle name="Calcolo 4 2 3 14" xfId="4717"/>
    <cellStyle name="Calcolo 4 2 3 14 2" xfId="4718"/>
    <cellStyle name="Calcolo 4 2 3 14 3" xfId="4719"/>
    <cellStyle name="Calcolo 4 2 3 14 4" xfId="4720"/>
    <cellStyle name="Calcolo 4 2 3 15" xfId="4721"/>
    <cellStyle name="Calcolo 4 2 3 15 2" xfId="4722"/>
    <cellStyle name="Calcolo 4 2 3 15 3" xfId="4723"/>
    <cellStyle name="Calcolo 4 2 3 15 4" xfId="4724"/>
    <cellStyle name="Calcolo 4 2 3 16" xfId="4725"/>
    <cellStyle name="Calcolo 4 2 3 16 2" xfId="4726"/>
    <cellStyle name="Calcolo 4 2 3 16 3" xfId="4727"/>
    <cellStyle name="Calcolo 4 2 3 16 4" xfId="4728"/>
    <cellStyle name="Calcolo 4 2 3 17" xfId="4729"/>
    <cellStyle name="Calcolo 4 2 3 17 2" xfId="4730"/>
    <cellStyle name="Calcolo 4 2 3 17 3" xfId="4731"/>
    <cellStyle name="Calcolo 4 2 3 17 4" xfId="4732"/>
    <cellStyle name="Calcolo 4 2 3 18" xfId="4733"/>
    <cellStyle name="Calcolo 4 2 3 18 2" xfId="4734"/>
    <cellStyle name="Calcolo 4 2 3 18 3" xfId="4735"/>
    <cellStyle name="Calcolo 4 2 3 18 4" xfId="4736"/>
    <cellStyle name="Calcolo 4 2 3 19" xfId="4737"/>
    <cellStyle name="Calcolo 4 2 3 2" xfId="4738"/>
    <cellStyle name="Calcolo 4 2 3 2 2" xfId="4739"/>
    <cellStyle name="Calcolo 4 2 3 2 3" xfId="4740"/>
    <cellStyle name="Calcolo 4 2 3 2 4" xfId="4741"/>
    <cellStyle name="Calcolo 4 2 3 20" xfId="4742"/>
    <cellStyle name="Calcolo 4 2 3 21" xfId="4743"/>
    <cellStyle name="Calcolo 4 2 3 3" xfId="4744"/>
    <cellStyle name="Calcolo 4 2 3 3 2" xfId="4745"/>
    <cellStyle name="Calcolo 4 2 3 3 3" xfId="4746"/>
    <cellStyle name="Calcolo 4 2 3 3 4" xfId="4747"/>
    <cellStyle name="Calcolo 4 2 3 4" xfId="4748"/>
    <cellStyle name="Calcolo 4 2 3 4 2" xfId="4749"/>
    <cellStyle name="Calcolo 4 2 3 4 3" xfId="4750"/>
    <cellStyle name="Calcolo 4 2 3 4 4" xfId="4751"/>
    <cellStyle name="Calcolo 4 2 3 5" xfId="4752"/>
    <cellStyle name="Calcolo 4 2 3 5 2" xfId="4753"/>
    <cellStyle name="Calcolo 4 2 3 5 3" xfId="4754"/>
    <cellStyle name="Calcolo 4 2 3 5 4" xfId="4755"/>
    <cellStyle name="Calcolo 4 2 3 6" xfId="4756"/>
    <cellStyle name="Calcolo 4 2 3 6 2" xfId="4757"/>
    <cellStyle name="Calcolo 4 2 3 6 3" xfId="4758"/>
    <cellStyle name="Calcolo 4 2 3 6 4" xfId="4759"/>
    <cellStyle name="Calcolo 4 2 3 7" xfId="4760"/>
    <cellStyle name="Calcolo 4 2 3 7 2" xfId="4761"/>
    <cellStyle name="Calcolo 4 2 3 7 3" xfId="4762"/>
    <cellStyle name="Calcolo 4 2 3 7 4" xfId="4763"/>
    <cellStyle name="Calcolo 4 2 3 8" xfId="4764"/>
    <cellStyle name="Calcolo 4 2 3 8 2" xfId="4765"/>
    <cellStyle name="Calcolo 4 2 3 8 3" xfId="4766"/>
    <cellStyle name="Calcolo 4 2 3 8 4" xfId="4767"/>
    <cellStyle name="Calcolo 4 2 3 9" xfId="4768"/>
    <cellStyle name="Calcolo 4 2 3 9 2" xfId="4769"/>
    <cellStyle name="Calcolo 4 2 3 9 3" xfId="4770"/>
    <cellStyle name="Calcolo 4 2 3 9 4" xfId="4771"/>
    <cellStyle name="Calcolo 4 2 4" xfId="4772"/>
    <cellStyle name="Calcolo 4 2 5" xfId="4773"/>
    <cellStyle name="Calcolo 4 2 6" xfId="4774"/>
    <cellStyle name="Calcolo 4 3" xfId="4775"/>
    <cellStyle name="Calcolo 4 3 2" xfId="4776"/>
    <cellStyle name="Calcolo 4 3 2 10" xfId="4777"/>
    <cellStyle name="Calcolo 4 3 2 10 2" xfId="4778"/>
    <cellStyle name="Calcolo 4 3 2 10 3" xfId="4779"/>
    <cellStyle name="Calcolo 4 3 2 10 4" xfId="4780"/>
    <cellStyle name="Calcolo 4 3 2 11" xfId="4781"/>
    <cellStyle name="Calcolo 4 3 2 11 2" xfId="4782"/>
    <cellStyle name="Calcolo 4 3 2 11 3" xfId="4783"/>
    <cellStyle name="Calcolo 4 3 2 11 4" xfId="4784"/>
    <cellStyle name="Calcolo 4 3 2 12" xfId="4785"/>
    <cellStyle name="Calcolo 4 3 2 12 2" xfId="4786"/>
    <cellStyle name="Calcolo 4 3 2 12 3" xfId="4787"/>
    <cellStyle name="Calcolo 4 3 2 12 4" xfId="4788"/>
    <cellStyle name="Calcolo 4 3 2 13" xfId="4789"/>
    <cellStyle name="Calcolo 4 3 2 13 2" xfId="4790"/>
    <cellStyle name="Calcolo 4 3 2 13 3" xfId="4791"/>
    <cellStyle name="Calcolo 4 3 2 13 4" xfId="4792"/>
    <cellStyle name="Calcolo 4 3 2 14" xfId="4793"/>
    <cellStyle name="Calcolo 4 3 2 14 2" xfId="4794"/>
    <cellStyle name="Calcolo 4 3 2 14 3" xfId="4795"/>
    <cellStyle name="Calcolo 4 3 2 14 4" xfId="4796"/>
    <cellStyle name="Calcolo 4 3 2 15" xfId="4797"/>
    <cellStyle name="Calcolo 4 3 2 15 2" xfId="4798"/>
    <cellStyle name="Calcolo 4 3 2 15 3" xfId="4799"/>
    <cellStyle name="Calcolo 4 3 2 15 4" xfId="4800"/>
    <cellStyle name="Calcolo 4 3 2 16" xfId="4801"/>
    <cellStyle name="Calcolo 4 3 2 16 2" xfId="4802"/>
    <cellStyle name="Calcolo 4 3 2 16 3" xfId="4803"/>
    <cellStyle name="Calcolo 4 3 2 16 4" xfId="4804"/>
    <cellStyle name="Calcolo 4 3 2 17" xfId="4805"/>
    <cellStyle name="Calcolo 4 3 2 17 2" xfId="4806"/>
    <cellStyle name="Calcolo 4 3 2 17 3" xfId="4807"/>
    <cellStyle name="Calcolo 4 3 2 17 4" xfId="4808"/>
    <cellStyle name="Calcolo 4 3 2 18" xfId="4809"/>
    <cellStyle name="Calcolo 4 3 2 18 2" xfId="4810"/>
    <cellStyle name="Calcolo 4 3 2 18 3" xfId="4811"/>
    <cellStyle name="Calcolo 4 3 2 18 4" xfId="4812"/>
    <cellStyle name="Calcolo 4 3 2 19" xfId="4813"/>
    <cellStyle name="Calcolo 4 3 2 2" xfId="4814"/>
    <cellStyle name="Calcolo 4 3 2 2 2" xfId="4815"/>
    <cellStyle name="Calcolo 4 3 2 2 3" xfId="4816"/>
    <cellStyle name="Calcolo 4 3 2 2 4" xfId="4817"/>
    <cellStyle name="Calcolo 4 3 2 20" xfId="4818"/>
    <cellStyle name="Calcolo 4 3 2 21" xfId="4819"/>
    <cellStyle name="Calcolo 4 3 2 3" xfId="4820"/>
    <cellStyle name="Calcolo 4 3 2 3 2" xfId="4821"/>
    <cellStyle name="Calcolo 4 3 2 3 3" xfId="4822"/>
    <cellStyle name="Calcolo 4 3 2 3 4" xfId="4823"/>
    <cellStyle name="Calcolo 4 3 2 4" xfId="4824"/>
    <cellStyle name="Calcolo 4 3 2 4 2" xfId="4825"/>
    <cellStyle name="Calcolo 4 3 2 4 3" xfId="4826"/>
    <cellStyle name="Calcolo 4 3 2 4 4" xfId="4827"/>
    <cellStyle name="Calcolo 4 3 2 5" xfId="4828"/>
    <cellStyle name="Calcolo 4 3 2 5 2" xfId="4829"/>
    <cellStyle name="Calcolo 4 3 2 5 3" xfId="4830"/>
    <cellStyle name="Calcolo 4 3 2 5 4" xfId="4831"/>
    <cellStyle name="Calcolo 4 3 2 6" xfId="4832"/>
    <cellStyle name="Calcolo 4 3 2 6 2" xfId="4833"/>
    <cellStyle name="Calcolo 4 3 2 6 3" xfId="4834"/>
    <cellStyle name="Calcolo 4 3 2 6 4" xfId="4835"/>
    <cellStyle name="Calcolo 4 3 2 7" xfId="4836"/>
    <cellStyle name="Calcolo 4 3 2 7 2" xfId="4837"/>
    <cellStyle name="Calcolo 4 3 2 7 3" xfId="4838"/>
    <cellStyle name="Calcolo 4 3 2 7 4" xfId="4839"/>
    <cellStyle name="Calcolo 4 3 2 8" xfId="4840"/>
    <cellStyle name="Calcolo 4 3 2 8 2" xfId="4841"/>
    <cellStyle name="Calcolo 4 3 2 8 3" xfId="4842"/>
    <cellStyle name="Calcolo 4 3 2 8 4" xfId="4843"/>
    <cellStyle name="Calcolo 4 3 2 9" xfId="4844"/>
    <cellStyle name="Calcolo 4 3 2 9 2" xfId="4845"/>
    <cellStyle name="Calcolo 4 3 2 9 3" xfId="4846"/>
    <cellStyle name="Calcolo 4 3 2 9 4" xfId="4847"/>
    <cellStyle name="Calcolo 4 3 3" xfId="4848"/>
    <cellStyle name="Calcolo 4 3 4" xfId="4849"/>
    <cellStyle name="Calcolo 4 3 5" xfId="4850"/>
    <cellStyle name="Calcolo 4 4" xfId="4851"/>
    <cellStyle name="Calcolo 4 4 10" xfId="4852"/>
    <cellStyle name="Calcolo 4 4 10 2" xfId="4853"/>
    <cellStyle name="Calcolo 4 4 10 3" xfId="4854"/>
    <cellStyle name="Calcolo 4 4 10 4" xfId="4855"/>
    <cellStyle name="Calcolo 4 4 11" xfId="4856"/>
    <cellStyle name="Calcolo 4 4 11 2" xfId="4857"/>
    <cellStyle name="Calcolo 4 4 11 3" xfId="4858"/>
    <cellStyle name="Calcolo 4 4 11 4" xfId="4859"/>
    <cellStyle name="Calcolo 4 4 12" xfId="4860"/>
    <cellStyle name="Calcolo 4 4 12 2" xfId="4861"/>
    <cellStyle name="Calcolo 4 4 12 3" xfId="4862"/>
    <cellStyle name="Calcolo 4 4 12 4" xfId="4863"/>
    <cellStyle name="Calcolo 4 4 13" xfId="4864"/>
    <cellStyle name="Calcolo 4 4 13 2" xfId="4865"/>
    <cellStyle name="Calcolo 4 4 13 3" xfId="4866"/>
    <cellStyle name="Calcolo 4 4 13 4" xfId="4867"/>
    <cellStyle name="Calcolo 4 4 14" xfId="4868"/>
    <cellStyle name="Calcolo 4 4 14 2" xfId="4869"/>
    <cellStyle name="Calcolo 4 4 14 3" xfId="4870"/>
    <cellStyle name="Calcolo 4 4 14 4" xfId="4871"/>
    <cellStyle name="Calcolo 4 4 15" xfId="4872"/>
    <cellStyle name="Calcolo 4 4 15 2" xfId="4873"/>
    <cellStyle name="Calcolo 4 4 15 3" xfId="4874"/>
    <cellStyle name="Calcolo 4 4 15 4" xfId="4875"/>
    <cellStyle name="Calcolo 4 4 16" xfId="4876"/>
    <cellStyle name="Calcolo 4 4 16 2" xfId="4877"/>
    <cellStyle name="Calcolo 4 4 16 3" xfId="4878"/>
    <cellStyle name="Calcolo 4 4 16 4" xfId="4879"/>
    <cellStyle name="Calcolo 4 4 17" xfId="4880"/>
    <cellStyle name="Calcolo 4 4 17 2" xfId="4881"/>
    <cellStyle name="Calcolo 4 4 17 3" xfId="4882"/>
    <cellStyle name="Calcolo 4 4 17 4" xfId="4883"/>
    <cellStyle name="Calcolo 4 4 18" xfId="4884"/>
    <cellStyle name="Calcolo 4 4 18 2" xfId="4885"/>
    <cellStyle name="Calcolo 4 4 18 3" xfId="4886"/>
    <cellStyle name="Calcolo 4 4 18 4" xfId="4887"/>
    <cellStyle name="Calcolo 4 4 19" xfId="4888"/>
    <cellStyle name="Calcolo 4 4 2" xfId="4889"/>
    <cellStyle name="Calcolo 4 4 2 2" xfId="4890"/>
    <cellStyle name="Calcolo 4 4 2 3" xfId="4891"/>
    <cellStyle name="Calcolo 4 4 2 4" xfId="4892"/>
    <cellStyle name="Calcolo 4 4 20" xfId="4893"/>
    <cellStyle name="Calcolo 4 4 21" xfId="4894"/>
    <cellStyle name="Calcolo 4 4 3" xfId="4895"/>
    <cellStyle name="Calcolo 4 4 3 2" xfId="4896"/>
    <cellStyle name="Calcolo 4 4 3 3" xfId="4897"/>
    <cellStyle name="Calcolo 4 4 3 4" xfId="4898"/>
    <cellStyle name="Calcolo 4 4 4" xfId="4899"/>
    <cellStyle name="Calcolo 4 4 4 2" xfId="4900"/>
    <cellStyle name="Calcolo 4 4 4 3" xfId="4901"/>
    <cellStyle name="Calcolo 4 4 4 4" xfId="4902"/>
    <cellStyle name="Calcolo 4 4 5" xfId="4903"/>
    <cellStyle name="Calcolo 4 4 5 2" xfId="4904"/>
    <cellStyle name="Calcolo 4 4 5 3" xfId="4905"/>
    <cellStyle name="Calcolo 4 4 5 4" xfId="4906"/>
    <cellStyle name="Calcolo 4 4 6" xfId="4907"/>
    <cellStyle name="Calcolo 4 4 6 2" xfId="4908"/>
    <cellStyle name="Calcolo 4 4 6 3" xfId="4909"/>
    <cellStyle name="Calcolo 4 4 6 4" xfId="4910"/>
    <cellStyle name="Calcolo 4 4 7" xfId="4911"/>
    <cellStyle name="Calcolo 4 4 7 2" xfId="4912"/>
    <cellStyle name="Calcolo 4 4 7 3" xfId="4913"/>
    <cellStyle name="Calcolo 4 4 7 4" xfId="4914"/>
    <cellStyle name="Calcolo 4 4 8" xfId="4915"/>
    <cellStyle name="Calcolo 4 4 8 2" xfId="4916"/>
    <cellStyle name="Calcolo 4 4 8 3" xfId="4917"/>
    <cellStyle name="Calcolo 4 4 8 4" xfId="4918"/>
    <cellStyle name="Calcolo 4 4 9" xfId="4919"/>
    <cellStyle name="Calcolo 4 4 9 2" xfId="4920"/>
    <cellStyle name="Calcolo 4 4 9 3" xfId="4921"/>
    <cellStyle name="Calcolo 4 4 9 4" xfId="4922"/>
    <cellStyle name="Calcolo 4 5" xfId="4923"/>
    <cellStyle name="Calcolo 4 6" xfId="4924"/>
    <cellStyle name="Calcolo 4 7" xfId="4925"/>
    <cellStyle name="Calcolo 5" xfId="4926"/>
    <cellStyle name="Calcolo 5 2" xfId="4927"/>
    <cellStyle name="Calcolo 5 2 2" xfId="4928"/>
    <cellStyle name="Calcolo 5 2 2 10" xfId="4929"/>
    <cellStyle name="Calcolo 5 2 2 10 2" xfId="4930"/>
    <cellStyle name="Calcolo 5 2 2 10 3" xfId="4931"/>
    <cellStyle name="Calcolo 5 2 2 10 4" xfId="4932"/>
    <cellStyle name="Calcolo 5 2 2 11" xfId="4933"/>
    <cellStyle name="Calcolo 5 2 2 11 2" xfId="4934"/>
    <cellStyle name="Calcolo 5 2 2 11 3" xfId="4935"/>
    <cellStyle name="Calcolo 5 2 2 11 4" xfId="4936"/>
    <cellStyle name="Calcolo 5 2 2 12" xfId="4937"/>
    <cellStyle name="Calcolo 5 2 2 12 2" xfId="4938"/>
    <cellStyle name="Calcolo 5 2 2 12 3" xfId="4939"/>
    <cellStyle name="Calcolo 5 2 2 12 4" xfId="4940"/>
    <cellStyle name="Calcolo 5 2 2 13" xfId="4941"/>
    <cellStyle name="Calcolo 5 2 2 13 2" xfId="4942"/>
    <cellStyle name="Calcolo 5 2 2 13 3" xfId="4943"/>
    <cellStyle name="Calcolo 5 2 2 13 4" xfId="4944"/>
    <cellStyle name="Calcolo 5 2 2 14" xfId="4945"/>
    <cellStyle name="Calcolo 5 2 2 14 2" xfId="4946"/>
    <cellStyle name="Calcolo 5 2 2 14 3" xfId="4947"/>
    <cellStyle name="Calcolo 5 2 2 14 4" xfId="4948"/>
    <cellStyle name="Calcolo 5 2 2 15" xfId="4949"/>
    <cellStyle name="Calcolo 5 2 2 15 2" xfId="4950"/>
    <cellStyle name="Calcolo 5 2 2 15 3" xfId="4951"/>
    <cellStyle name="Calcolo 5 2 2 15 4" xfId="4952"/>
    <cellStyle name="Calcolo 5 2 2 16" xfId="4953"/>
    <cellStyle name="Calcolo 5 2 2 16 2" xfId="4954"/>
    <cellStyle name="Calcolo 5 2 2 16 3" xfId="4955"/>
    <cellStyle name="Calcolo 5 2 2 16 4" xfId="4956"/>
    <cellStyle name="Calcolo 5 2 2 17" xfId="4957"/>
    <cellStyle name="Calcolo 5 2 2 17 2" xfId="4958"/>
    <cellStyle name="Calcolo 5 2 2 17 3" xfId="4959"/>
    <cellStyle name="Calcolo 5 2 2 17 4" xfId="4960"/>
    <cellStyle name="Calcolo 5 2 2 18" xfId="4961"/>
    <cellStyle name="Calcolo 5 2 2 18 2" xfId="4962"/>
    <cellStyle name="Calcolo 5 2 2 18 3" xfId="4963"/>
    <cellStyle name="Calcolo 5 2 2 18 4" xfId="4964"/>
    <cellStyle name="Calcolo 5 2 2 19" xfId="4965"/>
    <cellStyle name="Calcolo 5 2 2 2" xfId="4966"/>
    <cellStyle name="Calcolo 5 2 2 2 2" xfId="4967"/>
    <cellStyle name="Calcolo 5 2 2 2 3" xfId="4968"/>
    <cellStyle name="Calcolo 5 2 2 2 4" xfId="4969"/>
    <cellStyle name="Calcolo 5 2 2 20" xfId="4970"/>
    <cellStyle name="Calcolo 5 2 2 21" xfId="4971"/>
    <cellStyle name="Calcolo 5 2 2 3" xfId="4972"/>
    <cellStyle name="Calcolo 5 2 2 3 2" xfId="4973"/>
    <cellStyle name="Calcolo 5 2 2 3 3" xfId="4974"/>
    <cellStyle name="Calcolo 5 2 2 3 4" xfId="4975"/>
    <cellStyle name="Calcolo 5 2 2 4" xfId="4976"/>
    <cellStyle name="Calcolo 5 2 2 4 2" xfId="4977"/>
    <cellStyle name="Calcolo 5 2 2 4 3" xfId="4978"/>
    <cellStyle name="Calcolo 5 2 2 4 4" xfId="4979"/>
    <cellStyle name="Calcolo 5 2 2 5" xfId="4980"/>
    <cellStyle name="Calcolo 5 2 2 5 2" xfId="4981"/>
    <cellStyle name="Calcolo 5 2 2 5 3" xfId="4982"/>
    <cellStyle name="Calcolo 5 2 2 5 4" xfId="4983"/>
    <cellStyle name="Calcolo 5 2 2 6" xfId="4984"/>
    <cellStyle name="Calcolo 5 2 2 6 2" xfId="4985"/>
    <cellStyle name="Calcolo 5 2 2 6 3" xfId="4986"/>
    <cellStyle name="Calcolo 5 2 2 6 4" xfId="4987"/>
    <cellStyle name="Calcolo 5 2 2 7" xfId="4988"/>
    <cellStyle name="Calcolo 5 2 2 7 2" xfId="4989"/>
    <cellStyle name="Calcolo 5 2 2 7 3" xfId="4990"/>
    <cellStyle name="Calcolo 5 2 2 7 4" xfId="4991"/>
    <cellStyle name="Calcolo 5 2 2 8" xfId="4992"/>
    <cellStyle name="Calcolo 5 2 2 8 2" xfId="4993"/>
    <cellStyle name="Calcolo 5 2 2 8 3" xfId="4994"/>
    <cellStyle name="Calcolo 5 2 2 8 4" xfId="4995"/>
    <cellStyle name="Calcolo 5 2 2 9" xfId="4996"/>
    <cellStyle name="Calcolo 5 2 2 9 2" xfId="4997"/>
    <cellStyle name="Calcolo 5 2 2 9 3" xfId="4998"/>
    <cellStyle name="Calcolo 5 2 2 9 4" xfId="4999"/>
    <cellStyle name="Calcolo 5 2 3" xfId="5000"/>
    <cellStyle name="Calcolo 5 2 4" xfId="5001"/>
    <cellStyle name="Calcolo 5 2 5" xfId="5002"/>
    <cellStyle name="Calcolo 5 3" xfId="5003"/>
    <cellStyle name="Calcolo 5 3 10" xfId="5004"/>
    <cellStyle name="Calcolo 5 3 10 2" xfId="5005"/>
    <cellStyle name="Calcolo 5 3 10 3" xfId="5006"/>
    <cellStyle name="Calcolo 5 3 10 4" xfId="5007"/>
    <cellStyle name="Calcolo 5 3 11" xfId="5008"/>
    <cellStyle name="Calcolo 5 3 11 2" xfId="5009"/>
    <cellStyle name="Calcolo 5 3 11 3" xfId="5010"/>
    <cellStyle name="Calcolo 5 3 11 4" xfId="5011"/>
    <cellStyle name="Calcolo 5 3 12" xfId="5012"/>
    <cellStyle name="Calcolo 5 3 12 2" xfId="5013"/>
    <cellStyle name="Calcolo 5 3 12 3" xfId="5014"/>
    <cellStyle name="Calcolo 5 3 12 4" xfId="5015"/>
    <cellStyle name="Calcolo 5 3 13" xfId="5016"/>
    <cellStyle name="Calcolo 5 3 13 2" xfId="5017"/>
    <cellStyle name="Calcolo 5 3 13 3" xfId="5018"/>
    <cellStyle name="Calcolo 5 3 13 4" xfId="5019"/>
    <cellStyle name="Calcolo 5 3 14" xfId="5020"/>
    <cellStyle name="Calcolo 5 3 14 2" xfId="5021"/>
    <cellStyle name="Calcolo 5 3 14 3" xfId="5022"/>
    <cellStyle name="Calcolo 5 3 14 4" xfId="5023"/>
    <cellStyle name="Calcolo 5 3 15" xfId="5024"/>
    <cellStyle name="Calcolo 5 3 15 2" xfId="5025"/>
    <cellStyle name="Calcolo 5 3 15 3" xfId="5026"/>
    <cellStyle name="Calcolo 5 3 15 4" xfId="5027"/>
    <cellStyle name="Calcolo 5 3 16" xfId="5028"/>
    <cellStyle name="Calcolo 5 3 16 2" xfId="5029"/>
    <cellStyle name="Calcolo 5 3 16 3" xfId="5030"/>
    <cellStyle name="Calcolo 5 3 16 4" xfId="5031"/>
    <cellStyle name="Calcolo 5 3 17" xfId="5032"/>
    <cellStyle name="Calcolo 5 3 17 2" xfId="5033"/>
    <cellStyle name="Calcolo 5 3 17 3" xfId="5034"/>
    <cellStyle name="Calcolo 5 3 17 4" xfId="5035"/>
    <cellStyle name="Calcolo 5 3 18" xfId="5036"/>
    <cellStyle name="Calcolo 5 3 18 2" xfId="5037"/>
    <cellStyle name="Calcolo 5 3 18 3" xfId="5038"/>
    <cellStyle name="Calcolo 5 3 18 4" xfId="5039"/>
    <cellStyle name="Calcolo 5 3 19" xfId="5040"/>
    <cellStyle name="Calcolo 5 3 2" xfId="5041"/>
    <cellStyle name="Calcolo 5 3 2 2" xfId="5042"/>
    <cellStyle name="Calcolo 5 3 2 3" xfId="5043"/>
    <cellStyle name="Calcolo 5 3 2 4" xfId="5044"/>
    <cellStyle name="Calcolo 5 3 20" xfId="5045"/>
    <cellStyle name="Calcolo 5 3 21" xfId="5046"/>
    <cellStyle name="Calcolo 5 3 3" xfId="5047"/>
    <cellStyle name="Calcolo 5 3 3 2" xfId="5048"/>
    <cellStyle name="Calcolo 5 3 3 3" xfId="5049"/>
    <cellStyle name="Calcolo 5 3 3 4" xfId="5050"/>
    <cellStyle name="Calcolo 5 3 4" xfId="5051"/>
    <cellStyle name="Calcolo 5 3 4 2" xfId="5052"/>
    <cellStyle name="Calcolo 5 3 4 3" xfId="5053"/>
    <cellStyle name="Calcolo 5 3 4 4" xfId="5054"/>
    <cellStyle name="Calcolo 5 3 5" xfId="5055"/>
    <cellStyle name="Calcolo 5 3 5 2" xfId="5056"/>
    <cellStyle name="Calcolo 5 3 5 3" xfId="5057"/>
    <cellStyle name="Calcolo 5 3 5 4" xfId="5058"/>
    <cellStyle name="Calcolo 5 3 6" xfId="5059"/>
    <cellStyle name="Calcolo 5 3 6 2" xfId="5060"/>
    <cellStyle name="Calcolo 5 3 6 3" xfId="5061"/>
    <cellStyle name="Calcolo 5 3 6 4" xfId="5062"/>
    <cellStyle name="Calcolo 5 3 7" xfId="5063"/>
    <cellStyle name="Calcolo 5 3 7 2" xfId="5064"/>
    <cellStyle name="Calcolo 5 3 7 3" xfId="5065"/>
    <cellStyle name="Calcolo 5 3 7 4" xfId="5066"/>
    <cellStyle name="Calcolo 5 3 8" xfId="5067"/>
    <cellStyle name="Calcolo 5 3 8 2" xfId="5068"/>
    <cellStyle name="Calcolo 5 3 8 3" xfId="5069"/>
    <cellStyle name="Calcolo 5 3 8 4" xfId="5070"/>
    <cellStyle name="Calcolo 5 3 9" xfId="5071"/>
    <cellStyle name="Calcolo 5 3 9 2" xfId="5072"/>
    <cellStyle name="Calcolo 5 3 9 3" xfId="5073"/>
    <cellStyle name="Calcolo 5 3 9 4" xfId="5074"/>
    <cellStyle name="Calcolo 5 4" xfId="5075"/>
    <cellStyle name="Calcolo 5 5" xfId="5076"/>
    <cellStyle name="Calcolo 5 6" xfId="5077"/>
    <cellStyle name="Calcolo 6" xfId="5078"/>
    <cellStyle name="Calcolo 6 2" xfId="5079"/>
    <cellStyle name="Calcolo 6 2 10" xfId="5080"/>
    <cellStyle name="Calcolo 6 2 10 2" xfId="5081"/>
    <cellStyle name="Calcolo 6 2 10 3" xfId="5082"/>
    <cellStyle name="Calcolo 6 2 10 4" xfId="5083"/>
    <cellStyle name="Calcolo 6 2 11" xfId="5084"/>
    <cellStyle name="Calcolo 6 2 11 2" xfId="5085"/>
    <cellStyle name="Calcolo 6 2 11 3" xfId="5086"/>
    <cellStyle name="Calcolo 6 2 11 4" xfId="5087"/>
    <cellStyle name="Calcolo 6 2 12" xfId="5088"/>
    <cellStyle name="Calcolo 6 2 12 2" xfId="5089"/>
    <cellStyle name="Calcolo 6 2 12 3" xfId="5090"/>
    <cellStyle name="Calcolo 6 2 12 4" xfId="5091"/>
    <cellStyle name="Calcolo 6 2 13" xfId="5092"/>
    <cellStyle name="Calcolo 6 2 13 2" xfId="5093"/>
    <cellStyle name="Calcolo 6 2 13 3" xfId="5094"/>
    <cellStyle name="Calcolo 6 2 13 4" xfId="5095"/>
    <cellStyle name="Calcolo 6 2 14" xfId="5096"/>
    <cellStyle name="Calcolo 6 2 14 2" xfId="5097"/>
    <cellStyle name="Calcolo 6 2 14 3" xfId="5098"/>
    <cellStyle name="Calcolo 6 2 14 4" xfId="5099"/>
    <cellStyle name="Calcolo 6 2 15" xfId="5100"/>
    <cellStyle name="Calcolo 6 2 15 2" xfId="5101"/>
    <cellStyle name="Calcolo 6 2 15 3" xfId="5102"/>
    <cellStyle name="Calcolo 6 2 15 4" xfId="5103"/>
    <cellStyle name="Calcolo 6 2 16" xfId="5104"/>
    <cellStyle name="Calcolo 6 2 16 2" xfId="5105"/>
    <cellStyle name="Calcolo 6 2 16 3" xfId="5106"/>
    <cellStyle name="Calcolo 6 2 16 4" xfId="5107"/>
    <cellStyle name="Calcolo 6 2 17" xfId="5108"/>
    <cellStyle name="Calcolo 6 2 17 2" xfId="5109"/>
    <cellStyle name="Calcolo 6 2 17 3" xfId="5110"/>
    <cellStyle name="Calcolo 6 2 17 4" xfId="5111"/>
    <cellStyle name="Calcolo 6 2 18" xfId="5112"/>
    <cellStyle name="Calcolo 6 2 18 2" xfId="5113"/>
    <cellStyle name="Calcolo 6 2 18 3" xfId="5114"/>
    <cellStyle name="Calcolo 6 2 18 4" xfId="5115"/>
    <cellStyle name="Calcolo 6 2 19" xfId="5116"/>
    <cellStyle name="Calcolo 6 2 2" xfId="5117"/>
    <cellStyle name="Calcolo 6 2 2 2" xfId="5118"/>
    <cellStyle name="Calcolo 6 2 2 3" xfId="5119"/>
    <cellStyle name="Calcolo 6 2 2 4" xfId="5120"/>
    <cellStyle name="Calcolo 6 2 20" xfId="5121"/>
    <cellStyle name="Calcolo 6 2 21" xfId="5122"/>
    <cellStyle name="Calcolo 6 2 3" xfId="5123"/>
    <cellStyle name="Calcolo 6 2 3 2" xfId="5124"/>
    <cellStyle name="Calcolo 6 2 3 3" xfId="5125"/>
    <cellStyle name="Calcolo 6 2 3 4" xfId="5126"/>
    <cellStyle name="Calcolo 6 2 4" xfId="5127"/>
    <cellStyle name="Calcolo 6 2 4 2" xfId="5128"/>
    <cellStyle name="Calcolo 6 2 4 3" xfId="5129"/>
    <cellStyle name="Calcolo 6 2 4 4" xfId="5130"/>
    <cellStyle name="Calcolo 6 2 5" xfId="5131"/>
    <cellStyle name="Calcolo 6 2 5 2" xfId="5132"/>
    <cellStyle name="Calcolo 6 2 5 3" xfId="5133"/>
    <cellStyle name="Calcolo 6 2 5 4" xfId="5134"/>
    <cellStyle name="Calcolo 6 2 6" xfId="5135"/>
    <cellStyle name="Calcolo 6 2 6 2" xfId="5136"/>
    <cellStyle name="Calcolo 6 2 6 3" xfId="5137"/>
    <cellStyle name="Calcolo 6 2 6 4" xfId="5138"/>
    <cellStyle name="Calcolo 6 2 7" xfId="5139"/>
    <cellStyle name="Calcolo 6 2 7 2" xfId="5140"/>
    <cellStyle name="Calcolo 6 2 7 3" xfId="5141"/>
    <cellStyle name="Calcolo 6 2 7 4" xfId="5142"/>
    <cellStyle name="Calcolo 6 2 8" xfId="5143"/>
    <cellStyle name="Calcolo 6 2 8 2" xfId="5144"/>
    <cellStyle name="Calcolo 6 2 8 3" xfId="5145"/>
    <cellStyle name="Calcolo 6 2 8 4" xfId="5146"/>
    <cellStyle name="Calcolo 6 2 9" xfId="5147"/>
    <cellStyle name="Calcolo 6 2 9 2" xfId="5148"/>
    <cellStyle name="Calcolo 6 2 9 3" xfId="5149"/>
    <cellStyle name="Calcolo 6 2 9 4" xfId="5150"/>
    <cellStyle name="Calcolo 6 3" xfId="5151"/>
    <cellStyle name="Calcolo 6 4" xfId="5152"/>
    <cellStyle name="Calcolo 6 5" xfId="5153"/>
    <cellStyle name="Calcolo 7" xfId="5154"/>
    <cellStyle name="Calcolo 7 10" xfId="5155"/>
    <cellStyle name="Calcolo 7 10 2" xfId="5156"/>
    <cellStyle name="Calcolo 7 10 3" xfId="5157"/>
    <cellStyle name="Calcolo 7 10 4" xfId="5158"/>
    <cellStyle name="Calcolo 7 11" xfId="5159"/>
    <cellStyle name="Calcolo 7 11 2" xfId="5160"/>
    <cellStyle name="Calcolo 7 11 3" xfId="5161"/>
    <cellStyle name="Calcolo 7 11 4" xfId="5162"/>
    <cellStyle name="Calcolo 7 12" xfId="5163"/>
    <cellStyle name="Calcolo 7 12 2" xfId="5164"/>
    <cellStyle name="Calcolo 7 12 3" xfId="5165"/>
    <cellStyle name="Calcolo 7 12 4" xfId="5166"/>
    <cellStyle name="Calcolo 7 13" xfId="5167"/>
    <cellStyle name="Calcolo 7 13 2" xfId="5168"/>
    <cellStyle name="Calcolo 7 13 3" xfId="5169"/>
    <cellStyle name="Calcolo 7 13 4" xfId="5170"/>
    <cellStyle name="Calcolo 7 14" xfId="5171"/>
    <cellStyle name="Calcolo 7 14 2" xfId="5172"/>
    <cellStyle name="Calcolo 7 14 3" xfId="5173"/>
    <cellStyle name="Calcolo 7 14 4" xfId="5174"/>
    <cellStyle name="Calcolo 7 15" xfId="5175"/>
    <cellStyle name="Calcolo 7 15 2" xfId="5176"/>
    <cellStyle name="Calcolo 7 15 3" xfId="5177"/>
    <cellStyle name="Calcolo 7 15 4" xfId="5178"/>
    <cellStyle name="Calcolo 7 16" xfId="5179"/>
    <cellStyle name="Calcolo 7 16 2" xfId="5180"/>
    <cellStyle name="Calcolo 7 16 3" xfId="5181"/>
    <cellStyle name="Calcolo 7 16 4" xfId="5182"/>
    <cellStyle name="Calcolo 7 17" xfId="5183"/>
    <cellStyle name="Calcolo 7 17 2" xfId="5184"/>
    <cellStyle name="Calcolo 7 17 3" xfId="5185"/>
    <cellStyle name="Calcolo 7 17 4" xfId="5186"/>
    <cellStyle name="Calcolo 7 18" xfId="5187"/>
    <cellStyle name="Calcolo 7 18 2" xfId="5188"/>
    <cellStyle name="Calcolo 7 18 3" xfId="5189"/>
    <cellStyle name="Calcolo 7 18 4" xfId="5190"/>
    <cellStyle name="Calcolo 7 19" xfId="5191"/>
    <cellStyle name="Calcolo 7 2" xfId="5192"/>
    <cellStyle name="Calcolo 7 2 2" xfId="5193"/>
    <cellStyle name="Calcolo 7 2 3" xfId="5194"/>
    <cellStyle name="Calcolo 7 2 4" xfId="5195"/>
    <cellStyle name="Calcolo 7 20" xfId="5196"/>
    <cellStyle name="Calcolo 7 21" xfId="5197"/>
    <cellStyle name="Calcolo 7 3" xfId="5198"/>
    <cellStyle name="Calcolo 7 3 2" xfId="5199"/>
    <cellStyle name="Calcolo 7 3 3" xfId="5200"/>
    <cellStyle name="Calcolo 7 3 4" xfId="5201"/>
    <cellStyle name="Calcolo 7 4" xfId="5202"/>
    <cellStyle name="Calcolo 7 4 2" xfId="5203"/>
    <cellStyle name="Calcolo 7 4 3" xfId="5204"/>
    <cellStyle name="Calcolo 7 4 4" xfId="5205"/>
    <cellStyle name="Calcolo 7 5" xfId="5206"/>
    <cellStyle name="Calcolo 7 5 2" xfId="5207"/>
    <cellStyle name="Calcolo 7 5 3" xfId="5208"/>
    <cellStyle name="Calcolo 7 5 4" xfId="5209"/>
    <cellStyle name="Calcolo 7 6" xfId="5210"/>
    <cellStyle name="Calcolo 7 6 2" xfId="5211"/>
    <cellStyle name="Calcolo 7 6 3" xfId="5212"/>
    <cellStyle name="Calcolo 7 6 4" xfId="5213"/>
    <cellStyle name="Calcolo 7 7" xfId="5214"/>
    <cellStyle name="Calcolo 7 7 2" xfId="5215"/>
    <cellStyle name="Calcolo 7 7 3" xfId="5216"/>
    <cellStyle name="Calcolo 7 7 4" xfId="5217"/>
    <cellStyle name="Calcolo 7 8" xfId="5218"/>
    <cellStyle name="Calcolo 7 8 2" xfId="5219"/>
    <cellStyle name="Calcolo 7 8 3" xfId="5220"/>
    <cellStyle name="Calcolo 7 8 4" xfId="5221"/>
    <cellStyle name="Calcolo 7 9" xfId="5222"/>
    <cellStyle name="Calcolo 7 9 2" xfId="5223"/>
    <cellStyle name="Calcolo 7 9 3" xfId="5224"/>
    <cellStyle name="Calcolo 7 9 4" xfId="5225"/>
    <cellStyle name="Calcolo 8" xfId="5226"/>
    <cellStyle name="Calcolo 9" xfId="5227"/>
    <cellStyle name="Calculation 2" xfId="5228"/>
    <cellStyle name="Calculation 3" xfId="5229"/>
    <cellStyle name="Cálculo" xfId="5230"/>
    <cellStyle name="Cálculo 2" xfId="5231"/>
    <cellStyle name="Cálculo 2 2" xfId="5232"/>
    <cellStyle name="Cálculo 3" xfId="5233"/>
    <cellStyle name="Celda de comprobación" xfId="5234"/>
    <cellStyle name="Celda de comprobación 2" xfId="5235"/>
    <cellStyle name="Celda vinculada" xfId="5236"/>
    <cellStyle name="Celda vinculada 2" xfId="5237"/>
    <cellStyle name="Cella collegata" xfId="5238"/>
    <cellStyle name="Cella da controllare" xfId="5239"/>
    <cellStyle name="Check Cell 2" xfId="5240"/>
    <cellStyle name="Check Cell 3" xfId="5241"/>
    <cellStyle name="Colore 1" xfId="5242"/>
    <cellStyle name="Colore 2" xfId="5243"/>
    <cellStyle name="Colore 3" xfId="5244"/>
    <cellStyle name="Colore 4" xfId="5245"/>
    <cellStyle name="Colore 5" xfId="5246"/>
    <cellStyle name="Colore 6" xfId="5247"/>
    <cellStyle name="Comma" xfId="28242" builtinId="3"/>
    <cellStyle name="Comma 2" xfId="5248"/>
    <cellStyle name="Comma 2 2" xfId="5249"/>
    <cellStyle name="ConditionalStyle_1" xfId="5250"/>
    <cellStyle name="Currency 2" xfId="5251"/>
    <cellStyle name="Currency 2 2" xfId="5252"/>
    <cellStyle name="Currency 3" xfId="5253"/>
    <cellStyle name="Currency 3 10" xfId="5254"/>
    <cellStyle name="Currency 3 10 2" xfId="5255"/>
    <cellStyle name="Currency 3 11" xfId="5256"/>
    <cellStyle name="Currency 3 11 2" xfId="5257"/>
    <cellStyle name="Currency 3 12" xfId="5258"/>
    <cellStyle name="Currency 3 12 2" xfId="5259"/>
    <cellStyle name="Currency 3 13" xfId="5260"/>
    <cellStyle name="Currency 3 13 2" xfId="5261"/>
    <cellStyle name="Currency 3 14" xfId="5262"/>
    <cellStyle name="Currency 3 14 2" xfId="5263"/>
    <cellStyle name="Currency 3 15" xfId="5264"/>
    <cellStyle name="Currency 3 15 2" xfId="5265"/>
    <cellStyle name="Currency 3 15 2 2" xfId="5266"/>
    <cellStyle name="Currency 3 15 2 3" xfId="5267"/>
    <cellStyle name="Currency 3 15 2 3 2" xfId="5268"/>
    <cellStyle name="Currency 3 15 2 3 3" xfId="5269"/>
    <cellStyle name="Currency 3 15 2 3 4" xfId="5270"/>
    <cellStyle name="Currency 3 15 2 3 4 2" xfId="5271"/>
    <cellStyle name="Currency 3 15 2 3 4 3" xfId="5272"/>
    <cellStyle name="Currency 3 15 2 3 5" xfId="5273"/>
    <cellStyle name="Currency 3 15 2 3 6" xfId="5274"/>
    <cellStyle name="Currency 3 15 2 4" xfId="5275"/>
    <cellStyle name="Currency 3 15 2 4 2" xfId="5276"/>
    <cellStyle name="Currency 3 15 2 4 3" xfId="5277"/>
    <cellStyle name="Currency 3 15 2 5" xfId="5278"/>
    <cellStyle name="Currency 3 15 2 6" xfId="5279"/>
    <cellStyle name="Currency 3 2" xfId="5280"/>
    <cellStyle name="Currency 3 2 2" xfId="5281"/>
    <cellStyle name="Currency 3 3" xfId="5282"/>
    <cellStyle name="Currency 3 4" xfId="5283"/>
    <cellStyle name="Currency 3 4 2" xfId="5284"/>
    <cellStyle name="Currency 3 5" xfId="5285"/>
    <cellStyle name="Currency 3 5 2" xfId="5286"/>
    <cellStyle name="Currency 3 6" xfId="5287"/>
    <cellStyle name="Currency 3 6 2" xfId="5288"/>
    <cellStyle name="Currency 3 7" xfId="5289"/>
    <cellStyle name="Currency 3 7 2" xfId="5290"/>
    <cellStyle name="Currency 3 8" xfId="5291"/>
    <cellStyle name="Currency 3 8 2" xfId="5292"/>
    <cellStyle name="Currency 3 9" xfId="5293"/>
    <cellStyle name="Currency 3 9 2" xfId="5294"/>
    <cellStyle name="Dezimal 12 2" xfId="28230"/>
    <cellStyle name="Dezimal 2" xfId="28231"/>
    <cellStyle name="Eingabe" xfId="5295"/>
    <cellStyle name="Eingabe 10" xfId="5296"/>
    <cellStyle name="Eingabe 2" xfId="5297"/>
    <cellStyle name="Eingabe 2 2" xfId="5298"/>
    <cellStyle name="Eingabe 2 2 2" xfId="5299"/>
    <cellStyle name="Eingabe 2 2 2 2" xfId="5300"/>
    <cellStyle name="Eingabe 2 2 2 2 2" xfId="5301"/>
    <cellStyle name="Eingabe 2 2 2 2 2 10" xfId="5302"/>
    <cellStyle name="Eingabe 2 2 2 2 2 10 2" xfId="5303"/>
    <cellStyle name="Eingabe 2 2 2 2 2 10 3" xfId="5304"/>
    <cellStyle name="Eingabe 2 2 2 2 2 10 4" xfId="5305"/>
    <cellStyle name="Eingabe 2 2 2 2 2 11" xfId="5306"/>
    <cellStyle name="Eingabe 2 2 2 2 2 11 2" xfId="5307"/>
    <cellStyle name="Eingabe 2 2 2 2 2 11 3" xfId="5308"/>
    <cellStyle name="Eingabe 2 2 2 2 2 11 4" xfId="5309"/>
    <cellStyle name="Eingabe 2 2 2 2 2 12" xfId="5310"/>
    <cellStyle name="Eingabe 2 2 2 2 2 12 2" xfId="5311"/>
    <cellStyle name="Eingabe 2 2 2 2 2 12 3" xfId="5312"/>
    <cellStyle name="Eingabe 2 2 2 2 2 12 4" xfId="5313"/>
    <cellStyle name="Eingabe 2 2 2 2 2 13" xfId="5314"/>
    <cellStyle name="Eingabe 2 2 2 2 2 13 2" xfId="5315"/>
    <cellStyle name="Eingabe 2 2 2 2 2 13 3" xfId="5316"/>
    <cellStyle name="Eingabe 2 2 2 2 2 13 4" xfId="5317"/>
    <cellStyle name="Eingabe 2 2 2 2 2 14" xfId="5318"/>
    <cellStyle name="Eingabe 2 2 2 2 2 14 2" xfId="5319"/>
    <cellStyle name="Eingabe 2 2 2 2 2 14 3" xfId="5320"/>
    <cellStyle name="Eingabe 2 2 2 2 2 14 4" xfId="5321"/>
    <cellStyle name="Eingabe 2 2 2 2 2 15" xfId="5322"/>
    <cellStyle name="Eingabe 2 2 2 2 2 15 2" xfId="5323"/>
    <cellStyle name="Eingabe 2 2 2 2 2 15 3" xfId="5324"/>
    <cellStyle name="Eingabe 2 2 2 2 2 15 4" xfId="5325"/>
    <cellStyle name="Eingabe 2 2 2 2 2 16" xfId="5326"/>
    <cellStyle name="Eingabe 2 2 2 2 2 16 2" xfId="5327"/>
    <cellStyle name="Eingabe 2 2 2 2 2 16 3" xfId="5328"/>
    <cellStyle name="Eingabe 2 2 2 2 2 16 4" xfId="5329"/>
    <cellStyle name="Eingabe 2 2 2 2 2 17" xfId="5330"/>
    <cellStyle name="Eingabe 2 2 2 2 2 17 2" xfId="5331"/>
    <cellStyle name="Eingabe 2 2 2 2 2 17 3" xfId="5332"/>
    <cellStyle name="Eingabe 2 2 2 2 2 17 4" xfId="5333"/>
    <cellStyle name="Eingabe 2 2 2 2 2 18" xfId="5334"/>
    <cellStyle name="Eingabe 2 2 2 2 2 18 2" xfId="5335"/>
    <cellStyle name="Eingabe 2 2 2 2 2 18 3" xfId="5336"/>
    <cellStyle name="Eingabe 2 2 2 2 2 18 4" xfId="5337"/>
    <cellStyle name="Eingabe 2 2 2 2 2 19" xfId="5338"/>
    <cellStyle name="Eingabe 2 2 2 2 2 2" xfId="5339"/>
    <cellStyle name="Eingabe 2 2 2 2 2 2 2" xfId="5340"/>
    <cellStyle name="Eingabe 2 2 2 2 2 2 3" xfId="5341"/>
    <cellStyle name="Eingabe 2 2 2 2 2 2 4" xfId="5342"/>
    <cellStyle name="Eingabe 2 2 2 2 2 20" xfId="5343"/>
    <cellStyle name="Eingabe 2 2 2 2 2 21" xfId="5344"/>
    <cellStyle name="Eingabe 2 2 2 2 2 3" xfId="5345"/>
    <cellStyle name="Eingabe 2 2 2 2 2 3 2" xfId="5346"/>
    <cellStyle name="Eingabe 2 2 2 2 2 3 3" xfId="5347"/>
    <cellStyle name="Eingabe 2 2 2 2 2 3 4" xfId="5348"/>
    <cellStyle name="Eingabe 2 2 2 2 2 4" xfId="5349"/>
    <cellStyle name="Eingabe 2 2 2 2 2 4 2" xfId="5350"/>
    <cellStyle name="Eingabe 2 2 2 2 2 4 3" xfId="5351"/>
    <cellStyle name="Eingabe 2 2 2 2 2 4 4" xfId="5352"/>
    <cellStyle name="Eingabe 2 2 2 2 2 5" xfId="5353"/>
    <cellStyle name="Eingabe 2 2 2 2 2 5 2" xfId="5354"/>
    <cellStyle name="Eingabe 2 2 2 2 2 5 3" xfId="5355"/>
    <cellStyle name="Eingabe 2 2 2 2 2 5 4" xfId="5356"/>
    <cellStyle name="Eingabe 2 2 2 2 2 6" xfId="5357"/>
    <cellStyle name="Eingabe 2 2 2 2 2 6 2" xfId="5358"/>
    <cellStyle name="Eingabe 2 2 2 2 2 6 3" xfId="5359"/>
    <cellStyle name="Eingabe 2 2 2 2 2 6 4" xfId="5360"/>
    <cellStyle name="Eingabe 2 2 2 2 2 7" xfId="5361"/>
    <cellStyle name="Eingabe 2 2 2 2 2 7 2" xfId="5362"/>
    <cellStyle name="Eingabe 2 2 2 2 2 7 3" xfId="5363"/>
    <cellStyle name="Eingabe 2 2 2 2 2 7 4" xfId="5364"/>
    <cellStyle name="Eingabe 2 2 2 2 2 8" xfId="5365"/>
    <cellStyle name="Eingabe 2 2 2 2 2 8 2" xfId="5366"/>
    <cellStyle name="Eingabe 2 2 2 2 2 8 3" xfId="5367"/>
    <cellStyle name="Eingabe 2 2 2 2 2 8 4" xfId="5368"/>
    <cellStyle name="Eingabe 2 2 2 2 2 9" xfId="5369"/>
    <cellStyle name="Eingabe 2 2 2 2 2 9 2" xfId="5370"/>
    <cellStyle name="Eingabe 2 2 2 2 2 9 3" xfId="5371"/>
    <cellStyle name="Eingabe 2 2 2 2 2 9 4" xfId="5372"/>
    <cellStyle name="Eingabe 2 2 2 2 3" xfId="5373"/>
    <cellStyle name="Eingabe 2 2 2 2 4" xfId="5374"/>
    <cellStyle name="Eingabe 2 2 2 2 5" xfId="5375"/>
    <cellStyle name="Eingabe 2 2 2 3" xfId="5376"/>
    <cellStyle name="Eingabe 2 2 2 3 10" xfId="5377"/>
    <cellStyle name="Eingabe 2 2 2 3 10 2" xfId="5378"/>
    <cellStyle name="Eingabe 2 2 2 3 10 3" xfId="5379"/>
    <cellStyle name="Eingabe 2 2 2 3 10 4" xfId="5380"/>
    <cellStyle name="Eingabe 2 2 2 3 11" xfId="5381"/>
    <cellStyle name="Eingabe 2 2 2 3 11 2" xfId="5382"/>
    <cellStyle name="Eingabe 2 2 2 3 11 3" xfId="5383"/>
    <cellStyle name="Eingabe 2 2 2 3 11 4" xfId="5384"/>
    <cellStyle name="Eingabe 2 2 2 3 12" xfId="5385"/>
    <cellStyle name="Eingabe 2 2 2 3 12 2" xfId="5386"/>
    <cellStyle name="Eingabe 2 2 2 3 12 3" xfId="5387"/>
    <cellStyle name="Eingabe 2 2 2 3 12 4" xfId="5388"/>
    <cellStyle name="Eingabe 2 2 2 3 13" xfId="5389"/>
    <cellStyle name="Eingabe 2 2 2 3 13 2" xfId="5390"/>
    <cellStyle name="Eingabe 2 2 2 3 13 3" xfId="5391"/>
    <cellStyle name="Eingabe 2 2 2 3 13 4" xfId="5392"/>
    <cellStyle name="Eingabe 2 2 2 3 14" xfId="5393"/>
    <cellStyle name="Eingabe 2 2 2 3 14 2" xfId="5394"/>
    <cellStyle name="Eingabe 2 2 2 3 14 3" xfId="5395"/>
    <cellStyle name="Eingabe 2 2 2 3 14 4" xfId="5396"/>
    <cellStyle name="Eingabe 2 2 2 3 15" xfId="5397"/>
    <cellStyle name="Eingabe 2 2 2 3 15 2" xfId="5398"/>
    <cellStyle name="Eingabe 2 2 2 3 15 3" xfId="5399"/>
    <cellStyle name="Eingabe 2 2 2 3 15 4" xfId="5400"/>
    <cellStyle name="Eingabe 2 2 2 3 16" xfId="5401"/>
    <cellStyle name="Eingabe 2 2 2 3 16 2" xfId="5402"/>
    <cellStyle name="Eingabe 2 2 2 3 16 3" xfId="5403"/>
    <cellStyle name="Eingabe 2 2 2 3 16 4" xfId="5404"/>
    <cellStyle name="Eingabe 2 2 2 3 17" xfId="5405"/>
    <cellStyle name="Eingabe 2 2 2 3 17 2" xfId="5406"/>
    <cellStyle name="Eingabe 2 2 2 3 17 3" xfId="5407"/>
    <cellStyle name="Eingabe 2 2 2 3 17 4" xfId="5408"/>
    <cellStyle name="Eingabe 2 2 2 3 18" xfId="5409"/>
    <cellStyle name="Eingabe 2 2 2 3 18 2" xfId="5410"/>
    <cellStyle name="Eingabe 2 2 2 3 18 3" xfId="5411"/>
    <cellStyle name="Eingabe 2 2 2 3 18 4" xfId="5412"/>
    <cellStyle name="Eingabe 2 2 2 3 19" xfId="5413"/>
    <cellStyle name="Eingabe 2 2 2 3 2" xfId="5414"/>
    <cellStyle name="Eingabe 2 2 2 3 2 2" xfId="5415"/>
    <cellStyle name="Eingabe 2 2 2 3 2 3" xfId="5416"/>
    <cellStyle name="Eingabe 2 2 2 3 2 4" xfId="5417"/>
    <cellStyle name="Eingabe 2 2 2 3 20" xfId="5418"/>
    <cellStyle name="Eingabe 2 2 2 3 21" xfId="5419"/>
    <cellStyle name="Eingabe 2 2 2 3 3" xfId="5420"/>
    <cellStyle name="Eingabe 2 2 2 3 3 2" xfId="5421"/>
    <cellStyle name="Eingabe 2 2 2 3 3 3" xfId="5422"/>
    <cellStyle name="Eingabe 2 2 2 3 3 4" xfId="5423"/>
    <cellStyle name="Eingabe 2 2 2 3 4" xfId="5424"/>
    <cellStyle name="Eingabe 2 2 2 3 4 2" xfId="5425"/>
    <cellStyle name="Eingabe 2 2 2 3 4 3" xfId="5426"/>
    <cellStyle name="Eingabe 2 2 2 3 4 4" xfId="5427"/>
    <cellStyle name="Eingabe 2 2 2 3 5" xfId="5428"/>
    <cellStyle name="Eingabe 2 2 2 3 5 2" xfId="5429"/>
    <cellStyle name="Eingabe 2 2 2 3 5 3" xfId="5430"/>
    <cellStyle name="Eingabe 2 2 2 3 5 4" xfId="5431"/>
    <cellStyle name="Eingabe 2 2 2 3 6" xfId="5432"/>
    <cellStyle name="Eingabe 2 2 2 3 6 2" xfId="5433"/>
    <cellStyle name="Eingabe 2 2 2 3 6 3" xfId="5434"/>
    <cellStyle name="Eingabe 2 2 2 3 6 4" xfId="5435"/>
    <cellStyle name="Eingabe 2 2 2 3 7" xfId="5436"/>
    <cellStyle name="Eingabe 2 2 2 3 7 2" xfId="5437"/>
    <cellStyle name="Eingabe 2 2 2 3 7 3" xfId="5438"/>
    <cellStyle name="Eingabe 2 2 2 3 7 4" xfId="5439"/>
    <cellStyle name="Eingabe 2 2 2 3 8" xfId="5440"/>
    <cellStyle name="Eingabe 2 2 2 3 8 2" xfId="5441"/>
    <cellStyle name="Eingabe 2 2 2 3 8 3" xfId="5442"/>
    <cellStyle name="Eingabe 2 2 2 3 8 4" xfId="5443"/>
    <cellStyle name="Eingabe 2 2 2 3 9" xfId="5444"/>
    <cellStyle name="Eingabe 2 2 2 3 9 2" xfId="5445"/>
    <cellStyle name="Eingabe 2 2 2 3 9 3" xfId="5446"/>
    <cellStyle name="Eingabe 2 2 2 3 9 4" xfId="5447"/>
    <cellStyle name="Eingabe 2 2 2 4" xfId="5448"/>
    <cellStyle name="Eingabe 2 2 2 5" xfId="5449"/>
    <cellStyle name="Eingabe 2 2 2 6" xfId="5450"/>
    <cellStyle name="Eingabe 2 2 3" xfId="5451"/>
    <cellStyle name="Eingabe 2 2 3 2" xfId="5452"/>
    <cellStyle name="Eingabe 2 2 3 2 10" xfId="5453"/>
    <cellStyle name="Eingabe 2 2 3 2 10 2" xfId="5454"/>
    <cellStyle name="Eingabe 2 2 3 2 10 3" xfId="5455"/>
    <cellStyle name="Eingabe 2 2 3 2 10 4" xfId="5456"/>
    <cellStyle name="Eingabe 2 2 3 2 11" xfId="5457"/>
    <cellStyle name="Eingabe 2 2 3 2 11 2" xfId="5458"/>
    <cellStyle name="Eingabe 2 2 3 2 11 3" xfId="5459"/>
    <cellStyle name="Eingabe 2 2 3 2 11 4" xfId="5460"/>
    <cellStyle name="Eingabe 2 2 3 2 12" xfId="5461"/>
    <cellStyle name="Eingabe 2 2 3 2 12 2" xfId="5462"/>
    <cellStyle name="Eingabe 2 2 3 2 12 3" xfId="5463"/>
    <cellStyle name="Eingabe 2 2 3 2 12 4" xfId="5464"/>
    <cellStyle name="Eingabe 2 2 3 2 13" xfId="5465"/>
    <cellStyle name="Eingabe 2 2 3 2 13 2" xfId="5466"/>
    <cellStyle name="Eingabe 2 2 3 2 13 3" xfId="5467"/>
    <cellStyle name="Eingabe 2 2 3 2 13 4" xfId="5468"/>
    <cellStyle name="Eingabe 2 2 3 2 14" xfId="5469"/>
    <cellStyle name="Eingabe 2 2 3 2 14 2" xfId="5470"/>
    <cellStyle name="Eingabe 2 2 3 2 14 3" xfId="5471"/>
    <cellStyle name="Eingabe 2 2 3 2 14 4" xfId="5472"/>
    <cellStyle name="Eingabe 2 2 3 2 15" xfId="5473"/>
    <cellStyle name="Eingabe 2 2 3 2 15 2" xfId="5474"/>
    <cellStyle name="Eingabe 2 2 3 2 15 3" xfId="5475"/>
    <cellStyle name="Eingabe 2 2 3 2 15 4" xfId="5476"/>
    <cellStyle name="Eingabe 2 2 3 2 16" xfId="5477"/>
    <cellStyle name="Eingabe 2 2 3 2 16 2" xfId="5478"/>
    <cellStyle name="Eingabe 2 2 3 2 16 3" xfId="5479"/>
    <cellStyle name="Eingabe 2 2 3 2 16 4" xfId="5480"/>
    <cellStyle name="Eingabe 2 2 3 2 17" xfId="5481"/>
    <cellStyle name="Eingabe 2 2 3 2 17 2" xfId="5482"/>
    <cellStyle name="Eingabe 2 2 3 2 17 3" xfId="5483"/>
    <cellStyle name="Eingabe 2 2 3 2 17 4" xfId="5484"/>
    <cellStyle name="Eingabe 2 2 3 2 18" xfId="5485"/>
    <cellStyle name="Eingabe 2 2 3 2 18 2" xfId="5486"/>
    <cellStyle name="Eingabe 2 2 3 2 18 3" xfId="5487"/>
    <cellStyle name="Eingabe 2 2 3 2 18 4" xfId="5488"/>
    <cellStyle name="Eingabe 2 2 3 2 19" xfId="5489"/>
    <cellStyle name="Eingabe 2 2 3 2 2" xfId="5490"/>
    <cellStyle name="Eingabe 2 2 3 2 2 2" xfId="5491"/>
    <cellStyle name="Eingabe 2 2 3 2 2 3" xfId="5492"/>
    <cellStyle name="Eingabe 2 2 3 2 2 4" xfId="5493"/>
    <cellStyle name="Eingabe 2 2 3 2 20" xfId="5494"/>
    <cellStyle name="Eingabe 2 2 3 2 21" xfId="5495"/>
    <cellStyle name="Eingabe 2 2 3 2 3" xfId="5496"/>
    <cellStyle name="Eingabe 2 2 3 2 3 2" xfId="5497"/>
    <cellStyle name="Eingabe 2 2 3 2 3 3" xfId="5498"/>
    <cellStyle name="Eingabe 2 2 3 2 3 4" xfId="5499"/>
    <cellStyle name="Eingabe 2 2 3 2 4" xfId="5500"/>
    <cellStyle name="Eingabe 2 2 3 2 4 2" xfId="5501"/>
    <cellStyle name="Eingabe 2 2 3 2 4 3" xfId="5502"/>
    <cellStyle name="Eingabe 2 2 3 2 4 4" xfId="5503"/>
    <cellStyle name="Eingabe 2 2 3 2 5" xfId="5504"/>
    <cellStyle name="Eingabe 2 2 3 2 5 2" xfId="5505"/>
    <cellStyle name="Eingabe 2 2 3 2 5 3" xfId="5506"/>
    <cellStyle name="Eingabe 2 2 3 2 5 4" xfId="5507"/>
    <cellStyle name="Eingabe 2 2 3 2 6" xfId="5508"/>
    <cellStyle name="Eingabe 2 2 3 2 6 2" xfId="5509"/>
    <cellStyle name="Eingabe 2 2 3 2 6 3" xfId="5510"/>
    <cellStyle name="Eingabe 2 2 3 2 6 4" xfId="5511"/>
    <cellStyle name="Eingabe 2 2 3 2 7" xfId="5512"/>
    <cellStyle name="Eingabe 2 2 3 2 7 2" xfId="5513"/>
    <cellStyle name="Eingabe 2 2 3 2 7 3" xfId="5514"/>
    <cellStyle name="Eingabe 2 2 3 2 7 4" xfId="5515"/>
    <cellStyle name="Eingabe 2 2 3 2 8" xfId="5516"/>
    <cellStyle name="Eingabe 2 2 3 2 8 2" xfId="5517"/>
    <cellStyle name="Eingabe 2 2 3 2 8 3" xfId="5518"/>
    <cellStyle name="Eingabe 2 2 3 2 8 4" xfId="5519"/>
    <cellStyle name="Eingabe 2 2 3 2 9" xfId="5520"/>
    <cellStyle name="Eingabe 2 2 3 2 9 2" xfId="5521"/>
    <cellStyle name="Eingabe 2 2 3 2 9 3" xfId="5522"/>
    <cellStyle name="Eingabe 2 2 3 2 9 4" xfId="5523"/>
    <cellStyle name="Eingabe 2 2 3 3" xfId="5524"/>
    <cellStyle name="Eingabe 2 2 3 4" xfId="5525"/>
    <cellStyle name="Eingabe 2 2 3 5" xfId="5526"/>
    <cellStyle name="Eingabe 2 2 4" xfId="5527"/>
    <cellStyle name="Eingabe 2 2 4 10" xfId="5528"/>
    <cellStyle name="Eingabe 2 2 4 10 2" xfId="5529"/>
    <cellStyle name="Eingabe 2 2 4 10 3" xfId="5530"/>
    <cellStyle name="Eingabe 2 2 4 10 4" xfId="5531"/>
    <cellStyle name="Eingabe 2 2 4 11" xfId="5532"/>
    <cellStyle name="Eingabe 2 2 4 11 2" xfId="5533"/>
    <cellStyle name="Eingabe 2 2 4 11 3" xfId="5534"/>
    <cellStyle name="Eingabe 2 2 4 11 4" xfId="5535"/>
    <cellStyle name="Eingabe 2 2 4 12" xfId="5536"/>
    <cellStyle name="Eingabe 2 2 4 12 2" xfId="5537"/>
    <cellStyle name="Eingabe 2 2 4 12 3" xfId="5538"/>
    <cellStyle name="Eingabe 2 2 4 12 4" xfId="5539"/>
    <cellStyle name="Eingabe 2 2 4 13" xfId="5540"/>
    <cellStyle name="Eingabe 2 2 4 13 2" xfId="5541"/>
    <cellStyle name="Eingabe 2 2 4 13 3" xfId="5542"/>
    <cellStyle name="Eingabe 2 2 4 13 4" xfId="5543"/>
    <cellStyle name="Eingabe 2 2 4 14" xfId="5544"/>
    <cellStyle name="Eingabe 2 2 4 14 2" xfId="5545"/>
    <cellStyle name="Eingabe 2 2 4 14 3" xfId="5546"/>
    <cellStyle name="Eingabe 2 2 4 14 4" xfId="5547"/>
    <cellStyle name="Eingabe 2 2 4 15" xfId="5548"/>
    <cellStyle name="Eingabe 2 2 4 15 2" xfId="5549"/>
    <cellStyle name="Eingabe 2 2 4 15 3" xfId="5550"/>
    <cellStyle name="Eingabe 2 2 4 15 4" xfId="5551"/>
    <cellStyle name="Eingabe 2 2 4 16" xfId="5552"/>
    <cellStyle name="Eingabe 2 2 4 16 2" xfId="5553"/>
    <cellStyle name="Eingabe 2 2 4 16 3" xfId="5554"/>
    <cellStyle name="Eingabe 2 2 4 16 4" xfId="5555"/>
    <cellStyle name="Eingabe 2 2 4 17" xfId="5556"/>
    <cellStyle name="Eingabe 2 2 4 17 2" xfId="5557"/>
    <cellStyle name="Eingabe 2 2 4 17 3" xfId="5558"/>
    <cellStyle name="Eingabe 2 2 4 17 4" xfId="5559"/>
    <cellStyle name="Eingabe 2 2 4 18" xfId="5560"/>
    <cellStyle name="Eingabe 2 2 4 18 2" xfId="5561"/>
    <cellStyle name="Eingabe 2 2 4 18 3" xfId="5562"/>
    <cellStyle name="Eingabe 2 2 4 18 4" xfId="5563"/>
    <cellStyle name="Eingabe 2 2 4 19" xfId="5564"/>
    <cellStyle name="Eingabe 2 2 4 2" xfId="5565"/>
    <cellStyle name="Eingabe 2 2 4 2 2" xfId="5566"/>
    <cellStyle name="Eingabe 2 2 4 2 3" xfId="5567"/>
    <cellStyle name="Eingabe 2 2 4 2 4" xfId="5568"/>
    <cellStyle name="Eingabe 2 2 4 20" xfId="5569"/>
    <cellStyle name="Eingabe 2 2 4 21" xfId="5570"/>
    <cellStyle name="Eingabe 2 2 4 3" xfId="5571"/>
    <cellStyle name="Eingabe 2 2 4 3 2" xfId="5572"/>
    <cellStyle name="Eingabe 2 2 4 3 3" xfId="5573"/>
    <cellStyle name="Eingabe 2 2 4 3 4" xfId="5574"/>
    <cellStyle name="Eingabe 2 2 4 4" xfId="5575"/>
    <cellStyle name="Eingabe 2 2 4 4 2" xfId="5576"/>
    <cellStyle name="Eingabe 2 2 4 4 3" xfId="5577"/>
    <cellStyle name="Eingabe 2 2 4 4 4" xfId="5578"/>
    <cellStyle name="Eingabe 2 2 4 5" xfId="5579"/>
    <cellStyle name="Eingabe 2 2 4 5 2" xfId="5580"/>
    <cellStyle name="Eingabe 2 2 4 5 3" xfId="5581"/>
    <cellStyle name="Eingabe 2 2 4 5 4" xfId="5582"/>
    <cellStyle name="Eingabe 2 2 4 6" xfId="5583"/>
    <cellStyle name="Eingabe 2 2 4 6 2" xfId="5584"/>
    <cellStyle name="Eingabe 2 2 4 6 3" xfId="5585"/>
    <cellStyle name="Eingabe 2 2 4 6 4" xfId="5586"/>
    <cellStyle name="Eingabe 2 2 4 7" xfId="5587"/>
    <cellStyle name="Eingabe 2 2 4 7 2" xfId="5588"/>
    <cellStyle name="Eingabe 2 2 4 7 3" xfId="5589"/>
    <cellStyle name="Eingabe 2 2 4 7 4" xfId="5590"/>
    <cellStyle name="Eingabe 2 2 4 8" xfId="5591"/>
    <cellStyle name="Eingabe 2 2 4 8 2" xfId="5592"/>
    <cellStyle name="Eingabe 2 2 4 8 3" xfId="5593"/>
    <cellStyle name="Eingabe 2 2 4 8 4" xfId="5594"/>
    <cellStyle name="Eingabe 2 2 4 9" xfId="5595"/>
    <cellStyle name="Eingabe 2 2 4 9 2" xfId="5596"/>
    <cellStyle name="Eingabe 2 2 4 9 3" xfId="5597"/>
    <cellStyle name="Eingabe 2 2 4 9 4" xfId="5598"/>
    <cellStyle name="Eingabe 2 2 5" xfId="5599"/>
    <cellStyle name="Eingabe 2 2 6" xfId="5600"/>
    <cellStyle name="Eingabe 2 2 7" xfId="5601"/>
    <cellStyle name="Eingabe 2 3" xfId="5602"/>
    <cellStyle name="Eingabe 2 3 2" xfId="5603"/>
    <cellStyle name="Eingabe 2 3 2 10" xfId="5604"/>
    <cellStyle name="Eingabe 2 3 2 10 2" xfId="5605"/>
    <cellStyle name="Eingabe 2 3 2 10 3" xfId="5606"/>
    <cellStyle name="Eingabe 2 3 2 10 4" xfId="5607"/>
    <cellStyle name="Eingabe 2 3 2 11" xfId="5608"/>
    <cellStyle name="Eingabe 2 3 2 11 2" xfId="5609"/>
    <cellStyle name="Eingabe 2 3 2 11 3" xfId="5610"/>
    <cellStyle name="Eingabe 2 3 2 11 4" xfId="5611"/>
    <cellStyle name="Eingabe 2 3 2 12" xfId="5612"/>
    <cellStyle name="Eingabe 2 3 2 12 2" xfId="5613"/>
    <cellStyle name="Eingabe 2 3 2 12 3" xfId="5614"/>
    <cellStyle name="Eingabe 2 3 2 12 4" xfId="5615"/>
    <cellStyle name="Eingabe 2 3 2 13" xfId="5616"/>
    <cellStyle name="Eingabe 2 3 2 13 2" xfId="5617"/>
    <cellStyle name="Eingabe 2 3 2 13 3" xfId="5618"/>
    <cellStyle name="Eingabe 2 3 2 13 4" xfId="5619"/>
    <cellStyle name="Eingabe 2 3 2 14" xfId="5620"/>
    <cellStyle name="Eingabe 2 3 2 14 2" xfId="5621"/>
    <cellStyle name="Eingabe 2 3 2 14 3" xfId="5622"/>
    <cellStyle name="Eingabe 2 3 2 14 4" xfId="5623"/>
    <cellStyle name="Eingabe 2 3 2 15" xfId="5624"/>
    <cellStyle name="Eingabe 2 3 2 15 2" xfId="5625"/>
    <cellStyle name="Eingabe 2 3 2 15 3" xfId="5626"/>
    <cellStyle name="Eingabe 2 3 2 15 4" xfId="5627"/>
    <cellStyle name="Eingabe 2 3 2 16" xfId="5628"/>
    <cellStyle name="Eingabe 2 3 2 16 2" xfId="5629"/>
    <cellStyle name="Eingabe 2 3 2 16 3" xfId="5630"/>
    <cellStyle name="Eingabe 2 3 2 16 4" xfId="5631"/>
    <cellStyle name="Eingabe 2 3 2 17" xfId="5632"/>
    <cellStyle name="Eingabe 2 3 2 17 2" xfId="5633"/>
    <cellStyle name="Eingabe 2 3 2 17 3" xfId="5634"/>
    <cellStyle name="Eingabe 2 3 2 17 4" xfId="5635"/>
    <cellStyle name="Eingabe 2 3 2 18" xfId="5636"/>
    <cellStyle name="Eingabe 2 3 2 18 2" xfId="5637"/>
    <cellStyle name="Eingabe 2 3 2 18 3" xfId="5638"/>
    <cellStyle name="Eingabe 2 3 2 18 4" xfId="5639"/>
    <cellStyle name="Eingabe 2 3 2 19" xfId="5640"/>
    <cellStyle name="Eingabe 2 3 2 2" xfId="5641"/>
    <cellStyle name="Eingabe 2 3 2 2 2" xfId="5642"/>
    <cellStyle name="Eingabe 2 3 2 2 3" xfId="5643"/>
    <cellStyle name="Eingabe 2 3 2 2 4" xfId="5644"/>
    <cellStyle name="Eingabe 2 3 2 20" xfId="5645"/>
    <cellStyle name="Eingabe 2 3 2 21" xfId="5646"/>
    <cellStyle name="Eingabe 2 3 2 3" xfId="5647"/>
    <cellStyle name="Eingabe 2 3 2 3 2" xfId="5648"/>
    <cellStyle name="Eingabe 2 3 2 3 3" xfId="5649"/>
    <cellStyle name="Eingabe 2 3 2 3 4" xfId="5650"/>
    <cellStyle name="Eingabe 2 3 2 4" xfId="5651"/>
    <cellStyle name="Eingabe 2 3 2 4 2" xfId="5652"/>
    <cellStyle name="Eingabe 2 3 2 4 3" xfId="5653"/>
    <cellStyle name="Eingabe 2 3 2 4 4" xfId="5654"/>
    <cellStyle name="Eingabe 2 3 2 5" xfId="5655"/>
    <cellStyle name="Eingabe 2 3 2 5 2" xfId="5656"/>
    <cellStyle name="Eingabe 2 3 2 5 3" xfId="5657"/>
    <cellStyle name="Eingabe 2 3 2 5 4" xfId="5658"/>
    <cellStyle name="Eingabe 2 3 2 6" xfId="5659"/>
    <cellStyle name="Eingabe 2 3 2 6 2" xfId="5660"/>
    <cellStyle name="Eingabe 2 3 2 6 3" xfId="5661"/>
    <cellStyle name="Eingabe 2 3 2 6 4" xfId="5662"/>
    <cellStyle name="Eingabe 2 3 2 7" xfId="5663"/>
    <cellStyle name="Eingabe 2 3 2 7 2" xfId="5664"/>
    <cellStyle name="Eingabe 2 3 2 7 3" xfId="5665"/>
    <cellStyle name="Eingabe 2 3 2 7 4" xfId="5666"/>
    <cellStyle name="Eingabe 2 3 2 8" xfId="5667"/>
    <cellStyle name="Eingabe 2 3 2 8 2" xfId="5668"/>
    <cellStyle name="Eingabe 2 3 2 8 3" xfId="5669"/>
    <cellStyle name="Eingabe 2 3 2 8 4" xfId="5670"/>
    <cellStyle name="Eingabe 2 3 2 9" xfId="5671"/>
    <cellStyle name="Eingabe 2 3 2 9 2" xfId="5672"/>
    <cellStyle name="Eingabe 2 3 2 9 3" xfId="5673"/>
    <cellStyle name="Eingabe 2 3 2 9 4" xfId="5674"/>
    <cellStyle name="Eingabe 2 3 3" xfId="5675"/>
    <cellStyle name="Eingabe 2 3 4" xfId="5676"/>
    <cellStyle name="Eingabe 2 3 5" xfId="5677"/>
    <cellStyle name="Eingabe 2 4" xfId="5678"/>
    <cellStyle name="Eingabe 2 4 10" xfId="5679"/>
    <cellStyle name="Eingabe 2 4 10 2" xfId="5680"/>
    <cellStyle name="Eingabe 2 4 10 3" xfId="5681"/>
    <cellStyle name="Eingabe 2 4 10 4" xfId="5682"/>
    <cellStyle name="Eingabe 2 4 11" xfId="5683"/>
    <cellStyle name="Eingabe 2 4 11 2" xfId="5684"/>
    <cellStyle name="Eingabe 2 4 11 3" xfId="5685"/>
    <cellStyle name="Eingabe 2 4 11 4" xfId="5686"/>
    <cellStyle name="Eingabe 2 4 12" xfId="5687"/>
    <cellStyle name="Eingabe 2 4 12 2" xfId="5688"/>
    <cellStyle name="Eingabe 2 4 12 3" xfId="5689"/>
    <cellStyle name="Eingabe 2 4 12 4" xfId="5690"/>
    <cellStyle name="Eingabe 2 4 13" xfId="5691"/>
    <cellStyle name="Eingabe 2 4 13 2" xfId="5692"/>
    <cellStyle name="Eingabe 2 4 13 3" xfId="5693"/>
    <cellStyle name="Eingabe 2 4 13 4" xfId="5694"/>
    <cellStyle name="Eingabe 2 4 14" xfId="5695"/>
    <cellStyle name="Eingabe 2 4 14 2" xfId="5696"/>
    <cellStyle name="Eingabe 2 4 14 3" xfId="5697"/>
    <cellStyle name="Eingabe 2 4 14 4" xfId="5698"/>
    <cellStyle name="Eingabe 2 4 15" xfId="5699"/>
    <cellStyle name="Eingabe 2 4 15 2" xfId="5700"/>
    <cellStyle name="Eingabe 2 4 15 3" xfId="5701"/>
    <cellStyle name="Eingabe 2 4 15 4" xfId="5702"/>
    <cellStyle name="Eingabe 2 4 16" xfId="5703"/>
    <cellStyle name="Eingabe 2 4 16 2" xfId="5704"/>
    <cellStyle name="Eingabe 2 4 16 3" xfId="5705"/>
    <cellStyle name="Eingabe 2 4 16 4" xfId="5706"/>
    <cellStyle name="Eingabe 2 4 17" xfId="5707"/>
    <cellStyle name="Eingabe 2 4 17 2" xfId="5708"/>
    <cellStyle name="Eingabe 2 4 17 3" xfId="5709"/>
    <cellStyle name="Eingabe 2 4 17 4" xfId="5710"/>
    <cellStyle name="Eingabe 2 4 18" xfId="5711"/>
    <cellStyle name="Eingabe 2 4 18 2" xfId="5712"/>
    <cellStyle name="Eingabe 2 4 18 3" xfId="5713"/>
    <cellStyle name="Eingabe 2 4 18 4" xfId="5714"/>
    <cellStyle name="Eingabe 2 4 19" xfId="5715"/>
    <cellStyle name="Eingabe 2 4 2" xfId="5716"/>
    <cellStyle name="Eingabe 2 4 2 2" xfId="5717"/>
    <cellStyle name="Eingabe 2 4 2 3" xfId="5718"/>
    <cellStyle name="Eingabe 2 4 2 4" xfId="5719"/>
    <cellStyle name="Eingabe 2 4 20" xfId="5720"/>
    <cellStyle name="Eingabe 2 4 21" xfId="5721"/>
    <cellStyle name="Eingabe 2 4 3" xfId="5722"/>
    <cellStyle name="Eingabe 2 4 3 2" xfId="5723"/>
    <cellStyle name="Eingabe 2 4 3 3" xfId="5724"/>
    <cellStyle name="Eingabe 2 4 3 4" xfId="5725"/>
    <cellStyle name="Eingabe 2 4 4" xfId="5726"/>
    <cellStyle name="Eingabe 2 4 4 2" xfId="5727"/>
    <cellStyle name="Eingabe 2 4 4 3" xfId="5728"/>
    <cellStyle name="Eingabe 2 4 4 4" xfId="5729"/>
    <cellStyle name="Eingabe 2 4 5" xfId="5730"/>
    <cellStyle name="Eingabe 2 4 5 2" xfId="5731"/>
    <cellStyle name="Eingabe 2 4 5 3" xfId="5732"/>
    <cellStyle name="Eingabe 2 4 5 4" xfId="5733"/>
    <cellStyle name="Eingabe 2 4 6" xfId="5734"/>
    <cellStyle name="Eingabe 2 4 6 2" xfId="5735"/>
    <cellStyle name="Eingabe 2 4 6 3" xfId="5736"/>
    <cellStyle name="Eingabe 2 4 6 4" xfId="5737"/>
    <cellStyle name="Eingabe 2 4 7" xfId="5738"/>
    <cellStyle name="Eingabe 2 4 7 2" xfId="5739"/>
    <cellStyle name="Eingabe 2 4 7 3" xfId="5740"/>
    <cellStyle name="Eingabe 2 4 7 4" xfId="5741"/>
    <cellStyle name="Eingabe 2 4 8" xfId="5742"/>
    <cellStyle name="Eingabe 2 4 8 2" xfId="5743"/>
    <cellStyle name="Eingabe 2 4 8 3" xfId="5744"/>
    <cellStyle name="Eingabe 2 4 8 4" xfId="5745"/>
    <cellStyle name="Eingabe 2 4 9" xfId="5746"/>
    <cellStyle name="Eingabe 2 4 9 2" xfId="5747"/>
    <cellStyle name="Eingabe 2 4 9 3" xfId="5748"/>
    <cellStyle name="Eingabe 2 4 9 4" xfId="5749"/>
    <cellStyle name="Eingabe 2 5" xfId="5750"/>
    <cellStyle name="Eingabe 2 6" xfId="5751"/>
    <cellStyle name="Eingabe 2 7" xfId="5752"/>
    <cellStyle name="Eingabe 3" xfId="5753"/>
    <cellStyle name="Eingabe 3 2" xfId="5754"/>
    <cellStyle name="Eingabe 3 2 2" xfId="5755"/>
    <cellStyle name="Eingabe 3 2 2 2" xfId="5756"/>
    <cellStyle name="Eingabe 3 2 2 2 2" xfId="5757"/>
    <cellStyle name="Eingabe 3 2 2 2 2 10" xfId="5758"/>
    <cellStyle name="Eingabe 3 2 2 2 2 10 2" xfId="5759"/>
    <cellStyle name="Eingabe 3 2 2 2 2 10 3" xfId="5760"/>
    <cellStyle name="Eingabe 3 2 2 2 2 10 4" xfId="5761"/>
    <cellStyle name="Eingabe 3 2 2 2 2 11" xfId="5762"/>
    <cellStyle name="Eingabe 3 2 2 2 2 11 2" xfId="5763"/>
    <cellStyle name="Eingabe 3 2 2 2 2 11 3" xfId="5764"/>
    <cellStyle name="Eingabe 3 2 2 2 2 11 4" xfId="5765"/>
    <cellStyle name="Eingabe 3 2 2 2 2 12" xfId="5766"/>
    <cellStyle name="Eingabe 3 2 2 2 2 12 2" xfId="5767"/>
    <cellStyle name="Eingabe 3 2 2 2 2 12 3" xfId="5768"/>
    <cellStyle name="Eingabe 3 2 2 2 2 12 4" xfId="5769"/>
    <cellStyle name="Eingabe 3 2 2 2 2 13" xfId="5770"/>
    <cellStyle name="Eingabe 3 2 2 2 2 13 2" xfId="5771"/>
    <cellStyle name="Eingabe 3 2 2 2 2 13 3" xfId="5772"/>
    <cellStyle name="Eingabe 3 2 2 2 2 13 4" xfId="5773"/>
    <cellStyle name="Eingabe 3 2 2 2 2 14" xfId="5774"/>
    <cellStyle name="Eingabe 3 2 2 2 2 14 2" xfId="5775"/>
    <cellStyle name="Eingabe 3 2 2 2 2 14 3" xfId="5776"/>
    <cellStyle name="Eingabe 3 2 2 2 2 14 4" xfId="5777"/>
    <cellStyle name="Eingabe 3 2 2 2 2 15" xfId="5778"/>
    <cellStyle name="Eingabe 3 2 2 2 2 15 2" xfId="5779"/>
    <cellStyle name="Eingabe 3 2 2 2 2 15 3" xfId="5780"/>
    <cellStyle name="Eingabe 3 2 2 2 2 15 4" xfId="5781"/>
    <cellStyle name="Eingabe 3 2 2 2 2 16" xfId="5782"/>
    <cellStyle name="Eingabe 3 2 2 2 2 16 2" xfId="5783"/>
    <cellStyle name="Eingabe 3 2 2 2 2 16 3" xfId="5784"/>
    <cellStyle name="Eingabe 3 2 2 2 2 16 4" xfId="5785"/>
    <cellStyle name="Eingabe 3 2 2 2 2 17" xfId="5786"/>
    <cellStyle name="Eingabe 3 2 2 2 2 17 2" xfId="5787"/>
    <cellStyle name="Eingabe 3 2 2 2 2 17 3" xfId="5788"/>
    <cellStyle name="Eingabe 3 2 2 2 2 17 4" xfId="5789"/>
    <cellStyle name="Eingabe 3 2 2 2 2 18" xfId="5790"/>
    <cellStyle name="Eingabe 3 2 2 2 2 18 2" xfId="5791"/>
    <cellStyle name="Eingabe 3 2 2 2 2 18 3" xfId="5792"/>
    <cellStyle name="Eingabe 3 2 2 2 2 18 4" xfId="5793"/>
    <cellStyle name="Eingabe 3 2 2 2 2 19" xfId="5794"/>
    <cellStyle name="Eingabe 3 2 2 2 2 2" xfId="5795"/>
    <cellStyle name="Eingabe 3 2 2 2 2 2 2" xfId="5796"/>
    <cellStyle name="Eingabe 3 2 2 2 2 2 3" xfId="5797"/>
    <cellStyle name="Eingabe 3 2 2 2 2 2 4" xfId="5798"/>
    <cellStyle name="Eingabe 3 2 2 2 2 20" xfId="5799"/>
    <cellStyle name="Eingabe 3 2 2 2 2 21" xfId="5800"/>
    <cellStyle name="Eingabe 3 2 2 2 2 3" xfId="5801"/>
    <cellStyle name="Eingabe 3 2 2 2 2 3 2" xfId="5802"/>
    <cellStyle name="Eingabe 3 2 2 2 2 3 3" xfId="5803"/>
    <cellStyle name="Eingabe 3 2 2 2 2 3 4" xfId="5804"/>
    <cellStyle name="Eingabe 3 2 2 2 2 4" xfId="5805"/>
    <cellStyle name="Eingabe 3 2 2 2 2 4 2" xfId="5806"/>
    <cellStyle name="Eingabe 3 2 2 2 2 4 3" xfId="5807"/>
    <cellStyle name="Eingabe 3 2 2 2 2 4 4" xfId="5808"/>
    <cellStyle name="Eingabe 3 2 2 2 2 5" xfId="5809"/>
    <cellStyle name="Eingabe 3 2 2 2 2 5 2" xfId="5810"/>
    <cellStyle name="Eingabe 3 2 2 2 2 5 3" xfId="5811"/>
    <cellStyle name="Eingabe 3 2 2 2 2 5 4" xfId="5812"/>
    <cellStyle name="Eingabe 3 2 2 2 2 6" xfId="5813"/>
    <cellStyle name="Eingabe 3 2 2 2 2 6 2" xfId="5814"/>
    <cellStyle name="Eingabe 3 2 2 2 2 6 3" xfId="5815"/>
    <cellStyle name="Eingabe 3 2 2 2 2 6 4" xfId="5816"/>
    <cellStyle name="Eingabe 3 2 2 2 2 7" xfId="5817"/>
    <cellStyle name="Eingabe 3 2 2 2 2 7 2" xfId="5818"/>
    <cellStyle name="Eingabe 3 2 2 2 2 7 3" xfId="5819"/>
    <cellStyle name="Eingabe 3 2 2 2 2 7 4" xfId="5820"/>
    <cellStyle name="Eingabe 3 2 2 2 2 8" xfId="5821"/>
    <cellStyle name="Eingabe 3 2 2 2 2 8 2" xfId="5822"/>
    <cellStyle name="Eingabe 3 2 2 2 2 8 3" xfId="5823"/>
    <cellStyle name="Eingabe 3 2 2 2 2 8 4" xfId="5824"/>
    <cellStyle name="Eingabe 3 2 2 2 2 9" xfId="5825"/>
    <cellStyle name="Eingabe 3 2 2 2 2 9 2" xfId="5826"/>
    <cellStyle name="Eingabe 3 2 2 2 2 9 3" xfId="5827"/>
    <cellStyle name="Eingabe 3 2 2 2 2 9 4" xfId="5828"/>
    <cellStyle name="Eingabe 3 2 2 2 3" xfId="5829"/>
    <cellStyle name="Eingabe 3 2 2 2 4" xfId="5830"/>
    <cellStyle name="Eingabe 3 2 2 2 5" xfId="5831"/>
    <cellStyle name="Eingabe 3 2 2 3" xfId="5832"/>
    <cellStyle name="Eingabe 3 2 2 3 10" xfId="5833"/>
    <cellStyle name="Eingabe 3 2 2 3 10 2" xfId="5834"/>
    <cellStyle name="Eingabe 3 2 2 3 10 3" xfId="5835"/>
    <cellStyle name="Eingabe 3 2 2 3 10 4" xfId="5836"/>
    <cellStyle name="Eingabe 3 2 2 3 11" xfId="5837"/>
    <cellStyle name="Eingabe 3 2 2 3 11 2" xfId="5838"/>
    <cellStyle name="Eingabe 3 2 2 3 11 3" xfId="5839"/>
    <cellStyle name="Eingabe 3 2 2 3 11 4" xfId="5840"/>
    <cellStyle name="Eingabe 3 2 2 3 12" xfId="5841"/>
    <cellStyle name="Eingabe 3 2 2 3 12 2" xfId="5842"/>
    <cellStyle name="Eingabe 3 2 2 3 12 3" xfId="5843"/>
    <cellStyle name="Eingabe 3 2 2 3 12 4" xfId="5844"/>
    <cellStyle name="Eingabe 3 2 2 3 13" xfId="5845"/>
    <cellStyle name="Eingabe 3 2 2 3 13 2" xfId="5846"/>
    <cellStyle name="Eingabe 3 2 2 3 13 3" xfId="5847"/>
    <cellStyle name="Eingabe 3 2 2 3 13 4" xfId="5848"/>
    <cellStyle name="Eingabe 3 2 2 3 14" xfId="5849"/>
    <cellStyle name="Eingabe 3 2 2 3 14 2" xfId="5850"/>
    <cellStyle name="Eingabe 3 2 2 3 14 3" xfId="5851"/>
    <cellStyle name="Eingabe 3 2 2 3 14 4" xfId="5852"/>
    <cellStyle name="Eingabe 3 2 2 3 15" xfId="5853"/>
    <cellStyle name="Eingabe 3 2 2 3 15 2" xfId="5854"/>
    <cellStyle name="Eingabe 3 2 2 3 15 3" xfId="5855"/>
    <cellStyle name="Eingabe 3 2 2 3 15 4" xfId="5856"/>
    <cellStyle name="Eingabe 3 2 2 3 16" xfId="5857"/>
    <cellStyle name="Eingabe 3 2 2 3 16 2" xfId="5858"/>
    <cellStyle name="Eingabe 3 2 2 3 16 3" xfId="5859"/>
    <cellStyle name="Eingabe 3 2 2 3 16 4" xfId="5860"/>
    <cellStyle name="Eingabe 3 2 2 3 17" xfId="5861"/>
    <cellStyle name="Eingabe 3 2 2 3 17 2" xfId="5862"/>
    <cellStyle name="Eingabe 3 2 2 3 17 3" xfId="5863"/>
    <cellStyle name="Eingabe 3 2 2 3 17 4" xfId="5864"/>
    <cellStyle name="Eingabe 3 2 2 3 18" xfId="5865"/>
    <cellStyle name="Eingabe 3 2 2 3 18 2" xfId="5866"/>
    <cellStyle name="Eingabe 3 2 2 3 18 3" xfId="5867"/>
    <cellStyle name="Eingabe 3 2 2 3 18 4" xfId="5868"/>
    <cellStyle name="Eingabe 3 2 2 3 19" xfId="5869"/>
    <cellStyle name="Eingabe 3 2 2 3 2" xfId="5870"/>
    <cellStyle name="Eingabe 3 2 2 3 2 2" xfId="5871"/>
    <cellStyle name="Eingabe 3 2 2 3 2 3" xfId="5872"/>
    <cellStyle name="Eingabe 3 2 2 3 2 4" xfId="5873"/>
    <cellStyle name="Eingabe 3 2 2 3 20" xfId="5874"/>
    <cellStyle name="Eingabe 3 2 2 3 21" xfId="5875"/>
    <cellStyle name="Eingabe 3 2 2 3 3" xfId="5876"/>
    <cellStyle name="Eingabe 3 2 2 3 3 2" xfId="5877"/>
    <cellStyle name="Eingabe 3 2 2 3 3 3" xfId="5878"/>
    <cellStyle name="Eingabe 3 2 2 3 3 4" xfId="5879"/>
    <cellStyle name="Eingabe 3 2 2 3 4" xfId="5880"/>
    <cellStyle name="Eingabe 3 2 2 3 4 2" xfId="5881"/>
    <cellStyle name="Eingabe 3 2 2 3 4 3" xfId="5882"/>
    <cellStyle name="Eingabe 3 2 2 3 4 4" xfId="5883"/>
    <cellStyle name="Eingabe 3 2 2 3 5" xfId="5884"/>
    <cellStyle name="Eingabe 3 2 2 3 5 2" xfId="5885"/>
    <cellStyle name="Eingabe 3 2 2 3 5 3" xfId="5886"/>
    <cellStyle name="Eingabe 3 2 2 3 5 4" xfId="5887"/>
    <cellStyle name="Eingabe 3 2 2 3 6" xfId="5888"/>
    <cellStyle name="Eingabe 3 2 2 3 6 2" xfId="5889"/>
    <cellStyle name="Eingabe 3 2 2 3 6 3" xfId="5890"/>
    <cellStyle name="Eingabe 3 2 2 3 6 4" xfId="5891"/>
    <cellStyle name="Eingabe 3 2 2 3 7" xfId="5892"/>
    <cellStyle name="Eingabe 3 2 2 3 7 2" xfId="5893"/>
    <cellStyle name="Eingabe 3 2 2 3 7 3" xfId="5894"/>
    <cellStyle name="Eingabe 3 2 2 3 7 4" xfId="5895"/>
    <cellStyle name="Eingabe 3 2 2 3 8" xfId="5896"/>
    <cellStyle name="Eingabe 3 2 2 3 8 2" xfId="5897"/>
    <cellStyle name="Eingabe 3 2 2 3 8 3" xfId="5898"/>
    <cellStyle name="Eingabe 3 2 2 3 8 4" xfId="5899"/>
    <cellStyle name="Eingabe 3 2 2 3 9" xfId="5900"/>
    <cellStyle name="Eingabe 3 2 2 3 9 2" xfId="5901"/>
    <cellStyle name="Eingabe 3 2 2 3 9 3" xfId="5902"/>
    <cellStyle name="Eingabe 3 2 2 3 9 4" xfId="5903"/>
    <cellStyle name="Eingabe 3 2 2 4" xfId="5904"/>
    <cellStyle name="Eingabe 3 2 2 5" xfId="5905"/>
    <cellStyle name="Eingabe 3 2 2 6" xfId="5906"/>
    <cellStyle name="Eingabe 3 2 3" xfId="5907"/>
    <cellStyle name="Eingabe 3 2 3 2" xfId="5908"/>
    <cellStyle name="Eingabe 3 2 3 2 10" xfId="5909"/>
    <cellStyle name="Eingabe 3 2 3 2 10 2" xfId="5910"/>
    <cellStyle name="Eingabe 3 2 3 2 10 3" xfId="5911"/>
    <cellStyle name="Eingabe 3 2 3 2 10 4" xfId="5912"/>
    <cellStyle name="Eingabe 3 2 3 2 11" xfId="5913"/>
    <cellStyle name="Eingabe 3 2 3 2 11 2" xfId="5914"/>
    <cellStyle name="Eingabe 3 2 3 2 11 3" xfId="5915"/>
    <cellStyle name="Eingabe 3 2 3 2 11 4" xfId="5916"/>
    <cellStyle name="Eingabe 3 2 3 2 12" xfId="5917"/>
    <cellStyle name="Eingabe 3 2 3 2 12 2" xfId="5918"/>
    <cellStyle name="Eingabe 3 2 3 2 12 3" xfId="5919"/>
    <cellStyle name="Eingabe 3 2 3 2 12 4" xfId="5920"/>
    <cellStyle name="Eingabe 3 2 3 2 13" xfId="5921"/>
    <cellStyle name="Eingabe 3 2 3 2 13 2" xfId="5922"/>
    <cellStyle name="Eingabe 3 2 3 2 13 3" xfId="5923"/>
    <cellStyle name="Eingabe 3 2 3 2 13 4" xfId="5924"/>
    <cellStyle name="Eingabe 3 2 3 2 14" xfId="5925"/>
    <cellStyle name="Eingabe 3 2 3 2 14 2" xfId="5926"/>
    <cellStyle name="Eingabe 3 2 3 2 14 3" xfId="5927"/>
    <cellStyle name="Eingabe 3 2 3 2 14 4" xfId="5928"/>
    <cellStyle name="Eingabe 3 2 3 2 15" xfId="5929"/>
    <cellStyle name="Eingabe 3 2 3 2 15 2" xfId="5930"/>
    <cellStyle name="Eingabe 3 2 3 2 15 3" xfId="5931"/>
    <cellStyle name="Eingabe 3 2 3 2 15 4" xfId="5932"/>
    <cellStyle name="Eingabe 3 2 3 2 16" xfId="5933"/>
    <cellStyle name="Eingabe 3 2 3 2 16 2" xfId="5934"/>
    <cellStyle name="Eingabe 3 2 3 2 16 3" xfId="5935"/>
    <cellStyle name="Eingabe 3 2 3 2 16 4" xfId="5936"/>
    <cellStyle name="Eingabe 3 2 3 2 17" xfId="5937"/>
    <cellStyle name="Eingabe 3 2 3 2 17 2" xfId="5938"/>
    <cellStyle name="Eingabe 3 2 3 2 17 3" xfId="5939"/>
    <cellStyle name="Eingabe 3 2 3 2 17 4" xfId="5940"/>
    <cellStyle name="Eingabe 3 2 3 2 18" xfId="5941"/>
    <cellStyle name="Eingabe 3 2 3 2 18 2" xfId="5942"/>
    <cellStyle name="Eingabe 3 2 3 2 18 3" xfId="5943"/>
    <cellStyle name="Eingabe 3 2 3 2 18 4" xfId="5944"/>
    <cellStyle name="Eingabe 3 2 3 2 19" xfId="5945"/>
    <cellStyle name="Eingabe 3 2 3 2 2" xfId="5946"/>
    <cellStyle name="Eingabe 3 2 3 2 2 2" xfId="5947"/>
    <cellStyle name="Eingabe 3 2 3 2 2 3" xfId="5948"/>
    <cellStyle name="Eingabe 3 2 3 2 2 4" xfId="5949"/>
    <cellStyle name="Eingabe 3 2 3 2 20" xfId="5950"/>
    <cellStyle name="Eingabe 3 2 3 2 21" xfId="5951"/>
    <cellStyle name="Eingabe 3 2 3 2 3" xfId="5952"/>
    <cellStyle name="Eingabe 3 2 3 2 3 2" xfId="5953"/>
    <cellStyle name="Eingabe 3 2 3 2 3 3" xfId="5954"/>
    <cellStyle name="Eingabe 3 2 3 2 3 4" xfId="5955"/>
    <cellStyle name="Eingabe 3 2 3 2 4" xfId="5956"/>
    <cellStyle name="Eingabe 3 2 3 2 4 2" xfId="5957"/>
    <cellStyle name="Eingabe 3 2 3 2 4 3" xfId="5958"/>
    <cellStyle name="Eingabe 3 2 3 2 4 4" xfId="5959"/>
    <cellStyle name="Eingabe 3 2 3 2 5" xfId="5960"/>
    <cellStyle name="Eingabe 3 2 3 2 5 2" xfId="5961"/>
    <cellStyle name="Eingabe 3 2 3 2 5 3" xfId="5962"/>
    <cellStyle name="Eingabe 3 2 3 2 5 4" xfId="5963"/>
    <cellStyle name="Eingabe 3 2 3 2 6" xfId="5964"/>
    <cellStyle name="Eingabe 3 2 3 2 6 2" xfId="5965"/>
    <cellStyle name="Eingabe 3 2 3 2 6 3" xfId="5966"/>
    <cellStyle name="Eingabe 3 2 3 2 6 4" xfId="5967"/>
    <cellStyle name="Eingabe 3 2 3 2 7" xfId="5968"/>
    <cellStyle name="Eingabe 3 2 3 2 7 2" xfId="5969"/>
    <cellStyle name="Eingabe 3 2 3 2 7 3" xfId="5970"/>
    <cellStyle name="Eingabe 3 2 3 2 7 4" xfId="5971"/>
    <cellStyle name="Eingabe 3 2 3 2 8" xfId="5972"/>
    <cellStyle name="Eingabe 3 2 3 2 8 2" xfId="5973"/>
    <cellStyle name="Eingabe 3 2 3 2 8 3" xfId="5974"/>
    <cellStyle name="Eingabe 3 2 3 2 8 4" xfId="5975"/>
    <cellStyle name="Eingabe 3 2 3 2 9" xfId="5976"/>
    <cellStyle name="Eingabe 3 2 3 2 9 2" xfId="5977"/>
    <cellStyle name="Eingabe 3 2 3 2 9 3" xfId="5978"/>
    <cellStyle name="Eingabe 3 2 3 2 9 4" xfId="5979"/>
    <cellStyle name="Eingabe 3 2 3 3" xfId="5980"/>
    <cellStyle name="Eingabe 3 2 3 4" xfId="5981"/>
    <cellStyle name="Eingabe 3 2 3 5" xfId="5982"/>
    <cellStyle name="Eingabe 3 2 4" xfId="5983"/>
    <cellStyle name="Eingabe 3 2 4 10" xfId="5984"/>
    <cellStyle name="Eingabe 3 2 4 10 2" xfId="5985"/>
    <cellStyle name="Eingabe 3 2 4 10 3" xfId="5986"/>
    <cellStyle name="Eingabe 3 2 4 10 4" xfId="5987"/>
    <cellStyle name="Eingabe 3 2 4 11" xfId="5988"/>
    <cellStyle name="Eingabe 3 2 4 11 2" xfId="5989"/>
    <cellStyle name="Eingabe 3 2 4 11 3" xfId="5990"/>
    <cellStyle name="Eingabe 3 2 4 11 4" xfId="5991"/>
    <cellStyle name="Eingabe 3 2 4 12" xfId="5992"/>
    <cellStyle name="Eingabe 3 2 4 12 2" xfId="5993"/>
    <cellStyle name="Eingabe 3 2 4 12 3" xfId="5994"/>
    <cellStyle name="Eingabe 3 2 4 12 4" xfId="5995"/>
    <cellStyle name="Eingabe 3 2 4 13" xfId="5996"/>
    <cellStyle name="Eingabe 3 2 4 13 2" xfId="5997"/>
    <cellStyle name="Eingabe 3 2 4 13 3" xfId="5998"/>
    <cellStyle name="Eingabe 3 2 4 13 4" xfId="5999"/>
    <cellStyle name="Eingabe 3 2 4 14" xfId="6000"/>
    <cellStyle name="Eingabe 3 2 4 14 2" xfId="6001"/>
    <cellStyle name="Eingabe 3 2 4 14 3" xfId="6002"/>
    <cellStyle name="Eingabe 3 2 4 14 4" xfId="6003"/>
    <cellStyle name="Eingabe 3 2 4 15" xfId="6004"/>
    <cellStyle name="Eingabe 3 2 4 15 2" xfId="6005"/>
    <cellStyle name="Eingabe 3 2 4 15 3" xfId="6006"/>
    <cellStyle name="Eingabe 3 2 4 15 4" xfId="6007"/>
    <cellStyle name="Eingabe 3 2 4 16" xfId="6008"/>
    <cellStyle name="Eingabe 3 2 4 16 2" xfId="6009"/>
    <cellStyle name="Eingabe 3 2 4 16 3" xfId="6010"/>
    <cellStyle name="Eingabe 3 2 4 16 4" xfId="6011"/>
    <cellStyle name="Eingabe 3 2 4 17" xfId="6012"/>
    <cellStyle name="Eingabe 3 2 4 17 2" xfId="6013"/>
    <cellStyle name="Eingabe 3 2 4 17 3" xfId="6014"/>
    <cellStyle name="Eingabe 3 2 4 17 4" xfId="6015"/>
    <cellStyle name="Eingabe 3 2 4 18" xfId="6016"/>
    <cellStyle name="Eingabe 3 2 4 18 2" xfId="6017"/>
    <cellStyle name="Eingabe 3 2 4 18 3" xfId="6018"/>
    <cellStyle name="Eingabe 3 2 4 18 4" xfId="6019"/>
    <cellStyle name="Eingabe 3 2 4 19" xfId="6020"/>
    <cellStyle name="Eingabe 3 2 4 2" xfId="6021"/>
    <cellStyle name="Eingabe 3 2 4 2 2" xfId="6022"/>
    <cellStyle name="Eingabe 3 2 4 2 3" xfId="6023"/>
    <cellStyle name="Eingabe 3 2 4 2 4" xfId="6024"/>
    <cellStyle name="Eingabe 3 2 4 20" xfId="6025"/>
    <cellStyle name="Eingabe 3 2 4 21" xfId="6026"/>
    <cellStyle name="Eingabe 3 2 4 3" xfId="6027"/>
    <cellStyle name="Eingabe 3 2 4 3 2" xfId="6028"/>
    <cellStyle name="Eingabe 3 2 4 3 3" xfId="6029"/>
    <cellStyle name="Eingabe 3 2 4 3 4" xfId="6030"/>
    <cellStyle name="Eingabe 3 2 4 4" xfId="6031"/>
    <cellStyle name="Eingabe 3 2 4 4 2" xfId="6032"/>
    <cellStyle name="Eingabe 3 2 4 4 3" xfId="6033"/>
    <cellStyle name="Eingabe 3 2 4 4 4" xfId="6034"/>
    <cellStyle name="Eingabe 3 2 4 5" xfId="6035"/>
    <cellStyle name="Eingabe 3 2 4 5 2" xfId="6036"/>
    <cellStyle name="Eingabe 3 2 4 5 3" xfId="6037"/>
    <cellStyle name="Eingabe 3 2 4 5 4" xfId="6038"/>
    <cellStyle name="Eingabe 3 2 4 6" xfId="6039"/>
    <cellStyle name="Eingabe 3 2 4 6 2" xfId="6040"/>
    <cellStyle name="Eingabe 3 2 4 6 3" xfId="6041"/>
    <cellStyle name="Eingabe 3 2 4 6 4" xfId="6042"/>
    <cellStyle name="Eingabe 3 2 4 7" xfId="6043"/>
    <cellStyle name="Eingabe 3 2 4 7 2" xfId="6044"/>
    <cellStyle name="Eingabe 3 2 4 7 3" xfId="6045"/>
    <cellStyle name="Eingabe 3 2 4 7 4" xfId="6046"/>
    <cellStyle name="Eingabe 3 2 4 8" xfId="6047"/>
    <cellStyle name="Eingabe 3 2 4 8 2" xfId="6048"/>
    <cellStyle name="Eingabe 3 2 4 8 3" xfId="6049"/>
    <cellStyle name="Eingabe 3 2 4 8 4" xfId="6050"/>
    <cellStyle name="Eingabe 3 2 4 9" xfId="6051"/>
    <cellStyle name="Eingabe 3 2 4 9 2" xfId="6052"/>
    <cellStyle name="Eingabe 3 2 4 9 3" xfId="6053"/>
    <cellStyle name="Eingabe 3 2 4 9 4" xfId="6054"/>
    <cellStyle name="Eingabe 3 2 5" xfId="6055"/>
    <cellStyle name="Eingabe 3 2 6" xfId="6056"/>
    <cellStyle name="Eingabe 3 2 7" xfId="6057"/>
    <cellStyle name="Eingabe 3 3" xfId="6058"/>
    <cellStyle name="Eingabe 3 3 2" xfId="6059"/>
    <cellStyle name="Eingabe 3 3 2 10" xfId="6060"/>
    <cellStyle name="Eingabe 3 3 2 10 2" xfId="6061"/>
    <cellStyle name="Eingabe 3 3 2 10 3" xfId="6062"/>
    <cellStyle name="Eingabe 3 3 2 10 4" xfId="6063"/>
    <cellStyle name="Eingabe 3 3 2 11" xfId="6064"/>
    <cellStyle name="Eingabe 3 3 2 11 2" xfId="6065"/>
    <cellStyle name="Eingabe 3 3 2 11 3" xfId="6066"/>
    <cellStyle name="Eingabe 3 3 2 11 4" xfId="6067"/>
    <cellStyle name="Eingabe 3 3 2 12" xfId="6068"/>
    <cellStyle name="Eingabe 3 3 2 12 2" xfId="6069"/>
    <cellStyle name="Eingabe 3 3 2 12 3" xfId="6070"/>
    <cellStyle name="Eingabe 3 3 2 12 4" xfId="6071"/>
    <cellStyle name="Eingabe 3 3 2 13" xfId="6072"/>
    <cellStyle name="Eingabe 3 3 2 13 2" xfId="6073"/>
    <cellStyle name="Eingabe 3 3 2 13 3" xfId="6074"/>
    <cellStyle name="Eingabe 3 3 2 13 4" xfId="6075"/>
    <cellStyle name="Eingabe 3 3 2 14" xfId="6076"/>
    <cellStyle name="Eingabe 3 3 2 14 2" xfId="6077"/>
    <cellStyle name="Eingabe 3 3 2 14 3" xfId="6078"/>
    <cellStyle name="Eingabe 3 3 2 14 4" xfId="6079"/>
    <cellStyle name="Eingabe 3 3 2 15" xfId="6080"/>
    <cellStyle name="Eingabe 3 3 2 15 2" xfId="6081"/>
    <cellStyle name="Eingabe 3 3 2 15 3" xfId="6082"/>
    <cellStyle name="Eingabe 3 3 2 15 4" xfId="6083"/>
    <cellStyle name="Eingabe 3 3 2 16" xfId="6084"/>
    <cellStyle name="Eingabe 3 3 2 16 2" xfId="6085"/>
    <cellStyle name="Eingabe 3 3 2 16 3" xfId="6086"/>
    <cellStyle name="Eingabe 3 3 2 16 4" xfId="6087"/>
    <cellStyle name="Eingabe 3 3 2 17" xfId="6088"/>
    <cellStyle name="Eingabe 3 3 2 17 2" xfId="6089"/>
    <cellStyle name="Eingabe 3 3 2 17 3" xfId="6090"/>
    <cellStyle name="Eingabe 3 3 2 17 4" xfId="6091"/>
    <cellStyle name="Eingabe 3 3 2 18" xfId="6092"/>
    <cellStyle name="Eingabe 3 3 2 18 2" xfId="6093"/>
    <cellStyle name="Eingabe 3 3 2 18 3" xfId="6094"/>
    <cellStyle name="Eingabe 3 3 2 18 4" xfId="6095"/>
    <cellStyle name="Eingabe 3 3 2 19" xfId="6096"/>
    <cellStyle name="Eingabe 3 3 2 2" xfId="6097"/>
    <cellStyle name="Eingabe 3 3 2 2 2" xfId="6098"/>
    <cellStyle name="Eingabe 3 3 2 2 3" xfId="6099"/>
    <cellStyle name="Eingabe 3 3 2 2 4" xfId="6100"/>
    <cellStyle name="Eingabe 3 3 2 20" xfId="6101"/>
    <cellStyle name="Eingabe 3 3 2 21" xfId="6102"/>
    <cellStyle name="Eingabe 3 3 2 3" xfId="6103"/>
    <cellStyle name="Eingabe 3 3 2 3 2" xfId="6104"/>
    <cellStyle name="Eingabe 3 3 2 3 3" xfId="6105"/>
    <cellStyle name="Eingabe 3 3 2 3 4" xfId="6106"/>
    <cellStyle name="Eingabe 3 3 2 4" xfId="6107"/>
    <cellStyle name="Eingabe 3 3 2 4 2" xfId="6108"/>
    <cellStyle name="Eingabe 3 3 2 4 3" xfId="6109"/>
    <cellStyle name="Eingabe 3 3 2 4 4" xfId="6110"/>
    <cellStyle name="Eingabe 3 3 2 5" xfId="6111"/>
    <cellStyle name="Eingabe 3 3 2 5 2" xfId="6112"/>
    <cellStyle name="Eingabe 3 3 2 5 3" xfId="6113"/>
    <cellStyle name="Eingabe 3 3 2 5 4" xfId="6114"/>
    <cellStyle name="Eingabe 3 3 2 6" xfId="6115"/>
    <cellStyle name="Eingabe 3 3 2 6 2" xfId="6116"/>
    <cellStyle name="Eingabe 3 3 2 6 3" xfId="6117"/>
    <cellStyle name="Eingabe 3 3 2 6 4" xfId="6118"/>
    <cellStyle name="Eingabe 3 3 2 7" xfId="6119"/>
    <cellStyle name="Eingabe 3 3 2 7 2" xfId="6120"/>
    <cellStyle name="Eingabe 3 3 2 7 3" xfId="6121"/>
    <cellStyle name="Eingabe 3 3 2 7 4" xfId="6122"/>
    <cellStyle name="Eingabe 3 3 2 8" xfId="6123"/>
    <cellStyle name="Eingabe 3 3 2 8 2" xfId="6124"/>
    <cellStyle name="Eingabe 3 3 2 8 3" xfId="6125"/>
    <cellStyle name="Eingabe 3 3 2 8 4" xfId="6126"/>
    <cellStyle name="Eingabe 3 3 2 9" xfId="6127"/>
    <cellStyle name="Eingabe 3 3 2 9 2" xfId="6128"/>
    <cellStyle name="Eingabe 3 3 2 9 3" xfId="6129"/>
    <cellStyle name="Eingabe 3 3 2 9 4" xfId="6130"/>
    <cellStyle name="Eingabe 3 3 3" xfId="6131"/>
    <cellStyle name="Eingabe 3 3 4" xfId="6132"/>
    <cellStyle name="Eingabe 3 3 5" xfId="6133"/>
    <cellStyle name="Eingabe 3 4" xfId="6134"/>
    <cellStyle name="Eingabe 3 4 10" xfId="6135"/>
    <cellStyle name="Eingabe 3 4 10 2" xfId="6136"/>
    <cellStyle name="Eingabe 3 4 10 3" xfId="6137"/>
    <cellStyle name="Eingabe 3 4 10 4" xfId="6138"/>
    <cellStyle name="Eingabe 3 4 11" xfId="6139"/>
    <cellStyle name="Eingabe 3 4 11 2" xfId="6140"/>
    <cellStyle name="Eingabe 3 4 11 3" xfId="6141"/>
    <cellStyle name="Eingabe 3 4 11 4" xfId="6142"/>
    <cellStyle name="Eingabe 3 4 12" xfId="6143"/>
    <cellStyle name="Eingabe 3 4 12 2" xfId="6144"/>
    <cellStyle name="Eingabe 3 4 12 3" xfId="6145"/>
    <cellStyle name="Eingabe 3 4 12 4" xfId="6146"/>
    <cellStyle name="Eingabe 3 4 13" xfId="6147"/>
    <cellStyle name="Eingabe 3 4 13 2" xfId="6148"/>
    <cellStyle name="Eingabe 3 4 13 3" xfId="6149"/>
    <cellStyle name="Eingabe 3 4 13 4" xfId="6150"/>
    <cellStyle name="Eingabe 3 4 14" xfId="6151"/>
    <cellStyle name="Eingabe 3 4 14 2" xfId="6152"/>
    <cellStyle name="Eingabe 3 4 14 3" xfId="6153"/>
    <cellStyle name="Eingabe 3 4 14 4" xfId="6154"/>
    <cellStyle name="Eingabe 3 4 15" xfId="6155"/>
    <cellStyle name="Eingabe 3 4 15 2" xfId="6156"/>
    <cellStyle name="Eingabe 3 4 15 3" xfId="6157"/>
    <cellStyle name="Eingabe 3 4 15 4" xfId="6158"/>
    <cellStyle name="Eingabe 3 4 16" xfId="6159"/>
    <cellStyle name="Eingabe 3 4 16 2" xfId="6160"/>
    <cellStyle name="Eingabe 3 4 16 3" xfId="6161"/>
    <cellStyle name="Eingabe 3 4 16 4" xfId="6162"/>
    <cellStyle name="Eingabe 3 4 17" xfId="6163"/>
    <cellStyle name="Eingabe 3 4 17 2" xfId="6164"/>
    <cellStyle name="Eingabe 3 4 17 3" xfId="6165"/>
    <cellStyle name="Eingabe 3 4 17 4" xfId="6166"/>
    <cellStyle name="Eingabe 3 4 18" xfId="6167"/>
    <cellStyle name="Eingabe 3 4 18 2" xfId="6168"/>
    <cellStyle name="Eingabe 3 4 18 3" xfId="6169"/>
    <cellStyle name="Eingabe 3 4 18 4" xfId="6170"/>
    <cellStyle name="Eingabe 3 4 19" xfId="6171"/>
    <cellStyle name="Eingabe 3 4 2" xfId="6172"/>
    <cellStyle name="Eingabe 3 4 2 2" xfId="6173"/>
    <cellStyle name="Eingabe 3 4 2 3" xfId="6174"/>
    <cellStyle name="Eingabe 3 4 2 4" xfId="6175"/>
    <cellStyle name="Eingabe 3 4 20" xfId="6176"/>
    <cellStyle name="Eingabe 3 4 21" xfId="6177"/>
    <cellStyle name="Eingabe 3 4 3" xfId="6178"/>
    <cellStyle name="Eingabe 3 4 3 2" xfId="6179"/>
    <cellStyle name="Eingabe 3 4 3 3" xfId="6180"/>
    <cellStyle name="Eingabe 3 4 3 4" xfId="6181"/>
    <cellStyle name="Eingabe 3 4 4" xfId="6182"/>
    <cellStyle name="Eingabe 3 4 4 2" xfId="6183"/>
    <cellStyle name="Eingabe 3 4 4 3" xfId="6184"/>
    <cellStyle name="Eingabe 3 4 4 4" xfId="6185"/>
    <cellStyle name="Eingabe 3 4 5" xfId="6186"/>
    <cellStyle name="Eingabe 3 4 5 2" xfId="6187"/>
    <cellStyle name="Eingabe 3 4 5 3" xfId="6188"/>
    <cellStyle name="Eingabe 3 4 5 4" xfId="6189"/>
    <cellStyle name="Eingabe 3 4 6" xfId="6190"/>
    <cellStyle name="Eingabe 3 4 6 2" xfId="6191"/>
    <cellStyle name="Eingabe 3 4 6 3" xfId="6192"/>
    <cellStyle name="Eingabe 3 4 6 4" xfId="6193"/>
    <cellStyle name="Eingabe 3 4 7" xfId="6194"/>
    <cellStyle name="Eingabe 3 4 7 2" xfId="6195"/>
    <cellStyle name="Eingabe 3 4 7 3" xfId="6196"/>
    <cellStyle name="Eingabe 3 4 7 4" xfId="6197"/>
    <cellStyle name="Eingabe 3 4 8" xfId="6198"/>
    <cellStyle name="Eingabe 3 4 8 2" xfId="6199"/>
    <cellStyle name="Eingabe 3 4 8 3" xfId="6200"/>
    <cellStyle name="Eingabe 3 4 8 4" xfId="6201"/>
    <cellStyle name="Eingabe 3 4 9" xfId="6202"/>
    <cellStyle name="Eingabe 3 4 9 2" xfId="6203"/>
    <cellStyle name="Eingabe 3 4 9 3" xfId="6204"/>
    <cellStyle name="Eingabe 3 4 9 4" xfId="6205"/>
    <cellStyle name="Eingabe 3 5" xfId="6206"/>
    <cellStyle name="Eingabe 3 6" xfId="6207"/>
    <cellStyle name="Eingabe 3 7" xfId="6208"/>
    <cellStyle name="Eingabe 4" xfId="6209"/>
    <cellStyle name="Eingabe 4 2" xfId="6210"/>
    <cellStyle name="Eingabe 4 2 2" xfId="6211"/>
    <cellStyle name="Eingabe 4 2 2 2" xfId="6212"/>
    <cellStyle name="Eingabe 4 2 2 2 10" xfId="6213"/>
    <cellStyle name="Eingabe 4 2 2 2 10 2" xfId="6214"/>
    <cellStyle name="Eingabe 4 2 2 2 10 3" xfId="6215"/>
    <cellStyle name="Eingabe 4 2 2 2 10 4" xfId="6216"/>
    <cellStyle name="Eingabe 4 2 2 2 11" xfId="6217"/>
    <cellStyle name="Eingabe 4 2 2 2 11 2" xfId="6218"/>
    <cellStyle name="Eingabe 4 2 2 2 11 3" xfId="6219"/>
    <cellStyle name="Eingabe 4 2 2 2 11 4" xfId="6220"/>
    <cellStyle name="Eingabe 4 2 2 2 12" xfId="6221"/>
    <cellStyle name="Eingabe 4 2 2 2 12 2" xfId="6222"/>
    <cellStyle name="Eingabe 4 2 2 2 12 3" xfId="6223"/>
    <cellStyle name="Eingabe 4 2 2 2 12 4" xfId="6224"/>
    <cellStyle name="Eingabe 4 2 2 2 13" xfId="6225"/>
    <cellStyle name="Eingabe 4 2 2 2 13 2" xfId="6226"/>
    <cellStyle name="Eingabe 4 2 2 2 13 3" xfId="6227"/>
    <cellStyle name="Eingabe 4 2 2 2 13 4" xfId="6228"/>
    <cellStyle name="Eingabe 4 2 2 2 14" xfId="6229"/>
    <cellStyle name="Eingabe 4 2 2 2 14 2" xfId="6230"/>
    <cellStyle name="Eingabe 4 2 2 2 14 3" xfId="6231"/>
    <cellStyle name="Eingabe 4 2 2 2 14 4" xfId="6232"/>
    <cellStyle name="Eingabe 4 2 2 2 15" xfId="6233"/>
    <cellStyle name="Eingabe 4 2 2 2 15 2" xfId="6234"/>
    <cellStyle name="Eingabe 4 2 2 2 15 3" xfId="6235"/>
    <cellStyle name="Eingabe 4 2 2 2 15 4" xfId="6236"/>
    <cellStyle name="Eingabe 4 2 2 2 16" xfId="6237"/>
    <cellStyle name="Eingabe 4 2 2 2 16 2" xfId="6238"/>
    <cellStyle name="Eingabe 4 2 2 2 16 3" xfId="6239"/>
    <cellStyle name="Eingabe 4 2 2 2 16 4" xfId="6240"/>
    <cellStyle name="Eingabe 4 2 2 2 17" xfId="6241"/>
    <cellStyle name="Eingabe 4 2 2 2 17 2" xfId="6242"/>
    <cellStyle name="Eingabe 4 2 2 2 17 3" xfId="6243"/>
    <cellStyle name="Eingabe 4 2 2 2 17 4" xfId="6244"/>
    <cellStyle name="Eingabe 4 2 2 2 18" xfId="6245"/>
    <cellStyle name="Eingabe 4 2 2 2 18 2" xfId="6246"/>
    <cellStyle name="Eingabe 4 2 2 2 18 3" xfId="6247"/>
    <cellStyle name="Eingabe 4 2 2 2 18 4" xfId="6248"/>
    <cellStyle name="Eingabe 4 2 2 2 19" xfId="6249"/>
    <cellStyle name="Eingabe 4 2 2 2 2" xfId="6250"/>
    <cellStyle name="Eingabe 4 2 2 2 2 2" xfId="6251"/>
    <cellStyle name="Eingabe 4 2 2 2 2 3" xfId="6252"/>
    <cellStyle name="Eingabe 4 2 2 2 2 4" xfId="6253"/>
    <cellStyle name="Eingabe 4 2 2 2 20" xfId="6254"/>
    <cellStyle name="Eingabe 4 2 2 2 21" xfId="6255"/>
    <cellStyle name="Eingabe 4 2 2 2 3" xfId="6256"/>
    <cellStyle name="Eingabe 4 2 2 2 3 2" xfId="6257"/>
    <cellStyle name="Eingabe 4 2 2 2 3 3" xfId="6258"/>
    <cellStyle name="Eingabe 4 2 2 2 3 4" xfId="6259"/>
    <cellStyle name="Eingabe 4 2 2 2 4" xfId="6260"/>
    <cellStyle name="Eingabe 4 2 2 2 4 2" xfId="6261"/>
    <cellStyle name="Eingabe 4 2 2 2 4 3" xfId="6262"/>
    <cellStyle name="Eingabe 4 2 2 2 4 4" xfId="6263"/>
    <cellStyle name="Eingabe 4 2 2 2 5" xfId="6264"/>
    <cellStyle name="Eingabe 4 2 2 2 5 2" xfId="6265"/>
    <cellStyle name="Eingabe 4 2 2 2 5 3" xfId="6266"/>
    <cellStyle name="Eingabe 4 2 2 2 5 4" xfId="6267"/>
    <cellStyle name="Eingabe 4 2 2 2 6" xfId="6268"/>
    <cellStyle name="Eingabe 4 2 2 2 6 2" xfId="6269"/>
    <cellStyle name="Eingabe 4 2 2 2 6 3" xfId="6270"/>
    <cellStyle name="Eingabe 4 2 2 2 6 4" xfId="6271"/>
    <cellStyle name="Eingabe 4 2 2 2 7" xfId="6272"/>
    <cellStyle name="Eingabe 4 2 2 2 7 2" xfId="6273"/>
    <cellStyle name="Eingabe 4 2 2 2 7 3" xfId="6274"/>
    <cellStyle name="Eingabe 4 2 2 2 7 4" xfId="6275"/>
    <cellStyle name="Eingabe 4 2 2 2 8" xfId="6276"/>
    <cellStyle name="Eingabe 4 2 2 2 8 2" xfId="6277"/>
    <cellStyle name="Eingabe 4 2 2 2 8 3" xfId="6278"/>
    <cellStyle name="Eingabe 4 2 2 2 8 4" xfId="6279"/>
    <cellStyle name="Eingabe 4 2 2 2 9" xfId="6280"/>
    <cellStyle name="Eingabe 4 2 2 2 9 2" xfId="6281"/>
    <cellStyle name="Eingabe 4 2 2 2 9 3" xfId="6282"/>
    <cellStyle name="Eingabe 4 2 2 2 9 4" xfId="6283"/>
    <cellStyle name="Eingabe 4 2 2 3" xfId="6284"/>
    <cellStyle name="Eingabe 4 2 2 4" xfId="6285"/>
    <cellStyle name="Eingabe 4 2 2 5" xfId="6286"/>
    <cellStyle name="Eingabe 4 2 3" xfId="6287"/>
    <cellStyle name="Eingabe 4 2 3 10" xfId="6288"/>
    <cellStyle name="Eingabe 4 2 3 10 2" xfId="6289"/>
    <cellStyle name="Eingabe 4 2 3 10 3" xfId="6290"/>
    <cellStyle name="Eingabe 4 2 3 10 4" xfId="6291"/>
    <cellStyle name="Eingabe 4 2 3 11" xfId="6292"/>
    <cellStyle name="Eingabe 4 2 3 11 2" xfId="6293"/>
    <cellStyle name="Eingabe 4 2 3 11 3" xfId="6294"/>
    <cellStyle name="Eingabe 4 2 3 11 4" xfId="6295"/>
    <cellStyle name="Eingabe 4 2 3 12" xfId="6296"/>
    <cellStyle name="Eingabe 4 2 3 12 2" xfId="6297"/>
    <cellStyle name="Eingabe 4 2 3 12 3" xfId="6298"/>
    <cellStyle name="Eingabe 4 2 3 12 4" xfId="6299"/>
    <cellStyle name="Eingabe 4 2 3 13" xfId="6300"/>
    <cellStyle name="Eingabe 4 2 3 13 2" xfId="6301"/>
    <cellStyle name="Eingabe 4 2 3 13 3" xfId="6302"/>
    <cellStyle name="Eingabe 4 2 3 13 4" xfId="6303"/>
    <cellStyle name="Eingabe 4 2 3 14" xfId="6304"/>
    <cellStyle name="Eingabe 4 2 3 14 2" xfId="6305"/>
    <cellStyle name="Eingabe 4 2 3 14 3" xfId="6306"/>
    <cellStyle name="Eingabe 4 2 3 14 4" xfId="6307"/>
    <cellStyle name="Eingabe 4 2 3 15" xfId="6308"/>
    <cellStyle name="Eingabe 4 2 3 15 2" xfId="6309"/>
    <cellStyle name="Eingabe 4 2 3 15 3" xfId="6310"/>
    <cellStyle name="Eingabe 4 2 3 15 4" xfId="6311"/>
    <cellStyle name="Eingabe 4 2 3 16" xfId="6312"/>
    <cellStyle name="Eingabe 4 2 3 16 2" xfId="6313"/>
    <cellStyle name="Eingabe 4 2 3 16 3" xfId="6314"/>
    <cellStyle name="Eingabe 4 2 3 16 4" xfId="6315"/>
    <cellStyle name="Eingabe 4 2 3 17" xfId="6316"/>
    <cellStyle name="Eingabe 4 2 3 17 2" xfId="6317"/>
    <cellStyle name="Eingabe 4 2 3 17 3" xfId="6318"/>
    <cellStyle name="Eingabe 4 2 3 17 4" xfId="6319"/>
    <cellStyle name="Eingabe 4 2 3 18" xfId="6320"/>
    <cellStyle name="Eingabe 4 2 3 18 2" xfId="6321"/>
    <cellStyle name="Eingabe 4 2 3 18 3" xfId="6322"/>
    <cellStyle name="Eingabe 4 2 3 18 4" xfId="6323"/>
    <cellStyle name="Eingabe 4 2 3 19" xfId="6324"/>
    <cellStyle name="Eingabe 4 2 3 2" xfId="6325"/>
    <cellStyle name="Eingabe 4 2 3 2 2" xfId="6326"/>
    <cellStyle name="Eingabe 4 2 3 2 3" xfId="6327"/>
    <cellStyle name="Eingabe 4 2 3 2 4" xfId="6328"/>
    <cellStyle name="Eingabe 4 2 3 20" xfId="6329"/>
    <cellStyle name="Eingabe 4 2 3 21" xfId="6330"/>
    <cellStyle name="Eingabe 4 2 3 3" xfId="6331"/>
    <cellStyle name="Eingabe 4 2 3 3 2" xfId="6332"/>
    <cellStyle name="Eingabe 4 2 3 3 3" xfId="6333"/>
    <cellStyle name="Eingabe 4 2 3 3 4" xfId="6334"/>
    <cellStyle name="Eingabe 4 2 3 4" xfId="6335"/>
    <cellStyle name="Eingabe 4 2 3 4 2" xfId="6336"/>
    <cellStyle name="Eingabe 4 2 3 4 3" xfId="6337"/>
    <cellStyle name="Eingabe 4 2 3 4 4" xfId="6338"/>
    <cellStyle name="Eingabe 4 2 3 5" xfId="6339"/>
    <cellStyle name="Eingabe 4 2 3 5 2" xfId="6340"/>
    <cellStyle name="Eingabe 4 2 3 5 3" xfId="6341"/>
    <cellStyle name="Eingabe 4 2 3 5 4" xfId="6342"/>
    <cellStyle name="Eingabe 4 2 3 6" xfId="6343"/>
    <cellStyle name="Eingabe 4 2 3 6 2" xfId="6344"/>
    <cellStyle name="Eingabe 4 2 3 6 3" xfId="6345"/>
    <cellStyle name="Eingabe 4 2 3 6 4" xfId="6346"/>
    <cellStyle name="Eingabe 4 2 3 7" xfId="6347"/>
    <cellStyle name="Eingabe 4 2 3 7 2" xfId="6348"/>
    <cellStyle name="Eingabe 4 2 3 7 3" xfId="6349"/>
    <cellStyle name="Eingabe 4 2 3 7 4" xfId="6350"/>
    <cellStyle name="Eingabe 4 2 3 8" xfId="6351"/>
    <cellStyle name="Eingabe 4 2 3 8 2" xfId="6352"/>
    <cellStyle name="Eingabe 4 2 3 8 3" xfId="6353"/>
    <cellStyle name="Eingabe 4 2 3 8 4" xfId="6354"/>
    <cellStyle name="Eingabe 4 2 3 9" xfId="6355"/>
    <cellStyle name="Eingabe 4 2 3 9 2" xfId="6356"/>
    <cellStyle name="Eingabe 4 2 3 9 3" xfId="6357"/>
    <cellStyle name="Eingabe 4 2 3 9 4" xfId="6358"/>
    <cellStyle name="Eingabe 4 2 4" xfId="6359"/>
    <cellStyle name="Eingabe 4 2 5" xfId="6360"/>
    <cellStyle name="Eingabe 4 2 6" xfId="6361"/>
    <cellStyle name="Eingabe 4 3" xfId="6362"/>
    <cellStyle name="Eingabe 4 3 2" xfId="6363"/>
    <cellStyle name="Eingabe 4 3 2 10" xfId="6364"/>
    <cellStyle name="Eingabe 4 3 2 10 2" xfId="6365"/>
    <cellStyle name="Eingabe 4 3 2 10 3" xfId="6366"/>
    <cellStyle name="Eingabe 4 3 2 10 4" xfId="6367"/>
    <cellStyle name="Eingabe 4 3 2 11" xfId="6368"/>
    <cellStyle name="Eingabe 4 3 2 11 2" xfId="6369"/>
    <cellStyle name="Eingabe 4 3 2 11 3" xfId="6370"/>
    <cellStyle name="Eingabe 4 3 2 11 4" xfId="6371"/>
    <cellStyle name="Eingabe 4 3 2 12" xfId="6372"/>
    <cellStyle name="Eingabe 4 3 2 12 2" xfId="6373"/>
    <cellStyle name="Eingabe 4 3 2 12 3" xfId="6374"/>
    <cellStyle name="Eingabe 4 3 2 12 4" xfId="6375"/>
    <cellStyle name="Eingabe 4 3 2 13" xfId="6376"/>
    <cellStyle name="Eingabe 4 3 2 13 2" xfId="6377"/>
    <cellStyle name="Eingabe 4 3 2 13 3" xfId="6378"/>
    <cellStyle name="Eingabe 4 3 2 13 4" xfId="6379"/>
    <cellStyle name="Eingabe 4 3 2 14" xfId="6380"/>
    <cellStyle name="Eingabe 4 3 2 14 2" xfId="6381"/>
    <cellStyle name="Eingabe 4 3 2 14 3" xfId="6382"/>
    <cellStyle name="Eingabe 4 3 2 14 4" xfId="6383"/>
    <cellStyle name="Eingabe 4 3 2 15" xfId="6384"/>
    <cellStyle name="Eingabe 4 3 2 15 2" xfId="6385"/>
    <cellStyle name="Eingabe 4 3 2 15 3" xfId="6386"/>
    <cellStyle name="Eingabe 4 3 2 15 4" xfId="6387"/>
    <cellStyle name="Eingabe 4 3 2 16" xfId="6388"/>
    <cellStyle name="Eingabe 4 3 2 16 2" xfId="6389"/>
    <cellStyle name="Eingabe 4 3 2 16 3" xfId="6390"/>
    <cellStyle name="Eingabe 4 3 2 16 4" xfId="6391"/>
    <cellStyle name="Eingabe 4 3 2 17" xfId="6392"/>
    <cellStyle name="Eingabe 4 3 2 17 2" xfId="6393"/>
    <cellStyle name="Eingabe 4 3 2 17 3" xfId="6394"/>
    <cellStyle name="Eingabe 4 3 2 17 4" xfId="6395"/>
    <cellStyle name="Eingabe 4 3 2 18" xfId="6396"/>
    <cellStyle name="Eingabe 4 3 2 18 2" xfId="6397"/>
    <cellStyle name="Eingabe 4 3 2 18 3" xfId="6398"/>
    <cellStyle name="Eingabe 4 3 2 18 4" xfId="6399"/>
    <cellStyle name="Eingabe 4 3 2 19" xfId="6400"/>
    <cellStyle name="Eingabe 4 3 2 2" xfId="6401"/>
    <cellStyle name="Eingabe 4 3 2 2 2" xfId="6402"/>
    <cellStyle name="Eingabe 4 3 2 2 3" xfId="6403"/>
    <cellStyle name="Eingabe 4 3 2 2 4" xfId="6404"/>
    <cellStyle name="Eingabe 4 3 2 20" xfId="6405"/>
    <cellStyle name="Eingabe 4 3 2 21" xfId="6406"/>
    <cellStyle name="Eingabe 4 3 2 3" xfId="6407"/>
    <cellStyle name="Eingabe 4 3 2 3 2" xfId="6408"/>
    <cellStyle name="Eingabe 4 3 2 3 3" xfId="6409"/>
    <cellStyle name="Eingabe 4 3 2 3 4" xfId="6410"/>
    <cellStyle name="Eingabe 4 3 2 4" xfId="6411"/>
    <cellStyle name="Eingabe 4 3 2 4 2" xfId="6412"/>
    <cellStyle name="Eingabe 4 3 2 4 3" xfId="6413"/>
    <cellStyle name="Eingabe 4 3 2 4 4" xfId="6414"/>
    <cellStyle name="Eingabe 4 3 2 5" xfId="6415"/>
    <cellStyle name="Eingabe 4 3 2 5 2" xfId="6416"/>
    <cellStyle name="Eingabe 4 3 2 5 3" xfId="6417"/>
    <cellStyle name="Eingabe 4 3 2 5 4" xfId="6418"/>
    <cellStyle name="Eingabe 4 3 2 6" xfId="6419"/>
    <cellStyle name="Eingabe 4 3 2 6 2" xfId="6420"/>
    <cellStyle name="Eingabe 4 3 2 6 3" xfId="6421"/>
    <cellStyle name="Eingabe 4 3 2 6 4" xfId="6422"/>
    <cellStyle name="Eingabe 4 3 2 7" xfId="6423"/>
    <cellStyle name="Eingabe 4 3 2 7 2" xfId="6424"/>
    <cellStyle name="Eingabe 4 3 2 7 3" xfId="6425"/>
    <cellStyle name="Eingabe 4 3 2 7 4" xfId="6426"/>
    <cellStyle name="Eingabe 4 3 2 8" xfId="6427"/>
    <cellStyle name="Eingabe 4 3 2 8 2" xfId="6428"/>
    <cellStyle name="Eingabe 4 3 2 8 3" xfId="6429"/>
    <cellStyle name="Eingabe 4 3 2 8 4" xfId="6430"/>
    <cellStyle name="Eingabe 4 3 2 9" xfId="6431"/>
    <cellStyle name="Eingabe 4 3 2 9 2" xfId="6432"/>
    <cellStyle name="Eingabe 4 3 2 9 3" xfId="6433"/>
    <cellStyle name="Eingabe 4 3 2 9 4" xfId="6434"/>
    <cellStyle name="Eingabe 4 3 3" xfId="6435"/>
    <cellStyle name="Eingabe 4 3 4" xfId="6436"/>
    <cellStyle name="Eingabe 4 3 5" xfId="6437"/>
    <cellStyle name="Eingabe 4 4" xfId="6438"/>
    <cellStyle name="Eingabe 4 4 10" xfId="6439"/>
    <cellStyle name="Eingabe 4 4 10 2" xfId="6440"/>
    <cellStyle name="Eingabe 4 4 10 3" xfId="6441"/>
    <cellStyle name="Eingabe 4 4 10 4" xfId="6442"/>
    <cellStyle name="Eingabe 4 4 11" xfId="6443"/>
    <cellStyle name="Eingabe 4 4 11 2" xfId="6444"/>
    <cellStyle name="Eingabe 4 4 11 3" xfId="6445"/>
    <cellStyle name="Eingabe 4 4 11 4" xfId="6446"/>
    <cellStyle name="Eingabe 4 4 12" xfId="6447"/>
    <cellStyle name="Eingabe 4 4 12 2" xfId="6448"/>
    <cellStyle name="Eingabe 4 4 12 3" xfId="6449"/>
    <cellStyle name="Eingabe 4 4 12 4" xfId="6450"/>
    <cellStyle name="Eingabe 4 4 13" xfId="6451"/>
    <cellStyle name="Eingabe 4 4 13 2" xfId="6452"/>
    <cellStyle name="Eingabe 4 4 13 3" xfId="6453"/>
    <cellStyle name="Eingabe 4 4 13 4" xfId="6454"/>
    <cellStyle name="Eingabe 4 4 14" xfId="6455"/>
    <cellStyle name="Eingabe 4 4 14 2" xfId="6456"/>
    <cellStyle name="Eingabe 4 4 14 3" xfId="6457"/>
    <cellStyle name="Eingabe 4 4 14 4" xfId="6458"/>
    <cellStyle name="Eingabe 4 4 15" xfId="6459"/>
    <cellStyle name="Eingabe 4 4 15 2" xfId="6460"/>
    <cellStyle name="Eingabe 4 4 15 3" xfId="6461"/>
    <cellStyle name="Eingabe 4 4 15 4" xfId="6462"/>
    <cellStyle name="Eingabe 4 4 16" xfId="6463"/>
    <cellStyle name="Eingabe 4 4 16 2" xfId="6464"/>
    <cellStyle name="Eingabe 4 4 16 3" xfId="6465"/>
    <cellStyle name="Eingabe 4 4 16 4" xfId="6466"/>
    <cellStyle name="Eingabe 4 4 17" xfId="6467"/>
    <cellStyle name="Eingabe 4 4 17 2" xfId="6468"/>
    <cellStyle name="Eingabe 4 4 17 3" xfId="6469"/>
    <cellStyle name="Eingabe 4 4 17 4" xfId="6470"/>
    <cellStyle name="Eingabe 4 4 18" xfId="6471"/>
    <cellStyle name="Eingabe 4 4 18 2" xfId="6472"/>
    <cellStyle name="Eingabe 4 4 18 3" xfId="6473"/>
    <cellStyle name="Eingabe 4 4 18 4" xfId="6474"/>
    <cellStyle name="Eingabe 4 4 19" xfId="6475"/>
    <cellStyle name="Eingabe 4 4 2" xfId="6476"/>
    <cellStyle name="Eingabe 4 4 2 2" xfId="6477"/>
    <cellStyle name="Eingabe 4 4 2 3" xfId="6478"/>
    <cellStyle name="Eingabe 4 4 2 4" xfId="6479"/>
    <cellStyle name="Eingabe 4 4 20" xfId="6480"/>
    <cellStyle name="Eingabe 4 4 21" xfId="6481"/>
    <cellStyle name="Eingabe 4 4 3" xfId="6482"/>
    <cellStyle name="Eingabe 4 4 3 2" xfId="6483"/>
    <cellStyle name="Eingabe 4 4 3 3" xfId="6484"/>
    <cellStyle name="Eingabe 4 4 3 4" xfId="6485"/>
    <cellStyle name="Eingabe 4 4 4" xfId="6486"/>
    <cellStyle name="Eingabe 4 4 4 2" xfId="6487"/>
    <cellStyle name="Eingabe 4 4 4 3" xfId="6488"/>
    <cellStyle name="Eingabe 4 4 4 4" xfId="6489"/>
    <cellStyle name="Eingabe 4 4 5" xfId="6490"/>
    <cellStyle name="Eingabe 4 4 5 2" xfId="6491"/>
    <cellStyle name="Eingabe 4 4 5 3" xfId="6492"/>
    <cellStyle name="Eingabe 4 4 5 4" xfId="6493"/>
    <cellStyle name="Eingabe 4 4 6" xfId="6494"/>
    <cellStyle name="Eingabe 4 4 6 2" xfId="6495"/>
    <cellStyle name="Eingabe 4 4 6 3" xfId="6496"/>
    <cellStyle name="Eingabe 4 4 6 4" xfId="6497"/>
    <cellStyle name="Eingabe 4 4 7" xfId="6498"/>
    <cellStyle name="Eingabe 4 4 7 2" xfId="6499"/>
    <cellStyle name="Eingabe 4 4 7 3" xfId="6500"/>
    <cellStyle name="Eingabe 4 4 7 4" xfId="6501"/>
    <cellStyle name="Eingabe 4 4 8" xfId="6502"/>
    <cellStyle name="Eingabe 4 4 8 2" xfId="6503"/>
    <cellStyle name="Eingabe 4 4 8 3" xfId="6504"/>
    <cellStyle name="Eingabe 4 4 8 4" xfId="6505"/>
    <cellStyle name="Eingabe 4 4 9" xfId="6506"/>
    <cellStyle name="Eingabe 4 4 9 2" xfId="6507"/>
    <cellStyle name="Eingabe 4 4 9 3" xfId="6508"/>
    <cellStyle name="Eingabe 4 4 9 4" xfId="6509"/>
    <cellStyle name="Eingabe 4 5" xfId="6510"/>
    <cellStyle name="Eingabe 4 6" xfId="6511"/>
    <cellStyle name="Eingabe 4 7" xfId="6512"/>
    <cellStyle name="Eingabe 5" xfId="6513"/>
    <cellStyle name="Eingabe 5 2" xfId="6514"/>
    <cellStyle name="Eingabe 5 2 2" xfId="6515"/>
    <cellStyle name="Eingabe 5 2 2 10" xfId="6516"/>
    <cellStyle name="Eingabe 5 2 2 10 2" xfId="6517"/>
    <cellStyle name="Eingabe 5 2 2 10 3" xfId="6518"/>
    <cellStyle name="Eingabe 5 2 2 10 4" xfId="6519"/>
    <cellStyle name="Eingabe 5 2 2 11" xfId="6520"/>
    <cellStyle name="Eingabe 5 2 2 11 2" xfId="6521"/>
    <cellStyle name="Eingabe 5 2 2 11 3" xfId="6522"/>
    <cellStyle name="Eingabe 5 2 2 11 4" xfId="6523"/>
    <cellStyle name="Eingabe 5 2 2 12" xfId="6524"/>
    <cellStyle name="Eingabe 5 2 2 12 2" xfId="6525"/>
    <cellStyle name="Eingabe 5 2 2 12 3" xfId="6526"/>
    <cellStyle name="Eingabe 5 2 2 12 4" xfId="6527"/>
    <cellStyle name="Eingabe 5 2 2 13" xfId="6528"/>
    <cellStyle name="Eingabe 5 2 2 13 2" xfId="6529"/>
    <cellStyle name="Eingabe 5 2 2 13 3" xfId="6530"/>
    <cellStyle name="Eingabe 5 2 2 13 4" xfId="6531"/>
    <cellStyle name="Eingabe 5 2 2 14" xfId="6532"/>
    <cellStyle name="Eingabe 5 2 2 14 2" xfId="6533"/>
    <cellStyle name="Eingabe 5 2 2 14 3" xfId="6534"/>
    <cellStyle name="Eingabe 5 2 2 14 4" xfId="6535"/>
    <cellStyle name="Eingabe 5 2 2 15" xfId="6536"/>
    <cellStyle name="Eingabe 5 2 2 15 2" xfId="6537"/>
    <cellStyle name="Eingabe 5 2 2 15 3" xfId="6538"/>
    <cellStyle name="Eingabe 5 2 2 15 4" xfId="6539"/>
    <cellStyle name="Eingabe 5 2 2 16" xfId="6540"/>
    <cellStyle name="Eingabe 5 2 2 16 2" xfId="6541"/>
    <cellStyle name="Eingabe 5 2 2 16 3" xfId="6542"/>
    <cellStyle name="Eingabe 5 2 2 16 4" xfId="6543"/>
    <cellStyle name="Eingabe 5 2 2 17" xfId="6544"/>
    <cellStyle name="Eingabe 5 2 2 17 2" xfId="6545"/>
    <cellStyle name="Eingabe 5 2 2 17 3" xfId="6546"/>
    <cellStyle name="Eingabe 5 2 2 17 4" xfId="6547"/>
    <cellStyle name="Eingabe 5 2 2 18" xfId="6548"/>
    <cellStyle name="Eingabe 5 2 2 18 2" xfId="6549"/>
    <cellStyle name="Eingabe 5 2 2 18 3" xfId="6550"/>
    <cellStyle name="Eingabe 5 2 2 18 4" xfId="6551"/>
    <cellStyle name="Eingabe 5 2 2 19" xfId="6552"/>
    <cellStyle name="Eingabe 5 2 2 2" xfId="6553"/>
    <cellStyle name="Eingabe 5 2 2 2 2" xfId="6554"/>
    <cellStyle name="Eingabe 5 2 2 2 3" xfId="6555"/>
    <cellStyle name="Eingabe 5 2 2 2 4" xfId="6556"/>
    <cellStyle name="Eingabe 5 2 2 20" xfId="6557"/>
    <cellStyle name="Eingabe 5 2 2 21" xfId="6558"/>
    <cellStyle name="Eingabe 5 2 2 3" xfId="6559"/>
    <cellStyle name="Eingabe 5 2 2 3 2" xfId="6560"/>
    <cellStyle name="Eingabe 5 2 2 3 3" xfId="6561"/>
    <cellStyle name="Eingabe 5 2 2 3 4" xfId="6562"/>
    <cellStyle name="Eingabe 5 2 2 4" xfId="6563"/>
    <cellStyle name="Eingabe 5 2 2 4 2" xfId="6564"/>
    <cellStyle name="Eingabe 5 2 2 4 3" xfId="6565"/>
    <cellStyle name="Eingabe 5 2 2 4 4" xfId="6566"/>
    <cellStyle name="Eingabe 5 2 2 5" xfId="6567"/>
    <cellStyle name="Eingabe 5 2 2 5 2" xfId="6568"/>
    <cellStyle name="Eingabe 5 2 2 5 3" xfId="6569"/>
    <cellStyle name="Eingabe 5 2 2 5 4" xfId="6570"/>
    <cellStyle name="Eingabe 5 2 2 6" xfId="6571"/>
    <cellStyle name="Eingabe 5 2 2 6 2" xfId="6572"/>
    <cellStyle name="Eingabe 5 2 2 6 3" xfId="6573"/>
    <cellStyle name="Eingabe 5 2 2 6 4" xfId="6574"/>
    <cellStyle name="Eingabe 5 2 2 7" xfId="6575"/>
    <cellStyle name="Eingabe 5 2 2 7 2" xfId="6576"/>
    <cellStyle name="Eingabe 5 2 2 7 3" xfId="6577"/>
    <cellStyle name="Eingabe 5 2 2 7 4" xfId="6578"/>
    <cellStyle name="Eingabe 5 2 2 8" xfId="6579"/>
    <cellStyle name="Eingabe 5 2 2 8 2" xfId="6580"/>
    <cellStyle name="Eingabe 5 2 2 8 3" xfId="6581"/>
    <cellStyle name="Eingabe 5 2 2 8 4" xfId="6582"/>
    <cellStyle name="Eingabe 5 2 2 9" xfId="6583"/>
    <cellStyle name="Eingabe 5 2 2 9 2" xfId="6584"/>
    <cellStyle name="Eingabe 5 2 2 9 3" xfId="6585"/>
    <cellStyle name="Eingabe 5 2 2 9 4" xfId="6586"/>
    <cellStyle name="Eingabe 5 2 3" xfId="6587"/>
    <cellStyle name="Eingabe 5 2 4" xfId="6588"/>
    <cellStyle name="Eingabe 5 2 5" xfId="6589"/>
    <cellStyle name="Eingabe 5 3" xfId="6590"/>
    <cellStyle name="Eingabe 5 3 10" xfId="6591"/>
    <cellStyle name="Eingabe 5 3 10 2" xfId="6592"/>
    <cellStyle name="Eingabe 5 3 10 3" xfId="6593"/>
    <cellStyle name="Eingabe 5 3 10 4" xfId="6594"/>
    <cellStyle name="Eingabe 5 3 11" xfId="6595"/>
    <cellStyle name="Eingabe 5 3 11 2" xfId="6596"/>
    <cellStyle name="Eingabe 5 3 11 3" xfId="6597"/>
    <cellStyle name="Eingabe 5 3 11 4" xfId="6598"/>
    <cellStyle name="Eingabe 5 3 12" xfId="6599"/>
    <cellStyle name="Eingabe 5 3 12 2" xfId="6600"/>
    <cellStyle name="Eingabe 5 3 12 3" xfId="6601"/>
    <cellStyle name="Eingabe 5 3 12 4" xfId="6602"/>
    <cellStyle name="Eingabe 5 3 13" xfId="6603"/>
    <cellStyle name="Eingabe 5 3 13 2" xfId="6604"/>
    <cellStyle name="Eingabe 5 3 13 3" xfId="6605"/>
    <cellStyle name="Eingabe 5 3 13 4" xfId="6606"/>
    <cellStyle name="Eingabe 5 3 14" xfId="6607"/>
    <cellStyle name="Eingabe 5 3 14 2" xfId="6608"/>
    <cellStyle name="Eingabe 5 3 14 3" xfId="6609"/>
    <cellStyle name="Eingabe 5 3 14 4" xfId="6610"/>
    <cellStyle name="Eingabe 5 3 15" xfId="6611"/>
    <cellStyle name="Eingabe 5 3 15 2" xfId="6612"/>
    <cellStyle name="Eingabe 5 3 15 3" xfId="6613"/>
    <cellStyle name="Eingabe 5 3 15 4" xfId="6614"/>
    <cellStyle name="Eingabe 5 3 16" xfId="6615"/>
    <cellStyle name="Eingabe 5 3 16 2" xfId="6616"/>
    <cellStyle name="Eingabe 5 3 16 3" xfId="6617"/>
    <cellStyle name="Eingabe 5 3 16 4" xfId="6618"/>
    <cellStyle name="Eingabe 5 3 17" xfId="6619"/>
    <cellStyle name="Eingabe 5 3 17 2" xfId="6620"/>
    <cellStyle name="Eingabe 5 3 17 3" xfId="6621"/>
    <cellStyle name="Eingabe 5 3 17 4" xfId="6622"/>
    <cellStyle name="Eingabe 5 3 18" xfId="6623"/>
    <cellStyle name="Eingabe 5 3 18 2" xfId="6624"/>
    <cellStyle name="Eingabe 5 3 18 3" xfId="6625"/>
    <cellStyle name="Eingabe 5 3 18 4" xfId="6626"/>
    <cellStyle name="Eingabe 5 3 19" xfId="6627"/>
    <cellStyle name="Eingabe 5 3 2" xfId="6628"/>
    <cellStyle name="Eingabe 5 3 2 2" xfId="6629"/>
    <cellStyle name="Eingabe 5 3 2 3" xfId="6630"/>
    <cellStyle name="Eingabe 5 3 2 4" xfId="6631"/>
    <cellStyle name="Eingabe 5 3 20" xfId="6632"/>
    <cellStyle name="Eingabe 5 3 21" xfId="6633"/>
    <cellStyle name="Eingabe 5 3 3" xfId="6634"/>
    <cellStyle name="Eingabe 5 3 3 2" xfId="6635"/>
    <cellStyle name="Eingabe 5 3 3 3" xfId="6636"/>
    <cellStyle name="Eingabe 5 3 3 4" xfId="6637"/>
    <cellStyle name="Eingabe 5 3 4" xfId="6638"/>
    <cellStyle name="Eingabe 5 3 4 2" xfId="6639"/>
    <cellStyle name="Eingabe 5 3 4 3" xfId="6640"/>
    <cellStyle name="Eingabe 5 3 4 4" xfId="6641"/>
    <cellStyle name="Eingabe 5 3 5" xfId="6642"/>
    <cellStyle name="Eingabe 5 3 5 2" xfId="6643"/>
    <cellStyle name="Eingabe 5 3 5 3" xfId="6644"/>
    <cellStyle name="Eingabe 5 3 5 4" xfId="6645"/>
    <cellStyle name="Eingabe 5 3 6" xfId="6646"/>
    <cellStyle name="Eingabe 5 3 6 2" xfId="6647"/>
    <cellStyle name="Eingabe 5 3 6 3" xfId="6648"/>
    <cellStyle name="Eingabe 5 3 6 4" xfId="6649"/>
    <cellStyle name="Eingabe 5 3 7" xfId="6650"/>
    <cellStyle name="Eingabe 5 3 7 2" xfId="6651"/>
    <cellStyle name="Eingabe 5 3 7 3" xfId="6652"/>
    <cellStyle name="Eingabe 5 3 7 4" xfId="6653"/>
    <cellStyle name="Eingabe 5 3 8" xfId="6654"/>
    <cellStyle name="Eingabe 5 3 8 2" xfId="6655"/>
    <cellStyle name="Eingabe 5 3 8 3" xfId="6656"/>
    <cellStyle name="Eingabe 5 3 8 4" xfId="6657"/>
    <cellStyle name="Eingabe 5 3 9" xfId="6658"/>
    <cellStyle name="Eingabe 5 3 9 2" xfId="6659"/>
    <cellStyle name="Eingabe 5 3 9 3" xfId="6660"/>
    <cellStyle name="Eingabe 5 3 9 4" xfId="6661"/>
    <cellStyle name="Eingabe 5 4" xfId="6662"/>
    <cellStyle name="Eingabe 5 5" xfId="6663"/>
    <cellStyle name="Eingabe 5 6" xfId="6664"/>
    <cellStyle name="Eingabe 6" xfId="6665"/>
    <cellStyle name="Eingabe 6 2" xfId="6666"/>
    <cellStyle name="Eingabe 6 2 10" xfId="6667"/>
    <cellStyle name="Eingabe 6 2 10 2" xfId="6668"/>
    <cellStyle name="Eingabe 6 2 10 3" xfId="6669"/>
    <cellStyle name="Eingabe 6 2 10 4" xfId="6670"/>
    <cellStyle name="Eingabe 6 2 11" xfId="6671"/>
    <cellStyle name="Eingabe 6 2 11 2" xfId="6672"/>
    <cellStyle name="Eingabe 6 2 11 3" xfId="6673"/>
    <cellStyle name="Eingabe 6 2 11 4" xfId="6674"/>
    <cellStyle name="Eingabe 6 2 12" xfId="6675"/>
    <cellStyle name="Eingabe 6 2 12 2" xfId="6676"/>
    <cellStyle name="Eingabe 6 2 12 3" xfId="6677"/>
    <cellStyle name="Eingabe 6 2 12 4" xfId="6678"/>
    <cellStyle name="Eingabe 6 2 13" xfId="6679"/>
    <cellStyle name="Eingabe 6 2 13 2" xfId="6680"/>
    <cellStyle name="Eingabe 6 2 13 3" xfId="6681"/>
    <cellStyle name="Eingabe 6 2 13 4" xfId="6682"/>
    <cellStyle name="Eingabe 6 2 14" xfId="6683"/>
    <cellStyle name="Eingabe 6 2 14 2" xfId="6684"/>
    <cellStyle name="Eingabe 6 2 14 3" xfId="6685"/>
    <cellStyle name="Eingabe 6 2 14 4" xfId="6686"/>
    <cellStyle name="Eingabe 6 2 15" xfId="6687"/>
    <cellStyle name="Eingabe 6 2 15 2" xfId="6688"/>
    <cellStyle name="Eingabe 6 2 15 3" xfId="6689"/>
    <cellStyle name="Eingabe 6 2 15 4" xfId="6690"/>
    <cellStyle name="Eingabe 6 2 16" xfId="6691"/>
    <cellStyle name="Eingabe 6 2 16 2" xfId="6692"/>
    <cellStyle name="Eingabe 6 2 16 3" xfId="6693"/>
    <cellStyle name="Eingabe 6 2 16 4" xfId="6694"/>
    <cellStyle name="Eingabe 6 2 17" xfId="6695"/>
    <cellStyle name="Eingabe 6 2 17 2" xfId="6696"/>
    <cellStyle name="Eingabe 6 2 17 3" xfId="6697"/>
    <cellStyle name="Eingabe 6 2 17 4" xfId="6698"/>
    <cellStyle name="Eingabe 6 2 18" xfId="6699"/>
    <cellStyle name="Eingabe 6 2 18 2" xfId="6700"/>
    <cellStyle name="Eingabe 6 2 18 3" xfId="6701"/>
    <cellStyle name="Eingabe 6 2 18 4" xfId="6702"/>
    <cellStyle name="Eingabe 6 2 19" xfId="6703"/>
    <cellStyle name="Eingabe 6 2 2" xfId="6704"/>
    <cellStyle name="Eingabe 6 2 2 2" xfId="6705"/>
    <cellStyle name="Eingabe 6 2 2 3" xfId="6706"/>
    <cellStyle name="Eingabe 6 2 2 4" xfId="6707"/>
    <cellStyle name="Eingabe 6 2 20" xfId="6708"/>
    <cellStyle name="Eingabe 6 2 21" xfId="6709"/>
    <cellStyle name="Eingabe 6 2 3" xfId="6710"/>
    <cellStyle name="Eingabe 6 2 3 2" xfId="6711"/>
    <cellStyle name="Eingabe 6 2 3 3" xfId="6712"/>
    <cellStyle name="Eingabe 6 2 3 4" xfId="6713"/>
    <cellStyle name="Eingabe 6 2 4" xfId="6714"/>
    <cellStyle name="Eingabe 6 2 4 2" xfId="6715"/>
    <cellStyle name="Eingabe 6 2 4 3" xfId="6716"/>
    <cellStyle name="Eingabe 6 2 4 4" xfId="6717"/>
    <cellStyle name="Eingabe 6 2 5" xfId="6718"/>
    <cellStyle name="Eingabe 6 2 5 2" xfId="6719"/>
    <cellStyle name="Eingabe 6 2 5 3" xfId="6720"/>
    <cellStyle name="Eingabe 6 2 5 4" xfId="6721"/>
    <cellStyle name="Eingabe 6 2 6" xfId="6722"/>
    <cellStyle name="Eingabe 6 2 6 2" xfId="6723"/>
    <cellStyle name="Eingabe 6 2 6 3" xfId="6724"/>
    <cellStyle name="Eingabe 6 2 6 4" xfId="6725"/>
    <cellStyle name="Eingabe 6 2 7" xfId="6726"/>
    <cellStyle name="Eingabe 6 2 7 2" xfId="6727"/>
    <cellStyle name="Eingabe 6 2 7 3" xfId="6728"/>
    <cellStyle name="Eingabe 6 2 7 4" xfId="6729"/>
    <cellStyle name="Eingabe 6 2 8" xfId="6730"/>
    <cellStyle name="Eingabe 6 2 8 2" xfId="6731"/>
    <cellStyle name="Eingabe 6 2 8 3" xfId="6732"/>
    <cellStyle name="Eingabe 6 2 8 4" xfId="6733"/>
    <cellStyle name="Eingabe 6 2 9" xfId="6734"/>
    <cellStyle name="Eingabe 6 2 9 2" xfId="6735"/>
    <cellStyle name="Eingabe 6 2 9 3" xfId="6736"/>
    <cellStyle name="Eingabe 6 2 9 4" xfId="6737"/>
    <cellStyle name="Eingabe 6 3" xfId="6738"/>
    <cellStyle name="Eingabe 6 4" xfId="6739"/>
    <cellStyle name="Eingabe 6 5" xfId="6740"/>
    <cellStyle name="Eingabe 7" xfId="6741"/>
    <cellStyle name="Eingabe 7 10" xfId="6742"/>
    <cellStyle name="Eingabe 7 10 2" xfId="6743"/>
    <cellStyle name="Eingabe 7 10 3" xfId="6744"/>
    <cellStyle name="Eingabe 7 10 4" xfId="6745"/>
    <cellStyle name="Eingabe 7 11" xfId="6746"/>
    <cellStyle name="Eingabe 7 11 2" xfId="6747"/>
    <cellStyle name="Eingabe 7 11 3" xfId="6748"/>
    <cellStyle name="Eingabe 7 11 4" xfId="6749"/>
    <cellStyle name="Eingabe 7 12" xfId="6750"/>
    <cellStyle name="Eingabe 7 12 2" xfId="6751"/>
    <cellStyle name="Eingabe 7 12 3" xfId="6752"/>
    <cellStyle name="Eingabe 7 12 4" xfId="6753"/>
    <cellStyle name="Eingabe 7 13" xfId="6754"/>
    <cellStyle name="Eingabe 7 13 2" xfId="6755"/>
    <cellStyle name="Eingabe 7 13 3" xfId="6756"/>
    <cellStyle name="Eingabe 7 13 4" xfId="6757"/>
    <cellStyle name="Eingabe 7 14" xfId="6758"/>
    <cellStyle name="Eingabe 7 14 2" xfId="6759"/>
    <cellStyle name="Eingabe 7 14 3" xfId="6760"/>
    <cellStyle name="Eingabe 7 14 4" xfId="6761"/>
    <cellStyle name="Eingabe 7 15" xfId="6762"/>
    <cellStyle name="Eingabe 7 15 2" xfId="6763"/>
    <cellStyle name="Eingabe 7 15 3" xfId="6764"/>
    <cellStyle name="Eingabe 7 15 4" xfId="6765"/>
    <cellStyle name="Eingabe 7 16" xfId="6766"/>
    <cellStyle name="Eingabe 7 16 2" xfId="6767"/>
    <cellStyle name="Eingabe 7 16 3" xfId="6768"/>
    <cellStyle name="Eingabe 7 16 4" xfId="6769"/>
    <cellStyle name="Eingabe 7 17" xfId="6770"/>
    <cellStyle name="Eingabe 7 17 2" xfId="6771"/>
    <cellStyle name="Eingabe 7 17 3" xfId="6772"/>
    <cellStyle name="Eingabe 7 17 4" xfId="6773"/>
    <cellStyle name="Eingabe 7 18" xfId="6774"/>
    <cellStyle name="Eingabe 7 18 2" xfId="6775"/>
    <cellStyle name="Eingabe 7 18 3" xfId="6776"/>
    <cellStyle name="Eingabe 7 18 4" xfId="6777"/>
    <cellStyle name="Eingabe 7 19" xfId="6778"/>
    <cellStyle name="Eingabe 7 2" xfId="6779"/>
    <cellStyle name="Eingabe 7 2 2" xfId="6780"/>
    <cellStyle name="Eingabe 7 2 3" xfId="6781"/>
    <cellStyle name="Eingabe 7 2 4" xfId="6782"/>
    <cellStyle name="Eingabe 7 20" xfId="6783"/>
    <cellStyle name="Eingabe 7 21" xfId="6784"/>
    <cellStyle name="Eingabe 7 3" xfId="6785"/>
    <cellStyle name="Eingabe 7 3 2" xfId="6786"/>
    <cellStyle name="Eingabe 7 3 3" xfId="6787"/>
    <cellStyle name="Eingabe 7 3 4" xfId="6788"/>
    <cellStyle name="Eingabe 7 4" xfId="6789"/>
    <cellStyle name="Eingabe 7 4 2" xfId="6790"/>
    <cellStyle name="Eingabe 7 4 3" xfId="6791"/>
    <cellStyle name="Eingabe 7 4 4" xfId="6792"/>
    <cellStyle name="Eingabe 7 5" xfId="6793"/>
    <cellStyle name="Eingabe 7 5 2" xfId="6794"/>
    <cellStyle name="Eingabe 7 5 3" xfId="6795"/>
    <cellStyle name="Eingabe 7 5 4" xfId="6796"/>
    <cellStyle name="Eingabe 7 6" xfId="6797"/>
    <cellStyle name="Eingabe 7 6 2" xfId="6798"/>
    <cellStyle name="Eingabe 7 6 3" xfId="6799"/>
    <cellStyle name="Eingabe 7 6 4" xfId="6800"/>
    <cellStyle name="Eingabe 7 7" xfId="6801"/>
    <cellStyle name="Eingabe 7 7 2" xfId="6802"/>
    <cellStyle name="Eingabe 7 7 3" xfId="6803"/>
    <cellStyle name="Eingabe 7 7 4" xfId="6804"/>
    <cellStyle name="Eingabe 7 8" xfId="6805"/>
    <cellStyle name="Eingabe 7 8 2" xfId="6806"/>
    <cellStyle name="Eingabe 7 8 3" xfId="6807"/>
    <cellStyle name="Eingabe 7 8 4" xfId="6808"/>
    <cellStyle name="Eingabe 7 9" xfId="6809"/>
    <cellStyle name="Eingabe 7 9 2" xfId="6810"/>
    <cellStyle name="Eingabe 7 9 3" xfId="6811"/>
    <cellStyle name="Eingabe 7 9 4" xfId="6812"/>
    <cellStyle name="Eingabe 8" xfId="6813"/>
    <cellStyle name="Eingabe 9" xfId="6814"/>
    <cellStyle name="Encabezado 4" xfId="6815"/>
    <cellStyle name="Encabezado 4 2" xfId="6816"/>
    <cellStyle name="Énfasis1" xfId="6817"/>
    <cellStyle name="Énfasis1 2" xfId="6818"/>
    <cellStyle name="Énfasis2" xfId="6819"/>
    <cellStyle name="Énfasis2 2" xfId="6820"/>
    <cellStyle name="Énfasis3" xfId="6821"/>
    <cellStyle name="Énfasis3 2" xfId="6822"/>
    <cellStyle name="Énfasis4" xfId="6823"/>
    <cellStyle name="Énfasis4 2" xfId="6824"/>
    <cellStyle name="Énfasis5" xfId="6825"/>
    <cellStyle name="Énfasis5 2" xfId="6826"/>
    <cellStyle name="Énfasis6" xfId="6827"/>
    <cellStyle name="Énfasis6 2" xfId="6828"/>
    <cellStyle name="Entrada" xfId="6829"/>
    <cellStyle name="Entrada 2" xfId="6830"/>
    <cellStyle name="Entrada 2 2" xfId="6831"/>
    <cellStyle name="Entrada 3" xfId="6832"/>
    <cellStyle name="Ergebnis" xfId="6833"/>
    <cellStyle name="Ergebnis 10" xfId="6834"/>
    <cellStyle name="Ergebnis 2" xfId="6835"/>
    <cellStyle name="Ergebnis 2 2" xfId="6836"/>
    <cellStyle name="Ergebnis 2 2 2" xfId="6837"/>
    <cellStyle name="Ergebnis 2 2 2 2" xfId="6838"/>
    <cellStyle name="Ergebnis 2 2 2 2 2" xfId="6839"/>
    <cellStyle name="Ergebnis 2 2 2 2 2 10" xfId="6840"/>
    <cellStyle name="Ergebnis 2 2 2 2 2 10 2" xfId="6841"/>
    <cellStyle name="Ergebnis 2 2 2 2 2 10 3" xfId="6842"/>
    <cellStyle name="Ergebnis 2 2 2 2 2 10 4" xfId="6843"/>
    <cellStyle name="Ergebnis 2 2 2 2 2 11" xfId="6844"/>
    <cellStyle name="Ergebnis 2 2 2 2 2 11 2" xfId="6845"/>
    <cellStyle name="Ergebnis 2 2 2 2 2 11 3" xfId="6846"/>
    <cellStyle name="Ergebnis 2 2 2 2 2 11 4" xfId="6847"/>
    <cellStyle name="Ergebnis 2 2 2 2 2 12" xfId="6848"/>
    <cellStyle name="Ergebnis 2 2 2 2 2 12 2" xfId="6849"/>
    <cellStyle name="Ergebnis 2 2 2 2 2 12 3" xfId="6850"/>
    <cellStyle name="Ergebnis 2 2 2 2 2 12 4" xfId="6851"/>
    <cellStyle name="Ergebnis 2 2 2 2 2 13" xfId="6852"/>
    <cellStyle name="Ergebnis 2 2 2 2 2 13 2" xfId="6853"/>
    <cellStyle name="Ergebnis 2 2 2 2 2 13 3" xfId="6854"/>
    <cellStyle name="Ergebnis 2 2 2 2 2 13 4" xfId="6855"/>
    <cellStyle name="Ergebnis 2 2 2 2 2 14" xfId="6856"/>
    <cellStyle name="Ergebnis 2 2 2 2 2 14 2" xfId="6857"/>
    <cellStyle name="Ergebnis 2 2 2 2 2 14 3" xfId="6858"/>
    <cellStyle name="Ergebnis 2 2 2 2 2 14 4" xfId="6859"/>
    <cellStyle name="Ergebnis 2 2 2 2 2 15" xfId="6860"/>
    <cellStyle name="Ergebnis 2 2 2 2 2 15 2" xfId="6861"/>
    <cellStyle name="Ergebnis 2 2 2 2 2 15 3" xfId="6862"/>
    <cellStyle name="Ergebnis 2 2 2 2 2 15 4" xfId="6863"/>
    <cellStyle name="Ergebnis 2 2 2 2 2 16" xfId="6864"/>
    <cellStyle name="Ergebnis 2 2 2 2 2 16 2" xfId="6865"/>
    <cellStyle name="Ergebnis 2 2 2 2 2 16 3" xfId="6866"/>
    <cellStyle name="Ergebnis 2 2 2 2 2 16 4" xfId="6867"/>
    <cellStyle name="Ergebnis 2 2 2 2 2 17" xfId="6868"/>
    <cellStyle name="Ergebnis 2 2 2 2 2 17 2" xfId="6869"/>
    <cellStyle name="Ergebnis 2 2 2 2 2 17 3" xfId="6870"/>
    <cellStyle name="Ergebnis 2 2 2 2 2 17 4" xfId="6871"/>
    <cellStyle name="Ergebnis 2 2 2 2 2 18" xfId="6872"/>
    <cellStyle name="Ergebnis 2 2 2 2 2 18 2" xfId="6873"/>
    <cellStyle name="Ergebnis 2 2 2 2 2 18 3" xfId="6874"/>
    <cellStyle name="Ergebnis 2 2 2 2 2 18 4" xfId="6875"/>
    <cellStyle name="Ergebnis 2 2 2 2 2 19" xfId="6876"/>
    <cellStyle name="Ergebnis 2 2 2 2 2 2" xfId="6877"/>
    <cellStyle name="Ergebnis 2 2 2 2 2 2 2" xfId="6878"/>
    <cellStyle name="Ergebnis 2 2 2 2 2 2 3" xfId="6879"/>
    <cellStyle name="Ergebnis 2 2 2 2 2 2 4" xfId="6880"/>
    <cellStyle name="Ergebnis 2 2 2 2 2 20" xfId="6881"/>
    <cellStyle name="Ergebnis 2 2 2 2 2 21" xfId="6882"/>
    <cellStyle name="Ergebnis 2 2 2 2 2 3" xfId="6883"/>
    <cellStyle name="Ergebnis 2 2 2 2 2 3 2" xfId="6884"/>
    <cellStyle name="Ergebnis 2 2 2 2 2 3 3" xfId="6885"/>
    <cellStyle name="Ergebnis 2 2 2 2 2 3 4" xfId="6886"/>
    <cellStyle name="Ergebnis 2 2 2 2 2 4" xfId="6887"/>
    <cellStyle name="Ergebnis 2 2 2 2 2 4 2" xfId="6888"/>
    <cellStyle name="Ergebnis 2 2 2 2 2 4 3" xfId="6889"/>
    <cellStyle name="Ergebnis 2 2 2 2 2 4 4" xfId="6890"/>
    <cellStyle name="Ergebnis 2 2 2 2 2 5" xfId="6891"/>
    <cellStyle name="Ergebnis 2 2 2 2 2 5 2" xfId="6892"/>
    <cellStyle name="Ergebnis 2 2 2 2 2 5 3" xfId="6893"/>
    <cellStyle name="Ergebnis 2 2 2 2 2 5 4" xfId="6894"/>
    <cellStyle name="Ergebnis 2 2 2 2 2 6" xfId="6895"/>
    <cellStyle name="Ergebnis 2 2 2 2 2 6 2" xfId="6896"/>
    <cellStyle name="Ergebnis 2 2 2 2 2 6 3" xfId="6897"/>
    <cellStyle name="Ergebnis 2 2 2 2 2 6 4" xfId="6898"/>
    <cellStyle name="Ergebnis 2 2 2 2 2 7" xfId="6899"/>
    <cellStyle name="Ergebnis 2 2 2 2 2 7 2" xfId="6900"/>
    <cellStyle name="Ergebnis 2 2 2 2 2 7 3" xfId="6901"/>
    <cellStyle name="Ergebnis 2 2 2 2 2 7 4" xfId="6902"/>
    <cellStyle name="Ergebnis 2 2 2 2 2 8" xfId="6903"/>
    <cellStyle name="Ergebnis 2 2 2 2 2 8 2" xfId="6904"/>
    <cellStyle name="Ergebnis 2 2 2 2 2 8 3" xfId="6905"/>
    <cellStyle name="Ergebnis 2 2 2 2 2 8 4" xfId="6906"/>
    <cellStyle name="Ergebnis 2 2 2 2 2 9" xfId="6907"/>
    <cellStyle name="Ergebnis 2 2 2 2 2 9 2" xfId="6908"/>
    <cellStyle name="Ergebnis 2 2 2 2 2 9 3" xfId="6909"/>
    <cellStyle name="Ergebnis 2 2 2 2 2 9 4" xfId="6910"/>
    <cellStyle name="Ergebnis 2 2 2 2 3" xfId="6911"/>
    <cellStyle name="Ergebnis 2 2 2 2 4" xfId="6912"/>
    <cellStyle name="Ergebnis 2 2 2 2 5" xfId="6913"/>
    <cellStyle name="Ergebnis 2 2 2 3" xfId="6914"/>
    <cellStyle name="Ergebnis 2 2 2 3 10" xfId="6915"/>
    <cellStyle name="Ergebnis 2 2 2 3 10 2" xfId="6916"/>
    <cellStyle name="Ergebnis 2 2 2 3 10 3" xfId="6917"/>
    <cellStyle name="Ergebnis 2 2 2 3 10 4" xfId="6918"/>
    <cellStyle name="Ergebnis 2 2 2 3 11" xfId="6919"/>
    <cellStyle name="Ergebnis 2 2 2 3 11 2" xfId="6920"/>
    <cellStyle name="Ergebnis 2 2 2 3 11 3" xfId="6921"/>
    <cellStyle name="Ergebnis 2 2 2 3 11 4" xfId="6922"/>
    <cellStyle name="Ergebnis 2 2 2 3 12" xfId="6923"/>
    <cellStyle name="Ergebnis 2 2 2 3 12 2" xfId="6924"/>
    <cellStyle name="Ergebnis 2 2 2 3 12 3" xfId="6925"/>
    <cellStyle name="Ergebnis 2 2 2 3 12 4" xfId="6926"/>
    <cellStyle name="Ergebnis 2 2 2 3 13" xfId="6927"/>
    <cellStyle name="Ergebnis 2 2 2 3 13 2" xfId="6928"/>
    <cellStyle name="Ergebnis 2 2 2 3 13 3" xfId="6929"/>
    <cellStyle name="Ergebnis 2 2 2 3 13 4" xfId="6930"/>
    <cellStyle name="Ergebnis 2 2 2 3 14" xfId="6931"/>
    <cellStyle name="Ergebnis 2 2 2 3 14 2" xfId="6932"/>
    <cellStyle name="Ergebnis 2 2 2 3 14 3" xfId="6933"/>
    <cellStyle name="Ergebnis 2 2 2 3 14 4" xfId="6934"/>
    <cellStyle name="Ergebnis 2 2 2 3 15" xfId="6935"/>
    <cellStyle name="Ergebnis 2 2 2 3 15 2" xfId="6936"/>
    <cellStyle name="Ergebnis 2 2 2 3 15 3" xfId="6937"/>
    <cellStyle name="Ergebnis 2 2 2 3 15 4" xfId="6938"/>
    <cellStyle name="Ergebnis 2 2 2 3 16" xfId="6939"/>
    <cellStyle name="Ergebnis 2 2 2 3 16 2" xfId="6940"/>
    <cellStyle name="Ergebnis 2 2 2 3 16 3" xfId="6941"/>
    <cellStyle name="Ergebnis 2 2 2 3 16 4" xfId="6942"/>
    <cellStyle name="Ergebnis 2 2 2 3 17" xfId="6943"/>
    <cellStyle name="Ergebnis 2 2 2 3 17 2" xfId="6944"/>
    <cellStyle name="Ergebnis 2 2 2 3 17 3" xfId="6945"/>
    <cellStyle name="Ergebnis 2 2 2 3 17 4" xfId="6946"/>
    <cellStyle name="Ergebnis 2 2 2 3 18" xfId="6947"/>
    <cellStyle name="Ergebnis 2 2 2 3 18 2" xfId="6948"/>
    <cellStyle name="Ergebnis 2 2 2 3 18 3" xfId="6949"/>
    <cellStyle name="Ergebnis 2 2 2 3 18 4" xfId="6950"/>
    <cellStyle name="Ergebnis 2 2 2 3 19" xfId="6951"/>
    <cellStyle name="Ergebnis 2 2 2 3 2" xfId="6952"/>
    <cellStyle name="Ergebnis 2 2 2 3 2 2" xfId="6953"/>
    <cellStyle name="Ergebnis 2 2 2 3 2 3" xfId="6954"/>
    <cellStyle name="Ergebnis 2 2 2 3 2 4" xfId="6955"/>
    <cellStyle name="Ergebnis 2 2 2 3 20" xfId="6956"/>
    <cellStyle name="Ergebnis 2 2 2 3 21" xfId="6957"/>
    <cellStyle name="Ergebnis 2 2 2 3 3" xfId="6958"/>
    <cellStyle name="Ergebnis 2 2 2 3 3 2" xfId="6959"/>
    <cellStyle name="Ergebnis 2 2 2 3 3 3" xfId="6960"/>
    <cellStyle name="Ergebnis 2 2 2 3 3 4" xfId="6961"/>
    <cellStyle name="Ergebnis 2 2 2 3 4" xfId="6962"/>
    <cellStyle name="Ergebnis 2 2 2 3 4 2" xfId="6963"/>
    <cellStyle name="Ergebnis 2 2 2 3 4 3" xfId="6964"/>
    <cellStyle name="Ergebnis 2 2 2 3 4 4" xfId="6965"/>
    <cellStyle name="Ergebnis 2 2 2 3 5" xfId="6966"/>
    <cellStyle name="Ergebnis 2 2 2 3 5 2" xfId="6967"/>
    <cellStyle name="Ergebnis 2 2 2 3 5 3" xfId="6968"/>
    <cellStyle name="Ergebnis 2 2 2 3 5 4" xfId="6969"/>
    <cellStyle name="Ergebnis 2 2 2 3 6" xfId="6970"/>
    <cellStyle name="Ergebnis 2 2 2 3 6 2" xfId="6971"/>
    <cellStyle name="Ergebnis 2 2 2 3 6 3" xfId="6972"/>
    <cellStyle name="Ergebnis 2 2 2 3 6 4" xfId="6973"/>
    <cellStyle name="Ergebnis 2 2 2 3 7" xfId="6974"/>
    <cellStyle name="Ergebnis 2 2 2 3 7 2" xfId="6975"/>
    <cellStyle name="Ergebnis 2 2 2 3 7 3" xfId="6976"/>
    <cellStyle name="Ergebnis 2 2 2 3 7 4" xfId="6977"/>
    <cellStyle name="Ergebnis 2 2 2 3 8" xfId="6978"/>
    <cellStyle name="Ergebnis 2 2 2 3 8 2" xfId="6979"/>
    <cellStyle name="Ergebnis 2 2 2 3 8 3" xfId="6980"/>
    <cellStyle name="Ergebnis 2 2 2 3 8 4" xfId="6981"/>
    <cellStyle name="Ergebnis 2 2 2 3 9" xfId="6982"/>
    <cellStyle name="Ergebnis 2 2 2 3 9 2" xfId="6983"/>
    <cellStyle name="Ergebnis 2 2 2 3 9 3" xfId="6984"/>
    <cellStyle name="Ergebnis 2 2 2 3 9 4" xfId="6985"/>
    <cellStyle name="Ergebnis 2 2 2 4" xfId="6986"/>
    <cellStyle name="Ergebnis 2 2 2 5" xfId="6987"/>
    <cellStyle name="Ergebnis 2 2 2 6" xfId="6988"/>
    <cellStyle name="Ergebnis 2 2 3" xfId="6989"/>
    <cellStyle name="Ergebnis 2 2 3 2" xfId="6990"/>
    <cellStyle name="Ergebnis 2 2 3 2 10" xfId="6991"/>
    <cellStyle name="Ergebnis 2 2 3 2 10 2" xfId="6992"/>
    <cellStyle name="Ergebnis 2 2 3 2 10 3" xfId="6993"/>
    <cellStyle name="Ergebnis 2 2 3 2 10 4" xfId="6994"/>
    <cellStyle name="Ergebnis 2 2 3 2 11" xfId="6995"/>
    <cellStyle name="Ergebnis 2 2 3 2 11 2" xfId="6996"/>
    <cellStyle name="Ergebnis 2 2 3 2 11 3" xfId="6997"/>
    <cellStyle name="Ergebnis 2 2 3 2 11 4" xfId="6998"/>
    <cellStyle name="Ergebnis 2 2 3 2 12" xfId="6999"/>
    <cellStyle name="Ergebnis 2 2 3 2 12 2" xfId="7000"/>
    <cellStyle name="Ergebnis 2 2 3 2 12 3" xfId="7001"/>
    <cellStyle name="Ergebnis 2 2 3 2 12 4" xfId="7002"/>
    <cellStyle name="Ergebnis 2 2 3 2 13" xfId="7003"/>
    <cellStyle name="Ergebnis 2 2 3 2 13 2" xfId="7004"/>
    <cellStyle name="Ergebnis 2 2 3 2 13 3" xfId="7005"/>
    <cellStyle name="Ergebnis 2 2 3 2 13 4" xfId="7006"/>
    <cellStyle name="Ergebnis 2 2 3 2 14" xfId="7007"/>
    <cellStyle name="Ergebnis 2 2 3 2 14 2" xfId="7008"/>
    <cellStyle name="Ergebnis 2 2 3 2 14 3" xfId="7009"/>
    <cellStyle name="Ergebnis 2 2 3 2 14 4" xfId="7010"/>
    <cellStyle name="Ergebnis 2 2 3 2 15" xfId="7011"/>
    <cellStyle name="Ergebnis 2 2 3 2 15 2" xfId="7012"/>
    <cellStyle name="Ergebnis 2 2 3 2 15 3" xfId="7013"/>
    <cellStyle name="Ergebnis 2 2 3 2 15 4" xfId="7014"/>
    <cellStyle name="Ergebnis 2 2 3 2 16" xfId="7015"/>
    <cellStyle name="Ergebnis 2 2 3 2 16 2" xfId="7016"/>
    <cellStyle name="Ergebnis 2 2 3 2 16 3" xfId="7017"/>
    <cellStyle name="Ergebnis 2 2 3 2 16 4" xfId="7018"/>
    <cellStyle name="Ergebnis 2 2 3 2 17" xfId="7019"/>
    <cellStyle name="Ergebnis 2 2 3 2 17 2" xfId="7020"/>
    <cellStyle name="Ergebnis 2 2 3 2 17 3" xfId="7021"/>
    <cellStyle name="Ergebnis 2 2 3 2 17 4" xfId="7022"/>
    <cellStyle name="Ergebnis 2 2 3 2 18" xfId="7023"/>
    <cellStyle name="Ergebnis 2 2 3 2 18 2" xfId="7024"/>
    <cellStyle name="Ergebnis 2 2 3 2 18 3" xfId="7025"/>
    <cellStyle name="Ergebnis 2 2 3 2 18 4" xfId="7026"/>
    <cellStyle name="Ergebnis 2 2 3 2 19" xfId="7027"/>
    <cellStyle name="Ergebnis 2 2 3 2 2" xfId="7028"/>
    <cellStyle name="Ergebnis 2 2 3 2 2 2" xfId="7029"/>
    <cellStyle name="Ergebnis 2 2 3 2 2 3" xfId="7030"/>
    <cellStyle name="Ergebnis 2 2 3 2 2 4" xfId="7031"/>
    <cellStyle name="Ergebnis 2 2 3 2 20" xfId="7032"/>
    <cellStyle name="Ergebnis 2 2 3 2 21" xfId="7033"/>
    <cellStyle name="Ergebnis 2 2 3 2 3" xfId="7034"/>
    <cellStyle name="Ergebnis 2 2 3 2 3 2" xfId="7035"/>
    <cellStyle name="Ergebnis 2 2 3 2 3 3" xfId="7036"/>
    <cellStyle name="Ergebnis 2 2 3 2 3 4" xfId="7037"/>
    <cellStyle name="Ergebnis 2 2 3 2 4" xfId="7038"/>
    <cellStyle name="Ergebnis 2 2 3 2 4 2" xfId="7039"/>
    <cellStyle name="Ergebnis 2 2 3 2 4 3" xfId="7040"/>
    <cellStyle name="Ergebnis 2 2 3 2 4 4" xfId="7041"/>
    <cellStyle name="Ergebnis 2 2 3 2 5" xfId="7042"/>
    <cellStyle name="Ergebnis 2 2 3 2 5 2" xfId="7043"/>
    <cellStyle name="Ergebnis 2 2 3 2 5 3" xfId="7044"/>
    <cellStyle name="Ergebnis 2 2 3 2 5 4" xfId="7045"/>
    <cellStyle name="Ergebnis 2 2 3 2 6" xfId="7046"/>
    <cellStyle name="Ergebnis 2 2 3 2 6 2" xfId="7047"/>
    <cellStyle name="Ergebnis 2 2 3 2 6 3" xfId="7048"/>
    <cellStyle name="Ergebnis 2 2 3 2 6 4" xfId="7049"/>
    <cellStyle name="Ergebnis 2 2 3 2 7" xfId="7050"/>
    <cellStyle name="Ergebnis 2 2 3 2 7 2" xfId="7051"/>
    <cellStyle name="Ergebnis 2 2 3 2 7 3" xfId="7052"/>
    <cellStyle name="Ergebnis 2 2 3 2 7 4" xfId="7053"/>
    <cellStyle name="Ergebnis 2 2 3 2 8" xfId="7054"/>
    <cellStyle name="Ergebnis 2 2 3 2 8 2" xfId="7055"/>
    <cellStyle name="Ergebnis 2 2 3 2 8 3" xfId="7056"/>
    <cellStyle name="Ergebnis 2 2 3 2 8 4" xfId="7057"/>
    <cellStyle name="Ergebnis 2 2 3 2 9" xfId="7058"/>
    <cellStyle name="Ergebnis 2 2 3 2 9 2" xfId="7059"/>
    <cellStyle name="Ergebnis 2 2 3 2 9 3" xfId="7060"/>
    <cellStyle name="Ergebnis 2 2 3 2 9 4" xfId="7061"/>
    <cellStyle name="Ergebnis 2 2 3 3" xfId="7062"/>
    <cellStyle name="Ergebnis 2 2 3 4" xfId="7063"/>
    <cellStyle name="Ergebnis 2 2 3 5" xfId="7064"/>
    <cellStyle name="Ergebnis 2 2 4" xfId="7065"/>
    <cellStyle name="Ergebnis 2 2 4 10" xfId="7066"/>
    <cellStyle name="Ergebnis 2 2 4 10 2" xfId="7067"/>
    <cellStyle name="Ergebnis 2 2 4 10 3" xfId="7068"/>
    <cellStyle name="Ergebnis 2 2 4 10 4" xfId="7069"/>
    <cellStyle name="Ergebnis 2 2 4 11" xfId="7070"/>
    <cellStyle name="Ergebnis 2 2 4 11 2" xfId="7071"/>
    <cellStyle name="Ergebnis 2 2 4 11 3" xfId="7072"/>
    <cellStyle name="Ergebnis 2 2 4 11 4" xfId="7073"/>
    <cellStyle name="Ergebnis 2 2 4 12" xfId="7074"/>
    <cellStyle name="Ergebnis 2 2 4 12 2" xfId="7075"/>
    <cellStyle name="Ergebnis 2 2 4 12 3" xfId="7076"/>
    <cellStyle name="Ergebnis 2 2 4 12 4" xfId="7077"/>
    <cellStyle name="Ergebnis 2 2 4 13" xfId="7078"/>
    <cellStyle name="Ergebnis 2 2 4 13 2" xfId="7079"/>
    <cellStyle name="Ergebnis 2 2 4 13 3" xfId="7080"/>
    <cellStyle name="Ergebnis 2 2 4 13 4" xfId="7081"/>
    <cellStyle name="Ergebnis 2 2 4 14" xfId="7082"/>
    <cellStyle name="Ergebnis 2 2 4 14 2" xfId="7083"/>
    <cellStyle name="Ergebnis 2 2 4 14 3" xfId="7084"/>
    <cellStyle name="Ergebnis 2 2 4 14 4" xfId="7085"/>
    <cellStyle name="Ergebnis 2 2 4 15" xfId="7086"/>
    <cellStyle name="Ergebnis 2 2 4 15 2" xfId="7087"/>
    <cellStyle name="Ergebnis 2 2 4 15 3" xfId="7088"/>
    <cellStyle name="Ergebnis 2 2 4 15 4" xfId="7089"/>
    <cellStyle name="Ergebnis 2 2 4 16" xfId="7090"/>
    <cellStyle name="Ergebnis 2 2 4 16 2" xfId="7091"/>
    <cellStyle name="Ergebnis 2 2 4 16 3" xfId="7092"/>
    <cellStyle name="Ergebnis 2 2 4 16 4" xfId="7093"/>
    <cellStyle name="Ergebnis 2 2 4 17" xfId="7094"/>
    <cellStyle name="Ergebnis 2 2 4 17 2" xfId="7095"/>
    <cellStyle name="Ergebnis 2 2 4 17 3" xfId="7096"/>
    <cellStyle name="Ergebnis 2 2 4 17 4" xfId="7097"/>
    <cellStyle name="Ergebnis 2 2 4 18" xfId="7098"/>
    <cellStyle name="Ergebnis 2 2 4 18 2" xfId="7099"/>
    <cellStyle name="Ergebnis 2 2 4 18 3" xfId="7100"/>
    <cellStyle name="Ergebnis 2 2 4 18 4" xfId="7101"/>
    <cellStyle name="Ergebnis 2 2 4 19" xfId="7102"/>
    <cellStyle name="Ergebnis 2 2 4 2" xfId="7103"/>
    <cellStyle name="Ergebnis 2 2 4 2 2" xfId="7104"/>
    <cellStyle name="Ergebnis 2 2 4 2 3" xfId="7105"/>
    <cellStyle name="Ergebnis 2 2 4 2 4" xfId="7106"/>
    <cellStyle name="Ergebnis 2 2 4 20" xfId="7107"/>
    <cellStyle name="Ergebnis 2 2 4 21" xfId="7108"/>
    <cellStyle name="Ergebnis 2 2 4 3" xfId="7109"/>
    <cellStyle name="Ergebnis 2 2 4 3 2" xfId="7110"/>
    <cellStyle name="Ergebnis 2 2 4 3 3" xfId="7111"/>
    <cellStyle name="Ergebnis 2 2 4 3 4" xfId="7112"/>
    <cellStyle name="Ergebnis 2 2 4 4" xfId="7113"/>
    <cellStyle name="Ergebnis 2 2 4 4 2" xfId="7114"/>
    <cellStyle name="Ergebnis 2 2 4 4 3" xfId="7115"/>
    <cellStyle name="Ergebnis 2 2 4 4 4" xfId="7116"/>
    <cellStyle name="Ergebnis 2 2 4 5" xfId="7117"/>
    <cellStyle name="Ergebnis 2 2 4 5 2" xfId="7118"/>
    <cellStyle name="Ergebnis 2 2 4 5 3" xfId="7119"/>
    <cellStyle name="Ergebnis 2 2 4 5 4" xfId="7120"/>
    <cellStyle name="Ergebnis 2 2 4 6" xfId="7121"/>
    <cellStyle name="Ergebnis 2 2 4 6 2" xfId="7122"/>
    <cellStyle name="Ergebnis 2 2 4 6 3" xfId="7123"/>
    <cellStyle name="Ergebnis 2 2 4 6 4" xfId="7124"/>
    <cellStyle name="Ergebnis 2 2 4 7" xfId="7125"/>
    <cellStyle name="Ergebnis 2 2 4 7 2" xfId="7126"/>
    <cellStyle name="Ergebnis 2 2 4 7 3" xfId="7127"/>
    <cellStyle name="Ergebnis 2 2 4 7 4" xfId="7128"/>
    <cellStyle name="Ergebnis 2 2 4 8" xfId="7129"/>
    <cellStyle name="Ergebnis 2 2 4 8 2" xfId="7130"/>
    <cellStyle name="Ergebnis 2 2 4 8 3" xfId="7131"/>
    <cellStyle name="Ergebnis 2 2 4 8 4" xfId="7132"/>
    <cellStyle name="Ergebnis 2 2 4 9" xfId="7133"/>
    <cellStyle name="Ergebnis 2 2 4 9 2" xfId="7134"/>
    <cellStyle name="Ergebnis 2 2 4 9 3" xfId="7135"/>
    <cellStyle name="Ergebnis 2 2 4 9 4" xfId="7136"/>
    <cellStyle name="Ergebnis 2 2 5" xfId="7137"/>
    <cellStyle name="Ergebnis 2 2 6" xfId="7138"/>
    <cellStyle name="Ergebnis 2 2 7" xfId="7139"/>
    <cellStyle name="Ergebnis 2 3" xfId="7140"/>
    <cellStyle name="Ergebnis 2 3 2" xfId="7141"/>
    <cellStyle name="Ergebnis 2 3 2 10" xfId="7142"/>
    <cellStyle name="Ergebnis 2 3 2 10 2" xfId="7143"/>
    <cellStyle name="Ergebnis 2 3 2 10 3" xfId="7144"/>
    <cellStyle name="Ergebnis 2 3 2 10 4" xfId="7145"/>
    <cellStyle name="Ergebnis 2 3 2 11" xfId="7146"/>
    <cellStyle name="Ergebnis 2 3 2 11 2" xfId="7147"/>
    <cellStyle name="Ergebnis 2 3 2 11 3" xfId="7148"/>
    <cellStyle name="Ergebnis 2 3 2 11 4" xfId="7149"/>
    <cellStyle name="Ergebnis 2 3 2 12" xfId="7150"/>
    <cellStyle name="Ergebnis 2 3 2 12 2" xfId="7151"/>
    <cellStyle name="Ergebnis 2 3 2 12 3" xfId="7152"/>
    <cellStyle name="Ergebnis 2 3 2 12 4" xfId="7153"/>
    <cellStyle name="Ergebnis 2 3 2 13" xfId="7154"/>
    <cellStyle name="Ergebnis 2 3 2 13 2" xfId="7155"/>
    <cellStyle name="Ergebnis 2 3 2 13 3" xfId="7156"/>
    <cellStyle name="Ergebnis 2 3 2 13 4" xfId="7157"/>
    <cellStyle name="Ergebnis 2 3 2 14" xfId="7158"/>
    <cellStyle name="Ergebnis 2 3 2 14 2" xfId="7159"/>
    <cellStyle name="Ergebnis 2 3 2 14 3" xfId="7160"/>
    <cellStyle name="Ergebnis 2 3 2 14 4" xfId="7161"/>
    <cellStyle name="Ergebnis 2 3 2 15" xfId="7162"/>
    <cellStyle name="Ergebnis 2 3 2 15 2" xfId="7163"/>
    <cellStyle name="Ergebnis 2 3 2 15 3" xfId="7164"/>
    <cellStyle name="Ergebnis 2 3 2 15 4" xfId="7165"/>
    <cellStyle name="Ergebnis 2 3 2 16" xfId="7166"/>
    <cellStyle name="Ergebnis 2 3 2 16 2" xfId="7167"/>
    <cellStyle name="Ergebnis 2 3 2 16 3" xfId="7168"/>
    <cellStyle name="Ergebnis 2 3 2 16 4" xfId="7169"/>
    <cellStyle name="Ergebnis 2 3 2 17" xfId="7170"/>
    <cellStyle name="Ergebnis 2 3 2 17 2" xfId="7171"/>
    <cellStyle name="Ergebnis 2 3 2 17 3" xfId="7172"/>
    <cellStyle name="Ergebnis 2 3 2 17 4" xfId="7173"/>
    <cellStyle name="Ergebnis 2 3 2 18" xfId="7174"/>
    <cellStyle name="Ergebnis 2 3 2 18 2" xfId="7175"/>
    <cellStyle name="Ergebnis 2 3 2 18 3" xfId="7176"/>
    <cellStyle name="Ergebnis 2 3 2 18 4" xfId="7177"/>
    <cellStyle name="Ergebnis 2 3 2 19" xfId="7178"/>
    <cellStyle name="Ergebnis 2 3 2 2" xfId="7179"/>
    <cellStyle name="Ergebnis 2 3 2 2 2" xfId="7180"/>
    <cellStyle name="Ergebnis 2 3 2 2 3" xfId="7181"/>
    <cellStyle name="Ergebnis 2 3 2 2 4" xfId="7182"/>
    <cellStyle name="Ergebnis 2 3 2 20" xfId="7183"/>
    <cellStyle name="Ergebnis 2 3 2 21" xfId="7184"/>
    <cellStyle name="Ergebnis 2 3 2 3" xfId="7185"/>
    <cellStyle name="Ergebnis 2 3 2 3 2" xfId="7186"/>
    <cellStyle name="Ergebnis 2 3 2 3 3" xfId="7187"/>
    <cellStyle name="Ergebnis 2 3 2 3 4" xfId="7188"/>
    <cellStyle name="Ergebnis 2 3 2 4" xfId="7189"/>
    <cellStyle name="Ergebnis 2 3 2 4 2" xfId="7190"/>
    <cellStyle name="Ergebnis 2 3 2 4 3" xfId="7191"/>
    <cellStyle name="Ergebnis 2 3 2 4 4" xfId="7192"/>
    <cellStyle name="Ergebnis 2 3 2 5" xfId="7193"/>
    <cellStyle name="Ergebnis 2 3 2 5 2" xfId="7194"/>
    <cellStyle name="Ergebnis 2 3 2 5 3" xfId="7195"/>
    <cellStyle name="Ergebnis 2 3 2 5 4" xfId="7196"/>
    <cellStyle name="Ergebnis 2 3 2 6" xfId="7197"/>
    <cellStyle name="Ergebnis 2 3 2 6 2" xfId="7198"/>
    <cellStyle name="Ergebnis 2 3 2 6 3" xfId="7199"/>
    <cellStyle name="Ergebnis 2 3 2 6 4" xfId="7200"/>
    <cellStyle name="Ergebnis 2 3 2 7" xfId="7201"/>
    <cellStyle name="Ergebnis 2 3 2 7 2" xfId="7202"/>
    <cellStyle name="Ergebnis 2 3 2 7 3" xfId="7203"/>
    <cellStyle name="Ergebnis 2 3 2 7 4" xfId="7204"/>
    <cellStyle name="Ergebnis 2 3 2 8" xfId="7205"/>
    <cellStyle name="Ergebnis 2 3 2 8 2" xfId="7206"/>
    <cellStyle name="Ergebnis 2 3 2 8 3" xfId="7207"/>
    <cellStyle name="Ergebnis 2 3 2 8 4" xfId="7208"/>
    <cellStyle name="Ergebnis 2 3 2 9" xfId="7209"/>
    <cellStyle name="Ergebnis 2 3 2 9 2" xfId="7210"/>
    <cellStyle name="Ergebnis 2 3 2 9 3" xfId="7211"/>
    <cellStyle name="Ergebnis 2 3 2 9 4" xfId="7212"/>
    <cellStyle name="Ergebnis 2 3 3" xfId="7213"/>
    <cellStyle name="Ergebnis 2 3 4" xfId="7214"/>
    <cellStyle name="Ergebnis 2 3 5" xfId="7215"/>
    <cellStyle name="Ergebnis 2 4" xfId="7216"/>
    <cellStyle name="Ergebnis 2 4 10" xfId="7217"/>
    <cellStyle name="Ergebnis 2 4 10 2" xfId="7218"/>
    <cellStyle name="Ergebnis 2 4 10 3" xfId="7219"/>
    <cellStyle name="Ergebnis 2 4 10 4" xfId="7220"/>
    <cellStyle name="Ergebnis 2 4 11" xfId="7221"/>
    <cellStyle name="Ergebnis 2 4 11 2" xfId="7222"/>
    <cellStyle name="Ergebnis 2 4 11 3" xfId="7223"/>
    <cellStyle name="Ergebnis 2 4 11 4" xfId="7224"/>
    <cellStyle name="Ergebnis 2 4 12" xfId="7225"/>
    <cellStyle name="Ergebnis 2 4 12 2" xfId="7226"/>
    <cellStyle name="Ergebnis 2 4 12 3" xfId="7227"/>
    <cellStyle name="Ergebnis 2 4 12 4" xfId="7228"/>
    <cellStyle name="Ergebnis 2 4 13" xfId="7229"/>
    <cellStyle name="Ergebnis 2 4 13 2" xfId="7230"/>
    <cellStyle name="Ergebnis 2 4 13 3" xfId="7231"/>
    <cellStyle name="Ergebnis 2 4 13 4" xfId="7232"/>
    <cellStyle name="Ergebnis 2 4 14" xfId="7233"/>
    <cellStyle name="Ergebnis 2 4 14 2" xfId="7234"/>
    <cellStyle name="Ergebnis 2 4 14 3" xfId="7235"/>
    <cellStyle name="Ergebnis 2 4 14 4" xfId="7236"/>
    <cellStyle name="Ergebnis 2 4 15" xfId="7237"/>
    <cellStyle name="Ergebnis 2 4 15 2" xfId="7238"/>
    <cellStyle name="Ergebnis 2 4 15 3" xfId="7239"/>
    <cellStyle name="Ergebnis 2 4 15 4" xfId="7240"/>
    <cellStyle name="Ergebnis 2 4 16" xfId="7241"/>
    <cellStyle name="Ergebnis 2 4 16 2" xfId="7242"/>
    <cellStyle name="Ergebnis 2 4 16 3" xfId="7243"/>
    <cellStyle name="Ergebnis 2 4 16 4" xfId="7244"/>
    <cellStyle name="Ergebnis 2 4 17" xfId="7245"/>
    <cellStyle name="Ergebnis 2 4 17 2" xfId="7246"/>
    <cellStyle name="Ergebnis 2 4 17 3" xfId="7247"/>
    <cellStyle name="Ergebnis 2 4 17 4" xfId="7248"/>
    <cellStyle name="Ergebnis 2 4 18" xfId="7249"/>
    <cellStyle name="Ergebnis 2 4 18 2" xfId="7250"/>
    <cellStyle name="Ergebnis 2 4 18 3" xfId="7251"/>
    <cellStyle name="Ergebnis 2 4 18 4" xfId="7252"/>
    <cellStyle name="Ergebnis 2 4 19" xfId="7253"/>
    <cellStyle name="Ergebnis 2 4 2" xfId="7254"/>
    <cellStyle name="Ergebnis 2 4 2 2" xfId="7255"/>
    <cellStyle name="Ergebnis 2 4 2 3" xfId="7256"/>
    <cellStyle name="Ergebnis 2 4 2 4" xfId="7257"/>
    <cellStyle name="Ergebnis 2 4 20" xfId="7258"/>
    <cellStyle name="Ergebnis 2 4 21" xfId="7259"/>
    <cellStyle name="Ergebnis 2 4 3" xfId="7260"/>
    <cellStyle name="Ergebnis 2 4 3 2" xfId="7261"/>
    <cellStyle name="Ergebnis 2 4 3 3" xfId="7262"/>
    <cellStyle name="Ergebnis 2 4 3 4" xfId="7263"/>
    <cellStyle name="Ergebnis 2 4 4" xfId="7264"/>
    <cellStyle name="Ergebnis 2 4 4 2" xfId="7265"/>
    <cellStyle name="Ergebnis 2 4 4 3" xfId="7266"/>
    <cellStyle name="Ergebnis 2 4 4 4" xfId="7267"/>
    <cellStyle name="Ergebnis 2 4 5" xfId="7268"/>
    <cellStyle name="Ergebnis 2 4 5 2" xfId="7269"/>
    <cellStyle name="Ergebnis 2 4 5 3" xfId="7270"/>
    <cellStyle name="Ergebnis 2 4 5 4" xfId="7271"/>
    <cellStyle name="Ergebnis 2 4 6" xfId="7272"/>
    <cellStyle name="Ergebnis 2 4 6 2" xfId="7273"/>
    <cellStyle name="Ergebnis 2 4 6 3" xfId="7274"/>
    <cellStyle name="Ergebnis 2 4 6 4" xfId="7275"/>
    <cellStyle name="Ergebnis 2 4 7" xfId="7276"/>
    <cellStyle name="Ergebnis 2 4 7 2" xfId="7277"/>
    <cellStyle name="Ergebnis 2 4 7 3" xfId="7278"/>
    <cellStyle name="Ergebnis 2 4 7 4" xfId="7279"/>
    <cellStyle name="Ergebnis 2 4 8" xfId="7280"/>
    <cellStyle name="Ergebnis 2 4 8 2" xfId="7281"/>
    <cellStyle name="Ergebnis 2 4 8 3" xfId="7282"/>
    <cellStyle name="Ergebnis 2 4 8 4" xfId="7283"/>
    <cellStyle name="Ergebnis 2 4 9" xfId="7284"/>
    <cellStyle name="Ergebnis 2 4 9 2" xfId="7285"/>
    <cellStyle name="Ergebnis 2 4 9 3" xfId="7286"/>
    <cellStyle name="Ergebnis 2 4 9 4" xfId="7287"/>
    <cellStyle name="Ergebnis 2 5" xfId="7288"/>
    <cellStyle name="Ergebnis 2 6" xfId="7289"/>
    <cellStyle name="Ergebnis 2 7" xfId="7290"/>
    <cellStyle name="Ergebnis 3" xfId="7291"/>
    <cellStyle name="Ergebnis 3 2" xfId="7292"/>
    <cellStyle name="Ergebnis 3 2 2" xfId="7293"/>
    <cellStyle name="Ergebnis 3 2 2 2" xfId="7294"/>
    <cellStyle name="Ergebnis 3 2 2 2 2" xfId="7295"/>
    <cellStyle name="Ergebnis 3 2 2 2 2 10" xfId="7296"/>
    <cellStyle name="Ergebnis 3 2 2 2 2 10 2" xfId="7297"/>
    <cellStyle name="Ergebnis 3 2 2 2 2 10 3" xfId="7298"/>
    <cellStyle name="Ergebnis 3 2 2 2 2 10 4" xfId="7299"/>
    <cellStyle name="Ergebnis 3 2 2 2 2 11" xfId="7300"/>
    <cellStyle name="Ergebnis 3 2 2 2 2 11 2" xfId="7301"/>
    <cellStyle name="Ergebnis 3 2 2 2 2 11 3" xfId="7302"/>
    <cellStyle name="Ergebnis 3 2 2 2 2 11 4" xfId="7303"/>
    <cellStyle name="Ergebnis 3 2 2 2 2 12" xfId="7304"/>
    <cellStyle name="Ergebnis 3 2 2 2 2 12 2" xfId="7305"/>
    <cellStyle name="Ergebnis 3 2 2 2 2 12 3" xfId="7306"/>
    <cellStyle name="Ergebnis 3 2 2 2 2 12 4" xfId="7307"/>
    <cellStyle name="Ergebnis 3 2 2 2 2 13" xfId="7308"/>
    <cellStyle name="Ergebnis 3 2 2 2 2 13 2" xfId="7309"/>
    <cellStyle name="Ergebnis 3 2 2 2 2 13 3" xfId="7310"/>
    <cellStyle name="Ergebnis 3 2 2 2 2 13 4" xfId="7311"/>
    <cellStyle name="Ergebnis 3 2 2 2 2 14" xfId="7312"/>
    <cellStyle name="Ergebnis 3 2 2 2 2 14 2" xfId="7313"/>
    <cellStyle name="Ergebnis 3 2 2 2 2 14 3" xfId="7314"/>
    <cellStyle name="Ergebnis 3 2 2 2 2 14 4" xfId="7315"/>
    <cellStyle name="Ergebnis 3 2 2 2 2 15" xfId="7316"/>
    <cellStyle name="Ergebnis 3 2 2 2 2 15 2" xfId="7317"/>
    <cellStyle name="Ergebnis 3 2 2 2 2 15 3" xfId="7318"/>
    <cellStyle name="Ergebnis 3 2 2 2 2 15 4" xfId="7319"/>
    <cellStyle name="Ergebnis 3 2 2 2 2 16" xfId="7320"/>
    <cellStyle name="Ergebnis 3 2 2 2 2 16 2" xfId="7321"/>
    <cellStyle name="Ergebnis 3 2 2 2 2 16 3" xfId="7322"/>
    <cellStyle name="Ergebnis 3 2 2 2 2 16 4" xfId="7323"/>
    <cellStyle name="Ergebnis 3 2 2 2 2 17" xfId="7324"/>
    <cellStyle name="Ergebnis 3 2 2 2 2 17 2" xfId="7325"/>
    <cellStyle name="Ergebnis 3 2 2 2 2 17 3" xfId="7326"/>
    <cellStyle name="Ergebnis 3 2 2 2 2 17 4" xfId="7327"/>
    <cellStyle name="Ergebnis 3 2 2 2 2 18" xfId="7328"/>
    <cellStyle name="Ergebnis 3 2 2 2 2 18 2" xfId="7329"/>
    <cellStyle name="Ergebnis 3 2 2 2 2 18 3" xfId="7330"/>
    <cellStyle name="Ergebnis 3 2 2 2 2 18 4" xfId="7331"/>
    <cellStyle name="Ergebnis 3 2 2 2 2 19" xfId="7332"/>
    <cellStyle name="Ergebnis 3 2 2 2 2 2" xfId="7333"/>
    <cellStyle name="Ergebnis 3 2 2 2 2 2 2" xfId="7334"/>
    <cellStyle name="Ergebnis 3 2 2 2 2 2 3" xfId="7335"/>
    <cellStyle name="Ergebnis 3 2 2 2 2 2 4" xfId="7336"/>
    <cellStyle name="Ergebnis 3 2 2 2 2 20" xfId="7337"/>
    <cellStyle name="Ergebnis 3 2 2 2 2 21" xfId="7338"/>
    <cellStyle name="Ergebnis 3 2 2 2 2 3" xfId="7339"/>
    <cellStyle name="Ergebnis 3 2 2 2 2 3 2" xfId="7340"/>
    <cellStyle name="Ergebnis 3 2 2 2 2 3 3" xfId="7341"/>
    <cellStyle name="Ergebnis 3 2 2 2 2 3 4" xfId="7342"/>
    <cellStyle name="Ergebnis 3 2 2 2 2 4" xfId="7343"/>
    <cellStyle name="Ergebnis 3 2 2 2 2 4 2" xfId="7344"/>
    <cellStyle name="Ergebnis 3 2 2 2 2 4 3" xfId="7345"/>
    <cellStyle name="Ergebnis 3 2 2 2 2 4 4" xfId="7346"/>
    <cellStyle name="Ergebnis 3 2 2 2 2 5" xfId="7347"/>
    <cellStyle name="Ergebnis 3 2 2 2 2 5 2" xfId="7348"/>
    <cellStyle name="Ergebnis 3 2 2 2 2 5 3" xfId="7349"/>
    <cellStyle name="Ergebnis 3 2 2 2 2 5 4" xfId="7350"/>
    <cellStyle name="Ergebnis 3 2 2 2 2 6" xfId="7351"/>
    <cellStyle name="Ergebnis 3 2 2 2 2 6 2" xfId="7352"/>
    <cellStyle name="Ergebnis 3 2 2 2 2 6 3" xfId="7353"/>
    <cellStyle name="Ergebnis 3 2 2 2 2 6 4" xfId="7354"/>
    <cellStyle name="Ergebnis 3 2 2 2 2 7" xfId="7355"/>
    <cellStyle name="Ergebnis 3 2 2 2 2 7 2" xfId="7356"/>
    <cellStyle name="Ergebnis 3 2 2 2 2 7 3" xfId="7357"/>
    <cellStyle name="Ergebnis 3 2 2 2 2 7 4" xfId="7358"/>
    <cellStyle name="Ergebnis 3 2 2 2 2 8" xfId="7359"/>
    <cellStyle name="Ergebnis 3 2 2 2 2 8 2" xfId="7360"/>
    <cellStyle name="Ergebnis 3 2 2 2 2 8 3" xfId="7361"/>
    <cellStyle name="Ergebnis 3 2 2 2 2 8 4" xfId="7362"/>
    <cellStyle name="Ergebnis 3 2 2 2 2 9" xfId="7363"/>
    <cellStyle name="Ergebnis 3 2 2 2 2 9 2" xfId="7364"/>
    <cellStyle name="Ergebnis 3 2 2 2 2 9 3" xfId="7365"/>
    <cellStyle name="Ergebnis 3 2 2 2 2 9 4" xfId="7366"/>
    <cellStyle name="Ergebnis 3 2 2 2 3" xfId="7367"/>
    <cellStyle name="Ergebnis 3 2 2 2 4" xfId="7368"/>
    <cellStyle name="Ergebnis 3 2 2 2 5" xfId="7369"/>
    <cellStyle name="Ergebnis 3 2 2 3" xfId="7370"/>
    <cellStyle name="Ergebnis 3 2 2 3 10" xfId="7371"/>
    <cellStyle name="Ergebnis 3 2 2 3 10 2" xfId="7372"/>
    <cellStyle name="Ergebnis 3 2 2 3 10 3" xfId="7373"/>
    <cellStyle name="Ergebnis 3 2 2 3 10 4" xfId="7374"/>
    <cellStyle name="Ergebnis 3 2 2 3 11" xfId="7375"/>
    <cellStyle name="Ergebnis 3 2 2 3 11 2" xfId="7376"/>
    <cellStyle name="Ergebnis 3 2 2 3 11 3" xfId="7377"/>
    <cellStyle name="Ergebnis 3 2 2 3 11 4" xfId="7378"/>
    <cellStyle name="Ergebnis 3 2 2 3 12" xfId="7379"/>
    <cellStyle name="Ergebnis 3 2 2 3 12 2" xfId="7380"/>
    <cellStyle name="Ergebnis 3 2 2 3 12 3" xfId="7381"/>
    <cellStyle name="Ergebnis 3 2 2 3 12 4" xfId="7382"/>
    <cellStyle name="Ergebnis 3 2 2 3 13" xfId="7383"/>
    <cellStyle name="Ergebnis 3 2 2 3 13 2" xfId="7384"/>
    <cellStyle name="Ergebnis 3 2 2 3 13 3" xfId="7385"/>
    <cellStyle name="Ergebnis 3 2 2 3 13 4" xfId="7386"/>
    <cellStyle name="Ergebnis 3 2 2 3 14" xfId="7387"/>
    <cellStyle name="Ergebnis 3 2 2 3 14 2" xfId="7388"/>
    <cellStyle name="Ergebnis 3 2 2 3 14 3" xfId="7389"/>
    <cellStyle name="Ergebnis 3 2 2 3 14 4" xfId="7390"/>
    <cellStyle name="Ergebnis 3 2 2 3 15" xfId="7391"/>
    <cellStyle name="Ergebnis 3 2 2 3 15 2" xfId="7392"/>
    <cellStyle name="Ergebnis 3 2 2 3 15 3" xfId="7393"/>
    <cellStyle name="Ergebnis 3 2 2 3 15 4" xfId="7394"/>
    <cellStyle name="Ergebnis 3 2 2 3 16" xfId="7395"/>
    <cellStyle name="Ergebnis 3 2 2 3 16 2" xfId="7396"/>
    <cellStyle name="Ergebnis 3 2 2 3 16 3" xfId="7397"/>
    <cellStyle name="Ergebnis 3 2 2 3 16 4" xfId="7398"/>
    <cellStyle name="Ergebnis 3 2 2 3 17" xfId="7399"/>
    <cellStyle name="Ergebnis 3 2 2 3 17 2" xfId="7400"/>
    <cellStyle name="Ergebnis 3 2 2 3 17 3" xfId="7401"/>
    <cellStyle name="Ergebnis 3 2 2 3 17 4" xfId="7402"/>
    <cellStyle name="Ergebnis 3 2 2 3 18" xfId="7403"/>
    <cellStyle name="Ergebnis 3 2 2 3 18 2" xfId="7404"/>
    <cellStyle name="Ergebnis 3 2 2 3 18 3" xfId="7405"/>
    <cellStyle name="Ergebnis 3 2 2 3 18 4" xfId="7406"/>
    <cellStyle name="Ergebnis 3 2 2 3 19" xfId="7407"/>
    <cellStyle name="Ergebnis 3 2 2 3 2" xfId="7408"/>
    <cellStyle name="Ergebnis 3 2 2 3 2 2" xfId="7409"/>
    <cellStyle name="Ergebnis 3 2 2 3 2 3" xfId="7410"/>
    <cellStyle name="Ergebnis 3 2 2 3 2 4" xfId="7411"/>
    <cellStyle name="Ergebnis 3 2 2 3 20" xfId="7412"/>
    <cellStyle name="Ergebnis 3 2 2 3 21" xfId="7413"/>
    <cellStyle name="Ergebnis 3 2 2 3 3" xfId="7414"/>
    <cellStyle name="Ergebnis 3 2 2 3 3 2" xfId="7415"/>
    <cellStyle name="Ergebnis 3 2 2 3 3 3" xfId="7416"/>
    <cellStyle name="Ergebnis 3 2 2 3 3 4" xfId="7417"/>
    <cellStyle name="Ergebnis 3 2 2 3 4" xfId="7418"/>
    <cellStyle name="Ergebnis 3 2 2 3 4 2" xfId="7419"/>
    <cellStyle name="Ergebnis 3 2 2 3 4 3" xfId="7420"/>
    <cellStyle name="Ergebnis 3 2 2 3 4 4" xfId="7421"/>
    <cellStyle name="Ergebnis 3 2 2 3 5" xfId="7422"/>
    <cellStyle name="Ergebnis 3 2 2 3 5 2" xfId="7423"/>
    <cellStyle name="Ergebnis 3 2 2 3 5 3" xfId="7424"/>
    <cellStyle name="Ergebnis 3 2 2 3 5 4" xfId="7425"/>
    <cellStyle name="Ergebnis 3 2 2 3 6" xfId="7426"/>
    <cellStyle name="Ergebnis 3 2 2 3 6 2" xfId="7427"/>
    <cellStyle name="Ergebnis 3 2 2 3 6 3" xfId="7428"/>
    <cellStyle name="Ergebnis 3 2 2 3 6 4" xfId="7429"/>
    <cellStyle name="Ergebnis 3 2 2 3 7" xfId="7430"/>
    <cellStyle name="Ergebnis 3 2 2 3 7 2" xfId="7431"/>
    <cellStyle name="Ergebnis 3 2 2 3 7 3" xfId="7432"/>
    <cellStyle name="Ergebnis 3 2 2 3 7 4" xfId="7433"/>
    <cellStyle name="Ergebnis 3 2 2 3 8" xfId="7434"/>
    <cellStyle name="Ergebnis 3 2 2 3 8 2" xfId="7435"/>
    <cellStyle name="Ergebnis 3 2 2 3 8 3" xfId="7436"/>
    <cellStyle name="Ergebnis 3 2 2 3 8 4" xfId="7437"/>
    <cellStyle name="Ergebnis 3 2 2 3 9" xfId="7438"/>
    <cellStyle name="Ergebnis 3 2 2 3 9 2" xfId="7439"/>
    <cellStyle name="Ergebnis 3 2 2 3 9 3" xfId="7440"/>
    <cellStyle name="Ergebnis 3 2 2 3 9 4" xfId="7441"/>
    <cellStyle name="Ergebnis 3 2 2 4" xfId="7442"/>
    <cellStyle name="Ergebnis 3 2 2 5" xfId="7443"/>
    <cellStyle name="Ergebnis 3 2 2 6" xfId="7444"/>
    <cellStyle name="Ergebnis 3 2 3" xfId="7445"/>
    <cellStyle name="Ergebnis 3 2 3 2" xfId="7446"/>
    <cellStyle name="Ergebnis 3 2 3 2 10" xfId="7447"/>
    <cellStyle name="Ergebnis 3 2 3 2 10 2" xfId="7448"/>
    <cellStyle name="Ergebnis 3 2 3 2 10 3" xfId="7449"/>
    <cellStyle name="Ergebnis 3 2 3 2 10 4" xfId="7450"/>
    <cellStyle name="Ergebnis 3 2 3 2 11" xfId="7451"/>
    <cellStyle name="Ergebnis 3 2 3 2 11 2" xfId="7452"/>
    <cellStyle name="Ergebnis 3 2 3 2 11 3" xfId="7453"/>
    <cellStyle name="Ergebnis 3 2 3 2 11 4" xfId="7454"/>
    <cellStyle name="Ergebnis 3 2 3 2 12" xfId="7455"/>
    <cellStyle name="Ergebnis 3 2 3 2 12 2" xfId="7456"/>
    <cellStyle name="Ergebnis 3 2 3 2 12 3" xfId="7457"/>
    <cellStyle name="Ergebnis 3 2 3 2 12 4" xfId="7458"/>
    <cellStyle name="Ergebnis 3 2 3 2 13" xfId="7459"/>
    <cellStyle name="Ergebnis 3 2 3 2 13 2" xfId="7460"/>
    <cellStyle name="Ergebnis 3 2 3 2 13 3" xfId="7461"/>
    <cellStyle name="Ergebnis 3 2 3 2 13 4" xfId="7462"/>
    <cellStyle name="Ergebnis 3 2 3 2 14" xfId="7463"/>
    <cellStyle name="Ergebnis 3 2 3 2 14 2" xfId="7464"/>
    <cellStyle name="Ergebnis 3 2 3 2 14 3" xfId="7465"/>
    <cellStyle name="Ergebnis 3 2 3 2 14 4" xfId="7466"/>
    <cellStyle name="Ergebnis 3 2 3 2 15" xfId="7467"/>
    <cellStyle name="Ergebnis 3 2 3 2 15 2" xfId="7468"/>
    <cellStyle name="Ergebnis 3 2 3 2 15 3" xfId="7469"/>
    <cellStyle name="Ergebnis 3 2 3 2 15 4" xfId="7470"/>
    <cellStyle name="Ergebnis 3 2 3 2 16" xfId="7471"/>
    <cellStyle name="Ergebnis 3 2 3 2 16 2" xfId="7472"/>
    <cellStyle name="Ergebnis 3 2 3 2 16 3" xfId="7473"/>
    <cellStyle name="Ergebnis 3 2 3 2 16 4" xfId="7474"/>
    <cellStyle name="Ergebnis 3 2 3 2 17" xfId="7475"/>
    <cellStyle name="Ergebnis 3 2 3 2 17 2" xfId="7476"/>
    <cellStyle name="Ergebnis 3 2 3 2 17 3" xfId="7477"/>
    <cellStyle name="Ergebnis 3 2 3 2 17 4" xfId="7478"/>
    <cellStyle name="Ergebnis 3 2 3 2 18" xfId="7479"/>
    <cellStyle name="Ergebnis 3 2 3 2 18 2" xfId="7480"/>
    <cellStyle name="Ergebnis 3 2 3 2 18 3" xfId="7481"/>
    <cellStyle name="Ergebnis 3 2 3 2 18 4" xfId="7482"/>
    <cellStyle name="Ergebnis 3 2 3 2 19" xfId="7483"/>
    <cellStyle name="Ergebnis 3 2 3 2 2" xfId="7484"/>
    <cellStyle name="Ergebnis 3 2 3 2 2 2" xfId="7485"/>
    <cellStyle name="Ergebnis 3 2 3 2 2 3" xfId="7486"/>
    <cellStyle name="Ergebnis 3 2 3 2 2 4" xfId="7487"/>
    <cellStyle name="Ergebnis 3 2 3 2 20" xfId="7488"/>
    <cellStyle name="Ergebnis 3 2 3 2 21" xfId="7489"/>
    <cellStyle name="Ergebnis 3 2 3 2 3" xfId="7490"/>
    <cellStyle name="Ergebnis 3 2 3 2 3 2" xfId="7491"/>
    <cellStyle name="Ergebnis 3 2 3 2 3 3" xfId="7492"/>
    <cellStyle name="Ergebnis 3 2 3 2 3 4" xfId="7493"/>
    <cellStyle name="Ergebnis 3 2 3 2 4" xfId="7494"/>
    <cellStyle name="Ergebnis 3 2 3 2 4 2" xfId="7495"/>
    <cellStyle name="Ergebnis 3 2 3 2 4 3" xfId="7496"/>
    <cellStyle name="Ergebnis 3 2 3 2 4 4" xfId="7497"/>
    <cellStyle name="Ergebnis 3 2 3 2 5" xfId="7498"/>
    <cellStyle name="Ergebnis 3 2 3 2 5 2" xfId="7499"/>
    <cellStyle name="Ergebnis 3 2 3 2 5 3" xfId="7500"/>
    <cellStyle name="Ergebnis 3 2 3 2 5 4" xfId="7501"/>
    <cellStyle name="Ergebnis 3 2 3 2 6" xfId="7502"/>
    <cellStyle name="Ergebnis 3 2 3 2 6 2" xfId="7503"/>
    <cellStyle name="Ergebnis 3 2 3 2 6 3" xfId="7504"/>
    <cellStyle name="Ergebnis 3 2 3 2 6 4" xfId="7505"/>
    <cellStyle name="Ergebnis 3 2 3 2 7" xfId="7506"/>
    <cellStyle name="Ergebnis 3 2 3 2 7 2" xfId="7507"/>
    <cellStyle name="Ergebnis 3 2 3 2 7 3" xfId="7508"/>
    <cellStyle name="Ergebnis 3 2 3 2 7 4" xfId="7509"/>
    <cellStyle name="Ergebnis 3 2 3 2 8" xfId="7510"/>
    <cellStyle name="Ergebnis 3 2 3 2 8 2" xfId="7511"/>
    <cellStyle name="Ergebnis 3 2 3 2 8 3" xfId="7512"/>
    <cellStyle name="Ergebnis 3 2 3 2 8 4" xfId="7513"/>
    <cellStyle name="Ergebnis 3 2 3 2 9" xfId="7514"/>
    <cellStyle name="Ergebnis 3 2 3 2 9 2" xfId="7515"/>
    <cellStyle name="Ergebnis 3 2 3 2 9 3" xfId="7516"/>
    <cellStyle name="Ergebnis 3 2 3 2 9 4" xfId="7517"/>
    <cellStyle name="Ergebnis 3 2 3 3" xfId="7518"/>
    <cellStyle name="Ergebnis 3 2 3 4" xfId="7519"/>
    <cellStyle name="Ergebnis 3 2 3 5" xfId="7520"/>
    <cellStyle name="Ergebnis 3 2 4" xfId="7521"/>
    <cellStyle name="Ergebnis 3 2 4 10" xfId="7522"/>
    <cellStyle name="Ergebnis 3 2 4 10 2" xfId="7523"/>
    <cellStyle name="Ergebnis 3 2 4 10 3" xfId="7524"/>
    <cellStyle name="Ergebnis 3 2 4 10 4" xfId="7525"/>
    <cellStyle name="Ergebnis 3 2 4 11" xfId="7526"/>
    <cellStyle name="Ergebnis 3 2 4 11 2" xfId="7527"/>
    <cellStyle name="Ergebnis 3 2 4 11 3" xfId="7528"/>
    <cellStyle name="Ergebnis 3 2 4 11 4" xfId="7529"/>
    <cellStyle name="Ergebnis 3 2 4 12" xfId="7530"/>
    <cellStyle name="Ergebnis 3 2 4 12 2" xfId="7531"/>
    <cellStyle name="Ergebnis 3 2 4 12 3" xfId="7532"/>
    <cellStyle name="Ergebnis 3 2 4 12 4" xfId="7533"/>
    <cellStyle name="Ergebnis 3 2 4 13" xfId="7534"/>
    <cellStyle name="Ergebnis 3 2 4 13 2" xfId="7535"/>
    <cellStyle name="Ergebnis 3 2 4 13 3" xfId="7536"/>
    <cellStyle name="Ergebnis 3 2 4 13 4" xfId="7537"/>
    <cellStyle name="Ergebnis 3 2 4 14" xfId="7538"/>
    <cellStyle name="Ergebnis 3 2 4 14 2" xfId="7539"/>
    <cellStyle name="Ergebnis 3 2 4 14 3" xfId="7540"/>
    <cellStyle name="Ergebnis 3 2 4 14 4" xfId="7541"/>
    <cellStyle name="Ergebnis 3 2 4 15" xfId="7542"/>
    <cellStyle name="Ergebnis 3 2 4 15 2" xfId="7543"/>
    <cellStyle name="Ergebnis 3 2 4 15 3" xfId="7544"/>
    <cellStyle name="Ergebnis 3 2 4 15 4" xfId="7545"/>
    <cellStyle name="Ergebnis 3 2 4 16" xfId="7546"/>
    <cellStyle name="Ergebnis 3 2 4 16 2" xfId="7547"/>
    <cellStyle name="Ergebnis 3 2 4 16 3" xfId="7548"/>
    <cellStyle name="Ergebnis 3 2 4 16 4" xfId="7549"/>
    <cellStyle name="Ergebnis 3 2 4 17" xfId="7550"/>
    <cellStyle name="Ergebnis 3 2 4 17 2" xfId="7551"/>
    <cellStyle name="Ergebnis 3 2 4 17 3" xfId="7552"/>
    <cellStyle name="Ergebnis 3 2 4 17 4" xfId="7553"/>
    <cellStyle name="Ergebnis 3 2 4 18" xfId="7554"/>
    <cellStyle name="Ergebnis 3 2 4 18 2" xfId="7555"/>
    <cellStyle name="Ergebnis 3 2 4 18 3" xfId="7556"/>
    <cellStyle name="Ergebnis 3 2 4 18 4" xfId="7557"/>
    <cellStyle name="Ergebnis 3 2 4 19" xfId="7558"/>
    <cellStyle name="Ergebnis 3 2 4 2" xfId="7559"/>
    <cellStyle name="Ergebnis 3 2 4 2 2" xfId="7560"/>
    <cellStyle name="Ergebnis 3 2 4 2 3" xfId="7561"/>
    <cellStyle name="Ergebnis 3 2 4 2 4" xfId="7562"/>
    <cellStyle name="Ergebnis 3 2 4 20" xfId="7563"/>
    <cellStyle name="Ergebnis 3 2 4 21" xfId="7564"/>
    <cellStyle name="Ergebnis 3 2 4 3" xfId="7565"/>
    <cellStyle name="Ergebnis 3 2 4 3 2" xfId="7566"/>
    <cellStyle name="Ergebnis 3 2 4 3 3" xfId="7567"/>
    <cellStyle name="Ergebnis 3 2 4 3 4" xfId="7568"/>
    <cellStyle name="Ergebnis 3 2 4 4" xfId="7569"/>
    <cellStyle name="Ergebnis 3 2 4 4 2" xfId="7570"/>
    <cellStyle name="Ergebnis 3 2 4 4 3" xfId="7571"/>
    <cellStyle name="Ergebnis 3 2 4 4 4" xfId="7572"/>
    <cellStyle name="Ergebnis 3 2 4 5" xfId="7573"/>
    <cellStyle name="Ergebnis 3 2 4 5 2" xfId="7574"/>
    <cellStyle name="Ergebnis 3 2 4 5 3" xfId="7575"/>
    <cellStyle name="Ergebnis 3 2 4 5 4" xfId="7576"/>
    <cellStyle name="Ergebnis 3 2 4 6" xfId="7577"/>
    <cellStyle name="Ergebnis 3 2 4 6 2" xfId="7578"/>
    <cellStyle name="Ergebnis 3 2 4 6 3" xfId="7579"/>
    <cellStyle name="Ergebnis 3 2 4 6 4" xfId="7580"/>
    <cellStyle name="Ergebnis 3 2 4 7" xfId="7581"/>
    <cellStyle name="Ergebnis 3 2 4 7 2" xfId="7582"/>
    <cellStyle name="Ergebnis 3 2 4 7 3" xfId="7583"/>
    <cellStyle name="Ergebnis 3 2 4 7 4" xfId="7584"/>
    <cellStyle name="Ergebnis 3 2 4 8" xfId="7585"/>
    <cellStyle name="Ergebnis 3 2 4 8 2" xfId="7586"/>
    <cellStyle name="Ergebnis 3 2 4 8 3" xfId="7587"/>
    <cellStyle name="Ergebnis 3 2 4 8 4" xfId="7588"/>
    <cellStyle name="Ergebnis 3 2 4 9" xfId="7589"/>
    <cellStyle name="Ergebnis 3 2 4 9 2" xfId="7590"/>
    <cellStyle name="Ergebnis 3 2 4 9 3" xfId="7591"/>
    <cellStyle name="Ergebnis 3 2 4 9 4" xfId="7592"/>
    <cellStyle name="Ergebnis 3 2 5" xfId="7593"/>
    <cellStyle name="Ergebnis 3 2 6" xfId="7594"/>
    <cellStyle name="Ergebnis 3 2 7" xfId="7595"/>
    <cellStyle name="Ergebnis 3 3" xfId="7596"/>
    <cellStyle name="Ergebnis 3 3 2" xfId="7597"/>
    <cellStyle name="Ergebnis 3 3 2 10" xfId="7598"/>
    <cellStyle name="Ergebnis 3 3 2 10 2" xfId="7599"/>
    <cellStyle name="Ergebnis 3 3 2 10 3" xfId="7600"/>
    <cellStyle name="Ergebnis 3 3 2 10 4" xfId="7601"/>
    <cellStyle name="Ergebnis 3 3 2 11" xfId="7602"/>
    <cellStyle name="Ergebnis 3 3 2 11 2" xfId="7603"/>
    <cellStyle name="Ergebnis 3 3 2 11 3" xfId="7604"/>
    <cellStyle name="Ergebnis 3 3 2 11 4" xfId="7605"/>
    <cellStyle name="Ergebnis 3 3 2 12" xfId="7606"/>
    <cellStyle name="Ergebnis 3 3 2 12 2" xfId="7607"/>
    <cellStyle name="Ergebnis 3 3 2 12 3" xfId="7608"/>
    <cellStyle name="Ergebnis 3 3 2 12 4" xfId="7609"/>
    <cellStyle name="Ergebnis 3 3 2 13" xfId="7610"/>
    <cellStyle name="Ergebnis 3 3 2 13 2" xfId="7611"/>
    <cellStyle name="Ergebnis 3 3 2 13 3" xfId="7612"/>
    <cellStyle name="Ergebnis 3 3 2 13 4" xfId="7613"/>
    <cellStyle name="Ergebnis 3 3 2 14" xfId="7614"/>
    <cellStyle name="Ergebnis 3 3 2 14 2" xfId="7615"/>
    <cellStyle name="Ergebnis 3 3 2 14 3" xfId="7616"/>
    <cellStyle name="Ergebnis 3 3 2 14 4" xfId="7617"/>
    <cellStyle name="Ergebnis 3 3 2 15" xfId="7618"/>
    <cellStyle name="Ergebnis 3 3 2 15 2" xfId="7619"/>
    <cellStyle name="Ergebnis 3 3 2 15 3" xfId="7620"/>
    <cellStyle name="Ergebnis 3 3 2 15 4" xfId="7621"/>
    <cellStyle name="Ergebnis 3 3 2 16" xfId="7622"/>
    <cellStyle name="Ergebnis 3 3 2 16 2" xfId="7623"/>
    <cellStyle name="Ergebnis 3 3 2 16 3" xfId="7624"/>
    <cellStyle name="Ergebnis 3 3 2 16 4" xfId="7625"/>
    <cellStyle name="Ergebnis 3 3 2 17" xfId="7626"/>
    <cellStyle name="Ergebnis 3 3 2 17 2" xfId="7627"/>
    <cellStyle name="Ergebnis 3 3 2 17 3" xfId="7628"/>
    <cellStyle name="Ergebnis 3 3 2 17 4" xfId="7629"/>
    <cellStyle name="Ergebnis 3 3 2 18" xfId="7630"/>
    <cellStyle name="Ergebnis 3 3 2 18 2" xfId="7631"/>
    <cellStyle name="Ergebnis 3 3 2 18 3" xfId="7632"/>
    <cellStyle name="Ergebnis 3 3 2 18 4" xfId="7633"/>
    <cellStyle name="Ergebnis 3 3 2 19" xfId="7634"/>
    <cellStyle name="Ergebnis 3 3 2 2" xfId="7635"/>
    <cellStyle name="Ergebnis 3 3 2 2 2" xfId="7636"/>
    <cellStyle name="Ergebnis 3 3 2 2 3" xfId="7637"/>
    <cellStyle name="Ergebnis 3 3 2 2 4" xfId="7638"/>
    <cellStyle name="Ergebnis 3 3 2 20" xfId="7639"/>
    <cellStyle name="Ergebnis 3 3 2 21" xfId="7640"/>
    <cellStyle name="Ergebnis 3 3 2 3" xfId="7641"/>
    <cellStyle name="Ergebnis 3 3 2 3 2" xfId="7642"/>
    <cellStyle name="Ergebnis 3 3 2 3 3" xfId="7643"/>
    <cellStyle name="Ergebnis 3 3 2 3 4" xfId="7644"/>
    <cellStyle name="Ergebnis 3 3 2 4" xfId="7645"/>
    <cellStyle name="Ergebnis 3 3 2 4 2" xfId="7646"/>
    <cellStyle name="Ergebnis 3 3 2 4 3" xfId="7647"/>
    <cellStyle name="Ergebnis 3 3 2 4 4" xfId="7648"/>
    <cellStyle name="Ergebnis 3 3 2 5" xfId="7649"/>
    <cellStyle name="Ergebnis 3 3 2 5 2" xfId="7650"/>
    <cellStyle name="Ergebnis 3 3 2 5 3" xfId="7651"/>
    <cellStyle name="Ergebnis 3 3 2 5 4" xfId="7652"/>
    <cellStyle name="Ergebnis 3 3 2 6" xfId="7653"/>
    <cellStyle name="Ergebnis 3 3 2 6 2" xfId="7654"/>
    <cellStyle name="Ergebnis 3 3 2 6 3" xfId="7655"/>
    <cellStyle name="Ergebnis 3 3 2 6 4" xfId="7656"/>
    <cellStyle name="Ergebnis 3 3 2 7" xfId="7657"/>
    <cellStyle name="Ergebnis 3 3 2 7 2" xfId="7658"/>
    <cellStyle name="Ergebnis 3 3 2 7 3" xfId="7659"/>
    <cellStyle name="Ergebnis 3 3 2 7 4" xfId="7660"/>
    <cellStyle name="Ergebnis 3 3 2 8" xfId="7661"/>
    <cellStyle name="Ergebnis 3 3 2 8 2" xfId="7662"/>
    <cellStyle name="Ergebnis 3 3 2 8 3" xfId="7663"/>
    <cellStyle name="Ergebnis 3 3 2 8 4" xfId="7664"/>
    <cellStyle name="Ergebnis 3 3 2 9" xfId="7665"/>
    <cellStyle name="Ergebnis 3 3 2 9 2" xfId="7666"/>
    <cellStyle name="Ergebnis 3 3 2 9 3" xfId="7667"/>
    <cellStyle name="Ergebnis 3 3 2 9 4" xfId="7668"/>
    <cellStyle name="Ergebnis 3 3 3" xfId="7669"/>
    <cellStyle name="Ergebnis 3 3 4" xfId="7670"/>
    <cellStyle name="Ergebnis 3 3 5" xfId="7671"/>
    <cellStyle name="Ergebnis 3 4" xfId="7672"/>
    <cellStyle name="Ergebnis 3 4 10" xfId="7673"/>
    <cellStyle name="Ergebnis 3 4 10 2" xfId="7674"/>
    <cellStyle name="Ergebnis 3 4 10 3" xfId="7675"/>
    <cellStyle name="Ergebnis 3 4 10 4" xfId="7676"/>
    <cellStyle name="Ergebnis 3 4 11" xfId="7677"/>
    <cellStyle name="Ergebnis 3 4 11 2" xfId="7678"/>
    <cellStyle name="Ergebnis 3 4 11 3" xfId="7679"/>
    <cellStyle name="Ergebnis 3 4 11 4" xfId="7680"/>
    <cellStyle name="Ergebnis 3 4 12" xfId="7681"/>
    <cellStyle name="Ergebnis 3 4 12 2" xfId="7682"/>
    <cellStyle name="Ergebnis 3 4 12 3" xfId="7683"/>
    <cellStyle name="Ergebnis 3 4 12 4" xfId="7684"/>
    <cellStyle name="Ergebnis 3 4 13" xfId="7685"/>
    <cellStyle name="Ergebnis 3 4 13 2" xfId="7686"/>
    <cellStyle name="Ergebnis 3 4 13 3" xfId="7687"/>
    <cellStyle name="Ergebnis 3 4 13 4" xfId="7688"/>
    <cellStyle name="Ergebnis 3 4 14" xfId="7689"/>
    <cellStyle name="Ergebnis 3 4 14 2" xfId="7690"/>
    <cellStyle name="Ergebnis 3 4 14 3" xfId="7691"/>
    <cellStyle name="Ergebnis 3 4 14 4" xfId="7692"/>
    <cellStyle name="Ergebnis 3 4 15" xfId="7693"/>
    <cellStyle name="Ergebnis 3 4 15 2" xfId="7694"/>
    <cellStyle name="Ergebnis 3 4 15 3" xfId="7695"/>
    <cellStyle name="Ergebnis 3 4 15 4" xfId="7696"/>
    <cellStyle name="Ergebnis 3 4 16" xfId="7697"/>
    <cellStyle name="Ergebnis 3 4 16 2" xfId="7698"/>
    <cellStyle name="Ergebnis 3 4 16 3" xfId="7699"/>
    <cellStyle name="Ergebnis 3 4 16 4" xfId="7700"/>
    <cellStyle name="Ergebnis 3 4 17" xfId="7701"/>
    <cellStyle name="Ergebnis 3 4 17 2" xfId="7702"/>
    <cellStyle name="Ergebnis 3 4 17 3" xfId="7703"/>
    <cellStyle name="Ergebnis 3 4 17 4" xfId="7704"/>
    <cellStyle name="Ergebnis 3 4 18" xfId="7705"/>
    <cellStyle name="Ergebnis 3 4 18 2" xfId="7706"/>
    <cellStyle name="Ergebnis 3 4 18 3" xfId="7707"/>
    <cellStyle name="Ergebnis 3 4 18 4" xfId="7708"/>
    <cellStyle name="Ergebnis 3 4 19" xfId="7709"/>
    <cellStyle name="Ergebnis 3 4 2" xfId="7710"/>
    <cellStyle name="Ergebnis 3 4 2 2" xfId="7711"/>
    <cellStyle name="Ergebnis 3 4 2 3" xfId="7712"/>
    <cellStyle name="Ergebnis 3 4 2 4" xfId="7713"/>
    <cellStyle name="Ergebnis 3 4 20" xfId="7714"/>
    <cellStyle name="Ergebnis 3 4 21" xfId="7715"/>
    <cellStyle name="Ergebnis 3 4 3" xfId="7716"/>
    <cellStyle name="Ergebnis 3 4 3 2" xfId="7717"/>
    <cellStyle name="Ergebnis 3 4 3 3" xfId="7718"/>
    <cellStyle name="Ergebnis 3 4 3 4" xfId="7719"/>
    <cellStyle name="Ergebnis 3 4 4" xfId="7720"/>
    <cellStyle name="Ergebnis 3 4 4 2" xfId="7721"/>
    <cellStyle name="Ergebnis 3 4 4 3" xfId="7722"/>
    <cellStyle name="Ergebnis 3 4 4 4" xfId="7723"/>
    <cellStyle name="Ergebnis 3 4 5" xfId="7724"/>
    <cellStyle name="Ergebnis 3 4 5 2" xfId="7725"/>
    <cellStyle name="Ergebnis 3 4 5 3" xfId="7726"/>
    <cellStyle name="Ergebnis 3 4 5 4" xfId="7727"/>
    <cellStyle name="Ergebnis 3 4 6" xfId="7728"/>
    <cellStyle name="Ergebnis 3 4 6 2" xfId="7729"/>
    <cellStyle name="Ergebnis 3 4 6 3" xfId="7730"/>
    <cellStyle name="Ergebnis 3 4 6 4" xfId="7731"/>
    <cellStyle name="Ergebnis 3 4 7" xfId="7732"/>
    <cellStyle name="Ergebnis 3 4 7 2" xfId="7733"/>
    <cellStyle name="Ergebnis 3 4 7 3" xfId="7734"/>
    <cellStyle name="Ergebnis 3 4 7 4" xfId="7735"/>
    <cellStyle name="Ergebnis 3 4 8" xfId="7736"/>
    <cellStyle name="Ergebnis 3 4 8 2" xfId="7737"/>
    <cellStyle name="Ergebnis 3 4 8 3" xfId="7738"/>
    <cellStyle name="Ergebnis 3 4 8 4" xfId="7739"/>
    <cellStyle name="Ergebnis 3 4 9" xfId="7740"/>
    <cellStyle name="Ergebnis 3 4 9 2" xfId="7741"/>
    <cellStyle name="Ergebnis 3 4 9 3" xfId="7742"/>
    <cellStyle name="Ergebnis 3 4 9 4" xfId="7743"/>
    <cellStyle name="Ergebnis 3 5" xfId="7744"/>
    <cellStyle name="Ergebnis 3 6" xfId="7745"/>
    <cellStyle name="Ergebnis 3 7" xfId="7746"/>
    <cellStyle name="Ergebnis 4" xfId="7747"/>
    <cellStyle name="Ergebnis 4 2" xfId="7748"/>
    <cellStyle name="Ergebnis 4 2 2" xfId="7749"/>
    <cellStyle name="Ergebnis 4 2 2 2" xfId="7750"/>
    <cellStyle name="Ergebnis 4 2 2 2 10" xfId="7751"/>
    <cellStyle name="Ergebnis 4 2 2 2 10 2" xfId="7752"/>
    <cellStyle name="Ergebnis 4 2 2 2 10 3" xfId="7753"/>
    <cellStyle name="Ergebnis 4 2 2 2 10 4" xfId="7754"/>
    <cellStyle name="Ergebnis 4 2 2 2 11" xfId="7755"/>
    <cellStyle name="Ergebnis 4 2 2 2 11 2" xfId="7756"/>
    <cellStyle name="Ergebnis 4 2 2 2 11 3" xfId="7757"/>
    <cellStyle name="Ergebnis 4 2 2 2 11 4" xfId="7758"/>
    <cellStyle name="Ergebnis 4 2 2 2 12" xfId="7759"/>
    <cellStyle name="Ergebnis 4 2 2 2 12 2" xfId="7760"/>
    <cellStyle name="Ergebnis 4 2 2 2 12 3" xfId="7761"/>
    <cellStyle name="Ergebnis 4 2 2 2 12 4" xfId="7762"/>
    <cellStyle name="Ergebnis 4 2 2 2 13" xfId="7763"/>
    <cellStyle name="Ergebnis 4 2 2 2 13 2" xfId="7764"/>
    <cellStyle name="Ergebnis 4 2 2 2 13 3" xfId="7765"/>
    <cellStyle name="Ergebnis 4 2 2 2 13 4" xfId="7766"/>
    <cellStyle name="Ergebnis 4 2 2 2 14" xfId="7767"/>
    <cellStyle name="Ergebnis 4 2 2 2 14 2" xfId="7768"/>
    <cellStyle name="Ergebnis 4 2 2 2 14 3" xfId="7769"/>
    <cellStyle name="Ergebnis 4 2 2 2 14 4" xfId="7770"/>
    <cellStyle name="Ergebnis 4 2 2 2 15" xfId="7771"/>
    <cellStyle name="Ergebnis 4 2 2 2 15 2" xfId="7772"/>
    <cellStyle name="Ergebnis 4 2 2 2 15 3" xfId="7773"/>
    <cellStyle name="Ergebnis 4 2 2 2 15 4" xfId="7774"/>
    <cellStyle name="Ergebnis 4 2 2 2 16" xfId="7775"/>
    <cellStyle name="Ergebnis 4 2 2 2 16 2" xfId="7776"/>
    <cellStyle name="Ergebnis 4 2 2 2 16 3" xfId="7777"/>
    <cellStyle name="Ergebnis 4 2 2 2 16 4" xfId="7778"/>
    <cellStyle name="Ergebnis 4 2 2 2 17" xfId="7779"/>
    <cellStyle name="Ergebnis 4 2 2 2 17 2" xfId="7780"/>
    <cellStyle name="Ergebnis 4 2 2 2 17 3" xfId="7781"/>
    <cellStyle name="Ergebnis 4 2 2 2 17 4" xfId="7782"/>
    <cellStyle name="Ergebnis 4 2 2 2 18" xfId="7783"/>
    <cellStyle name="Ergebnis 4 2 2 2 18 2" xfId="7784"/>
    <cellStyle name="Ergebnis 4 2 2 2 18 3" xfId="7785"/>
    <cellStyle name="Ergebnis 4 2 2 2 18 4" xfId="7786"/>
    <cellStyle name="Ergebnis 4 2 2 2 19" xfId="7787"/>
    <cellStyle name="Ergebnis 4 2 2 2 2" xfId="7788"/>
    <cellStyle name="Ergebnis 4 2 2 2 2 2" xfId="7789"/>
    <cellStyle name="Ergebnis 4 2 2 2 2 3" xfId="7790"/>
    <cellStyle name="Ergebnis 4 2 2 2 2 4" xfId="7791"/>
    <cellStyle name="Ergebnis 4 2 2 2 20" xfId="7792"/>
    <cellStyle name="Ergebnis 4 2 2 2 21" xfId="7793"/>
    <cellStyle name="Ergebnis 4 2 2 2 3" xfId="7794"/>
    <cellStyle name="Ergebnis 4 2 2 2 3 2" xfId="7795"/>
    <cellStyle name="Ergebnis 4 2 2 2 3 3" xfId="7796"/>
    <cellStyle name="Ergebnis 4 2 2 2 3 4" xfId="7797"/>
    <cellStyle name="Ergebnis 4 2 2 2 4" xfId="7798"/>
    <cellStyle name="Ergebnis 4 2 2 2 4 2" xfId="7799"/>
    <cellStyle name="Ergebnis 4 2 2 2 4 3" xfId="7800"/>
    <cellStyle name="Ergebnis 4 2 2 2 4 4" xfId="7801"/>
    <cellStyle name="Ergebnis 4 2 2 2 5" xfId="7802"/>
    <cellStyle name="Ergebnis 4 2 2 2 5 2" xfId="7803"/>
    <cellStyle name="Ergebnis 4 2 2 2 5 3" xfId="7804"/>
    <cellStyle name="Ergebnis 4 2 2 2 5 4" xfId="7805"/>
    <cellStyle name="Ergebnis 4 2 2 2 6" xfId="7806"/>
    <cellStyle name="Ergebnis 4 2 2 2 6 2" xfId="7807"/>
    <cellStyle name="Ergebnis 4 2 2 2 6 3" xfId="7808"/>
    <cellStyle name="Ergebnis 4 2 2 2 6 4" xfId="7809"/>
    <cellStyle name="Ergebnis 4 2 2 2 7" xfId="7810"/>
    <cellStyle name="Ergebnis 4 2 2 2 7 2" xfId="7811"/>
    <cellStyle name="Ergebnis 4 2 2 2 7 3" xfId="7812"/>
    <cellStyle name="Ergebnis 4 2 2 2 7 4" xfId="7813"/>
    <cellStyle name="Ergebnis 4 2 2 2 8" xfId="7814"/>
    <cellStyle name="Ergebnis 4 2 2 2 8 2" xfId="7815"/>
    <cellStyle name="Ergebnis 4 2 2 2 8 3" xfId="7816"/>
    <cellStyle name="Ergebnis 4 2 2 2 8 4" xfId="7817"/>
    <cellStyle name="Ergebnis 4 2 2 2 9" xfId="7818"/>
    <cellStyle name="Ergebnis 4 2 2 2 9 2" xfId="7819"/>
    <cellStyle name="Ergebnis 4 2 2 2 9 3" xfId="7820"/>
    <cellStyle name="Ergebnis 4 2 2 2 9 4" xfId="7821"/>
    <cellStyle name="Ergebnis 4 2 2 3" xfId="7822"/>
    <cellStyle name="Ergebnis 4 2 2 4" xfId="7823"/>
    <cellStyle name="Ergebnis 4 2 2 5" xfId="7824"/>
    <cellStyle name="Ergebnis 4 2 3" xfId="7825"/>
    <cellStyle name="Ergebnis 4 2 3 10" xfId="7826"/>
    <cellStyle name="Ergebnis 4 2 3 10 2" xfId="7827"/>
    <cellStyle name="Ergebnis 4 2 3 10 3" xfId="7828"/>
    <cellStyle name="Ergebnis 4 2 3 10 4" xfId="7829"/>
    <cellStyle name="Ergebnis 4 2 3 11" xfId="7830"/>
    <cellStyle name="Ergebnis 4 2 3 11 2" xfId="7831"/>
    <cellStyle name="Ergebnis 4 2 3 11 3" xfId="7832"/>
    <cellStyle name="Ergebnis 4 2 3 11 4" xfId="7833"/>
    <cellStyle name="Ergebnis 4 2 3 12" xfId="7834"/>
    <cellStyle name="Ergebnis 4 2 3 12 2" xfId="7835"/>
    <cellStyle name="Ergebnis 4 2 3 12 3" xfId="7836"/>
    <cellStyle name="Ergebnis 4 2 3 12 4" xfId="7837"/>
    <cellStyle name="Ergebnis 4 2 3 13" xfId="7838"/>
    <cellStyle name="Ergebnis 4 2 3 13 2" xfId="7839"/>
    <cellStyle name="Ergebnis 4 2 3 13 3" xfId="7840"/>
    <cellStyle name="Ergebnis 4 2 3 13 4" xfId="7841"/>
    <cellStyle name="Ergebnis 4 2 3 14" xfId="7842"/>
    <cellStyle name="Ergebnis 4 2 3 14 2" xfId="7843"/>
    <cellStyle name="Ergebnis 4 2 3 14 3" xfId="7844"/>
    <cellStyle name="Ergebnis 4 2 3 14 4" xfId="7845"/>
    <cellStyle name="Ergebnis 4 2 3 15" xfId="7846"/>
    <cellStyle name="Ergebnis 4 2 3 15 2" xfId="7847"/>
    <cellStyle name="Ergebnis 4 2 3 15 3" xfId="7848"/>
    <cellStyle name="Ergebnis 4 2 3 15 4" xfId="7849"/>
    <cellStyle name="Ergebnis 4 2 3 16" xfId="7850"/>
    <cellStyle name="Ergebnis 4 2 3 16 2" xfId="7851"/>
    <cellStyle name="Ergebnis 4 2 3 16 3" xfId="7852"/>
    <cellStyle name="Ergebnis 4 2 3 16 4" xfId="7853"/>
    <cellStyle name="Ergebnis 4 2 3 17" xfId="7854"/>
    <cellStyle name="Ergebnis 4 2 3 17 2" xfId="7855"/>
    <cellStyle name="Ergebnis 4 2 3 17 3" xfId="7856"/>
    <cellStyle name="Ergebnis 4 2 3 17 4" xfId="7857"/>
    <cellStyle name="Ergebnis 4 2 3 18" xfId="7858"/>
    <cellStyle name="Ergebnis 4 2 3 18 2" xfId="7859"/>
    <cellStyle name="Ergebnis 4 2 3 18 3" xfId="7860"/>
    <cellStyle name="Ergebnis 4 2 3 18 4" xfId="7861"/>
    <cellStyle name="Ergebnis 4 2 3 19" xfId="7862"/>
    <cellStyle name="Ergebnis 4 2 3 2" xfId="7863"/>
    <cellStyle name="Ergebnis 4 2 3 2 2" xfId="7864"/>
    <cellStyle name="Ergebnis 4 2 3 2 3" xfId="7865"/>
    <cellStyle name="Ergebnis 4 2 3 2 4" xfId="7866"/>
    <cellStyle name="Ergebnis 4 2 3 20" xfId="7867"/>
    <cellStyle name="Ergebnis 4 2 3 21" xfId="7868"/>
    <cellStyle name="Ergebnis 4 2 3 3" xfId="7869"/>
    <cellStyle name="Ergebnis 4 2 3 3 2" xfId="7870"/>
    <cellStyle name="Ergebnis 4 2 3 3 3" xfId="7871"/>
    <cellStyle name="Ergebnis 4 2 3 3 4" xfId="7872"/>
    <cellStyle name="Ergebnis 4 2 3 4" xfId="7873"/>
    <cellStyle name="Ergebnis 4 2 3 4 2" xfId="7874"/>
    <cellStyle name="Ergebnis 4 2 3 4 3" xfId="7875"/>
    <cellStyle name="Ergebnis 4 2 3 4 4" xfId="7876"/>
    <cellStyle name="Ergebnis 4 2 3 5" xfId="7877"/>
    <cellStyle name="Ergebnis 4 2 3 5 2" xfId="7878"/>
    <cellStyle name="Ergebnis 4 2 3 5 3" xfId="7879"/>
    <cellStyle name="Ergebnis 4 2 3 5 4" xfId="7880"/>
    <cellStyle name="Ergebnis 4 2 3 6" xfId="7881"/>
    <cellStyle name="Ergebnis 4 2 3 6 2" xfId="7882"/>
    <cellStyle name="Ergebnis 4 2 3 6 3" xfId="7883"/>
    <cellStyle name="Ergebnis 4 2 3 6 4" xfId="7884"/>
    <cellStyle name="Ergebnis 4 2 3 7" xfId="7885"/>
    <cellStyle name="Ergebnis 4 2 3 7 2" xfId="7886"/>
    <cellStyle name="Ergebnis 4 2 3 7 3" xfId="7887"/>
    <cellStyle name="Ergebnis 4 2 3 7 4" xfId="7888"/>
    <cellStyle name="Ergebnis 4 2 3 8" xfId="7889"/>
    <cellStyle name="Ergebnis 4 2 3 8 2" xfId="7890"/>
    <cellStyle name="Ergebnis 4 2 3 8 3" xfId="7891"/>
    <cellStyle name="Ergebnis 4 2 3 8 4" xfId="7892"/>
    <cellStyle name="Ergebnis 4 2 3 9" xfId="7893"/>
    <cellStyle name="Ergebnis 4 2 3 9 2" xfId="7894"/>
    <cellStyle name="Ergebnis 4 2 3 9 3" xfId="7895"/>
    <cellStyle name="Ergebnis 4 2 3 9 4" xfId="7896"/>
    <cellStyle name="Ergebnis 4 2 4" xfId="7897"/>
    <cellStyle name="Ergebnis 4 2 5" xfId="7898"/>
    <cellStyle name="Ergebnis 4 2 6" xfId="7899"/>
    <cellStyle name="Ergebnis 4 3" xfId="7900"/>
    <cellStyle name="Ergebnis 4 3 2" xfId="7901"/>
    <cellStyle name="Ergebnis 4 3 2 10" xfId="7902"/>
    <cellStyle name="Ergebnis 4 3 2 10 2" xfId="7903"/>
    <cellStyle name="Ergebnis 4 3 2 10 3" xfId="7904"/>
    <cellStyle name="Ergebnis 4 3 2 10 4" xfId="7905"/>
    <cellStyle name="Ergebnis 4 3 2 11" xfId="7906"/>
    <cellStyle name="Ergebnis 4 3 2 11 2" xfId="7907"/>
    <cellStyle name="Ergebnis 4 3 2 11 3" xfId="7908"/>
    <cellStyle name="Ergebnis 4 3 2 11 4" xfId="7909"/>
    <cellStyle name="Ergebnis 4 3 2 12" xfId="7910"/>
    <cellStyle name="Ergebnis 4 3 2 12 2" xfId="7911"/>
    <cellStyle name="Ergebnis 4 3 2 12 3" xfId="7912"/>
    <cellStyle name="Ergebnis 4 3 2 12 4" xfId="7913"/>
    <cellStyle name="Ergebnis 4 3 2 13" xfId="7914"/>
    <cellStyle name="Ergebnis 4 3 2 13 2" xfId="7915"/>
    <cellStyle name="Ergebnis 4 3 2 13 3" xfId="7916"/>
    <cellStyle name="Ergebnis 4 3 2 13 4" xfId="7917"/>
    <cellStyle name="Ergebnis 4 3 2 14" xfId="7918"/>
    <cellStyle name="Ergebnis 4 3 2 14 2" xfId="7919"/>
    <cellStyle name="Ergebnis 4 3 2 14 3" xfId="7920"/>
    <cellStyle name="Ergebnis 4 3 2 14 4" xfId="7921"/>
    <cellStyle name="Ergebnis 4 3 2 15" xfId="7922"/>
    <cellStyle name="Ergebnis 4 3 2 15 2" xfId="7923"/>
    <cellStyle name="Ergebnis 4 3 2 15 3" xfId="7924"/>
    <cellStyle name="Ergebnis 4 3 2 15 4" xfId="7925"/>
    <cellStyle name="Ergebnis 4 3 2 16" xfId="7926"/>
    <cellStyle name="Ergebnis 4 3 2 16 2" xfId="7927"/>
    <cellStyle name="Ergebnis 4 3 2 16 3" xfId="7928"/>
    <cellStyle name="Ergebnis 4 3 2 16 4" xfId="7929"/>
    <cellStyle name="Ergebnis 4 3 2 17" xfId="7930"/>
    <cellStyle name="Ergebnis 4 3 2 17 2" xfId="7931"/>
    <cellStyle name="Ergebnis 4 3 2 17 3" xfId="7932"/>
    <cellStyle name="Ergebnis 4 3 2 17 4" xfId="7933"/>
    <cellStyle name="Ergebnis 4 3 2 18" xfId="7934"/>
    <cellStyle name="Ergebnis 4 3 2 18 2" xfId="7935"/>
    <cellStyle name="Ergebnis 4 3 2 18 3" xfId="7936"/>
    <cellStyle name="Ergebnis 4 3 2 18 4" xfId="7937"/>
    <cellStyle name="Ergebnis 4 3 2 19" xfId="7938"/>
    <cellStyle name="Ergebnis 4 3 2 2" xfId="7939"/>
    <cellStyle name="Ergebnis 4 3 2 2 2" xfId="7940"/>
    <cellStyle name="Ergebnis 4 3 2 2 3" xfId="7941"/>
    <cellStyle name="Ergebnis 4 3 2 2 4" xfId="7942"/>
    <cellStyle name="Ergebnis 4 3 2 20" xfId="7943"/>
    <cellStyle name="Ergebnis 4 3 2 21" xfId="7944"/>
    <cellStyle name="Ergebnis 4 3 2 3" xfId="7945"/>
    <cellStyle name="Ergebnis 4 3 2 3 2" xfId="7946"/>
    <cellStyle name="Ergebnis 4 3 2 3 3" xfId="7947"/>
    <cellStyle name="Ergebnis 4 3 2 3 4" xfId="7948"/>
    <cellStyle name="Ergebnis 4 3 2 4" xfId="7949"/>
    <cellStyle name="Ergebnis 4 3 2 4 2" xfId="7950"/>
    <cellStyle name="Ergebnis 4 3 2 4 3" xfId="7951"/>
    <cellStyle name="Ergebnis 4 3 2 4 4" xfId="7952"/>
    <cellStyle name="Ergebnis 4 3 2 5" xfId="7953"/>
    <cellStyle name="Ergebnis 4 3 2 5 2" xfId="7954"/>
    <cellStyle name="Ergebnis 4 3 2 5 3" xfId="7955"/>
    <cellStyle name="Ergebnis 4 3 2 5 4" xfId="7956"/>
    <cellStyle name="Ergebnis 4 3 2 6" xfId="7957"/>
    <cellStyle name="Ergebnis 4 3 2 6 2" xfId="7958"/>
    <cellStyle name="Ergebnis 4 3 2 6 3" xfId="7959"/>
    <cellStyle name="Ergebnis 4 3 2 6 4" xfId="7960"/>
    <cellStyle name="Ergebnis 4 3 2 7" xfId="7961"/>
    <cellStyle name="Ergebnis 4 3 2 7 2" xfId="7962"/>
    <cellStyle name="Ergebnis 4 3 2 7 3" xfId="7963"/>
    <cellStyle name="Ergebnis 4 3 2 7 4" xfId="7964"/>
    <cellStyle name="Ergebnis 4 3 2 8" xfId="7965"/>
    <cellStyle name="Ergebnis 4 3 2 8 2" xfId="7966"/>
    <cellStyle name="Ergebnis 4 3 2 8 3" xfId="7967"/>
    <cellStyle name="Ergebnis 4 3 2 8 4" xfId="7968"/>
    <cellStyle name="Ergebnis 4 3 2 9" xfId="7969"/>
    <cellStyle name="Ergebnis 4 3 2 9 2" xfId="7970"/>
    <cellStyle name="Ergebnis 4 3 2 9 3" xfId="7971"/>
    <cellStyle name="Ergebnis 4 3 2 9 4" xfId="7972"/>
    <cellStyle name="Ergebnis 4 3 3" xfId="7973"/>
    <cellStyle name="Ergebnis 4 3 4" xfId="7974"/>
    <cellStyle name="Ergebnis 4 3 5" xfId="7975"/>
    <cellStyle name="Ergebnis 4 4" xfId="7976"/>
    <cellStyle name="Ergebnis 4 4 10" xfId="7977"/>
    <cellStyle name="Ergebnis 4 4 10 2" xfId="7978"/>
    <cellStyle name="Ergebnis 4 4 10 3" xfId="7979"/>
    <cellStyle name="Ergebnis 4 4 10 4" xfId="7980"/>
    <cellStyle name="Ergebnis 4 4 11" xfId="7981"/>
    <cellStyle name="Ergebnis 4 4 11 2" xfId="7982"/>
    <cellStyle name="Ergebnis 4 4 11 3" xfId="7983"/>
    <cellStyle name="Ergebnis 4 4 11 4" xfId="7984"/>
    <cellStyle name="Ergebnis 4 4 12" xfId="7985"/>
    <cellStyle name="Ergebnis 4 4 12 2" xfId="7986"/>
    <cellStyle name="Ergebnis 4 4 12 3" xfId="7987"/>
    <cellStyle name="Ergebnis 4 4 12 4" xfId="7988"/>
    <cellStyle name="Ergebnis 4 4 13" xfId="7989"/>
    <cellStyle name="Ergebnis 4 4 13 2" xfId="7990"/>
    <cellStyle name="Ergebnis 4 4 13 3" xfId="7991"/>
    <cellStyle name="Ergebnis 4 4 13 4" xfId="7992"/>
    <cellStyle name="Ergebnis 4 4 14" xfId="7993"/>
    <cellStyle name="Ergebnis 4 4 14 2" xfId="7994"/>
    <cellStyle name="Ergebnis 4 4 14 3" xfId="7995"/>
    <cellStyle name="Ergebnis 4 4 14 4" xfId="7996"/>
    <cellStyle name="Ergebnis 4 4 15" xfId="7997"/>
    <cellStyle name="Ergebnis 4 4 15 2" xfId="7998"/>
    <cellStyle name="Ergebnis 4 4 15 3" xfId="7999"/>
    <cellStyle name="Ergebnis 4 4 15 4" xfId="8000"/>
    <cellStyle name="Ergebnis 4 4 16" xfId="8001"/>
    <cellStyle name="Ergebnis 4 4 16 2" xfId="8002"/>
    <cellStyle name="Ergebnis 4 4 16 3" xfId="8003"/>
    <cellStyle name="Ergebnis 4 4 16 4" xfId="8004"/>
    <cellStyle name="Ergebnis 4 4 17" xfId="8005"/>
    <cellStyle name="Ergebnis 4 4 17 2" xfId="8006"/>
    <cellStyle name="Ergebnis 4 4 17 3" xfId="8007"/>
    <cellStyle name="Ergebnis 4 4 17 4" xfId="8008"/>
    <cellStyle name="Ergebnis 4 4 18" xfId="8009"/>
    <cellStyle name="Ergebnis 4 4 18 2" xfId="8010"/>
    <cellStyle name="Ergebnis 4 4 18 3" xfId="8011"/>
    <cellStyle name="Ergebnis 4 4 18 4" xfId="8012"/>
    <cellStyle name="Ergebnis 4 4 19" xfId="8013"/>
    <cellStyle name="Ergebnis 4 4 2" xfId="8014"/>
    <cellStyle name="Ergebnis 4 4 2 2" xfId="8015"/>
    <cellStyle name="Ergebnis 4 4 2 3" xfId="8016"/>
    <cellStyle name="Ergebnis 4 4 2 4" xfId="8017"/>
    <cellStyle name="Ergebnis 4 4 20" xfId="8018"/>
    <cellStyle name="Ergebnis 4 4 21" xfId="8019"/>
    <cellStyle name="Ergebnis 4 4 3" xfId="8020"/>
    <cellStyle name="Ergebnis 4 4 3 2" xfId="8021"/>
    <cellStyle name="Ergebnis 4 4 3 3" xfId="8022"/>
    <cellStyle name="Ergebnis 4 4 3 4" xfId="8023"/>
    <cellStyle name="Ergebnis 4 4 4" xfId="8024"/>
    <cellStyle name="Ergebnis 4 4 4 2" xfId="8025"/>
    <cellStyle name="Ergebnis 4 4 4 3" xfId="8026"/>
    <cellStyle name="Ergebnis 4 4 4 4" xfId="8027"/>
    <cellStyle name="Ergebnis 4 4 5" xfId="8028"/>
    <cellStyle name="Ergebnis 4 4 5 2" xfId="8029"/>
    <cellStyle name="Ergebnis 4 4 5 3" xfId="8030"/>
    <cellStyle name="Ergebnis 4 4 5 4" xfId="8031"/>
    <cellStyle name="Ergebnis 4 4 6" xfId="8032"/>
    <cellStyle name="Ergebnis 4 4 6 2" xfId="8033"/>
    <cellStyle name="Ergebnis 4 4 6 3" xfId="8034"/>
    <cellStyle name="Ergebnis 4 4 6 4" xfId="8035"/>
    <cellStyle name="Ergebnis 4 4 7" xfId="8036"/>
    <cellStyle name="Ergebnis 4 4 7 2" xfId="8037"/>
    <cellStyle name="Ergebnis 4 4 7 3" xfId="8038"/>
    <cellStyle name="Ergebnis 4 4 7 4" xfId="8039"/>
    <cellStyle name="Ergebnis 4 4 8" xfId="8040"/>
    <cellStyle name="Ergebnis 4 4 8 2" xfId="8041"/>
    <cellStyle name="Ergebnis 4 4 8 3" xfId="8042"/>
    <cellStyle name="Ergebnis 4 4 8 4" xfId="8043"/>
    <cellStyle name="Ergebnis 4 4 9" xfId="8044"/>
    <cellStyle name="Ergebnis 4 4 9 2" xfId="8045"/>
    <cellStyle name="Ergebnis 4 4 9 3" xfId="8046"/>
    <cellStyle name="Ergebnis 4 4 9 4" xfId="8047"/>
    <cellStyle name="Ergebnis 4 5" xfId="8048"/>
    <cellStyle name="Ergebnis 4 6" xfId="8049"/>
    <cellStyle name="Ergebnis 4 7" xfId="8050"/>
    <cellStyle name="Ergebnis 5" xfId="8051"/>
    <cellStyle name="Ergebnis 5 2" xfId="8052"/>
    <cellStyle name="Ergebnis 5 2 2" xfId="8053"/>
    <cellStyle name="Ergebnis 5 2 2 10" xfId="8054"/>
    <cellStyle name="Ergebnis 5 2 2 10 2" xfId="8055"/>
    <cellStyle name="Ergebnis 5 2 2 10 3" xfId="8056"/>
    <cellStyle name="Ergebnis 5 2 2 10 4" xfId="8057"/>
    <cellStyle name="Ergebnis 5 2 2 11" xfId="8058"/>
    <cellStyle name="Ergebnis 5 2 2 11 2" xfId="8059"/>
    <cellStyle name="Ergebnis 5 2 2 11 3" xfId="8060"/>
    <cellStyle name="Ergebnis 5 2 2 11 4" xfId="8061"/>
    <cellStyle name="Ergebnis 5 2 2 12" xfId="8062"/>
    <cellStyle name="Ergebnis 5 2 2 12 2" xfId="8063"/>
    <cellStyle name="Ergebnis 5 2 2 12 3" xfId="8064"/>
    <cellStyle name="Ergebnis 5 2 2 12 4" xfId="8065"/>
    <cellStyle name="Ergebnis 5 2 2 13" xfId="8066"/>
    <cellStyle name="Ergebnis 5 2 2 13 2" xfId="8067"/>
    <cellStyle name="Ergebnis 5 2 2 13 3" xfId="8068"/>
    <cellStyle name="Ergebnis 5 2 2 13 4" xfId="8069"/>
    <cellStyle name="Ergebnis 5 2 2 14" xfId="8070"/>
    <cellStyle name="Ergebnis 5 2 2 14 2" xfId="8071"/>
    <cellStyle name="Ergebnis 5 2 2 14 3" xfId="8072"/>
    <cellStyle name="Ergebnis 5 2 2 14 4" xfId="8073"/>
    <cellStyle name="Ergebnis 5 2 2 15" xfId="8074"/>
    <cellStyle name="Ergebnis 5 2 2 15 2" xfId="8075"/>
    <cellStyle name="Ergebnis 5 2 2 15 3" xfId="8076"/>
    <cellStyle name="Ergebnis 5 2 2 15 4" xfId="8077"/>
    <cellStyle name="Ergebnis 5 2 2 16" xfId="8078"/>
    <cellStyle name="Ergebnis 5 2 2 16 2" xfId="8079"/>
    <cellStyle name="Ergebnis 5 2 2 16 3" xfId="8080"/>
    <cellStyle name="Ergebnis 5 2 2 16 4" xfId="8081"/>
    <cellStyle name="Ergebnis 5 2 2 17" xfId="8082"/>
    <cellStyle name="Ergebnis 5 2 2 17 2" xfId="8083"/>
    <cellStyle name="Ergebnis 5 2 2 17 3" xfId="8084"/>
    <cellStyle name="Ergebnis 5 2 2 17 4" xfId="8085"/>
    <cellStyle name="Ergebnis 5 2 2 18" xfId="8086"/>
    <cellStyle name="Ergebnis 5 2 2 18 2" xfId="8087"/>
    <cellStyle name="Ergebnis 5 2 2 18 3" xfId="8088"/>
    <cellStyle name="Ergebnis 5 2 2 18 4" xfId="8089"/>
    <cellStyle name="Ergebnis 5 2 2 19" xfId="8090"/>
    <cellStyle name="Ergebnis 5 2 2 2" xfId="8091"/>
    <cellStyle name="Ergebnis 5 2 2 2 2" xfId="8092"/>
    <cellStyle name="Ergebnis 5 2 2 2 3" xfId="8093"/>
    <cellStyle name="Ergebnis 5 2 2 2 4" xfId="8094"/>
    <cellStyle name="Ergebnis 5 2 2 20" xfId="8095"/>
    <cellStyle name="Ergebnis 5 2 2 21" xfId="8096"/>
    <cellStyle name="Ergebnis 5 2 2 3" xfId="8097"/>
    <cellStyle name="Ergebnis 5 2 2 3 2" xfId="8098"/>
    <cellStyle name="Ergebnis 5 2 2 3 3" xfId="8099"/>
    <cellStyle name="Ergebnis 5 2 2 3 4" xfId="8100"/>
    <cellStyle name="Ergebnis 5 2 2 4" xfId="8101"/>
    <cellStyle name="Ergebnis 5 2 2 4 2" xfId="8102"/>
    <cellStyle name="Ergebnis 5 2 2 4 3" xfId="8103"/>
    <cellStyle name="Ergebnis 5 2 2 4 4" xfId="8104"/>
    <cellStyle name="Ergebnis 5 2 2 5" xfId="8105"/>
    <cellStyle name="Ergebnis 5 2 2 5 2" xfId="8106"/>
    <cellStyle name="Ergebnis 5 2 2 5 3" xfId="8107"/>
    <cellStyle name="Ergebnis 5 2 2 5 4" xfId="8108"/>
    <cellStyle name="Ergebnis 5 2 2 6" xfId="8109"/>
    <cellStyle name="Ergebnis 5 2 2 6 2" xfId="8110"/>
    <cellStyle name="Ergebnis 5 2 2 6 3" xfId="8111"/>
    <cellStyle name="Ergebnis 5 2 2 6 4" xfId="8112"/>
    <cellStyle name="Ergebnis 5 2 2 7" xfId="8113"/>
    <cellStyle name="Ergebnis 5 2 2 7 2" xfId="8114"/>
    <cellStyle name="Ergebnis 5 2 2 7 3" xfId="8115"/>
    <cellStyle name="Ergebnis 5 2 2 7 4" xfId="8116"/>
    <cellStyle name="Ergebnis 5 2 2 8" xfId="8117"/>
    <cellStyle name="Ergebnis 5 2 2 8 2" xfId="8118"/>
    <cellStyle name="Ergebnis 5 2 2 8 3" xfId="8119"/>
    <cellStyle name="Ergebnis 5 2 2 8 4" xfId="8120"/>
    <cellStyle name="Ergebnis 5 2 2 9" xfId="8121"/>
    <cellStyle name="Ergebnis 5 2 2 9 2" xfId="8122"/>
    <cellStyle name="Ergebnis 5 2 2 9 3" xfId="8123"/>
    <cellStyle name="Ergebnis 5 2 2 9 4" xfId="8124"/>
    <cellStyle name="Ergebnis 5 2 3" xfId="8125"/>
    <cellStyle name="Ergebnis 5 2 4" xfId="8126"/>
    <cellStyle name="Ergebnis 5 2 5" xfId="8127"/>
    <cellStyle name="Ergebnis 5 3" xfId="8128"/>
    <cellStyle name="Ergebnis 5 3 10" xfId="8129"/>
    <cellStyle name="Ergebnis 5 3 10 2" xfId="8130"/>
    <cellStyle name="Ergebnis 5 3 10 3" xfId="8131"/>
    <cellStyle name="Ergebnis 5 3 10 4" xfId="8132"/>
    <cellStyle name="Ergebnis 5 3 11" xfId="8133"/>
    <cellStyle name="Ergebnis 5 3 11 2" xfId="8134"/>
    <cellStyle name="Ergebnis 5 3 11 3" xfId="8135"/>
    <cellStyle name="Ergebnis 5 3 11 4" xfId="8136"/>
    <cellStyle name="Ergebnis 5 3 12" xfId="8137"/>
    <cellStyle name="Ergebnis 5 3 12 2" xfId="8138"/>
    <cellStyle name="Ergebnis 5 3 12 3" xfId="8139"/>
    <cellStyle name="Ergebnis 5 3 12 4" xfId="8140"/>
    <cellStyle name="Ergebnis 5 3 13" xfId="8141"/>
    <cellStyle name="Ergebnis 5 3 13 2" xfId="8142"/>
    <cellStyle name="Ergebnis 5 3 13 3" xfId="8143"/>
    <cellStyle name="Ergebnis 5 3 13 4" xfId="8144"/>
    <cellStyle name="Ergebnis 5 3 14" xfId="8145"/>
    <cellStyle name="Ergebnis 5 3 14 2" xfId="8146"/>
    <cellStyle name="Ergebnis 5 3 14 3" xfId="8147"/>
    <cellStyle name="Ergebnis 5 3 14 4" xfId="8148"/>
    <cellStyle name="Ergebnis 5 3 15" xfId="8149"/>
    <cellStyle name="Ergebnis 5 3 15 2" xfId="8150"/>
    <cellStyle name="Ergebnis 5 3 15 3" xfId="8151"/>
    <cellStyle name="Ergebnis 5 3 15 4" xfId="8152"/>
    <cellStyle name="Ergebnis 5 3 16" xfId="8153"/>
    <cellStyle name="Ergebnis 5 3 16 2" xfId="8154"/>
    <cellStyle name="Ergebnis 5 3 16 3" xfId="8155"/>
    <cellStyle name="Ergebnis 5 3 16 4" xfId="8156"/>
    <cellStyle name="Ergebnis 5 3 17" xfId="8157"/>
    <cellStyle name="Ergebnis 5 3 17 2" xfId="8158"/>
    <cellStyle name="Ergebnis 5 3 17 3" xfId="8159"/>
    <cellStyle name="Ergebnis 5 3 17 4" xfId="8160"/>
    <cellStyle name="Ergebnis 5 3 18" xfId="8161"/>
    <cellStyle name="Ergebnis 5 3 18 2" xfId="8162"/>
    <cellStyle name="Ergebnis 5 3 18 3" xfId="8163"/>
    <cellStyle name="Ergebnis 5 3 18 4" xfId="8164"/>
    <cellStyle name="Ergebnis 5 3 19" xfId="8165"/>
    <cellStyle name="Ergebnis 5 3 2" xfId="8166"/>
    <cellStyle name="Ergebnis 5 3 2 2" xfId="8167"/>
    <cellStyle name="Ergebnis 5 3 2 3" xfId="8168"/>
    <cellStyle name="Ergebnis 5 3 2 4" xfId="8169"/>
    <cellStyle name="Ergebnis 5 3 20" xfId="8170"/>
    <cellStyle name="Ergebnis 5 3 21" xfId="8171"/>
    <cellStyle name="Ergebnis 5 3 3" xfId="8172"/>
    <cellStyle name="Ergebnis 5 3 3 2" xfId="8173"/>
    <cellStyle name="Ergebnis 5 3 3 3" xfId="8174"/>
    <cellStyle name="Ergebnis 5 3 3 4" xfId="8175"/>
    <cellStyle name="Ergebnis 5 3 4" xfId="8176"/>
    <cellStyle name="Ergebnis 5 3 4 2" xfId="8177"/>
    <cellStyle name="Ergebnis 5 3 4 3" xfId="8178"/>
    <cellStyle name="Ergebnis 5 3 4 4" xfId="8179"/>
    <cellStyle name="Ergebnis 5 3 5" xfId="8180"/>
    <cellStyle name="Ergebnis 5 3 5 2" xfId="8181"/>
    <cellStyle name="Ergebnis 5 3 5 3" xfId="8182"/>
    <cellStyle name="Ergebnis 5 3 5 4" xfId="8183"/>
    <cellStyle name="Ergebnis 5 3 6" xfId="8184"/>
    <cellStyle name="Ergebnis 5 3 6 2" xfId="8185"/>
    <cellStyle name="Ergebnis 5 3 6 3" xfId="8186"/>
    <cellStyle name="Ergebnis 5 3 6 4" xfId="8187"/>
    <cellStyle name="Ergebnis 5 3 7" xfId="8188"/>
    <cellStyle name="Ergebnis 5 3 7 2" xfId="8189"/>
    <cellStyle name="Ergebnis 5 3 7 3" xfId="8190"/>
    <cellStyle name="Ergebnis 5 3 7 4" xfId="8191"/>
    <cellStyle name="Ergebnis 5 3 8" xfId="8192"/>
    <cellStyle name="Ergebnis 5 3 8 2" xfId="8193"/>
    <cellStyle name="Ergebnis 5 3 8 3" xfId="8194"/>
    <cellStyle name="Ergebnis 5 3 8 4" xfId="8195"/>
    <cellStyle name="Ergebnis 5 3 9" xfId="8196"/>
    <cellStyle name="Ergebnis 5 3 9 2" xfId="8197"/>
    <cellStyle name="Ergebnis 5 3 9 3" xfId="8198"/>
    <cellStyle name="Ergebnis 5 3 9 4" xfId="8199"/>
    <cellStyle name="Ergebnis 5 4" xfId="8200"/>
    <cellStyle name="Ergebnis 5 5" xfId="8201"/>
    <cellStyle name="Ergebnis 5 6" xfId="8202"/>
    <cellStyle name="Ergebnis 6" xfId="8203"/>
    <cellStyle name="Ergebnis 6 2" xfId="8204"/>
    <cellStyle name="Ergebnis 6 2 10" xfId="8205"/>
    <cellStyle name="Ergebnis 6 2 10 2" xfId="8206"/>
    <cellStyle name="Ergebnis 6 2 10 3" xfId="8207"/>
    <cellStyle name="Ergebnis 6 2 10 4" xfId="8208"/>
    <cellStyle name="Ergebnis 6 2 11" xfId="8209"/>
    <cellStyle name="Ergebnis 6 2 11 2" xfId="8210"/>
    <cellStyle name="Ergebnis 6 2 11 3" xfId="8211"/>
    <cellStyle name="Ergebnis 6 2 11 4" xfId="8212"/>
    <cellStyle name="Ergebnis 6 2 12" xfId="8213"/>
    <cellStyle name="Ergebnis 6 2 12 2" xfId="8214"/>
    <cellStyle name="Ergebnis 6 2 12 3" xfId="8215"/>
    <cellStyle name="Ergebnis 6 2 12 4" xfId="8216"/>
    <cellStyle name="Ergebnis 6 2 13" xfId="8217"/>
    <cellStyle name="Ergebnis 6 2 13 2" xfId="8218"/>
    <cellStyle name="Ergebnis 6 2 13 3" xfId="8219"/>
    <cellStyle name="Ergebnis 6 2 13 4" xfId="8220"/>
    <cellStyle name="Ergebnis 6 2 14" xfId="8221"/>
    <cellStyle name="Ergebnis 6 2 14 2" xfId="8222"/>
    <cellStyle name="Ergebnis 6 2 14 3" xfId="8223"/>
    <cellStyle name="Ergebnis 6 2 14 4" xfId="8224"/>
    <cellStyle name="Ergebnis 6 2 15" xfId="8225"/>
    <cellStyle name="Ergebnis 6 2 15 2" xfId="8226"/>
    <cellStyle name="Ergebnis 6 2 15 3" xfId="8227"/>
    <cellStyle name="Ergebnis 6 2 15 4" xfId="8228"/>
    <cellStyle name="Ergebnis 6 2 16" xfId="8229"/>
    <cellStyle name="Ergebnis 6 2 16 2" xfId="8230"/>
    <cellStyle name="Ergebnis 6 2 16 3" xfId="8231"/>
    <cellStyle name="Ergebnis 6 2 16 4" xfId="8232"/>
    <cellStyle name="Ergebnis 6 2 17" xfId="8233"/>
    <cellStyle name="Ergebnis 6 2 17 2" xfId="8234"/>
    <cellStyle name="Ergebnis 6 2 17 3" xfId="8235"/>
    <cellStyle name="Ergebnis 6 2 17 4" xfId="8236"/>
    <cellStyle name="Ergebnis 6 2 18" xfId="8237"/>
    <cellStyle name="Ergebnis 6 2 18 2" xfId="8238"/>
    <cellStyle name="Ergebnis 6 2 18 3" xfId="8239"/>
    <cellStyle name="Ergebnis 6 2 18 4" xfId="8240"/>
    <cellStyle name="Ergebnis 6 2 19" xfId="8241"/>
    <cellStyle name="Ergebnis 6 2 2" xfId="8242"/>
    <cellStyle name="Ergebnis 6 2 2 2" xfId="8243"/>
    <cellStyle name="Ergebnis 6 2 2 3" xfId="8244"/>
    <cellStyle name="Ergebnis 6 2 2 4" xfId="8245"/>
    <cellStyle name="Ergebnis 6 2 20" xfId="8246"/>
    <cellStyle name="Ergebnis 6 2 21" xfId="8247"/>
    <cellStyle name="Ergebnis 6 2 3" xfId="8248"/>
    <cellStyle name="Ergebnis 6 2 3 2" xfId="8249"/>
    <cellStyle name="Ergebnis 6 2 3 3" xfId="8250"/>
    <cellStyle name="Ergebnis 6 2 3 4" xfId="8251"/>
    <cellStyle name="Ergebnis 6 2 4" xfId="8252"/>
    <cellStyle name="Ergebnis 6 2 4 2" xfId="8253"/>
    <cellStyle name="Ergebnis 6 2 4 3" xfId="8254"/>
    <cellStyle name="Ergebnis 6 2 4 4" xfId="8255"/>
    <cellStyle name="Ergebnis 6 2 5" xfId="8256"/>
    <cellStyle name="Ergebnis 6 2 5 2" xfId="8257"/>
    <cellStyle name="Ergebnis 6 2 5 3" xfId="8258"/>
    <cellStyle name="Ergebnis 6 2 5 4" xfId="8259"/>
    <cellStyle name="Ergebnis 6 2 6" xfId="8260"/>
    <cellStyle name="Ergebnis 6 2 6 2" xfId="8261"/>
    <cellStyle name="Ergebnis 6 2 6 3" xfId="8262"/>
    <cellStyle name="Ergebnis 6 2 6 4" xfId="8263"/>
    <cellStyle name="Ergebnis 6 2 7" xfId="8264"/>
    <cellStyle name="Ergebnis 6 2 7 2" xfId="8265"/>
    <cellStyle name="Ergebnis 6 2 7 3" xfId="8266"/>
    <cellStyle name="Ergebnis 6 2 7 4" xfId="8267"/>
    <cellStyle name="Ergebnis 6 2 8" xfId="8268"/>
    <cellStyle name="Ergebnis 6 2 8 2" xfId="8269"/>
    <cellStyle name="Ergebnis 6 2 8 3" xfId="8270"/>
    <cellStyle name="Ergebnis 6 2 8 4" xfId="8271"/>
    <cellStyle name="Ergebnis 6 2 9" xfId="8272"/>
    <cellStyle name="Ergebnis 6 2 9 2" xfId="8273"/>
    <cellStyle name="Ergebnis 6 2 9 3" xfId="8274"/>
    <cellStyle name="Ergebnis 6 2 9 4" xfId="8275"/>
    <cellStyle name="Ergebnis 6 3" xfId="8276"/>
    <cellStyle name="Ergebnis 6 4" xfId="8277"/>
    <cellStyle name="Ergebnis 6 5" xfId="8278"/>
    <cellStyle name="Ergebnis 7" xfId="8279"/>
    <cellStyle name="Ergebnis 7 10" xfId="8280"/>
    <cellStyle name="Ergebnis 7 10 2" xfId="8281"/>
    <cellStyle name="Ergebnis 7 10 3" xfId="8282"/>
    <cellStyle name="Ergebnis 7 10 4" xfId="8283"/>
    <cellStyle name="Ergebnis 7 11" xfId="8284"/>
    <cellStyle name="Ergebnis 7 11 2" xfId="8285"/>
    <cellStyle name="Ergebnis 7 11 3" xfId="8286"/>
    <cellStyle name="Ergebnis 7 11 4" xfId="8287"/>
    <cellStyle name="Ergebnis 7 12" xfId="8288"/>
    <cellStyle name="Ergebnis 7 12 2" xfId="8289"/>
    <cellStyle name="Ergebnis 7 12 3" xfId="8290"/>
    <cellStyle name="Ergebnis 7 12 4" xfId="8291"/>
    <cellStyle name="Ergebnis 7 13" xfId="8292"/>
    <cellStyle name="Ergebnis 7 13 2" xfId="8293"/>
    <cellStyle name="Ergebnis 7 13 3" xfId="8294"/>
    <cellStyle name="Ergebnis 7 13 4" xfId="8295"/>
    <cellStyle name="Ergebnis 7 14" xfId="8296"/>
    <cellStyle name="Ergebnis 7 14 2" xfId="8297"/>
    <cellStyle name="Ergebnis 7 14 3" xfId="8298"/>
    <cellStyle name="Ergebnis 7 14 4" xfId="8299"/>
    <cellStyle name="Ergebnis 7 15" xfId="8300"/>
    <cellStyle name="Ergebnis 7 15 2" xfId="8301"/>
    <cellStyle name="Ergebnis 7 15 3" xfId="8302"/>
    <cellStyle name="Ergebnis 7 15 4" xfId="8303"/>
    <cellStyle name="Ergebnis 7 16" xfId="8304"/>
    <cellStyle name="Ergebnis 7 16 2" xfId="8305"/>
    <cellStyle name="Ergebnis 7 16 3" xfId="8306"/>
    <cellStyle name="Ergebnis 7 16 4" xfId="8307"/>
    <cellStyle name="Ergebnis 7 17" xfId="8308"/>
    <cellStyle name="Ergebnis 7 17 2" xfId="8309"/>
    <cellStyle name="Ergebnis 7 17 3" xfId="8310"/>
    <cellStyle name="Ergebnis 7 17 4" xfId="8311"/>
    <cellStyle name="Ergebnis 7 18" xfId="8312"/>
    <cellStyle name="Ergebnis 7 18 2" xfId="8313"/>
    <cellStyle name="Ergebnis 7 18 3" xfId="8314"/>
    <cellStyle name="Ergebnis 7 18 4" xfId="8315"/>
    <cellStyle name="Ergebnis 7 19" xfId="8316"/>
    <cellStyle name="Ergebnis 7 2" xfId="8317"/>
    <cellStyle name="Ergebnis 7 2 2" xfId="8318"/>
    <cellStyle name="Ergebnis 7 2 3" xfId="8319"/>
    <cellStyle name="Ergebnis 7 2 4" xfId="8320"/>
    <cellStyle name="Ergebnis 7 20" xfId="8321"/>
    <cellStyle name="Ergebnis 7 21" xfId="8322"/>
    <cellStyle name="Ergebnis 7 3" xfId="8323"/>
    <cellStyle name="Ergebnis 7 3 2" xfId="8324"/>
    <cellStyle name="Ergebnis 7 3 3" xfId="8325"/>
    <cellStyle name="Ergebnis 7 3 4" xfId="8326"/>
    <cellStyle name="Ergebnis 7 4" xfId="8327"/>
    <cellStyle name="Ergebnis 7 4 2" xfId="8328"/>
    <cellStyle name="Ergebnis 7 4 3" xfId="8329"/>
    <cellStyle name="Ergebnis 7 4 4" xfId="8330"/>
    <cellStyle name="Ergebnis 7 5" xfId="8331"/>
    <cellStyle name="Ergebnis 7 5 2" xfId="8332"/>
    <cellStyle name="Ergebnis 7 5 3" xfId="8333"/>
    <cellStyle name="Ergebnis 7 5 4" xfId="8334"/>
    <cellStyle name="Ergebnis 7 6" xfId="8335"/>
    <cellStyle name="Ergebnis 7 6 2" xfId="8336"/>
    <cellStyle name="Ergebnis 7 6 3" xfId="8337"/>
    <cellStyle name="Ergebnis 7 6 4" xfId="8338"/>
    <cellStyle name="Ergebnis 7 7" xfId="8339"/>
    <cellStyle name="Ergebnis 7 7 2" xfId="8340"/>
    <cellStyle name="Ergebnis 7 7 3" xfId="8341"/>
    <cellStyle name="Ergebnis 7 7 4" xfId="8342"/>
    <cellStyle name="Ergebnis 7 8" xfId="8343"/>
    <cellStyle name="Ergebnis 7 8 2" xfId="8344"/>
    <cellStyle name="Ergebnis 7 8 3" xfId="8345"/>
    <cellStyle name="Ergebnis 7 8 4" xfId="8346"/>
    <cellStyle name="Ergebnis 7 9" xfId="8347"/>
    <cellStyle name="Ergebnis 7 9 2" xfId="8348"/>
    <cellStyle name="Ergebnis 7 9 3" xfId="8349"/>
    <cellStyle name="Ergebnis 7 9 4" xfId="8350"/>
    <cellStyle name="Ergebnis 8" xfId="8351"/>
    <cellStyle name="Ergebnis 9" xfId="8352"/>
    <cellStyle name="Erklärender Text" xfId="8353"/>
    <cellStyle name="Estilo 1" xfId="8354"/>
    <cellStyle name="Estilo 1 6" xfId="8355"/>
    <cellStyle name="Estilo 2" xfId="8356"/>
    <cellStyle name="Euro" xfId="8357"/>
    <cellStyle name="Euro 2" xfId="8358"/>
    <cellStyle name="Euro 3" xfId="8359"/>
    <cellStyle name="Euro 4" xfId="8360"/>
    <cellStyle name="Euro 5" xfId="8361"/>
    <cellStyle name="Euro 6" xfId="8362"/>
    <cellStyle name="Euro 7" xfId="8363"/>
    <cellStyle name="Excel Built-in Neutral" xfId="8364"/>
    <cellStyle name="Excel Built-in Normal" xfId="8365"/>
    <cellStyle name="Excel Built-in Normal 2" xfId="8366"/>
    <cellStyle name="Explanatory Text 2" xfId="8367"/>
    <cellStyle name="Explanatory Text 3" xfId="8368"/>
    <cellStyle name="Good 2" xfId="8369"/>
    <cellStyle name="Good 2 2" xfId="8370"/>
    <cellStyle name="Good 3" xfId="8371"/>
    <cellStyle name="Gut" xfId="8372"/>
    <cellStyle name="Heading 1 2" xfId="8373"/>
    <cellStyle name="Heading 1 3" xfId="8374"/>
    <cellStyle name="Heading 2 2" xfId="8375"/>
    <cellStyle name="Heading 2 3" xfId="8376"/>
    <cellStyle name="Heading 3 2" xfId="8377"/>
    <cellStyle name="Heading 3 3" xfId="8378"/>
    <cellStyle name="Heading 4 2" xfId="8379"/>
    <cellStyle name="Heading 4 3" xfId="8380"/>
    <cellStyle name="Hyperlink" xfId="28244" builtinId="8"/>
    <cellStyle name="Hyperlink 10" xfId="8381"/>
    <cellStyle name="Hyperlink 2" xfId="8382"/>
    <cellStyle name="Hyperlink 2 10" xfId="8383"/>
    <cellStyle name="Hyperlink 2 11" xfId="8384"/>
    <cellStyle name="Hyperlink 2 12" xfId="8385"/>
    <cellStyle name="Hyperlink 2 13" xfId="8386"/>
    <cellStyle name="Hyperlink 2 14" xfId="8387"/>
    <cellStyle name="Hyperlink 2 2" xfId="8388"/>
    <cellStyle name="Hyperlink 2 2 2" xfId="8389"/>
    <cellStyle name="Hyperlink 2 3" xfId="8390"/>
    <cellStyle name="Hyperlink 2 4" xfId="8391"/>
    <cellStyle name="Hyperlink 2 4 2" xfId="8392"/>
    <cellStyle name="Hyperlink 2 5" xfId="8393"/>
    <cellStyle name="Hyperlink 2 6" xfId="8394"/>
    <cellStyle name="Hyperlink 2 7" xfId="8395"/>
    <cellStyle name="Hyperlink 2 8" xfId="8396"/>
    <cellStyle name="Hyperlink 2 9" xfId="8397"/>
    <cellStyle name="Hyperlink 3" xfId="8398"/>
    <cellStyle name="Hyperlink 3 2" xfId="8399"/>
    <cellStyle name="Hyperlink 3 3" xfId="8400"/>
    <cellStyle name="Hyperlink 3 4" xfId="8401"/>
    <cellStyle name="Hyperlink 4" xfId="8402"/>
    <cellStyle name="Hyperlink 4 2" xfId="8403"/>
    <cellStyle name="Hyperlink 4 3" xfId="8404"/>
    <cellStyle name="Hyperlink 5" xfId="8405"/>
    <cellStyle name="Hyperlink 6" xfId="8406"/>
    <cellStyle name="Hyperlink 7" xfId="8407"/>
    <cellStyle name="Hyperlink 8" xfId="8408"/>
    <cellStyle name="Hyperlink 9" xfId="8409"/>
    <cellStyle name="Incorrecto" xfId="8410"/>
    <cellStyle name="Incorrecto 2" xfId="8411"/>
    <cellStyle name="Input 2" xfId="8412"/>
    <cellStyle name="Input 3" xfId="8413"/>
    <cellStyle name="Linked Cell 2" xfId="8414"/>
    <cellStyle name="Linked Cell 3" xfId="8415"/>
    <cellStyle name="Millares 2" xfId="8416"/>
    <cellStyle name="Millares 2 2" xfId="8417"/>
    <cellStyle name="Moneda 2" xfId="8418"/>
    <cellStyle name="Moneda 2 2" xfId="8419"/>
    <cellStyle name="Moneda 2 2 2" xfId="8420"/>
    <cellStyle name="Moneda 2 3" xfId="8421"/>
    <cellStyle name="Moneda 2 3 2" xfId="8422"/>
    <cellStyle name="Moneda 2 4" xfId="8423"/>
    <cellStyle name="Neutral 2" xfId="8424"/>
    <cellStyle name="Neutral 2 2" xfId="8425"/>
    <cellStyle name="Neutral 3" xfId="8426"/>
    <cellStyle name="Neutrale" xfId="8427"/>
    <cellStyle name="Normal" xfId="0" builtinId="0"/>
    <cellStyle name="Normal 1" xfId="8428"/>
    <cellStyle name="Normal 1 2" xfId="8429"/>
    <cellStyle name="Normal 10" xfId="8430"/>
    <cellStyle name="Normal 10 2" xfId="8431"/>
    <cellStyle name="Normal 10 2 2" xfId="8432"/>
    <cellStyle name="Normal 10 2 2 2" xfId="8433"/>
    <cellStyle name="Normal 10 2 3" xfId="8434"/>
    <cellStyle name="Normal 10 2 4" xfId="8435"/>
    <cellStyle name="Normal 10 2 5" xfId="8436"/>
    <cellStyle name="Normal 10 3" xfId="8437"/>
    <cellStyle name="Normal 10 3 2" xfId="8438"/>
    <cellStyle name="Normal 10 3 2 2" xfId="8439"/>
    <cellStyle name="Normal 10 3 2 3" xfId="8440"/>
    <cellStyle name="Normal 10 3 2 4" xfId="8441"/>
    <cellStyle name="Normal 10 3 3" xfId="8442"/>
    <cellStyle name="Normal 10 3 4" xfId="8443"/>
    <cellStyle name="Normal 10 3 5" xfId="8444"/>
    <cellStyle name="Normal 10 4" xfId="8445"/>
    <cellStyle name="Normal 10 4 2" xfId="8446"/>
    <cellStyle name="Normal 10 5" xfId="8447"/>
    <cellStyle name="Normal 10 5 2" xfId="8448"/>
    <cellStyle name="Normal 10 5 3" xfId="8449"/>
    <cellStyle name="Normal 10 5 3 2" xfId="8450"/>
    <cellStyle name="Normal 10 5 4" xfId="8451"/>
    <cellStyle name="Normal 10 5 4 2" xfId="8452"/>
    <cellStyle name="Normal 10 5 5" xfId="8453"/>
    <cellStyle name="Normal 10 6" xfId="8454"/>
    <cellStyle name="Normal 10 7" xfId="8455"/>
    <cellStyle name="Normal 10 8" xfId="8456"/>
    <cellStyle name="Normal 100" xfId="8457"/>
    <cellStyle name="Normal 100 2" xfId="8458"/>
    <cellStyle name="Normal 11" xfId="8459"/>
    <cellStyle name="Normal 11 2" xfId="8460"/>
    <cellStyle name="Normal 11 2 2" xfId="8461"/>
    <cellStyle name="Normal 11 3" xfId="8462"/>
    <cellStyle name="Normal 11 3 2" xfId="8463"/>
    <cellStyle name="Normal 11 4" xfId="8464"/>
    <cellStyle name="Normal 11 5" xfId="8465"/>
    <cellStyle name="Normal 11 6" xfId="8466"/>
    <cellStyle name="Normal 11 6 10" xfId="8467"/>
    <cellStyle name="Normal 11 6 10 2" xfId="8468"/>
    <cellStyle name="Normal 11 6 10 2 2" xfId="8469"/>
    <cellStyle name="Normal 11 6 10 2 3" xfId="8470"/>
    <cellStyle name="Normal 11 6 10 2 3 2" xfId="8471"/>
    <cellStyle name="Normal 11 6 10 2 3 3" xfId="8472"/>
    <cellStyle name="Normal 11 6 10 2 3 4" xfId="8473"/>
    <cellStyle name="Normal 11 6 10 2 3 4 2" xfId="8474"/>
    <cellStyle name="Normal 11 6 10 2 3 4 3" xfId="8475"/>
    <cellStyle name="Normal 11 6 10 2 3 5" xfId="8476"/>
    <cellStyle name="Normal 11 6 10 2 3 6" xfId="8477"/>
    <cellStyle name="Normal 11 6 10 2 4" xfId="8478"/>
    <cellStyle name="Normal 11 6 10 2 4 2" xfId="8479"/>
    <cellStyle name="Normal 11 6 10 2 4 3" xfId="8480"/>
    <cellStyle name="Normal 11 6 10 2 5" xfId="8481"/>
    <cellStyle name="Normal 11 6 10 2 6" xfId="8482"/>
    <cellStyle name="Normal 11 6 2" xfId="8483"/>
    <cellStyle name="Normal 11 6 2 2" xfId="8484"/>
    <cellStyle name="Normal 11 6 3" xfId="8485"/>
    <cellStyle name="Normal 11 6 3 2" xfId="8486"/>
    <cellStyle name="Normal 11 6 4" xfId="8487"/>
    <cellStyle name="Normal 11 6 4 2" xfId="8488"/>
    <cellStyle name="Normal 11 6 5" xfId="8489"/>
    <cellStyle name="Normal 11 6 5 2" xfId="8490"/>
    <cellStyle name="Normal 11 6 6" xfId="8491"/>
    <cellStyle name="Normal 11 6 6 2" xfId="8492"/>
    <cellStyle name="Normal 11 6 7" xfId="8493"/>
    <cellStyle name="Normal 11 6 7 2" xfId="8494"/>
    <cellStyle name="Normal 11 6 8" xfId="8495"/>
    <cellStyle name="Normal 11 6 8 2" xfId="8496"/>
    <cellStyle name="Normal 11 6 9" xfId="8497"/>
    <cellStyle name="Normal 11 6 9 2" xfId="8498"/>
    <cellStyle name="Normal 12" xfId="8499"/>
    <cellStyle name="Normal 12 2" xfId="8500"/>
    <cellStyle name="Normal 12 2 2" xfId="8501"/>
    <cellStyle name="Normal 12 3" xfId="8502"/>
    <cellStyle name="Normal 12 3 2" xfId="8503"/>
    <cellStyle name="Normal 12 4" xfId="8504"/>
    <cellStyle name="Normal 12 5" xfId="8505"/>
    <cellStyle name="Normal 12 5 2" xfId="8506"/>
    <cellStyle name="Normal 12 5 2 2" xfId="8507"/>
    <cellStyle name="Normal 12 5 3" xfId="8508"/>
    <cellStyle name="Normal 12 5 3 2" xfId="8509"/>
    <cellStyle name="Normal 12 5 4" xfId="8510"/>
    <cellStyle name="Normal 12 5 4 2" xfId="8511"/>
    <cellStyle name="Normal 12 5 5" xfId="8512"/>
    <cellStyle name="Normal 12 5 5 2" xfId="8513"/>
    <cellStyle name="Normal 12 5 6" xfId="8514"/>
    <cellStyle name="Normal 12 5 6 2" xfId="8515"/>
    <cellStyle name="Normal 12 5 7" xfId="8516"/>
    <cellStyle name="Normal 12 5 7 2" xfId="8517"/>
    <cellStyle name="Normal 12 5 7 2 2" xfId="8518"/>
    <cellStyle name="Normal 12 5 7 2 3" xfId="8519"/>
    <cellStyle name="Normal 12 5 7 2 3 2" xfId="8520"/>
    <cellStyle name="Normal 12 5 7 2 3 3" xfId="8521"/>
    <cellStyle name="Normal 12 5 7 2 3 4" xfId="8522"/>
    <cellStyle name="Normal 12 5 7 2 3 4 2" xfId="8523"/>
    <cellStyle name="Normal 12 5 7 2 3 4 3" xfId="8524"/>
    <cellStyle name="Normal 12 5 7 2 3 5" xfId="8525"/>
    <cellStyle name="Normal 12 5 7 2 3 6" xfId="8526"/>
    <cellStyle name="Normal 12 5 7 2 4" xfId="8527"/>
    <cellStyle name="Normal 12 5 7 2 4 2" xfId="8528"/>
    <cellStyle name="Normal 12 5 7 2 4 3" xfId="8529"/>
    <cellStyle name="Normal 12 5 7 2 5" xfId="8530"/>
    <cellStyle name="Normal 12 5 7 2 6" xfId="8531"/>
    <cellStyle name="Normal 13" xfId="8532"/>
    <cellStyle name="Normal 13 2" xfId="8533"/>
    <cellStyle name="Normal 13 2 2" xfId="8534"/>
    <cellStyle name="Normal 13 3" xfId="8535"/>
    <cellStyle name="Normal 13 3 2" xfId="8536"/>
    <cellStyle name="Normal 13 4" xfId="8537"/>
    <cellStyle name="Normal 13 5" xfId="8538"/>
    <cellStyle name="Normal 14" xfId="8539"/>
    <cellStyle name="Normal 14 2" xfId="8540"/>
    <cellStyle name="Normal 14 2 2" xfId="8541"/>
    <cellStyle name="Normal 14 3" xfId="8542"/>
    <cellStyle name="Normal 14 3 2" xfId="8543"/>
    <cellStyle name="Normal 14 4" xfId="8544"/>
    <cellStyle name="Normal 14 5" xfId="8545"/>
    <cellStyle name="Normal 15" xfId="8546"/>
    <cellStyle name="Normal 15 2" xfId="8547"/>
    <cellStyle name="Normal 15 2 2" xfId="8548"/>
    <cellStyle name="Normal 15 3" xfId="8549"/>
    <cellStyle name="Normal 15 4" xfId="8550"/>
    <cellStyle name="Normal 15 5" xfId="8551"/>
    <cellStyle name="Normal 16" xfId="8552"/>
    <cellStyle name="Normal 16 2" xfId="8553"/>
    <cellStyle name="Normal 16 2 2" xfId="8554"/>
    <cellStyle name="Normal 16 2 3" xfId="8555"/>
    <cellStyle name="Normal 16 2 4" xfId="8556"/>
    <cellStyle name="Normal 16 2 5" xfId="8557"/>
    <cellStyle name="Normal 16 3" xfId="8558"/>
    <cellStyle name="Normal 16 4" xfId="8559"/>
    <cellStyle name="Normal 16 5" xfId="8560"/>
    <cellStyle name="Normal 17" xfId="8561"/>
    <cellStyle name="Normal 17 2" xfId="8562"/>
    <cellStyle name="Normal 17 2 2" xfId="8563"/>
    <cellStyle name="Normal 17 3" xfId="8564"/>
    <cellStyle name="Normal 17 4" xfId="8565"/>
    <cellStyle name="Normal 17 5" xfId="8566"/>
    <cellStyle name="Normal 17 5 2" xfId="8567"/>
    <cellStyle name="Normal 17 6" xfId="8568"/>
    <cellStyle name="Normal 17 7" xfId="8569"/>
    <cellStyle name="Normal 18" xfId="8570"/>
    <cellStyle name="Normal 18 2" xfId="8571"/>
    <cellStyle name="Normal 18 2 2" xfId="8572"/>
    <cellStyle name="Normal 18 2 3" xfId="8573"/>
    <cellStyle name="Normal 18 2 4" xfId="8574"/>
    <cellStyle name="Normal 18 3" xfId="8575"/>
    <cellStyle name="Normal 18 4" xfId="8576"/>
    <cellStyle name="Normal 18 4 2" xfId="8577"/>
    <cellStyle name="Normal 19" xfId="8578"/>
    <cellStyle name="Normal 19 2" xfId="8579"/>
    <cellStyle name="Normal 2" xfId="8580"/>
    <cellStyle name="Normal 2 10" xfId="8581"/>
    <cellStyle name="Normal 2 11" xfId="8582"/>
    <cellStyle name="Normal 2 12" xfId="8583"/>
    <cellStyle name="Normal 2 12 2" xfId="8584"/>
    <cellStyle name="Normal 2 13" xfId="8585"/>
    <cellStyle name="Normal 2 14" xfId="8586"/>
    <cellStyle name="Normal 2 14 2" xfId="8587"/>
    <cellStyle name="Normal 2 14 3" xfId="8588"/>
    <cellStyle name="Normal 2 15" xfId="8589"/>
    <cellStyle name="Normal 2 16" xfId="8590"/>
    <cellStyle name="Normal 2 2" xfId="8591"/>
    <cellStyle name="Normal 2 2 10" xfId="8592"/>
    <cellStyle name="Normal 2 2 10 2" xfId="8593"/>
    <cellStyle name="Normal 2 2 10 2 2" xfId="8594"/>
    <cellStyle name="Normal 2 2 10 3" xfId="8595"/>
    <cellStyle name="Normal 2 2 10 4" xfId="8596"/>
    <cellStyle name="Normal 2 2 11" xfId="8597"/>
    <cellStyle name="Normal 2 2 11 2" xfId="8598"/>
    <cellStyle name="Normal 2 2 11 2 2" xfId="8599"/>
    <cellStyle name="Normal 2 2 11 3" xfId="8600"/>
    <cellStyle name="Normal 2 2 11 4" xfId="8601"/>
    <cellStyle name="Normal 2 2 12" xfId="8602"/>
    <cellStyle name="Normal 2 2 12 2" xfId="8603"/>
    <cellStyle name="Normal 2 2 12 3" xfId="8604"/>
    <cellStyle name="Normal 2 2 13" xfId="8605"/>
    <cellStyle name="Normal 2 2 14" xfId="8606"/>
    <cellStyle name="Normal 2 2 15" xfId="8607"/>
    <cellStyle name="Normal 2 2 16" xfId="8608"/>
    <cellStyle name="Normal 2 2 17" xfId="8609"/>
    <cellStyle name="Normal 2 2 18" xfId="8610"/>
    <cellStyle name="Normal 2 2 19" xfId="8611"/>
    <cellStyle name="Normal 2 2 2" xfId="8612"/>
    <cellStyle name="Normal 2 2 2 2" xfId="8613"/>
    <cellStyle name="Normal 2 2 2 2 2" xfId="8614"/>
    <cellStyle name="Normal 2 2 2 2 3" xfId="8615"/>
    <cellStyle name="Normal 2 2 2 2 4" xfId="8616"/>
    <cellStyle name="Normal 2 2 2 3" xfId="8617"/>
    <cellStyle name="Normal 2 2 2 3 2" xfId="8618"/>
    <cellStyle name="Normal 2 2 2 3 3" xfId="8619"/>
    <cellStyle name="Normal 2 2 2 4" xfId="8620"/>
    <cellStyle name="Normal 2 2 2 5" xfId="8621"/>
    <cellStyle name="Normal 2 2 2 6" xfId="8622"/>
    <cellStyle name="Normal 2 2 20" xfId="8623"/>
    <cellStyle name="Normal 2 2 21" xfId="8624"/>
    <cellStyle name="Normal 2 2 22" xfId="8625"/>
    <cellStyle name="Normal 2 2 23" xfId="8626"/>
    <cellStyle name="Normal 2 2 24" xfId="8627"/>
    <cellStyle name="Normal 2 2 25" xfId="8628"/>
    <cellStyle name="Normal 2 2 26" xfId="8629"/>
    <cellStyle name="Normal 2 2 27" xfId="8630"/>
    <cellStyle name="Normal 2 2 28" xfId="8631"/>
    <cellStyle name="Normal 2 2 29" xfId="8632"/>
    <cellStyle name="Normal 2 2 3" xfId="8633"/>
    <cellStyle name="Normal 2 2 3 2" xfId="8634"/>
    <cellStyle name="Normal 2 2 3 2 2" xfId="8635"/>
    <cellStyle name="Normal 2 2 3 2 2 2" xfId="8636"/>
    <cellStyle name="Normal 2 2 3 2 2 2 2" xfId="8637"/>
    <cellStyle name="Normal 2 2 3 2 2 3" xfId="8638"/>
    <cellStyle name="Normal 2 2 3 2 3" xfId="8639"/>
    <cellStyle name="Normal 2 2 3 3" xfId="8640"/>
    <cellStyle name="Normal 2 2 3 3 2" xfId="8641"/>
    <cellStyle name="Normal 2 2 3 4" xfId="8642"/>
    <cellStyle name="Normal 2 2 3 5" xfId="8643"/>
    <cellStyle name="Normal 2 2 3 6" xfId="8644"/>
    <cellStyle name="Normal 2 2 30" xfId="8645"/>
    <cellStyle name="Normal 2 2 31" xfId="8646"/>
    <cellStyle name="Normal 2 2 32" xfId="8647"/>
    <cellStyle name="Normal 2 2 33" xfId="8648"/>
    <cellStyle name="Normal 2 2 34" xfId="8649"/>
    <cellStyle name="Normal 2 2 35" xfId="8650"/>
    <cellStyle name="Normal 2 2 36" xfId="8651"/>
    <cellStyle name="Normal 2 2 37" xfId="8652"/>
    <cellStyle name="Normal 2 2 38" xfId="8653"/>
    <cellStyle name="Normal 2 2 38 2" xfId="8654"/>
    <cellStyle name="Normal 2 2 39" xfId="8655"/>
    <cellStyle name="Normal 2 2 4" xfId="8656"/>
    <cellStyle name="Normal 2 2 4 2" xfId="8657"/>
    <cellStyle name="Normal 2 2 4 3" xfId="8658"/>
    <cellStyle name="Normal 2 2 4 3 2" xfId="8659"/>
    <cellStyle name="Normal 2 2 4 4" xfId="8660"/>
    <cellStyle name="Normal 2 2 4 5" xfId="8661"/>
    <cellStyle name="Normal 2 2 4 6" xfId="8662"/>
    <cellStyle name="Normal 2 2 5" xfId="8663"/>
    <cellStyle name="Normal 2 2 5 2" xfId="8664"/>
    <cellStyle name="Normal 2 2 5 3" xfId="8665"/>
    <cellStyle name="Normal 2 2 5 3 2" xfId="8666"/>
    <cellStyle name="Normal 2 2 5 4" xfId="8667"/>
    <cellStyle name="Normal 2 2 5 5" xfId="8668"/>
    <cellStyle name="Normal 2 2 5 6" xfId="8669"/>
    <cellStyle name="Normal 2 2 6" xfId="8670"/>
    <cellStyle name="Normal 2 2 6 2" xfId="8671"/>
    <cellStyle name="Normal 2 2 6 3" xfId="8672"/>
    <cellStyle name="Normal 2 2 6 3 2" xfId="8673"/>
    <cellStyle name="Normal 2 2 6 4" xfId="8674"/>
    <cellStyle name="Normal 2 2 6 5" xfId="8675"/>
    <cellStyle name="Normal 2 2 6 6" xfId="8676"/>
    <cellStyle name="Normal 2 2 7" xfId="8677"/>
    <cellStyle name="Normal 2 2 7 2" xfId="8678"/>
    <cellStyle name="Normal 2 2 7 3" xfId="8679"/>
    <cellStyle name="Normal 2 2 7 3 2" xfId="8680"/>
    <cellStyle name="Normal 2 2 7 4" xfId="8681"/>
    <cellStyle name="Normal 2 2 7 5" xfId="8682"/>
    <cellStyle name="Normal 2 2 8" xfId="8683"/>
    <cellStyle name="Normal 2 2 8 2" xfId="8684"/>
    <cellStyle name="Normal 2 2 8 3" xfId="8685"/>
    <cellStyle name="Normal 2 2 8 3 2" xfId="8686"/>
    <cellStyle name="Normal 2 2 8 4" xfId="8687"/>
    <cellStyle name="Normal 2 2 8 5" xfId="8688"/>
    <cellStyle name="Normal 2 2 9" xfId="8689"/>
    <cellStyle name="Normal 2 2 9 2" xfId="8690"/>
    <cellStyle name="Normal 2 2 9 2 2" xfId="8691"/>
    <cellStyle name="Normal 2 2 9 3" xfId="8692"/>
    <cellStyle name="Normal 2 2 9 4" xfId="8693"/>
    <cellStyle name="Normal 2 3" xfId="8694"/>
    <cellStyle name="Normal 2 3 2" xfId="8695"/>
    <cellStyle name="Normal 2 3 2 2" xfId="8696"/>
    <cellStyle name="Normal 2 3 2 3" xfId="8697"/>
    <cellStyle name="Normal 2 3 3" xfId="8698"/>
    <cellStyle name="Normal 2 3 3 2" xfId="8699"/>
    <cellStyle name="Normal 2 4" xfId="8700"/>
    <cellStyle name="Normal 2 4 2" xfId="8701"/>
    <cellStyle name="Normal 2 4 3" xfId="8702"/>
    <cellStyle name="Normal 2 4 4" xfId="8703"/>
    <cellStyle name="Normal 2 4 5" xfId="8704"/>
    <cellStyle name="Normal 2 5" xfId="8705"/>
    <cellStyle name="Normal 2 5 2" xfId="8706"/>
    <cellStyle name="Normal 2 5 3" xfId="8707"/>
    <cellStyle name="Normal 2 5 4" xfId="8708"/>
    <cellStyle name="Normal 2 6" xfId="8709"/>
    <cellStyle name="Normal 2 6 2" xfId="8710"/>
    <cellStyle name="Normal 2 6 3" xfId="8711"/>
    <cellStyle name="Normal 2 6 4" xfId="8712"/>
    <cellStyle name="Normal 2 7" xfId="8713"/>
    <cellStyle name="Normal 2 7 2" xfId="8714"/>
    <cellStyle name="Normal 2 8" xfId="8715"/>
    <cellStyle name="Normal 2 9" xfId="8716"/>
    <cellStyle name="Normal 2_DO Quality Check" xfId="8717"/>
    <cellStyle name="Normal 20" xfId="8718"/>
    <cellStyle name="Normal 20 2" xfId="8719"/>
    <cellStyle name="Normal 21" xfId="8720"/>
    <cellStyle name="Normal 21 2" xfId="8721"/>
    <cellStyle name="Normal 22" xfId="8722"/>
    <cellStyle name="Normal 22 2" xfId="8723"/>
    <cellStyle name="Normal 22 2 2" xfId="8724"/>
    <cellStyle name="Normal 22 3" xfId="8725"/>
    <cellStyle name="Normal 22 3 2" xfId="8726"/>
    <cellStyle name="Normal 22 4" xfId="8727"/>
    <cellStyle name="Normal 23" xfId="8728"/>
    <cellStyle name="Normal 23 2" xfId="8729"/>
    <cellStyle name="Normal 23 3" xfId="8730"/>
    <cellStyle name="Normal 24" xfId="8731"/>
    <cellStyle name="Normal 24 2" xfId="8732"/>
    <cellStyle name="Normal 24 3" xfId="8733"/>
    <cellStyle name="Normal 25" xfId="8734"/>
    <cellStyle name="Normal 25 2" xfId="8735"/>
    <cellStyle name="Normal 25 3" xfId="8736"/>
    <cellStyle name="Normal 26" xfId="8737"/>
    <cellStyle name="Normal 26 2" xfId="8738"/>
    <cellStyle name="Normal 26 3" xfId="8739"/>
    <cellStyle name="Normal 27" xfId="8740"/>
    <cellStyle name="Normal 27 2" xfId="8741"/>
    <cellStyle name="Normal 27 3" xfId="8742"/>
    <cellStyle name="Normal 28" xfId="8743"/>
    <cellStyle name="Normal 28 2" xfId="8744"/>
    <cellStyle name="Normal 28 3" xfId="8745"/>
    <cellStyle name="Normal 29" xfId="8746"/>
    <cellStyle name="Normal 29 2" xfId="8747"/>
    <cellStyle name="Normal 29 3" xfId="8748"/>
    <cellStyle name="Normal 3" xfId="8749"/>
    <cellStyle name="Normál 3" xfId="8750"/>
    <cellStyle name="Normal 3 10" xfId="8751"/>
    <cellStyle name="Normal 3 11" xfId="8752"/>
    <cellStyle name="Normal 3 12" xfId="8753"/>
    <cellStyle name="Normal 3 13" xfId="8754"/>
    <cellStyle name="Normal 3 14" xfId="8755"/>
    <cellStyle name="Normal 3 15" xfId="8756"/>
    <cellStyle name="Normal 3 16" xfId="8757"/>
    <cellStyle name="Normal 3 17" xfId="8758"/>
    <cellStyle name="Normal 3 18" xfId="8759"/>
    <cellStyle name="Normal 3 19" xfId="8760"/>
    <cellStyle name="Normal 3 2" xfId="8761"/>
    <cellStyle name="Normal 3 2 2" xfId="8762"/>
    <cellStyle name="Normal 3 2 2 2" xfId="8763"/>
    <cellStyle name="Normal 3 2 2 3" xfId="8764"/>
    <cellStyle name="Normal 3 2 3" xfId="8765"/>
    <cellStyle name="Normal 3 20" xfId="8766"/>
    <cellStyle name="Normal 3 21" xfId="8767"/>
    <cellStyle name="Normal 3 22" xfId="8768"/>
    <cellStyle name="Normal 3 23" xfId="8769"/>
    <cellStyle name="Normal 3 24" xfId="8770"/>
    <cellStyle name="Normal 3 25" xfId="8771"/>
    <cellStyle name="Normal 3 26" xfId="8772"/>
    <cellStyle name="Normal 3 27" xfId="8773"/>
    <cellStyle name="Normal 3 28" xfId="8774"/>
    <cellStyle name="Normal 3 29" xfId="8775"/>
    <cellStyle name="Normal 3 3" xfId="8776"/>
    <cellStyle name="Normal 3 3 2" xfId="8777"/>
    <cellStyle name="Normal 3 3 3" xfId="8778"/>
    <cellStyle name="Normal 3 30" xfId="8779"/>
    <cellStyle name="Normal 3 31" xfId="8780"/>
    <cellStyle name="Normal 3 32" xfId="8781"/>
    <cellStyle name="Normal 3 33" xfId="8782"/>
    <cellStyle name="Normal 3 34" xfId="8783"/>
    <cellStyle name="Normal 3 35" xfId="8784"/>
    <cellStyle name="Normal 3 36" xfId="8785"/>
    <cellStyle name="Normal 3 37" xfId="8786"/>
    <cellStyle name="Normal 3 37 2" xfId="8787"/>
    <cellStyle name="Normal 3 37 3" xfId="8788"/>
    <cellStyle name="Normal 3 38" xfId="8789"/>
    <cellStyle name="Normal 3 38 2" xfId="8790"/>
    <cellStyle name="Normal 3 39" xfId="8791"/>
    <cellStyle name="Normal 3 4" xfId="8792"/>
    <cellStyle name="Normal 3 4 2" xfId="8793"/>
    <cellStyle name="Normal 3 40" xfId="8794"/>
    <cellStyle name="Normal 3 41" xfId="8795"/>
    <cellStyle name="Normal 3 42" xfId="8796"/>
    <cellStyle name="Normal 3 43" xfId="8797"/>
    <cellStyle name="Normal 3 44" xfId="8798"/>
    <cellStyle name="Normal 3 45" xfId="8799"/>
    <cellStyle name="Normal 3 5" xfId="8800"/>
    <cellStyle name="Normal 3 6" xfId="8801"/>
    <cellStyle name="Normal 3 7" xfId="8802"/>
    <cellStyle name="Normal 3 8" xfId="8803"/>
    <cellStyle name="Normal 3 9" xfId="8804"/>
    <cellStyle name="Normal 3_DO Quality Check" xfId="8805"/>
    <cellStyle name="Normal 30" xfId="8806"/>
    <cellStyle name="Normal 30 2" xfId="8807"/>
    <cellStyle name="Normal 30 3" xfId="8808"/>
    <cellStyle name="Normal 30 4" xfId="8809"/>
    <cellStyle name="Normal 30 4 10" xfId="8810"/>
    <cellStyle name="Normal 30 4 10 2" xfId="8811"/>
    <cellStyle name="Normal 30 4 11" xfId="8812"/>
    <cellStyle name="Normal 30 4 11 2" xfId="8813"/>
    <cellStyle name="Normal 30 4 12" xfId="8814"/>
    <cellStyle name="Normal 30 4 12 2" xfId="8815"/>
    <cellStyle name="Normal 30 4 13" xfId="8816"/>
    <cellStyle name="Normal 30 4 13 2" xfId="8817"/>
    <cellStyle name="Normal 30 4 14" xfId="8818"/>
    <cellStyle name="Normal 30 4 14 2" xfId="8819"/>
    <cellStyle name="Normal 30 4 14 2 2" xfId="8820"/>
    <cellStyle name="Normal 30 4 14 2 3" xfId="8821"/>
    <cellStyle name="Normal 30 4 14 2 3 2" xfId="8822"/>
    <cellStyle name="Normal 30 4 14 2 3 3" xfId="8823"/>
    <cellStyle name="Normal 30 4 14 2 3 4" xfId="8824"/>
    <cellStyle name="Normal 30 4 14 2 3 4 2" xfId="8825"/>
    <cellStyle name="Normal 30 4 14 2 3 4 3" xfId="8826"/>
    <cellStyle name="Normal 30 4 14 2 3 5" xfId="8827"/>
    <cellStyle name="Normal 30 4 14 2 3 6" xfId="8828"/>
    <cellStyle name="Normal 30 4 14 2 4" xfId="8829"/>
    <cellStyle name="Normal 30 4 14 2 4 2" xfId="8830"/>
    <cellStyle name="Normal 30 4 14 2 4 3" xfId="8831"/>
    <cellStyle name="Normal 30 4 14 2 5" xfId="8832"/>
    <cellStyle name="Normal 30 4 14 2 6" xfId="8833"/>
    <cellStyle name="Normal 30 4 2" xfId="8834"/>
    <cellStyle name="Normal 30 4 3" xfId="8835"/>
    <cellStyle name="Normal 30 4 3 2" xfId="8836"/>
    <cellStyle name="Normal 30 4 4" xfId="8837"/>
    <cellStyle name="Normal 30 4 4 2" xfId="8838"/>
    <cellStyle name="Normal 30 4 5" xfId="8839"/>
    <cellStyle name="Normal 30 4 5 2" xfId="8840"/>
    <cellStyle name="Normal 30 4 6" xfId="8841"/>
    <cellStyle name="Normal 30 4 6 2" xfId="8842"/>
    <cellStyle name="Normal 30 4 7" xfId="8843"/>
    <cellStyle name="Normal 30 4 7 2" xfId="8844"/>
    <cellStyle name="Normal 30 4 8" xfId="8845"/>
    <cellStyle name="Normal 30 4 8 2" xfId="8846"/>
    <cellStyle name="Normal 30 4 9" xfId="8847"/>
    <cellStyle name="Normal 30 4 9 2" xfId="8848"/>
    <cellStyle name="Normal 30 5" xfId="8849"/>
    <cellStyle name="Normal 31" xfId="8850"/>
    <cellStyle name="Normal 31 2" xfId="8851"/>
    <cellStyle name="Normal 31 3" xfId="8852"/>
    <cellStyle name="Normal 31 4" xfId="8853"/>
    <cellStyle name="Normal 31 4 10" xfId="8854"/>
    <cellStyle name="Normal 31 4 10 2" xfId="8855"/>
    <cellStyle name="Normal 31 4 11" xfId="8856"/>
    <cellStyle name="Normal 31 4 11 2" xfId="8857"/>
    <cellStyle name="Normal 31 4 12" xfId="8858"/>
    <cellStyle name="Normal 31 4 12 2" xfId="8859"/>
    <cellStyle name="Normal 31 4 13" xfId="8860"/>
    <cellStyle name="Normal 31 4 13 2" xfId="8861"/>
    <cellStyle name="Normal 31 4 14" xfId="8862"/>
    <cellStyle name="Normal 31 4 14 2" xfId="8863"/>
    <cellStyle name="Normal 31 4 14 2 2" xfId="8864"/>
    <cellStyle name="Normal 31 4 14 2 3" xfId="8865"/>
    <cellStyle name="Normal 31 4 14 2 3 2" xfId="8866"/>
    <cellStyle name="Normal 31 4 14 2 3 3" xfId="8867"/>
    <cellStyle name="Normal 31 4 14 2 3 4" xfId="8868"/>
    <cellStyle name="Normal 31 4 14 2 3 4 2" xfId="8869"/>
    <cellStyle name="Normal 31 4 14 2 3 4 3" xfId="8870"/>
    <cellStyle name="Normal 31 4 14 2 3 5" xfId="8871"/>
    <cellStyle name="Normal 31 4 14 2 3 6" xfId="8872"/>
    <cellStyle name="Normal 31 4 14 2 4" xfId="8873"/>
    <cellStyle name="Normal 31 4 14 2 4 2" xfId="8874"/>
    <cellStyle name="Normal 31 4 14 2 4 3" xfId="8875"/>
    <cellStyle name="Normal 31 4 14 2 5" xfId="8876"/>
    <cellStyle name="Normal 31 4 14 2 6" xfId="8877"/>
    <cellStyle name="Normal 31 4 2" xfId="8878"/>
    <cellStyle name="Normal 31 4 3" xfId="8879"/>
    <cellStyle name="Normal 31 4 3 2" xfId="8880"/>
    <cellStyle name="Normal 31 4 4" xfId="8881"/>
    <cellStyle name="Normal 31 4 4 2" xfId="8882"/>
    <cellStyle name="Normal 31 4 5" xfId="8883"/>
    <cellStyle name="Normal 31 4 5 2" xfId="8884"/>
    <cellStyle name="Normal 31 4 6" xfId="8885"/>
    <cellStyle name="Normal 31 4 6 2" xfId="8886"/>
    <cellStyle name="Normal 31 4 7" xfId="8887"/>
    <cellStyle name="Normal 31 4 7 2" xfId="8888"/>
    <cellStyle name="Normal 31 4 8" xfId="8889"/>
    <cellStyle name="Normal 31 4 8 2" xfId="8890"/>
    <cellStyle name="Normal 31 4 9" xfId="8891"/>
    <cellStyle name="Normal 31 4 9 2" xfId="8892"/>
    <cellStyle name="Normal 31 5" xfId="8893"/>
    <cellStyle name="Normal 32" xfId="8894"/>
    <cellStyle name="Normal 32 2" xfId="8895"/>
    <cellStyle name="Normal 32 3" xfId="8896"/>
    <cellStyle name="Normal 32 4" xfId="8897"/>
    <cellStyle name="Normal 33" xfId="8898"/>
    <cellStyle name="Normal 33 2" xfId="8899"/>
    <cellStyle name="Normal 34" xfId="8900"/>
    <cellStyle name="Normal 34 2" xfId="8901"/>
    <cellStyle name="Normal 35" xfId="8902"/>
    <cellStyle name="Normal 35 2" xfId="8903"/>
    <cellStyle name="Normal 36" xfId="8904"/>
    <cellStyle name="Normal 36 2" xfId="8905"/>
    <cellStyle name="Normal 37" xfId="8906"/>
    <cellStyle name="Normal 37 2" xfId="8907"/>
    <cellStyle name="Normal 38" xfId="8908"/>
    <cellStyle name="Normal 38 2" xfId="8909"/>
    <cellStyle name="Normal 39" xfId="8910"/>
    <cellStyle name="Normal 39 2" xfId="8911"/>
    <cellStyle name="Normal 4" xfId="8912"/>
    <cellStyle name="Normal 4 10" xfId="8913"/>
    <cellStyle name="Normal 4 11" xfId="8914"/>
    <cellStyle name="Normal 4 12" xfId="8915"/>
    <cellStyle name="Normal 4 13" xfId="8916"/>
    <cellStyle name="Normal 4 14" xfId="8917"/>
    <cellStyle name="Normal 4 15" xfId="8918"/>
    <cellStyle name="Normal 4 16" xfId="8919"/>
    <cellStyle name="Normal 4 17" xfId="8920"/>
    <cellStyle name="Normal 4 18" xfId="8921"/>
    <cellStyle name="Normal 4 19" xfId="8922"/>
    <cellStyle name="Normal 4 2" xfId="8923"/>
    <cellStyle name="Normal 4 2 2" xfId="8924"/>
    <cellStyle name="Normal 4 20" xfId="8925"/>
    <cellStyle name="Normal 4 21" xfId="8926"/>
    <cellStyle name="Normal 4 22" xfId="8927"/>
    <cellStyle name="Normal 4 23" xfId="8928"/>
    <cellStyle name="Normal 4 24" xfId="8929"/>
    <cellStyle name="Normal 4 25" xfId="8930"/>
    <cellStyle name="Normal 4 26" xfId="8931"/>
    <cellStyle name="Normal 4 27" xfId="8932"/>
    <cellStyle name="Normal 4 28" xfId="8933"/>
    <cellStyle name="Normal 4 29" xfId="8934"/>
    <cellStyle name="Normal 4 3" xfId="8935"/>
    <cellStyle name="Normal 4 3 2" xfId="8936"/>
    <cellStyle name="Normal 4 30" xfId="8937"/>
    <cellStyle name="Normal 4 31" xfId="8938"/>
    <cellStyle name="Normal 4 32" xfId="8939"/>
    <cellStyle name="Normal 4 33" xfId="8940"/>
    <cellStyle name="Normal 4 34" xfId="8941"/>
    <cellStyle name="Normal 4 35" xfId="8942"/>
    <cellStyle name="Normal 4 36" xfId="8943"/>
    <cellStyle name="Normal 4 37" xfId="8944"/>
    <cellStyle name="Normal 4 38" xfId="8945"/>
    <cellStyle name="Normal 4 38 2" xfId="8946"/>
    <cellStyle name="Normal 4 39" xfId="8947"/>
    <cellStyle name="Normal 4 4" xfId="8948"/>
    <cellStyle name="Normal 4 4 2" xfId="8949"/>
    <cellStyle name="Normal 4 5" xfId="8950"/>
    <cellStyle name="Normal 4 6" xfId="8951"/>
    <cellStyle name="Normal 4 7" xfId="8952"/>
    <cellStyle name="Normal 4 8" xfId="8953"/>
    <cellStyle name="Normal 4 9" xfId="8954"/>
    <cellStyle name="Normal 4 9 2" xfId="8955"/>
    <cellStyle name="Normal 4 9 3" xfId="8956"/>
    <cellStyle name="Normal 40" xfId="8957"/>
    <cellStyle name="Normal 40 2" xfId="8958"/>
    <cellStyle name="Normal 41" xfId="8959"/>
    <cellStyle name="Normal 41 2" xfId="8960"/>
    <cellStyle name="Normal 42" xfId="8961"/>
    <cellStyle name="Normal 42 2" xfId="8962"/>
    <cellStyle name="Normal 43" xfId="8963"/>
    <cellStyle name="Normal 43 2" xfId="8964"/>
    <cellStyle name="Normal 44" xfId="8965"/>
    <cellStyle name="Normal 44 2" xfId="8966"/>
    <cellStyle name="Normal 45" xfId="8967"/>
    <cellStyle name="Normal 45 2" xfId="8968"/>
    <cellStyle name="Normal 46" xfId="8969"/>
    <cellStyle name="Normal 46 2" xfId="8970"/>
    <cellStyle name="Normal 47" xfId="8971"/>
    <cellStyle name="Normal 47 2" xfId="8972"/>
    <cellStyle name="Normal 48" xfId="8973"/>
    <cellStyle name="Normal 48 2" xfId="8974"/>
    <cellStyle name="Normal 49" xfId="8975"/>
    <cellStyle name="Normal 49 2" xfId="8976"/>
    <cellStyle name="Normal 5" xfId="8977"/>
    <cellStyle name="Normal 5 10" xfId="8978"/>
    <cellStyle name="Normal 5 11" xfId="8979"/>
    <cellStyle name="Normal 5 12" xfId="8980"/>
    <cellStyle name="Normal 5 13" xfId="8981"/>
    <cellStyle name="Normal 5 14" xfId="8982"/>
    <cellStyle name="Normal 5 15" xfId="8983"/>
    <cellStyle name="Normal 5 16" xfId="8984"/>
    <cellStyle name="Normal 5 17" xfId="8985"/>
    <cellStyle name="Normal 5 18" xfId="8986"/>
    <cellStyle name="Normal 5 19" xfId="8987"/>
    <cellStyle name="Normal 5 2" xfId="8988"/>
    <cellStyle name="Normal 5 2 2" xfId="8989"/>
    <cellStyle name="Normal 5 20" xfId="8990"/>
    <cellStyle name="Normal 5 21" xfId="8991"/>
    <cellStyle name="Normal 5 22" xfId="8992"/>
    <cellStyle name="Normal 5 23" xfId="8993"/>
    <cellStyle name="Normal 5 24" xfId="8994"/>
    <cellStyle name="Normal 5 25" xfId="8995"/>
    <cellStyle name="Normal 5 26" xfId="8996"/>
    <cellStyle name="Normal 5 27" xfId="8997"/>
    <cellStyle name="Normal 5 28" xfId="8998"/>
    <cellStyle name="Normal 5 29" xfId="8999"/>
    <cellStyle name="Normal 5 3" xfId="9000"/>
    <cellStyle name="Normal 5 3 2" xfId="9001"/>
    <cellStyle name="Normal 5 3 3" xfId="9002"/>
    <cellStyle name="Normal 5 30" xfId="9003"/>
    <cellStyle name="Normal 5 31" xfId="9004"/>
    <cellStyle name="Normal 5 32" xfId="9005"/>
    <cellStyle name="Normal 5 33" xfId="9006"/>
    <cellStyle name="Normal 5 4" xfId="9007"/>
    <cellStyle name="Normal 5 4 2" xfId="9008"/>
    <cellStyle name="Normal 5 4 3" xfId="9009"/>
    <cellStyle name="Normal 5 5" xfId="9010"/>
    <cellStyle name="Normal 5 5 2" xfId="9011"/>
    <cellStyle name="Normal 5 6" xfId="9012"/>
    <cellStyle name="Normal 5 7" xfId="9013"/>
    <cellStyle name="Normal 5 8" xfId="9014"/>
    <cellStyle name="Normal 5 9" xfId="9015"/>
    <cellStyle name="Normal 50" xfId="9016"/>
    <cellStyle name="Normal 50 2" xfId="9017"/>
    <cellStyle name="Normal 51" xfId="9018"/>
    <cellStyle name="Normal 51 2" xfId="9019"/>
    <cellStyle name="Normal 52" xfId="9020"/>
    <cellStyle name="Normal 52 2" xfId="9021"/>
    <cellStyle name="Normal 53" xfId="9022"/>
    <cellStyle name="Normal 53 2" xfId="9023"/>
    <cellStyle name="Normal 54" xfId="9024"/>
    <cellStyle name="Normal 54 2" xfId="9025"/>
    <cellStyle name="Normal 55" xfId="9026"/>
    <cellStyle name="Normal 55 2" xfId="9027"/>
    <cellStyle name="Normal 56" xfId="9028"/>
    <cellStyle name="Normal 56 2" xfId="9029"/>
    <cellStyle name="Normal 57" xfId="9030"/>
    <cellStyle name="Normal 57 2" xfId="9031"/>
    <cellStyle name="Normal 58" xfId="9032"/>
    <cellStyle name="Normal 58 2" xfId="9033"/>
    <cellStyle name="Normal 59" xfId="9034"/>
    <cellStyle name="Normal 59 2" xfId="9035"/>
    <cellStyle name="Normal 6" xfId="9036"/>
    <cellStyle name="Normal 6 2" xfId="9037"/>
    <cellStyle name="Normal 6 2 2" xfId="9038"/>
    <cellStyle name="Normal 6 2 3" xfId="9039"/>
    <cellStyle name="Normal 6 2 3 2" xfId="9040"/>
    <cellStyle name="Normal 6 2 4" xfId="9041"/>
    <cellStyle name="Normal 6 2 5" xfId="9042"/>
    <cellStyle name="Normal 6 3" xfId="9043"/>
    <cellStyle name="Normal 6 3 2" xfId="9044"/>
    <cellStyle name="Normal 6 4" xfId="9045"/>
    <cellStyle name="Normal 60" xfId="9046"/>
    <cellStyle name="Normal 60 10" xfId="9047"/>
    <cellStyle name="Normal 60 10 2" xfId="9048"/>
    <cellStyle name="Normal 60 11" xfId="9049"/>
    <cellStyle name="Normal 60 11 2" xfId="9050"/>
    <cellStyle name="Normal 60 12" xfId="9051"/>
    <cellStyle name="Normal 60 12 2" xfId="9052"/>
    <cellStyle name="Normal 60 13" xfId="9053"/>
    <cellStyle name="Normal 60 13 2" xfId="9054"/>
    <cellStyle name="Normal 60 14" xfId="9055"/>
    <cellStyle name="Normal 60 14 2" xfId="9056"/>
    <cellStyle name="Normal 60 15" xfId="9057"/>
    <cellStyle name="Normal 60 15 2" xfId="9058"/>
    <cellStyle name="Normal 60 15 2 2" xfId="9059"/>
    <cellStyle name="Normal 60 15 2 3" xfId="9060"/>
    <cellStyle name="Normal 60 15 2 3 2" xfId="9061"/>
    <cellStyle name="Normal 60 15 2 3 3" xfId="9062"/>
    <cellStyle name="Normal 60 15 2 3 4" xfId="9063"/>
    <cellStyle name="Normal 60 15 2 3 4 2" xfId="9064"/>
    <cellStyle name="Normal 60 15 2 3 4 3" xfId="9065"/>
    <cellStyle name="Normal 60 15 2 3 5" xfId="9066"/>
    <cellStyle name="Normal 60 15 2 3 6" xfId="9067"/>
    <cellStyle name="Normal 60 15 2 4" xfId="9068"/>
    <cellStyle name="Normal 60 15 2 4 2" xfId="9069"/>
    <cellStyle name="Normal 60 15 2 4 3" xfId="9070"/>
    <cellStyle name="Normal 60 15 2 5" xfId="9071"/>
    <cellStyle name="Normal 60 15 2 6" xfId="9072"/>
    <cellStyle name="Normal 60 2" xfId="9073"/>
    <cellStyle name="Normal 60 2 2" xfId="9074"/>
    <cellStyle name="Normal 60 3" xfId="9075"/>
    <cellStyle name="Normal 60 4" xfId="9076"/>
    <cellStyle name="Normal 60 4 2" xfId="9077"/>
    <cellStyle name="Normal 60 5" xfId="9078"/>
    <cellStyle name="Normal 60 5 2" xfId="9079"/>
    <cellStyle name="Normal 60 6" xfId="9080"/>
    <cellStyle name="Normal 60 6 2" xfId="9081"/>
    <cellStyle name="Normal 60 7" xfId="9082"/>
    <cellStyle name="Normal 60 7 2" xfId="9083"/>
    <cellStyle name="Normal 60 8" xfId="9084"/>
    <cellStyle name="Normal 60 8 2" xfId="9085"/>
    <cellStyle name="Normal 60 9" xfId="9086"/>
    <cellStyle name="Normal 60 9 2" xfId="9087"/>
    <cellStyle name="Normal 61" xfId="9088"/>
    <cellStyle name="Normal 61 10" xfId="9089"/>
    <cellStyle name="Normal 61 10 2" xfId="9090"/>
    <cellStyle name="Normal 61 11" xfId="9091"/>
    <cellStyle name="Normal 61 11 2" xfId="9092"/>
    <cellStyle name="Normal 61 12" xfId="9093"/>
    <cellStyle name="Normal 61 12 2" xfId="9094"/>
    <cellStyle name="Normal 61 13" xfId="9095"/>
    <cellStyle name="Normal 61 13 2" xfId="9096"/>
    <cellStyle name="Normal 61 14" xfId="9097"/>
    <cellStyle name="Normal 61 14 2" xfId="9098"/>
    <cellStyle name="Normal 61 15" xfId="9099"/>
    <cellStyle name="Normal 61 15 2" xfId="9100"/>
    <cellStyle name="Normal 61 15 2 2" xfId="9101"/>
    <cellStyle name="Normal 61 15 2 3" xfId="9102"/>
    <cellStyle name="Normal 61 15 2 3 2" xfId="9103"/>
    <cellStyle name="Normal 61 15 2 3 3" xfId="9104"/>
    <cellStyle name="Normal 61 15 2 3 4" xfId="9105"/>
    <cellStyle name="Normal 61 15 2 3 4 2" xfId="9106"/>
    <cellStyle name="Normal 61 15 2 3 4 3" xfId="9107"/>
    <cellStyle name="Normal 61 15 2 3 5" xfId="9108"/>
    <cellStyle name="Normal 61 15 2 3 6" xfId="9109"/>
    <cellStyle name="Normal 61 15 2 4" xfId="9110"/>
    <cellStyle name="Normal 61 15 2 4 2" xfId="9111"/>
    <cellStyle name="Normal 61 15 2 4 3" xfId="9112"/>
    <cellStyle name="Normal 61 15 2 5" xfId="9113"/>
    <cellStyle name="Normal 61 15 2 6" xfId="9114"/>
    <cellStyle name="Normal 61 2" xfId="9115"/>
    <cellStyle name="Normal 61 2 2" xfId="9116"/>
    <cellStyle name="Normal 61 3" xfId="9117"/>
    <cellStyle name="Normal 61 4" xfId="9118"/>
    <cellStyle name="Normal 61 4 2" xfId="9119"/>
    <cellStyle name="Normal 61 5" xfId="9120"/>
    <cellStyle name="Normal 61 5 2" xfId="9121"/>
    <cellStyle name="Normal 61 6" xfId="9122"/>
    <cellStyle name="Normal 61 6 2" xfId="9123"/>
    <cellStyle name="Normal 61 7" xfId="9124"/>
    <cellStyle name="Normal 61 7 2" xfId="9125"/>
    <cellStyle name="Normal 61 8" xfId="9126"/>
    <cellStyle name="Normal 61 8 2" xfId="9127"/>
    <cellStyle name="Normal 61 9" xfId="9128"/>
    <cellStyle name="Normal 61 9 2" xfId="9129"/>
    <cellStyle name="Normal 62" xfId="9130"/>
    <cellStyle name="Normal 62 10" xfId="9131"/>
    <cellStyle name="Normal 62 10 2" xfId="9132"/>
    <cellStyle name="Normal 62 11" xfId="9133"/>
    <cellStyle name="Normal 62 11 2" xfId="9134"/>
    <cellStyle name="Normal 62 12" xfId="9135"/>
    <cellStyle name="Normal 62 12 2" xfId="9136"/>
    <cellStyle name="Normal 62 13" xfId="9137"/>
    <cellStyle name="Normal 62 13 2" xfId="9138"/>
    <cellStyle name="Normal 62 14" xfId="9139"/>
    <cellStyle name="Normal 62 14 2" xfId="9140"/>
    <cellStyle name="Normal 62 15" xfId="9141"/>
    <cellStyle name="Normal 62 15 2" xfId="9142"/>
    <cellStyle name="Normal 62 15 2 2" xfId="9143"/>
    <cellStyle name="Normal 62 15 2 3" xfId="9144"/>
    <cellStyle name="Normal 62 15 2 3 2" xfId="9145"/>
    <cellStyle name="Normal 62 15 2 3 3" xfId="9146"/>
    <cellStyle name="Normal 62 15 2 3 4" xfId="9147"/>
    <cellStyle name="Normal 62 15 2 3 4 2" xfId="9148"/>
    <cellStyle name="Normal 62 15 2 3 4 3" xfId="9149"/>
    <cellStyle name="Normal 62 15 2 3 5" xfId="9150"/>
    <cellStyle name="Normal 62 15 2 3 6" xfId="9151"/>
    <cellStyle name="Normal 62 15 2 4" xfId="9152"/>
    <cellStyle name="Normal 62 15 2 4 2" xfId="9153"/>
    <cellStyle name="Normal 62 15 2 4 3" xfId="9154"/>
    <cellStyle name="Normal 62 15 2 5" xfId="9155"/>
    <cellStyle name="Normal 62 15 2 6" xfId="9156"/>
    <cellStyle name="Normal 62 2" xfId="9157"/>
    <cellStyle name="Normal 62 2 2" xfId="9158"/>
    <cellStyle name="Normal 62 3" xfId="9159"/>
    <cellStyle name="Normal 62 4" xfId="9160"/>
    <cellStyle name="Normal 62 4 2" xfId="9161"/>
    <cellStyle name="Normal 62 5" xfId="9162"/>
    <cellStyle name="Normal 62 5 2" xfId="9163"/>
    <cellStyle name="Normal 62 6" xfId="9164"/>
    <cellStyle name="Normal 62 6 2" xfId="9165"/>
    <cellStyle name="Normal 62 7" xfId="9166"/>
    <cellStyle name="Normal 62 7 2" xfId="9167"/>
    <cellStyle name="Normal 62 8" xfId="9168"/>
    <cellStyle name="Normal 62 8 2" xfId="9169"/>
    <cellStyle name="Normal 62 9" xfId="9170"/>
    <cellStyle name="Normal 62 9 2" xfId="9171"/>
    <cellStyle name="Normal 63" xfId="9172"/>
    <cellStyle name="Normal 63 10" xfId="9173"/>
    <cellStyle name="Normal 63 10 2" xfId="9174"/>
    <cellStyle name="Normal 63 11" xfId="9175"/>
    <cellStyle name="Normal 63 11 2" xfId="9176"/>
    <cellStyle name="Normal 63 12" xfId="9177"/>
    <cellStyle name="Normal 63 12 2" xfId="9178"/>
    <cellStyle name="Normal 63 13" xfId="9179"/>
    <cellStyle name="Normal 63 13 2" xfId="9180"/>
    <cellStyle name="Normal 63 14" xfId="9181"/>
    <cellStyle name="Normal 63 14 2" xfId="9182"/>
    <cellStyle name="Normal 63 15" xfId="9183"/>
    <cellStyle name="Normal 63 15 2" xfId="9184"/>
    <cellStyle name="Normal 63 15 2 2" xfId="9185"/>
    <cellStyle name="Normal 63 15 2 3" xfId="9186"/>
    <cellStyle name="Normal 63 15 2 3 2" xfId="9187"/>
    <cellStyle name="Normal 63 15 2 3 3" xfId="9188"/>
    <cellStyle name="Normal 63 15 2 3 4" xfId="9189"/>
    <cellStyle name="Normal 63 15 2 3 4 2" xfId="9190"/>
    <cellStyle name="Normal 63 15 2 3 4 3" xfId="9191"/>
    <cellStyle name="Normal 63 15 2 3 5" xfId="9192"/>
    <cellStyle name="Normal 63 15 2 3 6" xfId="9193"/>
    <cellStyle name="Normal 63 15 2 4" xfId="9194"/>
    <cellStyle name="Normal 63 15 2 4 2" xfId="9195"/>
    <cellStyle name="Normal 63 15 2 4 3" xfId="9196"/>
    <cellStyle name="Normal 63 15 2 5" xfId="9197"/>
    <cellStyle name="Normal 63 15 2 6" xfId="9198"/>
    <cellStyle name="Normal 63 2" xfId="9199"/>
    <cellStyle name="Normal 63 2 2" xfId="9200"/>
    <cellStyle name="Normal 63 3" xfId="9201"/>
    <cellStyle name="Normal 63 4" xfId="9202"/>
    <cellStyle name="Normal 63 4 2" xfId="9203"/>
    <cellStyle name="Normal 63 5" xfId="9204"/>
    <cellStyle name="Normal 63 5 2" xfId="9205"/>
    <cellStyle name="Normal 63 6" xfId="9206"/>
    <cellStyle name="Normal 63 6 2" xfId="9207"/>
    <cellStyle name="Normal 63 7" xfId="9208"/>
    <cellStyle name="Normal 63 7 2" xfId="9209"/>
    <cellStyle name="Normal 63 8" xfId="9210"/>
    <cellStyle name="Normal 63 8 2" xfId="9211"/>
    <cellStyle name="Normal 63 9" xfId="9212"/>
    <cellStyle name="Normal 63 9 2" xfId="9213"/>
    <cellStyle name="Normal 64" xfId="9214"/>
    <cellStyle name="Normal 64 10" xfId="9215"/>
    <cellStyle name="Normal 64 10 2" xfId="9216"/>
    <cellStyle name="Normal 64 11" xfId="9217"/>
    <cellStyle name="Normal 64 11 2" xfId="9218"/>
    <cellStyle name="Normal 64 12" xfId="9219"/>
    <cellStyle name="Normal 64 12 2" xfId="9220"/>
    <cellStyle name="Normal 64 13" xfId="9221"/>
    <cellStyle name="Normal 64 13 2" xfId="9222"/>
    <cellStyle name="Normal 64 14" xfId="9223"/>
    <cellStyle name="Normal 64 14 2" xfId="9224"/>
    <cellStyle name="Normal 64 15" xfId="9225"/>
    <cellStyle name="Normal 64 15 2" xfId="9226"/>
    <cellStyle name="Normal 64 15 2 2" xfId="9227"/>
    <cellStyle name="Normal 64 15 2 3" xfId="9228"/>
    <cellStyle name="Normal 64 15 2 3 2" xfId="9229"/>
    <cellStyle name="Normal 64 15 2 3 3" xfId="9230"/>
    <cellStyle name="Normal 64 15 2 3 4" xfId="9231"/>
    <cellStyle name="Normal 64 15 2 3 4 2" xfId="9232"/>
    <cellStyle name="Normal 64 15 2 3 4 3" xfId="9233"/>
    <cellStyle name="Normal 64 15 2 3 5" xfId="9234"/>
    <cellStyle name="Normal 64 15 2 3 6" xfId="9235"/>
    <cellStyle name="Normal 64 15 2 4" xfId="9236"/>
    <cellStyle name="Normal 64 15 2 4 2" xfId="9237"/>
    <cellStyle name="Normal 64 15 2 4 3" xfId="9238"/>
    <cellStyle name="Normal 64 15 2 5" xfId="9239"/>
    <cellStyle name="Normal 64 15 2 6" xfId="9240"/>
    <cellStyle name="Normal 64 2" xfId="9241"/>
    <cellStyle name="Normal 64 2 2" xfId="9242"/>
    <cellStyle name="Normal 64 3" xfId="9243"/>
    <cellStyle name="Normal 64 4" xfId="9244"/>
    <cellStyle name="Normal 64 4 2" xfId="9245"/>
    <cellStyle name="Normal 64 5" xfId="9246"/>
    <cellStyle name="Normal 64 5 2" xfId="9247"/>
    <cellStyle name="Normal 64 6" xfId="9248"/>
    <cellStyle name="Normal 64 6 2" xfId="9249"/>
    <cellStyle name="Normal 64 7" xfId="9250"/>
    <cellStyle name="Normal 64 7 2" xfId="9251"/>
    <cellStyle name="Normal 64 8" xfId="9252"/>
    <cellStyle name="Normal 64 8 2" xfId="9253"/>
    <cellStyle name="Normal 64 9" xfId="9254"/>
    <cellStyle name="Normal 64 9 2" xfId="9255"/>
    <cellStyle name="Normal 65" xfId="9256"/>
    <cellStyle name="Normal 65 10" xfId="9257"/>
    <cellStyle name="Normal 65 10 2" xfId="9258"/>
    <cellStyle name="Normal 65 11" xfId="9259"/>
    <cellStyle name="Normal 65 11 2" xfId="9260"/>
    <cellStyle name="Normal 65 12" xfId="9261"/>
    <cellStyle name="Normal 65 12 2" xfId="9262"/>
    <cellStyle name="Normal 65 13" xfId="9263"/>
    <cellStyle name="Normal 65 13 2" xfId="9264"/>
    <cellStyle name="Normal 65 14" xfId="9265"/>
    <cellStyle name="Normal 65 14 2" xfId="9266"/>
    <cellStyle name="Normal 65 15" xfId="9267"/>
    <cellStyle name="Normal 65 15 2" xfId="9268"/>
    <cellStyle name="Normal 65 15 2 2" xfId="9269"/>
    <cellStyle name="Normal 65 15 2 3" xfId="9270"/>
    <cellStyle name="Normal 65 15 2 3 2" xfId="9271"/>
    <cellStyle name="Normal 65 15 2 3 3" xfId="9272"/>
    <cellStyle name="Normal 65 15 2 3 4" xfId="9273"/>
    <cellStyle name="Normal 65 15 2 3 4 2" xfId="9274"/>
    <cellStyle name="Normal 65 15 2 3 4 3" xfId="9275"/>
    <cellStyle name="Normal 65 15 2 3 5" xfId="9276"/>
    <cellStyle name="Normal 65 15 2 3 6" xfId="9277"/>
    <cellStyle name="Normal 65 15 2 4" xfId="9278"/>
    <cellStyle name="Normal 65 15 2 4 2" xfId="9279"/>
    <cellStyle name="Normal 65 15 2 4 3" xfId="9280"/>
    <cellStyle name="Normal 65 15 2 5" xfId="9281"/>
    <cellStyle name="Normal 65 15 2 6" xfId="9282"/>
    <cellStyle name="Normal 65 2" xfId="9283"/>
    <cellStyle name="Normal 65 2 2" xfId="9284"/>
    <cellStyle name="Normal 65 3" xfId="9285"/>
    <cellStyle name="Normal 65 4" xfId="9286"/>
    <cellStyle name="Normal 65 4 2" xfId="9287"/>
    <cellStyle name="Normal 65 5" xfId="9288"/>
    <cellStyle name="Normal 65 5 2" xfId="9289"/>
    <cellStyle name="Normal 65 6" xfId="9290"/>
    <cellStyle name="Normal 65 6 2" xfId="9291"/>
    <cellStyle name="Normal 65 7" xfId="9292"/>
    <cellStyle name="Normal 65 7 2" xfId="9293"/>
    <cellStyle name="Normal 65 8" xfId="9294"/>
    <cellStyle name="Normal 65 8 2" xfId="9295"/>
    <cellStyle name="Normal 65 9" xfId="9296"/>
    <cellStyle name="Normal 65 9 2" xfId="9297"/>
    <cellStyle name="Normal 66" xfId="9298"/>
    <cellStyle name="Normal 66 10" xfId="9299"/>
    <cellStyle name="Normal 66 10 2" xfId="9300"/>
    <cellStyle name="Normal 66 11" xfId="9301"/>
    <cellStyle name="Normal 66 11 2" xfId="9302"/>
    <cellStyle name="Normal 66 12" xfId="9303"/>
    <cellStyle name="Normal 66 12 2" xfId="9304"/>
    <cellStyle name="Normal 66 13" xfId="9305"/>
    <cellStyle name="Normal 66 13 2" xfId="9306"/>
    <cellStyle name="Normal 66 14" xfId="9307"/>
    <cellStyle name="Normal 66 14 2" xfId="9308"/>
    <cellStyle name="Normal 66 15" xfId="9309"/>
    <cellStyle name="Normal 66 15 2" xfId="9310"/>
    <cellStyle name="Normal 66 15 2 2" xfId="9311"/>
    <cellStyle name="Normal 66 15 2 3" xfId="9312"/>
    <cellStyle name="Normal 66 15 2 3 2" xfId="9313"/>
    <cellStyle name="Normal 66 15 2 3 3" xfId="9314"/>
    <cellStyle name="Normal 66 15 2 3 4" xfId="9315"/>
    <cellStyle name="Normal 66 15 2 3 4 2" xfId="9316"/>
    <cellStyle name="Normal 66 15 2 3 4 3" xfId="9317"/>
    <cellStyle name="Normal 66 15 2 3 5" xfId="9318"/>
    <cellStyle name="Normal 66 15 2 3 6" xfId="9319"/>
    <cellStyle name="Normal 66 15 2 4" xfId="9320"/>
    <cellStyle name="Normal 66 15 2 4 2" xfId="9321"/>
    <cellStyle name="Normal 66 15 2 4 3" xfId="9322"/>
    <cellStyle name="Normal 66 15 2 5" xfId="9323"/>
    <cellStyle name="Normal 66 15 2 6" xfId="9324"/>
    <cellStyle name="Normal 66 2" xfId="9325"/>
    <cellStyle name="Normal 66 2 2" xfId="9326"/>
    <cellStyle name="Normal 66 3" xfId="9327"/>
    <cellStyle name="Normal 66 4" xfId="9328"/>
    <cellStyle name="Normal 66 4 2" xfId="9329"/>
    <cellStyle name="Normal 66 5" xfId="9330"/>
    <cellStyle name="Normal 66 5 2" xfId="9331"/>
    <cellStyle name="Normal 66 6" xfId="9332"/>
    <cellStyle name="Normal 66 6 2" xfId="9333"/>
    <cellStyle name="Normal 66 7" xfId="9334"/>
    <cellStyle name="Normal 66 7 2" xfId="9335"/>
    <cellStyle name="Normal 66 8" xfId="9336"/>
    <cellStyle name="Normal 66 8 2" xfId="9337"/>
    <cellStyle name="Normal 66 9" xfId="9338"/>
    <cellStyle name="Normal 66 9 2" xfId="9339"/>
    <cellStyle name="Normal 67" xfId="9340"/>
    <cellStyle name="Normal 67 2" xfId="9341"/>
    <cellStyle name="Normal 68" xfId="9342"/>
    <cellStyle name="Normal 68 10" xfId="9343"/>
    <cellStyle name="Normal 68 10 2" xfId="9344"/>
    <cellStyle name="Normal 68 11" xfId="9345"/>
    <cellStyle name="Normal 68 11 2" xfId="9346"/>
    <cellStyle name="Normal 68 12" xfId="9347"/>
    <cellStyle name="Normal 68 12 2" xfId="9348"/>
    <cellStyle name="Normal 68 13" xfId="9349"/>
    <cellStyle name="Normal 68 13 2" xfId="9350"/>
    <cellStyle name="Normal 68 14" xfId="9351"/>
    <cellStyle name="Normal 68 14 2" xfId="9352"/>
    <cellStyle name="Normal 68 15" xfId="9353"/>
    <cellStyle name="Normal 68 15 2" xfId="9354"/>
    <cellStyle name="Normal 68 15 2 2" xfId="9355"/>
    <cellStyle name="Normal 68 15 2 3" xfId="9356"/>
    <cellStyle name="Normal 68 15 2 3 2" xfId="9357"/>
    <cellStyle name="Normal 68 15 2 3 3" xfId="9358"/>
    <cellStyle name="Normal 68 15 2 3 4" xfId="9359"/>
    <cellStyle name="Normal 68 15 2 3 4 2" xfId="9360"/>
    <cellStyle name="Normal 68 15 2 3 4 3" xfId="9361"/>
    <cellStyle name="Normal 68 15 2 3 5" xfId="9362"/>
    <cellStyle name="Normal 68 15 2 3 6" xfId="9363"/>
    <cellStyle name="Normal 68 15 2 4" xfId="9364"/>
    <cellStyle name="Normal 68 15 2 4 2" xfId="9365"/>
    <cellStyle name="Normal 68 15 2 4 3" xfId="9366"/>
    <cellStyle name="Normal 68 15 2 5" xfId="9367"/>
    <cellStyle name="Normal 68 15 2 6" xfId="9368"/>
    <cellStyle name="Normal 68 2" xfId="9369"/>
    <cellStyle name="Normal 68 2 2" xfId="9370"/>
    <cellStyle name="Normal 68 3" xfId="9371"/>
    <cellStyle name="Normal 68 4" xfId="9372"/>
    <cellStyle name="Normal 68 4 2" xfId="9373"/>
    <cellStyle name="Normal 68 5" xfId="9374"/>
    <cellStyle name="Normal 68 5 2" xfId="9375"/>
    <cellStyle name="Normal 68 6" xfId="9376"/>
    <cellStyle name="Normal 68 6 2" xfId="9377"/>
    <cellStyle name="Normal 68 7" xfId="9378"/>
    <cellStyle name="Normal 68 7 2" xfId="9379"/>
    <cellStyle name="Normal 68 8" xfId="9380"/>
    <cellStyle name="Normal 68 8 2" xfId="9381"/>
    <cellStyle name="Normal 68 9" xfId="9382"/>
    <cellStyle name="Normal 68 9 2" xfId="9383"/>
    <cellStyle name="Normal 69" xfId="9384"/>
    <cellStyle name="Normal 69 10" xfId="9385"/>
    <cellStyle name="Normal 69 10 2" xfId="9386"/>
    <cellStyle name="Normal 69 11" xfId="9387"/>
    <cellStyle name="Normal 69 11 2" xfId="9388"/>
    <cellStyle name="Normal 69 12" xfId="9389"/>
    <cellStyle name="Normal 69 13" xfId="9390"/>
    <cellStyle name="Normal 69 13 2" xfId="9391"/>
    <cellStyle name="Normal 69 13 2 2" xfId="9392"/>
    <cellStyle name="Normal 69 13 2 3" xfId="9393"/>
    <cellStyle name="Normal 69 13 2 3 2" xfId="9394"/>
    <cellStyle name="Normal 69 13 2 3 3" xfId="9395"/>
    <cellStyle name="Normal 69 13 2 3 4" xfId="9396"/>
    <cellStyle name="Normal 69 13 2 3 4 2" xfId="9397"/>
    <cellStyle name="Normal 69 13 2 3 4 3" xfId="9398"/>
    <cellStyle name="Normal 69 13 2 3 5" xfId="9399"/>
    <cellStyle name="Normal 69 13 2 3 6" xfId="9400"/>
    <cellStyle name="Normal 69 13 2 4" xfId="9401"/>
    <cellStyle name="Normal 69 13 2 4 2" xfId="9402"/>
    <cellStyle name="Normal 69 13 2 4 3" xfId="9403"/>
    <cellStyle name="Normal 69 13 2 5" xfId="9404"/>
    <cellStyle name="Normal 69 13 2 6" xfId="9405"/>
    <cellStyle name="Normal 69 2" xfId="9406"/>
    <cellStyle name="Normal 69 2 2" xfId="9407"/>
    <cellStyle name="Normal 69 3" xfId="9408"/>
    <cellStyle name="Normal 69 3 2" xfId="9409"/>
    <cellStyle name="Normal 69 4" xfId="9410"/>
    <cellStyle name="Normal 69 4 2" xfId="9411"/>
    <cellStyle name="Normal 69 5" xfId="9412"/>
    <cellStyle name="Normal 69 5 2" xfId="9413"/>
    <cellStyle name="Normal 69 6" xfId="9414"/>
    <cellStyle name="Normal 69 6 2" xfId="9415"/>
    <cellStyle name="Normal 69 7" xfId="9416"/>
    <cellStyle name="Normal 69 7 2" xfId="9417"/>
    <cellStyle name="Normal 69 8" xfId="9418"/>
    <cellStyle name="Normal 69 8 2" xfId="9419"/>
    <cellStyle name="Normal 69 9" xfId="9420"/>
    <cellStyle name="Normal 69 9 2" xfId="9421"/>
    <cellStyle name="Normal 7" xfId="9422"/>
    <cellStyle name="Normal 7 2" xfId="9423"/>
    <cellStyle name="Normal 7 2 2" xfId="9424"/>
    <cellStyle name="Normal 7 2 2 2" xfId="9425"/>
    <cellStyle name="Normal 7 2 2 3" xfId="9426"/>
    <cellStyle name="Normal 7 2 2 4" xfId="9427"/>
    <cellStyle name="Normal 7 2 3" xfId="9428"/>
    <cellStyle name="Normal 7 2 4" xfId="9429"/>
    <cellStyle name="Normal 7 2 5" xfId="9430"/>
    <cellStyle name="Normal 7 3" xfId="9431"/>
    <cellStyle name="Normal 7 3 2" xfId="9432"/>
    <cellStyle name="Normal 7 3 3" xfId="9433"/>
    <cellStyle name="Normal 7 3 3 2" xfId="9434"/>
    <cellStyle name="Normal 7 4" xfId="9435"/>
    <cellStyle name="Normal 7 4 2" xfId="9436"/>
    <cellStyle name="Normal 7 5" xfId="9437"/>
    <cellStyle name="Normal 7 5 2" xfId="9438"/>
    <cellStyle name="Normal 7 6" xfId="9439"/>
    <cellStyle name="Normal 7 7" xfId="9440"/>
    <cellStyle name="Normal 70" xfId="9441"/>
    <cellStyle name="Normal 71" xfId="9442"/>
    <cellStyle name="Normal 72" xfId="9443"/>
    <cellStyle name="Normal 72 2" xfId="9444"/>
    <cellStyle name="Normal 73" xfId="9445"/>
    <cellStyle name="Normal 73 2" xfId="9446"/>
    <cellStyle name="Normal 74" xfId="9447"/>
    <cellStyle name="Normal 74 2" xfId="9448"/>
    <cellStyle name="Normal 75" xfId="9449"/>
    <cellStyle name="Normal 75 2" xfId="9450"/>
    <cellStyle name="Normal 76" xfId="9451"/>
    <cellStyle name="Normal 76 2" xfId="9452"/>
    <cellStyle name="Normal 76 3" xfId="9453"/>
    <cellStyle name="Normal 76 3 2" xfId="9454"/>
    <cellStyle name="Normal 76 3 3" xfId="9455"/>
    <cellStyle name="Normal 76 3 4" xfId="9456"/>
    <cellStyle name="Normal 76 3 4 2" xfId="9457"/>
    <cellStyle name="Normal 76 3 4 3" xfId="9458"/>
    <cellStyle name="Normal 76 3 5" xfId="9459"/>
    <cellStyle name="Normal 76 3 6" xfId="9460"/>
    <cellStyle name="Normal 76 4" xfId="9461"/>
    <cellStyle name="Normal 76 4 2" xfId="9462"/>
    <cellStyle name="Normal 76 5" xfId="9463"/>
    <cellStyle name="Normal 76 5 2" xfId="9464"/>
    <cellStyle name="Normal 76 5 3" xfId="9465"/>
    <cellStyle name="Normal 76 6" xfId="9466"/>
    <cellStyle name="Normal 77" xfId="9467"/>
    <cellStyle name="Normal 77 2" xfId="9468"/>
    <cellStyle name="Normal 77 3" xfId="9469"/>
    <cellStyle name="Normal 77 3 2" xfId="9470"/>
    <cellStyle name="Normal 77 3 3" xfId="9471"/>
    <cellStyle name="Normal 77 3 4" xfId="9472"/>
    <cellStyle name="Normal 77 3 4 2" xfId="9473"/>
    <cellStyle name="Normal 77 3 4 3" xfId="9474"/>
    <cellStyle name="Normal 77 3 5" xfId="9475"/>
    <cellStyle name="Normal 77 3 6" xfId="9476"/>
    <cellStyle name="Normal 77 4" xfId="9477"/>
    <cellStyle name="Normal 77 4 2" xfId="9478"/>
    <cellStyle name="Normal 77 5" xfId="9479"/>
    <cellStyle name="Normal 77 5 2" xfId="9480"/>
    <cellStyle name="Normal 77 5 3" xfId="9481"/>
    <cellStyle name="Normal 77 6" xfId="9482"/>
    <cellStyle name="Normal 78" xfId="9483"/>
    <cellStyle name="Normal 78 2" xfId="9484"/>
    <cellStyle name="Normal 78 3" xfId="9485"/>
    <cellStyle name="Normal 78 3 2" xfId="9486"/>
    <cellStyle name="Normal 78 3 3" xfId="9487"/>
    <cellStyle name="Normal 78 3 4" xfId="9488"/>
    <cellStyle name="Normal 78 3 4 2" xfId="9489"/>
    <cellStyle name="Normal 78 3 4 3" xfId="9490"/>
    <cellStyle name="Normal 78 3 5" xfId="9491"/>
    <cellStyle name="Normal 78 3 6" xfId="9492"/>
    <cellStyle name="Normal 78 4" xfId="9493"/>
    <cellStyle name="Normal 78 4 2" xfId="9494"/>
    <cellStyle name="Normal 78 4 3" xfId="9495"/>
    <cellStyle name="Normal 78 5" xfId="9496"/>
    <cellStyle name="Normal 78 6" xfId="9497"/>
    <cellStyle name="Normal 79" xfId="9498"/>
    <cellStyle name="Normal 79 2" xfId="9499"/>
    <cellStyle name="Normal 79 3" xfId="9500"/>
    <cellStyle name="Normal 79 3 2" xfId="9501"/>
    <cellStyle name="Normal 79 3 3" xfId="9502"/>
    <cellStyle name="Normal 79 3 4" xfId="9503"/>
    <cellStyle name="Normal 79 3 4 2" xfId="9504"/>
    <cellStyle name="Normal 79 3 4 3" xfId="9505"/>
    <cellStyle name="Normal 79 3 5" xfId="9506"/>
    <cellStyle name="Normal 79 3 6" xfId="9507"/>
    <cellStyle name="Normal 79 4" xfId="9508"/>
    <cellStyle name="Normal 79 4 2" xfId="9509"/>
    <cellStyle name="Normal 79 4 3" xfId="9510"/>
    <cellStyle name="Normal 79 5" xfId="9511"/>
    <cellStyle name="Normal 79 6" xfId="9512"/>
    <cellStyle name="Normal 8" xfId="9513"/>
    <cellStyle name="Normal 8 2" xfId="9514"/>
    <cellStyle name="Normal 8 2 2" xfId="9515"/>
    <cellStyle name="Normal 8 2 3" xfId="9516"/>
    <cellStyle name="Normal 8 3" xfId="9517"/>
    <cellStyle name="Normal 8 3 2" xfId="9518"/>
    <cellStyle name="Normal 8 3 2 2" xfId="9519"/>
    <cellStyle name="Normal 8 3 2 3" xfId="9520"/>
    <cellStyle name="Normal 8 3 2 4" xfId="9521"/>
    <cellStyle name="Normal 8 3 3" xfId="9522"/>
    <cellStyle name="Normal 8 3 4" xfId="9523"/>
    <cellStyle name="Normal 8 3 5" xfId="9524"/>
    <cellStyle name="Normal 8 4" xfId="9525"/>
    <cellStyle name="Normal 8 4 2" xfId="9526"/>
    <cellStyle name="Normal 8 5" xfId="9527"/>
    <cellStyle name="Normal 8 5 2" xfId="9528"/>
    <cellStyle name="Normal 8 6" xfId="9529"/>
    <cellStyle name="Normal 8 7" xfId="9530"/>
    <cellStyle name="Normal 80" xfId="9531"/>
    <cellStyle name="Normal 80 2" xfId="9532"/>
    <cellStyle name="Normal 80 3" xfId="9533"/>
    <cellStyle name="Normal 80 3 2" xfId="9534"/>
    <cellStyle name="Normal 80 3 3" xfId="9535"/>
    <cellStyle name="Normal 80 3 4" xfId="9536"/>
    <cellStyle name="Normal 80 3 4 2" xfId="9537"/>
    <cellStyle name="Normal 80 3 4 3" xfId="9538"/>
    <cellStyle name="Normal 80 3 5" xfId="9539"/>
    <cellStyle name="Normal 80 3 6" xfId="9540"/>
    <cellStyle name="Normal 80 4" xfId="9541"/>
    <cellStyle name="Normal 80 4 2" xfId="9542"/>
    <cellStyle name="Normal 80 4 3" xfId="9543"/>
    <cellStyle name="Normal 80 5" xfId="9544"/>
    <cellStyle name="Normal 80 6" xfId="9545"/>
    <cellStyle name="Normal 81" xfId="9546"/>
    <cellStyle name="Normal 81 2" xfId="9547"/>
    <cellStyle name="Normal 81 3" xfId="9548"/>
    <cellStyle name="Normal 81 3 2" xfId="9549"/>
    <cellStyle name="Normal 81 3 3" xfId="9550"/>
    <cellStyle name="Normal 81 4" xfId="9551"/>
    <cellStyle name="Normal 81 5" xfId="9552"/>
    <cellStyle name="Normal 82" xfId="9553"/>
    <cellStyle name="Normal 82 2" xfId="9554"/>
    <cellStyle name="Normal 82 3" xfId="9555"/>
    <cellStyle name="Normal 82 3 2" xfId="9556"/>
    <cellStyle name="Normal 82 3 3" xfId="9557"/>
    <cellStyle name="Normal 82 4" xfId="9558"/>
    <cellStyle name="Normal 82 5" xfId="9559"/>
    <cellStyle name="Normal 83" xfId="9560"/>
    <cellStyle name="Normal 83 2" xfId="9561"/>
    <cellStyle name="Normal 83 3" xfId="9562"/>
    <cellStyle name="Normal 83 3 2" xfId="9563"/>
    <cellStyle name="Normal 83 3 3" xfId="9564"/>
    <cellStyle name="Normal 83 4" xfId="9565"/>
    <cellStyle name="Normal 83 5" xfId="9566"/>
    <cellStyle name="Normal 84" xfId="9567"/>
    <cellStyle name="Normal 84 2" xfId="9568"/>
    <cellStyle name="Normal 84 3" xfId="9569"/>
    <cellStyle name="Normal 84 3 2" xfId="9570"/>
    <cellStyle name="Normal 84 3 3" xfId="9571"/>
    <cellStyle name="Normal 84 4" xfId="9572"/>
    <cellStyle name="Normal 84 5" xfId="9573"/>
    <cellStyle name="Normal 85" xfId="9574"/>
    <cellStyle name="Normal 85 2" xfId="9575"/>
    <cellStyle name="Normal 85 3" xfId="9576"/>
    <cellStyle name="Normal 85 3 2" xfId="9577"/>
    <cellStyle name="Normal 85 3 3" xfId="9578"/>
    <cellStyle name="Normal 85 4" xfId="9579"/>
    <cellStyle name="Normal 85 5" xfId="9580"/>
    <cellStyle name="Normal 86" xfId="9581"/>
    <cellStyle name="Normal 86 2" xfId="9582"/>
    <cellStyle name="Normal 86 3" xfId="9583"/>
    <cellStyle name="Normal 86 3 2" xfId="9584"/>
    <cellStyle name="Normal 86 3 3" xfId="9585"/>
    <cellStyle name="Normal 86 4" xfId="9586"/>
    <cellStyle name="Normal 86 5" xfId="9587"/>
    <cellStyle name="Normal 87" xfId="9588"/>
    <cellStyle name="Normal 87 2" xfId="9589"/>
    <cellStyle name="Normal 87 2 2" xfId="9590"/>
    <cellStyle name="Normal 87 3" xfId="9591"/>
    <cellStyle name="Normal 87 4" xfId="9592"/>
    <cellStyle name="Normal 88" xfId="9593"/>
    <cellStyle name="Normal 88 2" xfId="9594"/>
    <cellStyle name="Normal 88 2 2" xfId="9595"/>
    <cellStyle name="Normal 88 3" xfId="9596"/>
    <cellStyle name="Normal 88 4" xfId="9597"/>
    <cellStyle name="Normal 89" xfId="9598"/>
    <cellStyle name="Normal 89 2" xfId="9599"/>
    <cellStyle name="Normal 89 2 2" xfId="9600"/>
    <cellStyle name="Normal 89 3" xfId="9601"/>
    <cellStyle name="Normal 89 4" xfId="9602"/>
    <cellStyle name="Normal 9" xfId="9603"/>
    <cellStyle name="Normal 9 2" xfId="9604"/>
    <cellStyle name="Normal 9 2 2" xfId="9605"/>
    <cellStyle name="Normal 9 2 3" xfId="9606"/>
    <cellStyle name="Normal 9 3" xfId="9607"/>
    <cellStyle name="Normal 9 3 2" xfId="9608"/>
    <cellStyle name="Normal 9 3 2 2" xfId="9609"/>
    <cellStyle name="Normal 9 3 2 3" xfId="9610"/>
    <cellStyle name="Normal 9 3 2 4" xfId="9611"/>
    <cellStyle name="Normal 9 3 3" xfId="9612"/>
    <cellStyle name="Normal 9 3 4" xfId="9613"/>
    <cellStyle name="Normal 9 3 5" xfId="9614"/>
    <cellStyle name="Normal 9 4" xfId="9615"/>
    <cellStyle name="Normal 9 4 2" xfId="9616"/>
    <cellStyle name="Normal 9 5" xfId="9617"/>
    <cellStyle name="Normal 9 5 2" xfId="9618"/>
    <cellStyle name="Normal 9 5 3" xfId="9619"/>
    <cellStyle name="Normal 9 5 3 2" xfId="9620"/>
    <cellStyle name="Normal 9 6" xfId="9621"/>
    <cellStyle name="Normal 9 6 2" xfId="9622"/>
    <cellStyle name="Normal 9 6 2 2" xfId="9623"/>
    <cellStyle name="Normal 9 7" xfId="9624"/>
    <cellStyle name="Normal 9 8" xfId="9625"/>
    <cellStyle name="Normal 90" xfId="9626"/>
    <cellStyle name="Normal 90 2" xfId="9627"/>
    <cellStyle name="Normal 90 2 2" xfId="9628"/>
    <cellStyle name="Normal 90 3" xfId="9629"/>
    <cellStyle name="Normal 90 4" xfId="9630"/>
    <cellStyle name="Normal 91" xfId="9631"/>
    <cellStyle name="Normal 91 2" xfId="9632"/>
    <cellStyle name="Normal 91 3" xfId="9633"/>
    <cellStyle name="Normal 91 4" xfId="9634"/>
    <cellStyle name="Normal 92" xfId="9635"/>
    <cellStyle name="Normal 92 2" xfId="9636"/>
    <cellStyle name="Normal 92 3" xfId="9637"/>
    <cellStyle name="Normal 92 4" xfId="9638"/>
    <cellStyle name="Normal 93" xfId="9639"/>
    <cellStyle name="Normal 93 2" xfId="9640"/>
    <cellStyle name="Normal 93 3" xfId="9641"/>
    <cellStyle name="Normal 93 4" xfId="9642"/>
    <cellStyle name="Normal 94" xfId="9643"/>
    <cellStyle name="Normal 94 2" xfId="9644"/>
    <cellStyle name="Normal 94 3" xfId="9645"/>
    <cellStyle name="Normal 94 4" xfId="9646"/>
    <cellStyle name="Normal 95" xfId="9647"/>
    <cellStyle name="Normal 95 2" xfId="9648"/>
    <cellStyle name="Normal 95 3" xfId="9649"/>
    <cellStyle name="Normal 96" xfId="9650"/>
    <cellStyle name="Normal 96 2" xfId="9651"/>
    <cellStyle name="Normal 96 3" xfId="9652"/>
    <cellStyle name="Normal 97" xfId="9653"/>
    <cellStyle name="Normal 97 2" xfId="9654"/>
    <cellStyle name="Normal 97 3" xfId="9655"/>
    <cellStyle name="Normal 98" xfId="9656"/>
    <cellStyle name="Normal 98 2" xfId="9657"/>
    <cellStyle name="Normal 98 3" xfId="9658"/>
    <cellStyle name="Normal 99" xfId="9659"/>
    <cellStyle name="Normal 99 2" xfId="9660"/>
    <cellStyle name="Normale_clusters" xfId="9661"/>
    <cellStyle name="Nota" xfId="9662"/>
    <cellStyle name="Nota 10" xfId="9663"/>
    <cellStyle name="Nota 11" xfId="9664"/>
    <cellStyle name="Nota 2" xfId="9665"/>
    <cellStyle name="Nota 2 10" xfId="9666"/>
    <cellStyle name="Nota 2 2" xfId="9667"/>
    <cellStyle name="Nota 2 2 2" xfId="9668"/>
    <cellStyle name="Nota 2 2 2 2" xfId="9669"/>
    <cellStyle name="Nota 2 2 2 2 2" xfId="9670"/>
    <cellStyle name="Nota 2 2 2 2 2 2" xfId="9671"/>
    <cellStyle name="Nota 2 2 2 2 2 2 10" xfId="9672"/>
    <cellStyle name="Nota 2 2 2 2 2 2 10 2" xfId="9673"/>
    <cellStyle name="Nota 2 2 2 2 2 2 10 3" xfId="9674"/>
    <cellStyle name="Nota 2 2 2 2 2 2 10 4" xfId="9675"/>
    <cellStyle name="Nota 2 2 2 2 2 2 11" xfId="9676"/>
    <cellStyle name="Nota 2 2 2 2 2 2 11 2" xfId="9677"/>
    <cellStyle name="Nota 2 2 2 2 2 2 11 3" xfId="9678"/>
    <cellStyle name="Nota 2 2 2 2 2 2 11 4" xfId="9679"/>
    <cellStyle name="Nota 2 2 2 2 2 2 12" xfId="9680"/>
    <cellStyle name="Nota 2 2 2 2 2 2 12 2" xfId="9681"/>
    <cellStyle name="Nota 2 2 2 2 2 2 12 3" xfId="9682"/>
    <cellStyle name="Nota 2 2 2 2 2 2 12 4" xfId="9683"/>
    <cellStyle name="Nota 2 2 2 2 2 2 13" xfId="9684"/>
    <cellStyle name="Nota 2 2 2 2 2 2 13 2" xfId="9685"/>
    <cellStyle name="Nota 2 2 2 2 2 2 13 3" xfId="9686"/>
    <cellStyle name="Nota 2 2 2 2 2 2 13 4" xfId="9687"/>
    <cellStyle name="Nota 2 2 2 2 2 2 14" xfId="9688"/>
    <cellStyle name="Nota 2 2 2 2 2 2 14 2" xfId="9689"/>
    <cellStyle name="Nota 2 2 2 2 2 2 14 3" xfId="9690"/>
    <cellStyle name="Nota 2 2 2 2 2 2 14 4" xfId="9691"/>
    <cellStyle name="Nota 2 2 2 2 2 2 15" xfId="9692"/>
    <cellStyle name="Nota 2 2 2 2 2 2 15 2" xfId="9693"/>
    <cellStyle name="Nota 2 2 2 2 2 2 15 3" xfId="9694"/>
    <cellStyle name="Nota 2 2 2 2 2 2 15 4" xfId="9695"/>
    <cellStyle name="Nota 2 2 2 2 2 2 16" xfId="9696"/>
    <cellStyle name="Nota 2 2 2 2 2 2 16 2" xfId="9697"/>
    <cellStyle name="Nota 2 2 2 2 2 2 16 3" xfId="9698"/>
    <cellStyle name="Nota 2 2 2 2 2 2 16 4" xfId="9699"/>
    <cellStyle name="Nota 2 2 2 2 2 2 17" xfId="9700"/>
    <cellStyle name="Nota 2 2 2 2 2 2 17 2" xfId="9701"/>
    <cellStyle name="Nota 2 2 2 2 2 2 17 3" xfId="9702"/>
    <cellStyle name="Nota 2 2 2 2 2 2 17 4" xfId="9703"/>
    <cellStyle name="Nota 2 2 2 2 2 2 18" xfId="9704"/>
    <cellStyle name="Nota 2 2 2 2 2 2 18 2" xfId="9705"/>
    <cellStyle name="Nota 2 2 2 2 2 2 18 3" xfId="9706"/>
    <cellStyle name="Nota 2 2 2 2 2 2 18 4" xfId="9707"/>
    <cellStyle name="Nota 2 2 2 2 2 2 19" xfId="9708"/>
    <cellStyle name="Nota 2 2 2 2 2 2 2" xfId="9709"/>
    <cellStyle name="Nota 2 2 2 2 2 2 2 2" xfId="9710"/>
    <cellStyle name="Nota 2 2 2 2 2 2 2 3" xfId="9711"/>
    <cellStyle name="Nota 2 2 2 2 2 2 2 4" xfId="9712"/>
    <cellStyle name="Nota 2 2 2 2 2 2 20" xfId="9713"/>
    <cellStyle name="Nota 2 2 2 2 2 2 21" xfId="9714"/>
    <cellStyle name="Nota 2 2 2 2 2 2 3" xfId="9715"/>
    <cellStyle name="Nota 2 2 2 2 2 2 3 2" xfId="9716"/>
    <cellStyle name="Nota 2 2 2 2 2 2 3 3" xfId="9717"/>
    <cellStyle name="Nota 2 2 2 2 2 2 3 4" xfId="9718"/>
    <cellStyle name="Nota 2 2 2 2 2 2 4" xfId="9719"/>
    <cellStyle name="Nota 2 2 2 2 2 2 4 2" xfId="9720"/>
    <cellStyle name="Nota 2 2 2 2 2 2 4 3" xfId="9721"/>
    <cellStyle name="Nota 2 2 2 2 2 2 4 4" xfId="9722"/>
    <cellStyle name="Nota 2 2 2 2 2 2 5" xfId="9723"/>
    <cellStyle name="Nota 2 2 2 2 2 2 5 2" xfId="9724"/>
    <cellStyle name="Nota 2 2 2 2 2 2 5 3" xfId="9725"/>
    <cellStyle name="Nota 2 2 2 2 2 2 5 4" xfId="9726"/>
    <cellStyle name="Nota 2 2 2 2 2 2 6" xfId="9727"/>
    <cellStyle name="Nota 2 2 2 2 2 2 6 2" xfId="9728"/>
    <cellStyle name="Nota 2 2 2 2 2 2 6 3" xfId="9729"/>
    <cellStyle name="Nota 2 2 2 2 2 2 6 4" xfId="9730"/>
    <cellStyle name="Nota 2 2 2 2 2 2 7" xfId="9731"/>
    <cellStyle name="Nota 2 2 2 2 2 2 7 2" xfId="9732"/>
    <cellStyle name="Nota 2 2 2 2 2 2 7 3" xfId="9733"/>
    <cellStyle name="Nota 2 2 2 2 2 2 7 4" xfId="9734"/>
    <cellStyle name="Nota 2 2 2 2 2 2 8" xfId="9735"/>
    <cellStyle name="Nota 2 2 2 2 2 2 8 2" xfId="9736"/>
    <cellStyle name="Nota 2 2 2 2 2 2 8 3" xfId="9737"/>
    <cellStyle name="Nota 2 2 2 2 2 2 8 4" xfId="9738"/>
    <cellStyle name="Nota 2 2 2 2 2 2 9" xfId="9739"/>
    <cellStyle name="Nota 2 2 2 2 2 2 9 2" xfId="9740"/>
    <cellStyle name="Nota 2 2 2 2 2 2 9 3" xfId="9741"/>
    <cellStyle name="Nota 2 2 2 2 2 2 9 4" xfId="9742"/>
    <cellStyle name="Nota 2 2 2 2 2 3" xfId="9743"/>
    <cellStyle name="Nota 2 2 2 2 2 4" xfId="9744"/>
    <cellStyle name="Nota 2 2 2 2 2 5" xfId="9745"/>
    <cellStyle name="Nota 2 2 2 2 3" xfId="9746"/>
    <cellStyle name="Nota 2 2 2 2 3 10" xfId="9747"/>
    <cellStyle name="Nota 2 2 2 2 3 10 2" xfId="9748"/>
    <cellStyle name="Nota 2 2 2 2 3 10 3" xfId="9749"/>
    <cellStyle name="Nota 2 2 2 2 3 10 4" xfId="9750"/>
    <cellStyle name="Nota 2 2 2 2 3 11" xfId="9751"/>
    <cellStyle name="Nota 2 2 2 2 3 11 2" xfId="9752"/>
    <cellStyle name="Nota 2 2 2 2 3 11 3" xfId="9753"/>
    <cellStyle name="Nota 2 2 2 2 3 11 4" xfId="9754"/>
    <cellStyle name="Nota 2 2 2 2 3 12" xfId="9755"/>
    <cellStyle name="Nota 2 2 2 2 3 12 2" xfId="9756"/>
    <cellStyle name="Nota 2 2 2 2 3 12 3" xfId="9757"/>
    <cellStyle name="Nota 2 2 2 2 3 12 4" xfId="9758"/>
    <cellStyle name="Nota 2 2 2 2 3 13" xfId="9759"/>
    <cellStyle name="Nota 2 2 2 2 3 13 2" xfId="9760"/>
    <cellStyle name="Nota 2 2 2 2 3 13 3" xfId="9761"/>
    <cellStyle name="Nota 2 2 2 2 3 13 4" xfId="9762"/>
    <cellStyle name="Nota 2 2 2 2 3 14" xfId="9763"/>
    <cellStyle name="Nota 2 2 2 2 3 14 2" xfId="9764"/>
    <cellStyle name="Nota 2 2 2 2 3 14 3" xfId="9765"/>
    <cellStyle name="Nota 2 2 2 2 3 14 4" xfId="9766"/>
    <cellStyle name="Nota 2 2 2 2 3 15" xfId="9767"/>
    <cellStyle name="Nota 2 2 2 2 3 15 2" xfId="9768"/>
    <cellStyle name="Nota 2 2 2 2 3 15 3" xfId="9769"/>
    <cellStyle name="Nota 2 2 2 2 3 15 4" xfId="9770"/>
    <cellStyle name="Nota 2 2 2 2 3 16" xfId="9771"/>
    <cellStyle name="Nota 2 2 2 2 3 16 2" xfId="9772"/>
    <cellStyle name="Nota 2 2 2 2 3 16 3" xfId="9773"/>
    <cellStyle name="Nota 2 2 2 2 3 16 4" xfId="9774"/>
    <cellStyle name="Nota 2 2 2 2 3 17" xfId="9775"/>
    <cellStyle name="Nota 2 2 2 2 3 17 2" xfId="9776"/>
    <cellStyle name="Nota 2 2 2 2 3 17 3" xfId="9777"/>
    <cellStyle name="Nota 2 2 2 2 3 17 4" xfId="9778"/>
    <cellStyle name="Nota 2 2 2 2 3 18" xfId="9779"/>
    <cellStyle name="Nota 2 2 2 2 3 18 2" xfId="9780"/>
    <cellStyle name="Nota 2 2 2 2 3 18 3" xfId="9781"/>
    <cellStyle name="Nota 2 2 2 2 3 18 4" xfId="9782"/>
    <cellStyle name="Nota 2 2 2 2 3 19" xfId="9783"/>
    <cellStyle name="Nota 2 2 2 2 3 2" xfId="9784"/>
    <cellStyle name="Nota 2 2 2 2 3 2 2" xfId="9785"/>
    <cellStyle name="Nota 2 2 2 2 3 2 3" xfId="9786"/>
    <cellStyle name="Nota 2 2 2 2 3 2 4" xfId="9787"/>
    <cellStyle name="Nota 2 2 2 2 3 20" xfId="9788"/>
    <cellStyle name="Nota 2 2 2 2 3 21" xfId="9789"/>
    <cellStyle name="Nota 2 2 2 2 3 3" xfId="9790"/>
    <cellStyle name="Nota 2 2 2 2 3 3 2" xfId="9791"/>
    <cellStyle name="Nota 2 2 2 2 3 3 3" xfId="9792"/>
    <cellStyle name="Nota 2 2 2 2 3 3 4" xfId="9793"/>
    <cellStyle name="Nota 2 2 2 2 3 4" xfId="9794"/>
    <cellStyle name="Nota 2 2 2 2 3 4 2" xfId="9795"/>
    <cellStyle name="Nota 2 2 2 2 3 4 3" xfId="9796"/>
    <cellStyle name="Nota 2 2 2 2 3 4 4" xfId="9797"/>
    <cellStyle name="Nota 2 2 2 2 3 5" xfId="9798"/>
    <cellStyle name="Nota 2 2 2 2 3 5 2" xfId="9799"/>
    <cellStyle name="Nota 2 2 2 2 3 5 3" xfId="9800"/>
    <cellStyle name="Nota 2 2 2 2 3 5 4" xfId="9801"/>
    <cellStyle name="Nota 2 2 2 2 3 6" xfId="9802"/>
    <cellStyle name="Nota 2 2 2 2 3 6 2" xfId="9803"/>
    <cellStyle name="Nota 2 2 2 2 3 6 3" xfId="9804"/>
    <cellStyle name="Nota 2 2 2 2 3 6 4" xfId="9805"/>
    <cellStyle name="Nota 2 2 2 2 3 7" xfId="9806"/>
    <cellStyle name="Nota 2 2 2 2 3 7 2" xfId="9807"/>
    <cellStyle name="Nota 2 2 2 2 3 7 3" xfId="9808"/>
    <cellStyle name="Nota 2 2 2 2 3 7 4" xfId="9809"/>
    <cellStyle name="Nota 2 2 2 2 3 8" xfId="9810"/>
    <cellStyle name="Nota 2 2 2 2 3 8 2" xfId="9811"/>
    <cellStyle name="Nota 2 2 2 2 3 8 3" xfId="9812"/>
    <cellStyle name="Nota 2 2 2 2 3 8 4" xfId="9813"/>
    <cellStyle name="Nota 2 2 2 2 3 9" xfId="9814"/>
    <cellStyle name="Nota 2 2 2 2 3 9 2" xfId="9815"/>
    <cellStyle name="Nota 2 2 2 2 3 9 3" xfId="9816"/>
    <cellStyle name="Nota 2 2 2 2 3 9 4" xfId="9817"/>
    <cellStyle name="Nota 2 2 2 2 4" xfId="9818"/>
    <cellStyle name="Nota 2 2 2 2 5" xfId="9819"/>
    <cellStyle name="Nota 2 2 2 2 6" xfId="9820"/>
    <cellStyle name="Nota 2 2 2 3" xfId="9821"/>
    <cellStyle name="Nota 2 2 2 3 2" xfId="9822"/>
    <cellStyle name="Nota 2 2 2 3 2 10" xfId="9823"/>
    <cellStyle name="Nota 2 2 2 3 2 10 2" xfId="9824"/>
    <cellStyle name="Nota 2 2 2 3 2 10 3" xfId="9825"/>
    <cellStyle name="Nota 2 2 2 3 2 10 4" xfId="9826"/>
    <cellStyle name="Nota 2 2 2 3 2 11" xfId="9827"/>
    <cellStyle name="Nota 2 2 2 3 2 11 2" xfId="9828"/>
    <cellStyle name="Nota 2 2 2 3 2 11 3" xfId="9829"/>
    <cellStyle name="Nota 2 2 2 3 2 11 4" xfId="9830"/>
    <cellStyle name="Nota 2 2 2 3 2 12" xfId="9831"/>
    <cellStyle name="Nota 2 2 2 3 2 12 2" xfId="9832"/>
    <cellStyle name="Nota 2 2 2 3 2 12 3" xfId="9833"/>
    <cellStyle name="Nota 2 2 2 3 2 12 4" xfId="9834"/>
    <cellStyle name="Nota 2 2 2 3 2 13" xfId="9835"/>
    <cellStyle name="Nota 2 2 2 3 2 13 2" xfId="9836"/>
    <cellStyle name="Nota 2 2 2 3 2 13 3" xfId="9837"/>
    <cellStyle name="Nota 2 2 2 3 2 13 4" xfId="9838"/>
    <cellStyle name="Nota 2 2 2 3 2 14" xfId="9839"/>
    <cellStyle name="Nota 2 2 2 3 2 14 2" xfId="9840"/>
    <cellStyle name="Nota 2 2 2 3 2 14 3" xfId="9841"/>
    <cellStyle name="Nota 2 2 2 3 2 14 4" xfId="9842"/>
    <cellStyle name="Nota 2 2 2 3 2 15" xfId="9843"/>
    <cellStyle name="Nota 2 2 2 3 2 15 2" xfId="9844"/>
    <cellStyle name="Nota 2 2 2 3 2 15 3" xfId="9845"/>
    <cellStyle name="Nota 2 2 2 3 2 15 4" xfId="9846"/>
    <cellStyle name="Nota 2 2 2 3 2 16" xfId="9847"/>
    <cellStyle name="Nota 2 2 2 3 2 16 2" xfId="9848"/>
    <cellStyle name="Nota 2 2 2 3 2 16 3" xfId="9849"/>
    <cellStyle name="Nota 2 2 2 3 2 16 4" xfId="9850"/>
    <cellStyle name="Nota 2 2 2 3 2 17" xfId="9851"/>
    <cellStyle name="Nota 2 2 2 3 2 17 2" xfId="9852"/>
    <cellStyle name="Nota 2 2 2 3 2 17 3" xfId="9853"/>
    <cellStyle name="Nota 2 2 2 3 2 17 4" xfId="9854"/>
    <cellStyle name="Nota 2 2 2 3 2 18" xfId="9855"/>
    <cellStyle name="Nota 2 2 2 3 2 18 2" xfId="9856"/>
    <cellStyle name="Nota 2 2 2 3 2 18 3" xfId="9857"/>
    <cellStyle name="Nota 2 2 2 3 2 18 4" xfId="9858"/>
    <cellStyle name="Nota 2 2 2 3 2 19" xfId="9859"/>
    <cellStyle name="Nota 2 2 2 3 2 2" xfId="9860"/>
    <cellStyle name="Nota 2 2 2 3 2 2 2" xfId="9861"/>
    <cellStyle name="Nota 2 2 2 3 2 2 3" xfId="9862"/>
    <cellStyle name="Nota 2 2 2 3 2 2 4" xfId="9863"/>
    <cellStyle name="Nota 2 2 2 3 2 20" xfId="9864"/>
    <cellStyle name="Nota 2 2 2 3 2 21" xfId="9865"/>
    <cellStyle name="Nota 2 2 2 3 2 3" xfId="9866"/>
    <cellStyle name="Nota 2 2 2 3 2 3 2" xfId="9867"/>
    <cellStyle name="Nota 2 2 2 3 2 3 3" xfId="9868"/>
    <cellStyle name="Nota 2 2 2 3 2 3 4" xfId="9869"/>
    <cellStyle name="Nota 2 2 2 3 2 4" xfId="9870"/>
    <cellStyle name="Nota 2 2 2 3 2 4 2" xfId="9871"/>
    <cellStyle name="Nota 2 2 2 3 2 4 3" xfId="9872"/>
    <cellStyle name="Nota 2 2 2 3 2 4 4" xfId="9873"/>
    <cellStyle name="Nota 2 2 2 3 2 5" xfId="9874"/>
    <cellStyle name="Nota 2 2 2 3 2 5 2" xfId="9875"/>
    <cellStyle name="Nota 2 2 2 3 2 5 3" xfId="9876"/>
    <cellStyle name="Nota 2 2 2 3 2 5 4" xfId="9877"/>
    <cellStyle name="Nota 2 2 2 3 2 6" xfId="9878"/>
    <cellStyle name="Nota 2 2 2 3 2 6 2" xfId="9879"/>
    <cellStyle name="Nota 2 2 2 3 2 6 3" xfId="9880"/>
    <cellStyle name="Nota 2 2 2 3 2 6 4" xfId="9881"/>
    <cellStyle name="Nota 2 2 2 3 2 7" xfId="9882"/>
    <cellStyle name="Nota 2 2 2 3 2 7 2" xfId="9883"/>
    <cellStyle name="Nota 2 2 2 3 2 7 3" xfId="9884"/>
    <cellStyle name="Nota 2 2 2 3 2 7 4" xfId="9885"/>
    <cellStyle name="Nota 2 2 2 3 2 8" xfId="9886"/>
    <cellStyle name="Nota 2 2 2 3 2 8 2" xfId="9887"/>
    <cellStyle name="Nota 2 2 2 3 2 8 3" xfId="9888"/>
    <cellStyle name="Nota 2 2 2 3 2 8 4" xfId="9889"/>
    <cellStyle name="Nota 2 2 2 3 2 9" xfId="9890"/>
    <cellStyle name="Nota 2 2 2 3 2 9 2" xfId="9891"/>
    <cellStyle name="Nota 2 2 2 3 2 9 3" xfId="9892"/>
    <cellStyle name="Nota 2 2 2 3 2 9 4" xfId="9893"/>
    <cellStyle name="Nota 2 2 2 3 3" xfId="9894"/>
    <cellStyle name="Nota 2 2 2 3 4" xfId="9895"/>
    <cellStyle name="Nota 2 2 2 3 5" xfId="9896"/>
    <cellStyle name="Nota 2 2 2 4" xfId="9897"/>
    <cellStyle name="Nota 2 2 2 4 10" xfId="9898"/>
    <cellStyle name="Nota 2 2 2 4 10 2" xfId="9899"/>
    <cellStyle name="Nota 2 2 2 4 10 3" xfId="9900"/>
    <cellStyle name="Nota 2 2 2 4 10 4" xfId="9901"/>
    <cellStyle name="Nota 2 2 2 4 11" xfId="9902"/>
    <cellStyle name="Nota 2 2 2 4 11 2" xfId="9903"/>
    <cellStyle name="Nota 2 2 2 4 11 3" xfId="9904"/>
    <cellStyle name="Nota 2 2 2 4 11 4" xfId="9905"/>
    <cellStyle name="Nota 2 2 2 4 12" xfId="9906"/>
    <cellStyle name="Nota 2 2 2 4 12 2" xfId="9907"/>
    <cellStyle name="Nota 2 2 2 4 12 3" xfId="9908"/>
    <cellStyle name="Nota 2 2 2 4 12 4" xfId="9909"/>
    <cellStyle name="Nota 2 2 2 4 13" xfId="9910"/>
    <cellStyle name="Nota 2 2 2 4 13 2" xfId="9911"/>
    <cellStyle name="Nota 2 2 2 4 13 3" xfId="9912"/>
    <cellStyle name="Nota 2 2 2 4 13 4" xfId="9913"/>
    <cellStyle name="Nota 2 2 2 4 14" xfId="9914"/>
    <cellStyle name="Nota 2 2 2 4 14 2" xfId="9915"/>
    <cellStyle name="Nota 2 2 2 4 14 3" xfId="9916"/>
    <cellStyle name="Nota 2 2 2 4 14 4" xfId="9917"/>
    <cellStyle name="Nota 2 2 2 4 15" xfId="9918"/>
    <cellStyle name="Nota 2 2 2 4 15 2" xfId="9919"/>
    <cellStyle name="Nota 2 2 2 4 15 3" xfId="9920"/>
    <cellStyle name="Nota 2 2 2 4 15 4" xfId="9921"/>
    <cellStyle name="Nota 2 2 2 4 16" xfId="9922"/>
    <cellStyle name="Nota 2 2 2 4 16 2" xfId="9923"/>
    <cellStyle name="Nota 2 2 2 4 16 3" xfId="9924"/>
    <cellStyle name="Nota 2 2 2 4 16 4" xfId="9925"/>
    <cellStyle name="Nota 2 2 2 4 17" xfId="9926"/>
    <cellStyle name="Nota 2 2 2 4 17 2" xfId="9927"/>
    <cellStyle name="Nota 2 2 2 4 17 3" xfId="9928"/>
    <cellStyle name="Nota 2 2 2 4 17 4" xfId="9929"/>
    <cellStyle name="Nota 2 2 2 4 18" xfId="9930"/>
    <cellStyle name="Nota 2 2 2 4 18 2" xfId="9931"/>
    <cellStyle name="Nota 2 2 2 4 18 3" xfId="9932"/>
    <cellStyle name="Nota 2 2 2 4 18 4" xfId="9933"/>
    <cellStyle name="Nota 2 2 2 4 19" xfId="9934"/>
    <cellStyle name="Nota 2 2 2 4 2" xfId="9935"/>
    <cellStyle name="Nota 2 2 2 4 2 2" xfId="9936"/>
    <cellStyle name="Nota 2 2 2 4 2 3" xfId="9937"/>
    <cellStyle name="Nota 2 2 2 4 2 4" xfId="9938"/>
    <cellStyle name="Nota 2 2 2 4 20" xfId="9939"/>
    <cellStyle name="Nota 2 2 2 4 21" xfId="9940"/>
    <cellStyle name="Nota 2 2 2 4 3" xfId="9941"/>
    <cellStyle name="Nota 2 2 2 4 3 2" xfId="9942"/>
    <cellStyle name="Nota 2 2 2 4 3 3" xfId="9943"/>
    <cellStyle name="Nota 2 2 2 4 3 4" xfId="9944"/>
    <cellStyle name="Nota 2 2 2 4 4" xfId="9945"/>
    <cellStyle name="Nota 2 2 2 4 4 2" xfId="9946"/>
    <cellStyle name="Nota 2 2 2 4 4 3" xfId="9947"/>
    <cellStyle name="Nota 2 2 2 4 4 4" xfId="9948"/>
    <cellStyle name="Nota 2 2 2 4 5" xfId="9949"/>
    <cellStyle name="Nota 2 2 2 4 5 2" xfId="9950"/>
    <cellStyle name="Nota 2 2 2 4 5 3" xfId="9951"/>
    <cellStyle name="Nota 2 2 2 4 5 4" xfId="9952"/>
    <cellStyle name="Nota 2 2 2 4 6" xfId="9953"/>
    <cellStyle name="Nota 2 2 2 4 6 2" xfId="9954"/>
    <cellStyle name="Nota 2 2 2 4 6 3" xfId="9955"/>
    <cellStyle name="Nota 2 2 2 4 6 4" xfId="9956"/>
    <cellStyle name="Nota 2 2 2 4 7" xfId="9957"/>
    <cellStyle name="Nota 2 2 2 4 7 2" xfId="9958"/>
    <cellStyle name="Nota 2 2 2 4 7 3" xfId="9959"/>
    <cellStyle name="Nota 2 2 2 4 7 4" xfId="9960"/>
    <cellStyle name="Nota 2 2 2 4 8" xfId="9961"/>
    <cellStyle name="Nota 2 2 2 4 8 2" xfId="9962"/>
    <cellStyle name="Nota 2 2 2 4 8 3" xfId="9963"/>
    <cellStyle name="Nota 2 2 2 4 8 4" xfId="9964"/>
    <cellStyle name="Nota 2 2 2 4 9" xfId="9965"/>
    <cellStyle name="Nota 2 2 2 4 9 2" xfId="9966"/>
    <cellStyle name="Nota 2 2 2 4 9 3" xfId="9967"/>
    <cellStyle name="Nota 2 2 2 4 9 4" xfId="9968"/>
    <cellStyle name="Nota 2 2 2 5" xfId="9969"/>
    <cellStyle name="Nota 2 2 2 6" xfId="9970"/>
    <cellStyle name="Nota 2 2 2 7" xfId="9971"/>
    <cellStyle name="Nota 2 2 3" xfId="9972"/>
    <cellStyle name="Nota 2 2 3 2" xfId="9973"/>
    <cellStyle name="Nota 2 2 3 2 10" xfId="9974"/>
    <cellStyle name="Nota 2 2 3 2 10 2" xfId="9975"/>
    <cellStyle name="Nota 2 2 3 2 10 3" xfId="9976"/>
    <cellStyle name="Nota 2 2 3 2 10 4" xfId="9977"/>
    <cellStyle name="Nota 2 2 3 2 11" xfId="9978"/>
    <cellStyle name="Nota 2 2 3 2 11 2" xfId="9979"/>
    <cellStyle name="Nota 2 2 3 2 11 3" xfId="9980"/>
    <cellStyle name="Nota 2 2 3 2 11 4" xfId="9981"/>
    <cellStyle name="Nota 2 2 3 2 12" xfId="9982"/>
    <cellStyle name="Nota 2 2 3 2 12 2" xfId="9983"/>
    <cellStyle name="Nota 2 2 3 2 12 3" xfId="9984"/>
    <cellStyle name="Nota 2 2 3 2 12 4" xfId="9985"/>
    <cellStyle name="Nota 2 2 3 2 13" xfId="9986"/>
    <cellStyle name="Nota 2 2 3 2 13 2" xfId="9987"/>
    <cellStyle name="Nota 2 2 3 2 13 3" xfId="9988"/>
    <cellStyle name="Nota 2 2 3 2 13 4" xfId="9989"/>
    <cellStyle name="Nota 2 2 3 2 14" xfId="9990"/>
    <cellStyle name="Nota 2 2 3 2 14 2" xfId="9991"/>
    <cellStyle name="Nota 2 2 3 2 14 3" xfId="9992"/>
    <cellStyle name="Nota 2 2 3 2 14 4" xfId="9993"/>
    <cellStyle name="Nota 2 2 3 2 15" xfId="9994"/>
    <cellStyle name="Nota 2 2 3 2 15 2" xfId="9995"/>
    <cellStyle name="Nota 2 2 3 2 15 3" xfId="9996"/>
    <cellStyle name="Nota 2 2 3 2 15 4" xfId="9997"/>
    <cellStyle name="Nota 2 2 3 2 16" xfId="9998"/>
    <cellStyle name="Nota 2 2 3 2 16 2" xfId="9999"/>
    <cellStyle name="Nota 2 2 3 2 16 3" xfId="10000"/>
    <cellStyle name="Nota 2 2 3 2 16 4" xfId="10001"/>
    <cellStyle name="Nota 2 2 3 2 17" xfId="10002"/>
    <cellStyle name="Nota 2 2 3 2 17 2" xfId="10003"/>
    <cellStyle name="Nota 2 2 3 2 17 3" xfId="10004"/>
    <cellStyle name="Nota 2 2 3 2 17 4" xfId="10005"/>
    <cellStyle name="Nota 2 2 3 2 18" xfId="10006"/>
    <cellStyle name="Nota 2 2 3 2 18 2" xfId="10007"/>
    <cellStyle name="Nota 2 2 3 2 18 3" xfId="10008"/>
    <cellStyle name="Nota 2 2 3 2 18 4" xfId="10009"/>
    <cellStyle name="Nota 2 2 3 2 19" xfId="10010"/>
    <cellStyle name="Nota 2 2 3 2 2" xfId="10011"/>
    <cellStyle name="Nota 2 2 3 2 2 2" xfId="10012"/>
    <cellStyle name="Nota 2 2 3 2 2 3" xfId="10013"/>
    <cellStyle name="Nota 2 2 3 2 2 4" xfId="10014"/>
    <cellStyle name="Nota 2 2 3 2 20" xfId="10015"/>
    <cellStyle name="Nota 2 2 3 2 21" xfId="10016"/>
    <cellStyle name="Nota 2 2 3 2 3" xfId="10017"/>
    <cellStyle name="Nota 2 2 3 2 3 2" xfId="10018"/>
    <cellStyle name="Nota 2 2 3 2 3 3" xfId="10019"/>
    <cellStyle name="Nota 2 2 3 2 3 4" xfId="10020"/>
    <cellStyle name="Nota 2 2 3 2 4" xfId="10021"/>
    <cellStyle name="Nota 2 2 3 2 4 2" xfId="10022"/>
    <cellStyle name="Nota 2 2 3 2 4 3" xfId="10023"/>
    <cellStyle name="Nota 2 2 3 2 4 4" xfId="10024"/>
    <cellStyle name="Nota 2 2 3 2 5" xfId="10025"/>
    <cellStyle name="Nota 2 2 3 2 5 2" xfId="10026"/>
    <cellStyle name="Nota 2 2 3 2 5 3" xfId="10027"/>
    <cellStyle name="Nota 2 2 3 2 5 4" xfId="10028"/>
    <cellStyle name="Nota 2 2 3 2 6" xfId="10029"/>
    <cellStyle name="Nota 2 2 3 2 6 2" xfId="10030"/>
    <cellStyle name="Nota 2 2 3 2 6 3" xfId="10031"/>
    <cellStyle name="Nota 2 2 3 2 6 4" xfId="10032"/>
    <cellStyle name="Nota 2 2 3 2 7" xfId="10033"/>
    <cellStyle name="Nota 2 2 3 2 7 2" xfId="10034"/>
    <cellStyle name="Nota 2 2 3 2 7 3" xfId="10035"/>
    <cellStyle name="Nota 2 2 3 2 7 4" xfId="10036"/>
    <cellStyle name="Nota 2 2 3 2 8" xfId="10037"/>
    <cellStyle name="Nota 2 2 3 2 8 2" xfId="10038"/>
    <cellStyle name="Nota 2 2 3 2 8 3" xfId="10039"/>
    <cellStyle name="Nota 2 2 3 2 8 4" xfId="10040"/>
    <cellStyle name="Nota 2 2 3 2 9" xfId="10041"/>
    <cellStyle name="Nota 2 2 3 2 9 2" xfId="10042"/>
    <cellStyle name="Nota 2 2 3 2 9 3" xfId="10043"/>
    <cellStyle name="Nota 2 2 3 2 9 4" xfId="10044"/>
    <cellStyle name="Nota 2 2 3 3" xfId="10045"/>
    <cellStyle name="Nota 2 2 3 4" xfId="10046"/>
    <cellStyle name="Nota 2 2 3 5" xfId="10047"/>
    <cellStyle name="Nota 2 2 4" xfId="10048"/>
    <cellStyle name="Nota 2 2 4 10" xfId="10049"/>
    <cellStyle name="Nota 2 2 4 10 2" xfId="10050"/>
    <cellStyle name="Nota 2 2 4 10 3" xfId="10051"/>
    <cellStyle name="Nota 2 2 4 10 4" xfId="10052"/>
    <cellStyle name="Nota 2 2 4 11" xfId="10053"/>
    <cellStyle name="Nota 2 2 4 11 2" xfId="10054"/>
    <cellStyle name="Nota 2 2 4 11 3" xfId="10055"/>
    <cellStyle name="Nota 2 2 4 11 4" xfId="10056"/>
    <cellStyle name="Nota 2 2 4 12" xfId="10057"/>
    <cellStyle name="Nota 2 2 4 12 2" xfId="10058"/>
    <cellStyle name="Nota 2 2 4 12 3" xfId="10059"/>
    <cellStyle name="Nota 2 2 4 12 4" xfId="10060"/>
    <cellStyle name="Nota 2 2 4 13" xfId="10061"/>
    <cellStyle name="Nota 2 2 4 13 2" xfId="10062"/>
    <cellStyle name="Nota 2 2 4 13 3" xfId="10063"/>
    <cellStyle name="Nota 2 2 4 13 4" xfId="10064"/>
    <cellStyle name="Nota 2 2 4 14" xfId="10065"/>
    <cellStyle name="Nota 2 2 4 14 2" xfId="10066"/>
    <cellStyle name="Nota 2 2 4 14 3" xfId="10067"/>
    <cellStyle name="Nota 2 2 4 14 4" xfId="10068"/>
    <cellStyle name="Nota 2 2 4 15" xfId="10069"/>
    <cellStyle name="Nota 2 2 4 15 2" xfId="10070"/>
    <cellStyle name="Nota 2 2 4 15 3" xfId="10071"/>
    <cellStyle name="Nota 2 2 4 15 4" xfId="10072"/>
    <cellStyle name="Nota 2 2 4 16" xfId="10073"/>
    <cellStyle name="Nota 2 2 4 16 2" xfId="10074"/>
    <cellStyle name="Nota 2 2 4 16 3" xfId="10075"/>
    <cellStyle name="Nota 2 2 4 16 4" xfId="10076"/>
    <cellStyle name="Nota 2 2 4 17" xfId="10077"/>
    <cellStyle name="Nota 2 2 4 17 2" xfId="10078"/>
    <cellStyle name="Nota 2 2 4 17 3" xfId="10079"/>
    <cellStyle name="Nota 2 2 4 17 4" xfId="10080"/>
    <cellStyle name="Nota 2 2 4 18" xfId="10081"/>
    <cellStyle name="Nota 2 2 4 18 2" xfId="10082"/>
    <cellStyle name="Nota 2 2 4 18 3" xfId="10083"/>
    <cellStyle name="Nota 2 2 4 18 4" xfId="10084"/>
    <cellStyle name="Nota 2 2 4 19" xfId="10085"/>
    <cellStyle name="Nota 2 2 4 2" xfId="10086"/>
    <cellStyle name="Nota 2 2 4 2 2" xfId="10087"/>
    <cellStyle name="Nota 2 2 4 2 3" xfId="10088"/>
    <cellStyle name="Nota 2 2 4 2 4" xfId="10089"/>
    <cellStyle name="Nota 2 2 4 20" xfId="10090"/>
    <cellStyle name="Nota 2 2 4 21" xfId="10091"/>
    <cellStyle name="Nota 2 2 4 3" xfId="10092"/>
    <cellStyle name="Nota 2 2 4 3 2" xfId="10093"/>
    <cellStyle name="Nota 2 2 4 3 3" xfId="10094"/>
    <cellStyle name="Nota 2 2 4 3 4" xfId="10095"/>
    <cellStyle name="Nota 2 2 4 4" xfId="10096"/>
    <cellStyle name="Nota 2 2 4 4 2" xfId="10097"/>
    <cellStyle name="Nota 2 2 4 4 3" xfId="10098"/>
    <cellStyle name="Nota 2 2 4 4 4" xfId="10099"/>
    <cellStyle name="Nota 2 2 4 5" xfId="10100"/>
    <cellStyle name="Nota 2 2 4 5 2" xfId="10101"/>
    <cellStyle name="Nota 2 2 4 5 3" xfId="10102"/>
    <cellStyle name="Nota 2 2 4 5 4" xfId="10103"/>
    <cellStyle name="Nota 2 2 4 6" xfId="10104"/>
    <cellStyle name="Nota 2 2 4 6 2" xfId="10105"/>
    <cellStyle name="Nota 2 2 4 6 3" xfId="10106"/>
    <cellStyle name="Nota 2 2 4 6 4" xfId="10107"/>
    <cellStyle name="Nota 2 2 4 7" xfId="10108"/>
    <cellStyle name="Nota 2 2 4 7 2" xfId="10109"/>
    <cellStyle name="Nota 2 2 4 7 3" xfId="10110"/>
    <cellStyle name="Nota 2 2 4 7 4" xfId="10111"/>
    <cellStyle name="Nota 2 2 4 8" xfId="10112"/>
    <cellStyle name="Nota 2 2 4 8 2" xfId="10113"/>
    <cellStyle name="Nota 2 2 4 8 3" xfId="10114"/>
    <cellStyle name="Nota 2 2 4 8 4" xfId="10115"/>
    <cellStyle name="Nota 2 2 4 9" xfId="10116"/>
    <cellStyle name="Nota 2 2 4 9 2" xfId="10117"/>
    <cellStyle name="Nota 2 2 4 9 3" xfId="10118"/>
    <cellStyle name="Nota 2 2 4 9 4" xfId="10119"/>
    <cellStyle name="Nota 2 2 5" xfId="10120"/>
    <cellStyle name="Nota 2 2 6" xfId="10121"/>
    <cellStyle name="Nota 2 2 7" xfId="10122"/>
    <cellStyle name="Nota 2 3" xfId="10123"/>
    <cellStyle name="Nota 2 3 2" xfId="10124"/>
    <cellStyle name="Nota 2 3 2 2" xfId="10125"/>
    <cellStyle name="Nota 2 3 2 2 2" xfId="10126"/>
    <cellStyle name="Nota 2 3 2 2 2 2" xfId="10127"/>
    <cellStyle name="Nota 2 3 2 2 2 2 10" xfId="10128"/>
    <cellStyle name="Nota 2 3 2 2 2 2 10 2" xfId="10129"/>
    <cellStyle name="Nota 2 3 2 2 2 2 10 3" xfId="10130"/>
    <cellStyle name="Nota 2 3 2 2 2 2 10 4" xfId="10131"/>
    <cellStyle name="Nota 2 3 2 2 2 2 11" xfId="10132"/>
    <cellStyle name="Nota 2 3 2 2 2 2 11 2" xfId="10133"/>
    <cellStyle name="Nota 2 3 2 2 2 2 11 3" xfId="10134"/>
    <cellStyle name="Nota 2 3 2 2 2 2 11 4" xfId="10135"/>
    <cellStyle name="Nota 2 3 2 2 2 2 12" xfId="10136"/>
    <cellStyle name="Nota 2 3 2 2 2 2 12 2" xfId="10137"/>
    <cellStyle name="Nota 2 3 2 2 2 2 12 3" xfId="10138"/>
    <cellStyle name="Nota 2 3 2 2 2 2 12 4" xfId="10139"/>
    <cellStyle name="Nota 2 3 2 2 2 2 13" xfId="10140"/>
    <cellStyle name="Nota 2 3 2 2 2 2 13 2" xfId="10141"/>
    <cellStyle name="Nota 2 3 2 2 2 2 13 3" xfId="10142"/>
    <cellStyle name="Nota 2 3 2 2 2 2 13 4" xfId="10143"/>
    <cellStyle name="Nota 2 3 2 2 2 2 14" xfId="10144"/>
    <cellStyle name="Nota 2 3 2 2 2 2 14 2" xfId="10145"/>
    <cellStyle name="Nota 2 3 2 2 2 2 14 3" xfId="10146"/>
    <cellStyle name="Nota 2 3 2 2 2 2 14 4" xfId="10147"/>
    <cellStyle name="Nota 2 3 2 2 2 2 15" xfId="10148"/>
    <cellStyle name="Nota 2 3 2 2 2 2 15 2" xfId="10149"/>
    <cellStyle name="Nota 2 3 2 2 2 2 15 3" xfId="10150"/>
    <cellStyle name="Nota 2 3 2 2 2 2 15 4" xfId="10151"/>
    <cellStyle name="Nota 2 3 2 2 2 2 16" xfId="10152"/>
    <cellStyle name="Nota 2 3 2 2 2 2 16 2" xfId="10153"/>
    <cellStyle name="Nota 2 3 2 2 2 2 16 3" xfId="10154"/>
    <cellStyle name="Nota 2 3 2 2 2 2 16 4" xfId="10155"/>
    <cellStyle name="Nota 2 3 2 2 2 2 17" xfId="10156"/>
    <cellStyle name="Nota 2 3 2 2 2 2 17 2" xfId="10157"/>
    <cellStyle name="Nota 2 3 2 2 2 2 17 3" xfId="10158"/>
    <cellStyle name="Nota 2 3 2 2 2 2 17 4" xfId="10159"/>
    <cellStyle name="Nota 2 3 2 2 2 2 18" xfId="10160"/>
    <cellStyle name="Nota 2 3 2 2 2 2 18 2" xfId="10161"/>
    <cellStyle name="Nota 2 3 2 2 2 2 18 3" xfId="10162"/>
    <cellStyle name="Nota 2 3 2 2 2 2 18 4" xfId="10163"/>
    <cellStyle name="Nota 2 3 2 2 2 2 19" xfId="10164"/>
    <cellStyle name="Nota 2 3 2 2 2 2 2" xfId="10165"/>
    <cellStyle name="Nota 2 3 2 2 2 2 2 2" xfId="10166"/>
    <cellStyle name="Nota 2 3 2 2 2 2 2 3" xfId="10167"/>
    <cellStyle name="Nota 2 3 2 2 2 2 2 4" xfId="10168"/>
    <cellStyle name="Nota 2 3 2 2 2 2 20" xfId="10169"/>
    <cellStyle name="Nota 2 3 2 2 2 2 21" xfId="10170"/>
    <cellStyle name="Nota 2 3 2 2 2 2 3" xfId="10171"/>
    <cellStyle name="Nota 2 3 2 2 2 2 3 2" xfId="10172"/>
    <cellStyle name="Nota 2 3 2 2 2 2 3 3" xfId="10173"/>
    <cellStyle name="Nota 2 3 2 2 2 2 3 4" xfId="10174"/>
    <cellStyle name="Nota 2 3 2 2 2 2 4" xfId="10175"/>
    <cellStyle name="Nota 2 3 2 2 2 2 4 2" xfId="10176"/>
    <cellStyle name="Nota 2 3 2 2 2 2 4 3" xfId="10177"/>
    <cellStyle name="Nota 2 3 2 2 2 2 4 4" xfId="10178"/>
    <cellStyle name="Nota 2 3 2 2 2 2 5" xfId="10179"/>
    <cellStyle name="Nota 2 3 2 2 2 2 5 2" xfId="10180"/>
    <cellStyle name="Nota 2 3 2 2 2 2 5 3" xfId="10181"/>
    <cellStyle name="Nota 2 3 2 2 2 2 5 4" xfId="10182"/>
    <cellStyle name="Nota 2 3 2 2 2 2 6" xfId="10183"/>
    <cellStyle name="Nota 2 3 2 2 2 2 6 2" xfId="10184"/>
    <cellStyle name="Nota 2 3 2 2 2 2 6 3" xfId="10185"/>
    <cellStyle name="Nota 2 3 2 2 2 2 6 4" xfId="10186"/>
    <cellStyle name="Nota 2 3 2 2 2 2 7" xfId="10187"/>
    <cellStyle name="Nota 2 3 2 2 2 2 7 2" xfId="10188"/>
    <cellStyle name="Nota 2 3 2 2 2 2 7 3" xfId="10189"/>
    <cellStyle name="Nota 2 3 2 2 2 2 7 4" xfId="10190"/>
    <cellStyle name="Nota 2 3 2 2 2 2 8" xfId="10191"/>
    <cellStyle name="Nota 2 3 2 2 2 2 8 2" xfId="10192"/>
    <cellStyle name="Nota 2 3 2 2 2 2 8 3" xfId="10193"/>
    <cellStyle name="Nota 2 3 2 2 2 2 8 4" xfId="10194"/>
    <cellStyle name="Nota 2 3 2 2 2 2 9" xfId="10195"/>
    <cellStyle name="Nota 2 3 2 2 2 2 9 2" xfId="10196"/>
    <cellStyle name="Nota 2 3 2 2 2 2 9 3" xfId="10197"/>
    <cellStyle name="Nota 2 3 2 2 2 2 9 4" xfId="10198"/>
    <cellStyle name="Nota 2 3 2 2 2 3" xfId="10199"/>
    <cellStyle name="Nota 2 3 2 2 2 4" xfId="10200"/>
    <cellStyle name="Nota 2 3 2 2 2 5" xfId="10201"/>
    <cellStyle name="Nota 2 3 2 2 3" xfId="10202"/>
    <cellStyle name="Nota 2 3 2 2 3 10" xfId="10203"/>
    <cellStyle name="Nota 2 3 2 2 3 10 2" xfId="10204"/>
    <cellStyle name="Nota 2 3 2 2 3 10 3" xfId="10205"/>
    <cellStyle name="Nota 2 3 2 2 3 10 4" xfId="10206"/>
    <cellStyle name="Nota 2 3 2 2 3 11" xfId="10207"/>
    <cellStyle name="Nota 2 3 2 2 3 11 2" xfId="10208"/>
    <cellStyle name="Nota 2 3 2 2 3 11 3" xfId="10209"/>
    <cellStyle name="Nota 2 3 2 2 3 11 4" xfId="10210"/>
    <cellStyle name="Nota 2 3 2 2 3 12" xfId="10211"/>
    <cellStyle name="Nota 2 3 2 2 3 12 2" xfId="10212"/>
    <cellStyle name="Nota 2 3 2 2 3 12 3" xfId="10213"/>
    <cellStyle name="Nota 2 3 2 2 3 12 4" xfId="10214"/>
    <cellStyle name="Nota 2 3 2 2 3 13" xfId="10215"/>
    <cellStyle name="Nota 2 3 2 2 3 13 2" xfId="10216"/>
    <cellStyle name="Nota 2 3 2 2 3 13 3" xfId="10217"/>
    <cellStyle name="Nota 2 3 2 2 3 13 4" xfId="10218"/>
    <cellStyle name="Nota 2 3 2 2 3 14" xfId="10219"/>
    <cellStyle name="Nota 2 3 2 2 3 14 2" xfId="10220"/>
    <cellStyle name="Nota 2 3 2 2 3 14 3" xfId="10221"/>
    <cellStyle name="Nota 2 3 2 2 3 14 4" xfId="10222"/>
    <cellStyle name="Nota 2 3 2 2 3 15" xfId="10223"/>
    <cellStyle name="Nota 2 3 2 2 3 15 2" xfId="10224"/>
    <cellStyle name="Nota 2 3 2 2 3 15 3" xfId="10225"/>
    <cellStyle name="Nota 2 3 2 2 3 15 4" xfId="10226"/>
    <cellStyle name="Nota 2 3 2 2 3 16" xfId="10227"/>
    <cellStyle name="Nota 2 3 2 2 3 16 2" xfId="10228"/>
    <cellStyle name="Nota 2 3 2 2 3 16 3" xfId="10229"/>
    <cellStyle name="Nota 2 3 2 2 3 16 4" xfId="10230"/>
    <cellStyle name="Nota 2 3 2 2 3 17" xfId="10231"/>
    <cellStyle name="Nota 2 3 2 2 3 17 2" xfId="10232"/>
    <cellStyle name="Nota 2 3 2 2 3 17 3" xfId="10233"/>
    <cellStyle name="Nota 2 3 2 2 3 17 4" xfId="10234"/>
    <cellStyle name="Nota 2 3 2 2 3 18" xfId="10235"/>
    <cellStyle name="Nota 2 3 2 2 3 18 2" xfId="10236"/>
    <cellStyle name="Nota 2 3 2 2 3 18 3" xfId="10237"/>
    <cellStyle name="Nota 2 3 2 2 3 18 4" xfId="10238"/>
    <cellStyle name="Nota 2 3 2 2 3 19" xfId="10239"/>
    <cellStyle name="Nota 2 3 2 2 3 2" xfId="10240"/>
    <cellStyle name="Nota 2 3 2 2 3 2 2" xfId="10241"/>
    <cellStyle name="Nota 2 3 2 2 3 2 3" xfId="10242"/>
    <cellStyle name="Nota 2 3 2 2 3 2 4" xfId="10243"/>
    <cellStyle name="Nota 2 3 2 2 3 20" xfId="10244"/>
    <cellStyle name="Nota 2 3 2 2 3 21" xfId="10245"/>
    <cellStyle name="Nota 2 3 2 2 3 3" xfId="10246"/>
    <cellStyle name="Nota 2 3 2 2 3 3 2" xfId="10247"/>
    <cellStyle name="Nota 2 3 2 2 3 3 3" xfId="10248"/>
    <cellStyle name="Nota 2 3 2 2 3 3 4" xfId="10249"/>
    <cellStyle name="Nota 2 3 2 2 3 4" xfId="10250"/>
    <cellStyle name="Nota 2 3 2 2 3 4 2" xfId="10251"/>
    <cellStyle name="Nota 2 3 2 2 3 4 3" xfId="10252"/>
    <cellStyle name="Nota 2 3 2 2 3 4 4" xfId="10253"/>
    <cellStyle name="Nota 2 3 2 2 3 5" xfId="10254"/>
    <cellStyle name="Nota 2 3 2 2 3 5 2" xfId="10255"/>
    <cellStyle name="Nota 2 3 2 2 3 5 3" xfId="10256"/>
    <cellStyle name="Nota 2 3 2 2 3 5 4" xfId="10257"/>
    <cellStyle name="Nota 2 3 2 2 3 6" xfId="10258"/>
    <cellStyle name="Nota 2 3 2 2 3 6 2" xfId="10259"/>
    <cellStyle name="Nota 2 3 2 2 3 6 3" xfId="10260"/>
    <cellStyle name="Nota 2 3 2 2 3 6 4" xfId="10261"/>
    <cellStyle name="Nota 2 3 2 2 3 7" xfId="10262"/>
    <cellStyle name="Nota 2 3 2 2 3 7 2" xfId="10263"/>
    <cellStyle name="Nota 2 3 2 2 3 7 3" xfId="10264"/>
    <cellStyle name="Nota 2 3 2 2 3 7 4" xfId="10265"/>
    <cellStyle name="Nota 2 3 2 2 3 8" xfId="10266"/>
    <cellStyle name="Nota 2 3 2 2 3 8 2" xfId="10267"/>
    <cellStyle name="Nota 2 3 2 2 3 8 3" xfId="10268"/>
    <cellStyle name="Nota 2 3 2 2 3 8 4" xfId="10269"/>
    <cellStyle name="Nota 2 3 2 2 3 9" xfId="10270"/>
    <cellStyle name="Nota 2 3 2 2 3 9 2" xfId="10271"/>
    <cellStyle name="Nota 2 3 2 2 3 9 3" xfId="10272"/>
    <cellStyle name="Nota 2 3 2 2 3 9 4" xfId="10273"/>
    <cellStyle name="Nota 2 3 2 2 4" xfId="10274"/>
    <cellStyle name="Nota 2 3 2 2 5" xfId="10275"/>
    <cellStyle name="Nota 2 3 2 2 6" xfId="10276"/>
    <cellStyle name="Nota 2 3 2 3" xfId="10277"/>
    <cellStyle name="Nota 2 3 2 3 2" xfId="10278"/>
    <cellStyle name="Nota 2 3 2 3 2 10" xfId="10279"/>
    <cellStyle name="Nota 2 3 2 3 2 10 2" xfId="10280"/>
    <cellStyle name="Nota 2 3 2 3 2 10 3" xfId="10281"/>
    <cellStyle name="Nota 2 3 2 3 2 10 4" xfId="10282"/>
    <cellStyle name="Nota 2 3 2 3 2 11" xfId="10283"/>
    <cellStyle name="Nota 2 3 2 3 2 11 2" xfId="10284"/>
    <cellStyle name="Nota 2 3 2 3 2 11 3" xfId="10285"/>
    <cellStyle name="Nota 2 3 2 3 2 11 4" xfId="10286"/>
    <cellStyle name="Nota 2 3 2 3 2 12" xfId="10287"/>
    <cellStyle name="Nota 2 3 2 3 2 12 2" xfId="10288"/>
    <cellStyle name="Nota 2 3 2 3 2 12 3" xfId="10289"/>
    <cellStyle name="Nota 2 3 2 3 2 12 4" xfId="10290"/>
    <cellStyle name="Nota 2 3 2 3 2 13" xfId="10291"/>
    <cellStyle name="Nota 2 3 2 3 2 13 2" xfId="10292"/>
    <cellStyle name="Nota 2 3 2 3 2 13 3" xfId="10293"/>
    <cellStyle name="Nota 2 3 2 3 2 13 4" xfId="10294"/>
    <cellStyle name="Nota 2 3 2 3 2 14" xfId="10295"/>
    <cellStyle name="Nota 2 3 2 3 2 14 2" xfId="10296"/>
    <cellStyle name="Nota 2 3 2 3 2 14 3" xfId="10297"/>
    <cellStyle name="Nota 2 3 2 3 2 14 4" xfId="10298"/>
    <cellStyle name="Nota 2 3 2 3 2 15" xfId="10299"/>
    <cellStyle name="Nota 2 3 2 3 2 15 2" xfId="10300"/>
    <cellStyle name="Nota 2 3 2 3 2 15 3" xfId="10301"/>
    <cellStyle name="Nota 2 3 2 3 2 15 4" xfId="10302"/>
    <cellStyle name="Nota 2 3 2 3 2 16" xfId="10303"/>
    <cellStyle name="Nota 2 3 2 3 2 16 2" xfId="10304"/>
    <cellStyle name="Nota 2 3 2 3 2 16 3" xfId="10305"/>
    <cellStyle name="Nota 2 3 2 3 2 16 4" xfId="10306"/>
    <cellStyle name="Nota 2 3 2 3 2 17" xfId="10307"/>
    <cellStyle name="Nota 2 3 2 3 2 17 2" xfId="10308"/>
    <cellStyle name="Nota 2 3 2 3 2 17 3" xfId="10309"/>
    <cellStyle name="Nota 2 3 2 3 2 17 4" xfId="10310"/>
    <cellStyle name="Nota 2 3 2 3 2 18" xfId="10311"/>
    <cellStyle name="Nota 2 3 2 3 2 18 2" xfId="10312"/>
    <cellStyle name="Nota 2 3 2 3 2 18 3" xfId="10313"/>
    <cellStyle name="Nota 2 3 2 3 2 18 4" xfId="10314"/>
    <cellStyle name="Nota 2 3 2 3 2 19" xfId="10315"/>
    <cellStyle name="Nota 2 3 2 3 2 2" xfId="10316"/>
    <cellStyle name="Nota 2 3 2 3 2 2 2" xfId="10317"/>
    <cellStyle name="Nota 2 3 2 3 2 2 3" xfId="10318"/>
    <cellStyle name="Nota 2 3 2 3 2 2 4" xfId="10319"/>
    <cellStyle name="Nota 2 3 2 3 2 20" xfId="10320"/>
    <cellStyle name="Nota 2 3 2 3 2 21" xfId="10321"/>
    <cellStyle name="Nota 2 3 2 3 2 3" xfId="10322"/>
    <cellStyle name="Nota 2 3 2 3 2 3 2" xfId="10323"/>
    <cellStyle name="Nota 2 3 2 3 2 3 3" xfId="10324"/>
    <cellStyle name="Nota 2 3 2 3 2 3 4" xfId="10325"/>
    <cellStyle name="Nota 2 3 2 3 2 4" xfId="10326"/>
    <cellStyle name="Nota 2 3 2 3 2 4 2" xfId="10327"/>
    <cellStyle name="Nota 2 3 2 3 2 4 3" xfId="10328"/>
    <cellStyle name="Nota 2 3 2 3 2 4 4" xfId="10329"/>
    <cellStyle name="Nota 2 3 2 3 2 5" xfId="10330"/>
    <cellStyle name="Nota 2 3 2 3 2 5 2" xfId="10331"/>
    <cellStyle name="Nota 2 3 2 3 2 5 3" xfId="10332"/>
    <cellStyle name="Nota 2 3 2 3 2 5 4" xfId="10333"/>
    <cellStyle name="Nota 2 3 2 3 2 6" xfId="10334"/>
    <cellStyle name="Nota 2 3 2 3 2 6 2" xfId="10335"/>
    <cellStyle name="Nota 2 3 2 3 2 6 3" xfId="10336"/>
    <cellStyle name="Nota 2 3 2 3 2 6 4" xfId="10337"/>
    <cellStyle name="Nota 2 3 2 3 2 7" xfId="10338"/>
    <cellStyle name="Nota 2 3 2 3 2 7 2" xfId="10339"/>
    <cellStyle name="Nota 2 3 2 3 2 7 3" xfId="10340"/>
    <cellStyle name="Nota 2 3 2 3 2 7 4" xfId="10341"/>
    <cellStyle name="Nota 2 3 2 3 2 8" xfId="10342"/>
    <cellStyle name="Nota 2 3 2 3 2 8 2" xfId="10343"/>
    <cellStyle name="Nota 2 3 2 3 2 8 3" xfId="10344"/>
    <cellStyle name="Nota 2 3 2 3 2 8 4" xfId="10345"/>
    <cellStyle name="Nota 2 3 2 3 2 9" xfId="10346"/>
    <cellStyle name="Nota 2 3 2 3 2 9 2" xfId="10347"/>
    <cellStyle name="Nota 2 3 2 3 2 9 3" xfId="10348"/>
    <cellStyle name="Nota 2 3 2 3 2 9 4" xfId="10349"/>
    <cellStyle name="Nota 2 3 2 3 3" xfId="10350"/>
    <cellStyle name="Nota 2 3 2 3 4" xfId="10351"/>
    <cellStyle name="Nota 2 3 2 3 5" xfId="10352"/>
    <cellStyle name="Nota 2 3 2 4" xfId="10353"/>
    <cellStyle name="Nota 2 3 2 4 10" xfId="10354"/>
    <cellStyle name="Nota 2 3 2 4 10 2" xfId="10355"/>
    <cellStyle name="Nota 2 3 2 4 10 3" xfId="10356"/>
    <cellStyle name="Nota 2 3 2 4 10 4" xfId="10357"/>
    <cellStyle name="Nota 2 3 2 4 11" xfId="10358"/>
    <cellStyle name="Nota 2 3 2 4 11 2" xfId="10359"/>
    <cellStyle name="Nota 2 3 2 4 11 3" xfId="10360"/>
    <cellStyle name="Nota 2 3 2 4 11 4" xfId="10361"/>
    <cellStyle name="Nota 2 3 2 4 12" xfId="10362"/>
    <cellStyle name="Nota 2 3 2 4 12 2" xfId="10363"/>
    <cellStyle name="Nota 2 3 2 4 12 3" xfId="10364"/>
    <cellStyle name="Nota 2 3 2 4 12 4" xfId="10365"/>
    <cellStyle name="Nota 2 3 2 4 13" xfId="10366"/>
    <cellStyle name="Nota 2 3 2 4 13 2" xfId="10367"/>
    <cellStyle name="Nota 2 3 2 4 13 3" xfId="10368"/>
    <cellStyle name="Nota 2 3 2 4 13 4" xfId="10369"/>
    <cellStyle name="Nota 2 3 2 4 14" xfId="10370"/>
    <cellStyle name="Nota 2 3 2 4 14 2" xfId="10371"/>
    <cellStyle name="Nota 2 3 2 4 14 3" xfId="10372"/>
    <cellStyle name="Nota 2 3 2 4 14 4" xfId="10373"/>
    <cellStyle name="Nota 2 3 2 4 15" xfId="10374"/>
    <cellStyle name="Nota 2 3 2 4 15 2" xfId="10375"/>
    <cellStyle name="Nota 2 3 2 4 15 3" xfId="10376"/>
    <cellStyle name="Nota 2 3 2 4 15 4" xfId="10377"/>
    <cellStyle name="Nota 2 3 2 4 16" xfId="10378"/>
    <cellStyle name="Nota 2 3 2 4 16 2" xfId="10379"/>
    <cellStyle name="Nota 2 3 2 4 16 3" xfId="10380"/>
    <cellStyle name="Nota 2 3 2 4 16 4" xfId="10381"/>
    <cellStyle name="Nota 2 3 2 4 17" xfId="10382"/>
    <cellStyle name="Nota 2 3 2 4 17 2" xfId="10383"/>
    <cellStyle name="Nota 2 3 2 4 17 3" xfId="10384"/>
    <cellStyle name="Nota 2 3 2 4 17 4" xfId="10385"/>
    <cellStyle name="Nota 2 3 2 4 18" xfId="10386"/>
    <cellStyle name="Nota 2 3 2 4 18 2" xfId="10387"/>
    <cellStyle name="Nota 2 3 2 4 18 3" xfId="10388"/>
    <cellStyle name="Nota 2 3 2 4 18 4" xfId="10389"/>
    <cellStyle name="Nota 2 3 2 4 19" xfId="10390"/>
    <cellStyle name="Nota 2 3 2 4 2" xfId="10391"/>
    <cellStyle name="Nota 2 3 2 4 2 2" xfId="10392"/>
    <cellStyle name="Nota 2 3 2 4 2 3" xfId="10393"/>
    <cellStyle name="Nota 2 3 2 4 2 4" xfId="10394"/>
    <cellStyle name="Nota 2 3 2 4 20" xfId="10395"/>
    <cellStyle name="Nota 2 3 2 4 21" xfId="10396"/>
    <cellStyle name="Nota 2 3 2 4 3" xfId="10397"/>
    <cellStyle name="Nota 2 3 2 4 3 2" xfId="10398"/>
    <cellStyle name="Nota 2 3 2 4 3 3" xfId="10399"/>
    <cellStyle name="Nota 2 3 2 4 3 4" xfId="10400"/>
    <cellStyle name="Nota 2 3 2 4 4" xfId="10401"/>
    <cellStyle name="Nota 2 3 2 4 4 2" xfId="10402"/>
    <cellStyle name="Nota 2 3 2 4 4 3" xfId="10403"/>
    <cellStyle name="Nota 2 3 2 4 4 4" xfId="10404"/>
    <cellStyle name="Nota 2 3 2 4 5" xfId="10405"/>
    <cellStyle name="Nota 2 3 2 4 5 2" xfId="10406"/>
    <cellStyle name="Nota 2 3 2 4 5 3" xfId="10407"/>
    <cellStyle name="Nota 2 3 2 4 5 4" xfId="10408"/>
    <cellStyle name="Nota 2 3 2 4 6" xfId="10409"/>
    <cellStyle name="Nota 2 3 2 4 6 2" xfId="10410"/>
    <cellStyle name="Nota 2 3 2 4 6 3" xfId="10411"/>
    <cellStyle name="Nota 2 3 2 4 6 4" xfId="10412"/>
    <cellStyle name="Nota 2 3 2 4 7" xfId="10413"/>
    <cellStyle name="Nota 2 3 2 4 7 2" xfId="10414"/>
    <cellStyle name="Nota 2 3 2 4 7 3" xfId="10415"/>
    <cellStyle name="Nota 2 3 2 4 7 4" xfId="10416"/>
    <cellStyle name="Nota 2 3 2 4 8" xfId="10417"/>
    <cellStyle name="Nota 2 3 2 4 8 2" xfId="10418"/>
    <cellStyle name="Nota 2 3 2 4 8 3" xfId="10419"/>
    <cellStyle name="Nota 2 3 2 4 8 4" xfId="10420"/>
    <cellStyle name="Nota 2 3 2 4 9" xfId="10421"/>
    <cellStyle name="Nota 2 3 2 4 9 2" xfId="10422"/>
    <cellStyle name="Nota 2 3 2 4 9 3" xfId="10423"/>
    <cellStyle name="Nota 2 3 2 4 9 4" xfId="10424"/>
    <cellStyle name="Nota 2 3 2 5" xfId="10425"/>
    <cellStyle name="Nota 2 3 2 6" xfId="10426"/>
    <cellStyle name="Nota 2 3 2 7" xfId="10427"/>
    <cellStyle name="Nota 2 3 3" xfId="10428"/>
    <cellStyle name="Nota 2 3 3 2" xfId="10429"/>
    <cellStyle name="Nota 2 3 3 2 10" xfId="10430"/>
    <cellStyle name="Nota 2 3 3 2 10 2" xfId="10431"/>
    <cellStyle name="Nota 2 3 3 2 10 3" xfId="10432"/>
    <cellStyle name="Nota 2 3 3 2 10 4" xfId="10433"/>
    <cellStyle name="Nota 2 3 3 2 11" xfId="10434"/>
    <cellStyle name="Nota 2 3 3 2 11 2" xfId="10435"/>
    <cellStyle name="Nota 2 3 3 2 11 3" xfId="10436"/>
    <cellStyle name="Nota 2 3 3 2 11 4" xfId="10437"/>
    <cellStyle name="Nota 2 3 3 2 12" xfId="10438"/>
    <cellStyle name="Nota 2 3 3 2 12 2" xfId="10439"/>
    <cellStyle name="Nota 2 3 3 2 12 3" xfId="10440"/>
    <cellStyle name="Nota 2 3 3 2 12 4" xfId="10441"/>
    <cellStyle name="Nota 2 3 3 2 13" xfId="10442"/>
    <cellStyle name="Nota 2 3 3 2 13 2" xfId="10443"/>
    <cellStyle name="Nota 2 3 3 2 13 3" xfId="10444"/>
    <cellStyle name="Nota 2 3 3 2 13 4" xfId="10445"/>
    <cellStyle name="Nota 2 3 3 2 14" xfId="10446"/>
    <cellStyle name="Nota 2 3 3 2 14 2" xfId="10447"/>
    <cellStyle name="Nota 2 3 3 2 14 3" xfId="10448"/>
    <cellStyle name="Nota 2 3 3 2 14 4" xfId="10449"/>
    <cellStyle name="Nota 2 3 3 2 15" xfId="10450"/>
    <cellStyle name="Nota 2 3 3 2 15 2" xfId="10451"/>
    <cellStyle name="Nota 2 3 3 2 15 3" xfId="10452"/>
    <cellStyle name="Nota 2 3 3 2 15 4" xfId="10453"/>
    <cellStyle name="Nota 2 3 3 2 16" xfId="10454"/>
    <cellStyle name="Nota 2 3 3 2 16 2" xfId="10455"/>
    <cellStyle name="Nota 2 3 3 2 16 3" xfId="10456"/>
    <cellStyle name="Nota 2 3 3 2 16 4" xfId="10457"/>
    <cellStyle name="Nota 2 3 3 2 17" xfId="10458"/>
    <cellStyle name="Nota 2 3 3 2 17 2" xfId="10459"/>
    <cellStyle name="Nota 2 3 3 2 17 3" xfId="10460"/>
    <cellStyle name="Nota 2 3 3 2 17 4" xfId="10461"/>
    <cellStyle name="Nota 2 3 3 2 18" xfId="10462"/>
    <cellStyle name="Nota 2 3 3 2 18 2" xfId="10463"/>
    <cellStyle name="Nota 2 3 3 2 18 3" xfId="10464"/>
    <cellStyle name="Nota 2 3 3 2 18 4" xfId="10465"/>
    <cellStyle name="Nota 2 3 3 2 19" xfId="10466"/>
    <cellStyle name="Nota 2 3 3 2 2" xfId="10467"/>
    <cellStyle name="Nota 2 3 3 2 2 2" xfId="10468"/>
    <cellStyle name="Nota 2 3 3 2 2 3" xfId="10469"/>
    <cellStyle name="Nota 2 3 3 2 2 4" xfId="10470"/>
    <cellStyle name="Nota 2 3 3 2 20" xfId="10471"/>
    <cellStyle name="Nota 2 3 3 2 21" xfId="10472"/>
    <cellStyle name="Nota 2 3 3 2 3" xfId="10473"/>
    <cellStyle name="Nota 2 3 3 2 3 2" xfId="10474"/>
    <cellStyle name="Nota 2 3 3 2 3 3" xfId="10475"/>
    <cellStyle name="Nota 2 3 3 2 3 4" xfId="10476"/>
    <cellStyle name="Nota 2 3 3 2 4" xfId="10477"/>
    <cellStyle name="Nota 2 3 3 2 4 2" xfId="10478"/>
    <cellStyle name="Nota 2 3 3 2 4 3" xfId="10479"/>
    <cellStyle name="Nota 2 3 3 2 4 4" xfId="10480"/>
    <cellStyle name="Nota 2 3 3 2 5" xfId="10481"/>
    <cellStyle name="Nota 2 3 3 2 5 2" xfId="10482"/>
    <cellStyle name="Nota 2 3 3 2 5 3" xfId="10483"/>
    <cellStyle name="Nota 2 3 3 2 5 4" xfId="10484"/>
    <cellStyle name="Nota 2 3 3 2 6" xfId="10485"/>
    <cellStyle name="Nota 2 3 3 2 6 2" xfId="10486"/>
    <cellStyle name="Nota 2 3 3 2 6 3" xfId="10487"/>
    <cellStyle name="Nota 2 3 3 2 6 4" xfId="10488"/>
    <cellStyle name="Nota 2 3 3 2 7" xfId="10489"/>
    <cellStyle name="Nota 2 3 3 2 7 2" xfId="10490"/>
    <cellStyle name="Nota 2 3 3 2 7 3" xfId="10491"/>
    <cellStyle name="Nota 2 3 3 2 7 4" xfId="10492"/>
    <cellStyle name="Nota 2 3 3 2 8" xfId="10493"/>
    <cellStyle name="Nota 2 3 3 2 8 2" xfId="10494"/>
    <cellStyle name="Nota 2 3 3 2 8 3" xfId="10495"/>
    <cellStyle name="Nota 2 3 3 2 8 4" xfId="10496"/>
    <cellStyle name="Nota 2 3 3 2 9" xfId="10497"/>
    <cellStyle name="Nota 2 3 3 2 9 2" xfId="10498"/>
    <cellStyle name="Nota 2 3 3 2 9 3" xfId="10499"/>
    <cellStyle name="Nota 2 3 3 2 9 4" xfId="10500"/>
    <cellStyle name="Nota 2 3 3 3" xfId="10501"/>
    <cellStyle name="Nota 2 3 3 4" xfId="10502"/>
    <cellStyle name="Nota 2 3 3 5" xfId="10503"/>
    <cellStyle name="Nota 2 3 4" xfId="10504"/>
    <cellStyle name="Nota 2 3 4 10" xfId="10505"/>
    <cellStyle name="Nota 2 3 4 10 2" xfId="10506"/>
    <cellStyle name="Nota 2 3 4 10 3" xfId="10507"/>
    <cellStyle name="Nota 2 3 4 10 4" xfId="10508"/>
    <cellStyle name="Nota 2 3 4 11" xfId="10509"/>
    <cellStyle name="Nota 2 3 4 11 2" xfId="10510"/>
    <cellStyle name="Nota 2 3 4 11 3" xfId="10511"/>
    <cellStyle name="Nota 2 3 4 11 4" xfId="10512"/>
    <cellStyle name="Nota 2 3 4 12" xfId="10513"/>
    <cellStyle name="Nota 2 3 4 12 2" xfId="10514"/>
    <cellStyle name="Nota 2 3 4 12 3" xfId="10515"/>
    <cellStyle name="Nota 2 3 4 12 4" xfId="10516"/>
    <cellStyle name="Nota 2 3 4 13" xfId="10517"/>
    <cellStyle name="Nota 2 3 4 13 2" xfId="10518"/>
    <cellStyle name="Nota 2 3 4 13 3" xfId="10519"/>
    <cellStyle name="Nota 2 3 4 13 4" xfId="10520"/>
    <cellStyle name="Nota 2 3 4 14" xfId="10521"/>
    <cellStyle name="Nota 2 3 4 14 2" xfId="10522"/>
    <cellStyle name="Nota 2 3 4 14 3" xfId="10523"/>
    <cellStyle name="Nota 2 3 4 14 4" xfId="10524"/>
    <cellStyle name="Nota 2 3 4 15" xfId="10525"/>
    <cellStyle name="Nota 2 3 4 15 2" xfId="10526"/>
    <cellStyle name="Nota 2 3 4 15 3" xfId="10527"/>
    <cellStyle name="Nota 2 3 4 15 4" xfId="10528"/>
    <cellStyle name="Nota 2 3 4 16" xfId="10529"/>
    <cellStyle name="Nota 2 3 4 16 2" xfId="10530"/>
    <cellStyle name="Nota 2 3 4 16 3" xfId="10531"/>
    <cellStyle name="Nota 2 3 4 16 4" xfId="10532"/>
    <cellStyle name="Nota 2 3 4 17" xfId="10533"/>
    <cellStyle name="Nota 2 3 4 17 2" xfId="10534"/>
    <cellStyle name="Nota 2 3 4 17 3" xfId="10535"/>
    <cellStyle name="Nota 2 3 4 17 4" xfId="10536"/>
    <cellStyle name="Nota 2 3 4 18" xfId="10537"/>
    <cellStyle name="Nota 2 3 4 18 2" xfId="10538"/>
    <cellStyle name="Nota 2 3 4 18 3" xfId="10539"/>
    <cellStyle name="Nota 2 3 4 18 4" xfId="10540"/>
    <cellStyle name="Nota 2 3 4 19" xfId="10541"/>
    <cellStyle name="Nota 2 3 4 2" xfId="10542"/>
    <cellStyle name="Nota 2 3 4 2 2" xfId="10543"/>
    <cellStyle name="Nota 2 3 4 2 3" xfId="10544"/>
    <cellStyle name="Nota 2 3 4 2 4" xfId="10545"/>
    <cellStyle name="Nota 2 3 4 20" xfId="10546"/>
    <cellStyle name="Nota 2 3 4 21" xfId="10547"/>
    <cellStyle name="Nota 2 3 4 3" xfId="10548"/>
    <cellStyle name="Nota 2 3 4 3 2" xfId="10549"/>
    <cellStyle name="Nota 2 3 4 3 3" xfId="10550"/>
    <cellStyle name="Nota 2 3 4 3 4" xfId="10551"/>
    <cellStyle name="Nota 2 3 4 4" xfId="10552"/>
    <cellStyle name="Nota 2 3 4 4 2" xfId="10553"/>
    <cellStyle name="Nota 2 3 4 4 3" xfId="10554"/>
    <cellStyle name="Nota 2 3 4 4 4" xfId="10555"/>
    <cellStyle name="Nota 2 3 4 5" xfId="10556"/>
    <cellStyle name="Nota 2 3 4 5 2" xfId="10557"/>
    <cellStyle name="Nota 2 3 4 5 3" xfId="10558"/>
    <cellStyle name="Nota 2 3 4 5 4" xfId="10559"/>
    <cellStyle name="Nota 2 3 4 6" xfId="10560"/>
    <cellStyle name="Nota 2 3 4 6 2" xfId="10561"/>
    <cellStyle name="Nota 2 3 4 6 3" xfId="10562"/>
    <cellStyle name="Nota 2 3 4 6 4" xfId="10563"/>
    <cellStyle name="Nota 2 3 4 7" xfId="10564"/>
    <cellStyle name="Nota 2 3 4 7 2" xfId="10565"/>
    <cellStyle name="Nota 2 3 4 7 3" xfId="10566"/>
    <cellStyle name="Nota 2 3 4 7 4" xfId="10567"/>
    <cellStyle name="Nota 2 3 4 8" xfId="10568"/>
    <cellStyle name="Nota 2 3 4 8 2" xfId="10569"/>
    <cellStyle name="Nota 2 3 4 8 3" xfId="10570"/>
    <cellStyle name="Nota 2 3 4 8 4" xfId="10571"/>
    <cellStyle name="Nota 2 3 4 9" xfId="10572"/>
    <cellStyle name="Nota 2 3 4 9 2" xfId="10573"/>
    <cellStyle name="Nota 2 3 4 9 3" xfId="10574"/>
    <cellStyle name="Nota 2 3 4 9 4" xfId="10575"/>
    <cellStyle name="Nota 2 3 5" xfId="10576"/>
    <cellStyle name="Nota 2 3 6" xfId="10577"/>
    <cellStyle name="Nota 2 3 7" xfId="10578"/>
    <cellStyle name="Nota 2 4" xfId="10579"/>
    <cellStyle name="Nota 2 4 2" xfId="10580"/>
    <cellStyle name="Nota 2 4 2 2" xfId="10581"/>
    <cellStyle name="Nota 2 4 2 2 2" xfId="10582"/>
    <cellStyle name="Nota 2 4 2 2 2 10" xfId="10583"/>
    <cellStyle name="Nota 2 4 2 2 2 10 2" xfId="10584"/>
    <cellStyle name="Nota 2 4 2 2 2 10 3" xfId="10585"/>
    <cellStyle name="Nota 2 4 2 2 2 10 4" xfId="10586"/>
    <cellStyle name="Nota 2 4 2 2 2 11" xfId="10587"/>
    <cellStyle name="Nota 2 4 2 2 2 11 2" xfId="10588"/>
    <cellStyle name="Nota 2 4 2 2 2 11 3" xfId="10589"/>
    <cellStyle name="Nota 2 4 2 2 2 11 4" xfId="10590"/>
    <cellStyle name="Nota 2 4 2 2 2 12" xfId="10591"/>
    <cellStyle name="Nota 2 4 2 2 2 12 2" xfId="10592"/>
    <cellStyle name="Nota 2 4 2 2 2 12 3" xfId="10593"/>
    <cellStyle name="Nota 2 4 2 2 2 12 4" xfId="10594"/>
    <cellStyle name="Nota 2 4 2 2 2 13" xfId="10595"/>
    <cellStyle name="Nota 2 4 2 2 2 13 2" xfId="10596"/>
    <cellStyle name="Nota 2 4 2 2 2 13 3" xfId="10597"/>
    <cellStyle name="Nota 2 4 2 2 2 13 4" xfId="10598"/>
    <cellStyle name="Nota 2 4 2 2 2 14" xfId="10599"/>
    <cellStyle name="Nota 2 4 2 2 2 14 2" xfId="10600"/>
    <cellStyle name="Nota 2 4 2 2 2 14 3" xfId="10601"/>
    <cellStyle name="Nota 2 4 2 2 2 14 4" xfId="10602"/>
    <cellStyle name="Nota 2 4 2 2 2 15" xfId="10603"/>
    <cellStyle name="Nota 2 4 2 2 2 15 2" xfId="10604"/>
    <cellStyle name="Nota 2 4 2 2 2 15 3" xfId="10605"/>
    <cellStyle name="Nota 2 4 2 2 2 15 4" xfId="10606"/>
    <cellStyle name="Nota 2 4 2 2 2 16" xfId="10607"/>
    <cellStyle name="Nota 2 4 2 2 2 16 2" xfId="10608"/>
    <cellStyle name="Nota 2 4 2 2 2 16 3" xfId="10609"/>
    <cellStyle name="Nota 2 4 2 2 2 16 4" xfId="10610"/>
    <cellStyle name="Nota 2 4 2 2 2 17" xfId="10611"/>
    <cellStyle name="Nota 2 4 2 2 2 17 2" xfId="10612"/>
    <cellStyle name="Nota 2 4 2 2 2 17 3" xfId="10613"/>
    <cellStyle name="Nota 2 4 2 2 2 17 4" xfId="10614"/>
    <cellStyle name="Nota 2 4 2 2 2 18" xfId="10615"/>
    <cellStyle name="Nota 2 4 2 2 2 18 2" xfId="10616"/>
    <cellStyle name="Nota 2 4 2 2 2 18 3" xfId="10617"/>
    <cellStyle name="Nota 2 4 2 2 2 18 4" xfId="10618"/>
    <cellStyle name="Nota 2 4 2 2 2 19" xfId="10619"/>
    <cellStyle name="Nota 2 4 2 2 2 2" xfId="10620"/>
    <cellStyle name="Nota 2 4 2 2 2 2 2" xfId="10621"/>
    <cellStyle name="Nota 2 4 2 2 2 2 3" xfId="10622"/>
    <cellStyle name="Nota 2 4 2 2 2 2 4" xfId="10623"/>
    <cellStyle name="Nota 2 4 2 2 2 20" xfId="10624"/>
    <cellStyle name="Nota 2 4 2 2 2 21" xfId="10625"/>
    <cellStyle name="Nota 2 4 2 2 2 3" xfId="10626"/>
    <cellStyle name="Nota 2 4 2 2 2 3 2" xfId="10627"/>
    <cellStyle name="Nota 2 4 2 2 2 3 3" xfId="10628"/>
    <cellStyle name="Nota 2 4 2 2 2 3 4" xfId="10629"/>
    <cellStyle name="Nota 2 4 2 2 2 4" xfId="10630"/>
    <cellStyle name="Nota 2 4 2 2 2 4 2" xfId="10631"/>
    <cellStyle name="Nota 2 4 2 2 2 4 3" xfId="10632"/>
    <cellStyle name="Nota 2 4 2 2 2 4 4" xfId="10633"/>
    <cellStyle name="Nota 2 4 2 2 2 5" xfId="10634"/>
    <cellStyle name="Nota 2 4 2 2 2 5 2" xfId="10635"/>
    <cellStyle name="Nota 2 4 2 2 2 5 3" xfId="10636"/>
    <cellStyle name="Nota 2 4 2 2 2 5 4" xfId="10637"/>
    <cellStyle name="Nota 2 4 2 2 2 6" xfId="10638"/>
    <cellStyle name="Nota 2 4 2 2 2 6 2" xfId="10639"/>
    <cellStyle name="Nota 2 4 2 2 2 6 3" xfId="10640"/>
    <cellStyle name="Nota 2 4 2 2 2 6 4" xfId="10641"/>
    <cellStyle name="Nota 2 4 2 2 2 7" xfId="10642"/>
    <cellStyle name="Nota 2 4 2 2 2 7 2" xfId="10643"/>
    <cellStyle name="Nota 2 4 2 2 2 7 3" xfId="10644"/>
    <cellStyle name="Nota 2 4 2 2 2 7 4" xfId="10645"/>
    <cellStyle name="Nota 2 4 2 2 2 8" xfId="10646"/>
    <cellStyle name="Nota 2 4 2 2 2 8 2" xfId="10647"/>
    <cellStyle name="Nota 2 4 2 2 2 8 3" xfId="10648"/>
    <cellStyle name="Nota 2 4 2 2 2 8 4" xfId="10649"/>
    <cellStyle name="Nota 2 4 2 2 2 9" xfId="10650"/>
    <cellStyle name="Nota 2 4 2 2 2 9 2" xfId="10651"/>
    <cellStyle name="Nota 2 4 2 2 2 9 3" xfId="10652"/>
    <cellStyle name="Nota 2 4 2 2 2 9 4" xfId="10653"/>
    <cellStyle name="Nota 2 4 2 2 3" xfId="10654"/>
    <cellStyle name="Nota 2 4 2 2 4" xfId="10655"/>
    <cellStyle name="Nota 2 4 2 2 5" xfId="10656"/>
    <cellStyle name="Nota 2 4 2 3" xfId="10657"/>
    <cellStyle name="Nota 2 4 2 3 10" xfId="10658"/>
    <cellStyle name="Nota 2 4 2 3 10 2" xfId="10659"/>
    <cellStyle name="Nota 2 4 2 3 10 3" xfId="10660"/>
    <cellStyle name="Nota 2 4 2 3 10 4" xfId="10661"/>
    <cellStyle name="Nota 2 4 2 3 11" xfId="10662"/>
    <cellStyle name="Nota 2 4 2 3 11 2" xfId="10663"/>
    <cellStyle name="Nota 2 4 2 3 11 3" xfId="10664"/>
    <cellStyle name="Nota 2 4 2 3 11 4" xfId="10665"/>
    <cellStyle name="Nota 2 4 2 3 12" xfId="10666"/>
    <cellStyle name="Nota 2 4 2 3 12 2" xfId="10667"/>
    <cellStyle name="Nota 2 4 2 3 12 3" xfId="10668"/>
    <cellStyle name="Nota 2 4 2 3 12 4" xfId="10669"/>
    <cellStyle name="Nota 2 4 2 3 13" xfId="10670"/>
    <cellStyle name="Nota 2 4 2 3 13 2" xfId="10671"/>
    <cellStyle name="Nota 2 4 2 3 13 3" xfId="10672"/>
    <cellStyle name="Nota 2 4 2 3 13 4" xfId="10673"/>
    <cellStyle name="Nota 2 4 2 3 14" xfId="10674"/>
    <cellStyle name="Nota 2 4 2 3 14 2" xfId="10675"/>
    <cellStyle name="Nota 2 4 2 3 14 3" xfId="10676"/>
    <cellStyle name="Nota 2 4 2 3 14 4" xfId="10677"/>
    <cellStyle name="Nota 2 4 2 3 15" xfId="10678"/>
    <cellStyle name="Nota 2 4 2 3 15 2" xfId="10679"/>
    <cellStyle name="Nota 2 4 2 3 15 3" xfId="10680"/>
    <cellStyle name="Nota 2 4 2 3 15 4" xfId="10681"/>
    <cellStyle name="Nota 2 4 2 3 16" xfId="10682"/>
    <cellStyle name="Nota 2 4 2 3 16 2" xfId="10683"/>
    <cellStyle name="Nota 2 4 2 3 16 3" xfId="10684"/>
    <cellStyle name="Nota 2 4 2 3 16 4" xfId="10685"/>
    <cellStyle name="Nota 2 4 2 3 17" xfId="10686"/>
    <cellStyle name="Nota 2 4 2 3 17 2" xfId="10687"/>
    <cellStyle name="Nota 2 4 2 3 17 3" xfId="10688"/>
    <cellStyle name="Nota 2 4 2 3 17 4" xfId="10689"/>
    <cellStyle name="Nota 2 4 2 3 18" xfId="10690"/>
    <cellStyle name="Nota 2 4 2 3 18 2" xfId="10691"/>
    <cellStyle name="Nota 2 4 2 3 18 3" xfId="10692"/>
    <cellStyle name="Nota 2 4 2 3 18 4" xfId="10693"/>
    <cellStyle name="Nota 2 4 2 3 19" xfId="10694"/>
    <cellStyle name="Nota 2 4 2 3 2" xfId="10695"/>
    <cellStyle name="Nota 2 4 2 3 2 2" xfId="10696"/>
    <cellStyle name="Nota 2 4 2 3 2 3" xfId="10697"/>
    <cellStyle name="Nota 2 4 2 3 2 4" xfId="10698"/>
    <cellStyle name="Nota 2 4 2 3 20" xfId="10699"/>
    <cellStyle name="Nota 2 4 2 3 21" xfId="10700"/>
    <cellStyle name="Nota 2 4 2 3 3" xfId="10701"/>
    <cellStyle name="Nota 2 4 2 3 3 2" xfId="10702"/>
    <cellStyle name="Nota 2 4 2 3 3 3" xfId="10703"/>
    <cellStyle name="Nota 2 4 2 3 3 4" xfId="10704"/>
    <cellStyle name="Nota 2 4 2 3 4" xfId="10705"/>
    <cellStyle name="Nota 2 4 2 3 4 2" xfId="10706"/>
    <cellStyle name="Nota 2 4 2 3 4 3" xfId="10707"/>
    <cellStyle name="Nota 2 4 2 3 4 4" xfId="10708"/>
    <cellStyle name="Nota 2 4 2 3 5" xfId="10709"/>
    <cellStyle name="Nota 2 4 2 3 5 2" xfId="10710"/>
    <cellStyle name="Nota 2 4 2 3 5 3" xfId="10711"/>
    <cellStyle name="Nota 2 4 2 3 5 4" xfId="10712"/>
    <cellStyle name="Nota 2 4 2 3 6" xfId="10713"/>
    <cellStyle name="Nota 2 4 2 3 6 2" xfId="10714"/>
    <cellStyle name="Nota 2 4 2 3 6 3" xfId="10715"/>
    <cellStyle name="Nota 2 4 2 3 6 4" xfId="10716"/>
    <cellStyle name="Nota 2 4 2 3 7" xfId="10717"/>
    <cellStyle name="Nota 2 4 2 3 7 2" xfId="10718"/>
    <cellStyle name="Nota 2 4 2 3 7 3" xfId="10719"/>
    <cellStyle name="Nota 2 4 2 3 7 4" xfId="10720"/>
    <cellStyle name="Nota 2 4 2 3 8" xfId="10721"/>
    <cellStyle name="Nota 2 4 2 3 8 2" xfId="10722"/>
    <cellStyle name="Nota 2 4 2 3 8 3" xfId="10723"/>
    <cellStyle name="Nota 2 4 2 3 8 4" xfId="10724"/>
    <cellStyle name="Nota 2 4 2 3 9" xfId="10725"/>
    <cellStyle name="Nota 2 4 2 3 9 2" xfId="10726"/>
    <cellStyle name="Nota 2 4 2 3 9 3" xfId="10727"/>
    <cellStyle name="Nota 2 4 2 3 9 4" xfId="10728"/>
    <cellStyle name="Nota 2 4 2 4" xfId="10729"/>
    <cellStyle name="Nota 2 4 2 5" xfId="10730"/>
    <cellStyle name="Nota 2 4 2 6" xfId="10731"/>
    <cellStyle name="Nota 2 4 3" xfId="10732"/>
    <cellStyle name="Nota 2 4 3 2" xfId="10733"/>
    <cellStyle name="Nota 2 4 3 2 10" xfId="10734"/>
    <cellStyle name="Nota 2 4 3 2 10 2" xfId="10735"/>
    <cellStyle name="Nota 2 4 3 2 10 3" xfId="10736"/>
    <cellStyle name="Nota 2 4 3 2 10 4" xfId="10737"/>
    <cellStyle name="Nota 2 4 3 2 11" xfId="10738"/>
    <cellStyle name="Nota 2 4 3 2 11 2" xfId="10739"/>
    <cellStyle name="Nota 2 4 3 2 11 3" xfId="10740"/>
    <cellStyle name="Nota 2 4 3 2 11 4" xfId="10741"/>
    <cellStyle name="Nota 2 4 3 2 12" xfId="10742"/>
    <cellStyle name="Nota 2 4 3 2 12 2" xfId="10743"/>
    <cellStyle name="Nota 2 4 3 2 12 3" xfId="10744"/>
    <cellStyle name="Nota 2 4 3 2 12 4" xfId="10745"/>
    <cellStyle name="Nota 2 4 3 2 13" xfId="10746"/>
    <cellStyle name="Nota 2 4 3 2 13 2" xfId="10747"/>
    <cellStyle name="Nota 2 4 3 2 13 3" xfId="10748"/>
    <cellStyle name="Nota 2 4 3 2 13 4" xfId="10749"/>
    <cellStyle name="Nota 2 4 3 2 14" xfId="10750"/>
    <cellStyle name="Nota 2 4 3 2 14 2" xfId="10751"/>
    <cellStyle name="Nota 2 4 3 2 14 3" xfId="10752"/>
    <cellStyle name="Nota 2 4 3 2 14 4" xfId="10753"/>
    <cellStyle name="Nota 2 4 3 2 15" xfId="10754"/>
    <cellStyle name="Nota 2 4 3 2 15 2" xfId="10755"/>
    <cellStyle name="Nota 2 4 3 2 15 3" xfId="10756"/>
    <cellStyle name="Nota 2 4 3 2 15 4" xfId="10757"/>
    <cellStyle name="Nota 2 4 3 2 16" xfId="10758"/>
    <cellStyle name="Nota 2 4 3 2 16 2" xfId="10759"/>
    <cellStyle name="Nota 2 4 3 2 16 3" xfId="10760"/>
    <cellStyle name="Nota 2 4 3 2 16 4" xfId="10761"/>
    <cellStyle name="Nota 2 4 3 2 17" xfId="10762"/>
    <cellStyle name="Nota 2 4 3 2 17 2" xfId="10763"/>
    <cellStyle name="Nota 2 4 3 2 17 3" xfId="10764"/>
    <cellStyle name="Nota 2 4 3 2 17 4" xfId="10765"/>
    <cellStyle name="Nota 2 4 3 2 18" xfId="10766"/>
    <cellStyle name="Nota 2 4 3 2 18 2" xfId="10767"/>
    <cellStyle name="Nota 2 4 3 2 18 3" xfId="10768"/>
    <cellStyle name="Nota 2 4 3 2 18 4" xfId="10769"/>
    <cellStyle name="Nota 2 4 3 2 19" xfId="10770"/>
    <cellStyle name="Nota 2 4 3 2 2" xfId="10771"/>
    <cellStyle name="Nota 2 4 3 2 2 2" xfId="10772"/>
    <cellStyle name="Nota 2 4 3 2 2 3" xfId="10773"/>
    <cellStyle name="Nota 2 4 3 2 2 4" xfId="10774"/>
    <cellStyle name="Nota 2 4 3 2 20" xfId="10775"/>
    <cellStyle name="Nota 2 4 3 2 21" xfId="10776"/>
    <cellStyle name="Nota 2 4 3 2 3" xfId="10777"/>
    <cellStyle name="Nota 2 4 3 2 3 2" xfId="10778"/>
    <cellStyle name="Nota 2 4 3 2 3 3" xfId="10779"/>
    <cellStyle name="Nota 2 4 3 2 3 4" xfId="10780"/>
    <cellStyle name="Nota 2 4 3 2 4" xfId="10781"/>
    <cellStyle name="Nota 2 4 3 2 4 2" xfId="10782"/>
    <cellStyle name="Nota 2 4 3 2 4 3" xfId="10783"/>
    <cellStyle name="Nota 2 4 3 2 4 4" xfId="10784"/>
    <cellStyle name="Nota 2 4 3 2 5" xfId="10785"/>
    <cellStyle name="Nota 2 4 3 2 5 2" xfId="10786"/>
    <cellStyle name="Nota 2 4 3 2 5 3" xfId="10787"/>
    <cellStyle name="Nota 2 4 3 2 5 4" xfId="10788"/>
    <cellStyle name="Nota 2 4 3 2 6" xfId="10789"/>
    <cellStyle name="Nota 2 4 3 2 6 2" xfId="10790"/>
    <cellStyle name="Nota 2 4 3 2 6 3" xfId="10791"/>
    <cellStyle name="Nota 2 4 3 2 6 4" xfId="10792"/>
    <cellStyle name="Nota 2 4 3 2 7" xfId="10793"/>
    <cellStyle name="Nota 2 4 3 2 7 2" xfId="10794"/>
    <cellStyle name="Nota 2 4 3 2 7 3" xfId="10795"/>
    <cellStyle name="Nota 2 4 3 2 7 4" xfId="10796"/>
    <cellStyle name="Nota 2 4 3 2 8" xfId="10797"/>
    <cellStyle name="Nota 2 4 3 2 8 2" xfId="10798"/>
    <cellStyle name="Nota 2 4 3 2 8 3" xfId="10799"/>
    <cellStyle name="Nota 2 4 3 2 8 4" xfId="10800"/>
    <cellStyle name="Nota 2 4 3 2 9" xfId="10801"/>
    <cellStyle name="Nota 2 4 3 2 9 2" xfId="10802"/>
    <cellStyle name="Nota 2 4 3 2 9 3" xfId="10803"/>
    <cellStyle name="Nota 2 4 3 2 9 4" xfId="10804"/>
    <cellStyle name="Nota 2 4 3 3" xfId="10805"/>
    <cellStyle name="Nota 2 4 3 4" xfId="10806"/>
    <cellStyle name="Nota 2 4 3 5" xfId="10807"/>
    <cellStyle name="Nota 2 4 4" xfId="10808"/>
    <cellStyle name="Nota 2 4 4 10" xfId="10809"/>
    <cellStyle name="Nota 2 4 4 10 2" xfId="10810"/>
    <cellStyle name="Nota 2 4 4 10 3" xfId="10811"/>
    <cellStyle name="Nota 2 4 4 10 4" xfId="10812"/>
    <cellStyle name="Nota 2 4 4 11" xfId="10813"/>
    <cellStyle name="Nota 2 4 4 11 2" xfId="10814"/>
    <cellStyle name="Nota 2 4 4 11 3" xfId="10815"/>
    <cellStyle name="Nota 2 4 4 11 4" xfId="10816"/>
    <cellStyle name="Nota 2 4 4 12" xfId="10817"/>
    <cellStyle name="Nota 2 4 4 12 2" xfId="10818"/>
    <cellStyle name="Nota 2 4 4 12 3" xfId="10819"/>
    <cellStyle name="Nota 2 4 4 12 4" xfId="10820"/>
    <cellStyle name="Nota 2 4 4 13" xfId="10821"/>
    <cellStyle name="Nota 2 4 4 13 2" xfId="10822"/>
    <cellStyle name="Nota 2 4 4 13 3" xfId="10823"/>
    <cellStyle name="Nota 2 4 4 13 4" xfId="10824"/>
    <cellStyle name="Nota 2 4 4 14" xfId="10825"/>
    <cellStyle name="Nota 2 4 4 14 2" xfId="10826"/>
    <cellStyle name="Nota 2 4 4 14 3" xfId="10827"/>
    <cellStyle name="Nota 2 4 4 14 4" xfId="10828"/>
    <cellStyle name="Nota 2 4 4 15" xfId="10829"/>
    <cellStyle name="Nota 2 4 4 15 2" xfId="10830"/>
    <cellStyle name="Nota 2 4 4 15 3" xfId="10831"/>
    <cellStyle name="Nota 2 4 4 15 4" xfId="10832"/>
    <cellStyle name="Nota 2 4 4 16" xfId="10833"/>
    <cellStyle name="Nota 2 4 4 16 2" xfId="10834"/>
    <cellStyle name="Nota 2 4 4 16 3" xfId="10835"/>
    <cellStyle name="Nota 2 4 4 16 4" xfId="10836"/>
    <cellStyle name="Nota 2 4 4 17" xfId="10837"/>
    <cellStyle name="Nota 2 4 4 17 2" xfId="10838"/>
    <cellStyle name="Nota 2 4 4 17 3" xfId="10839"/>
    <cellStyle name="Nota 2 4 4 17 4" xfId="10840"/>
    <cellStyle name="Nota 2 4 4 18" xfId="10841"/>
    <cellStyle name="Nota 2 4 4 18 2" xfId="10842"/>
    <cellStyle name="Nota 2 4 4 18 3" xfId="10843"/>
    <cellStyle name="Nota 2 4 4 18 4" xfId="10844"/>
    <cellStyle name="Nota 2 4 4 19" xfId="10845"/>
    <cellStyle name="Nota 2 4 4 2" xfId="10846"/>
    <cellStyle name="Nota 2 4 4 2 2" xfId="10847"/>
    <cellStyle name="Nota 2 4 4 2 3" xfId="10848"/>
    <cellStyle name="Nota 2 4 4 2 4" xfId="10849"/>
    <cellStyle name="Nota 2 4 4 20" xfId="10850"/>
    <cellStyle name="Nota 2 4 4 21" xfId="10851"/>
    <cellStyle name="Nota 2 4 4 3" xfId="10852"/>
    <cellStyle name="Nota 2 4 4 3 2" xfId="10853"/>
    <cellStyle name="Nota 2 4 4 3 3" xfId="10854"/>
    <cellStyle name="Nota 2 4 4 3 4" xfId="10855"/>
    <cellStyle name="Nota 2 4 4 4" xfId="10856"/>
    <cellStyle name="Nota 2 4 4 4 2" xfId="10857"/>
    <cellStyle name="Nota 2 4 4 4 3" xfId="10858"/>
    <cellStyle name="Nota 2 4 4 4 4" xfId="10859"/>
    <cellStyle name="Nota 2 4 4 5" xfId="10860"/>
    <cellStyle name="Nota 2 4 4 5 2" xfId="10861"/>
    <cellStyle name="Nota 2 4 4 5 3" xfId="10862"/>
    <cellStyle name="Nota 2 4 4 5 4" xfId="10863"/>
    <cellStyle name="Nota 2 4 4 6" xfId="10864"/>
    <cellStyle name="Nota 2 4 4 6 2" xfId="10865"/>
    <cellStyle name="Nota 2 4 4 6 3" xfId="10866"/>
    <cellStyle name="Nota 2 4 4 6 4" xfId="10867"/>
    <cellStyle name="Nota 2 4 4 7" xfId="10868"/>
    <cellStyle name="Nota 2 4 4 7 2" xfId="10869"/>
    <cellStyle name="Nota 2 4 4 7 3" xfId="10870"/>
    <cellStyle name="Nota 2 4 4 7 4" xfId="10871"/>
    <cellStyle name="Nota 2 4 4 8" xfId="10872"/>
    <cellStyle name="Nota 2 4 4 8 2" xfId="10873"/>
    <cellStyle name="Nota 2 4 4 8 3" xfId="10874"/>
    <cellStyle name="Nota 2 4 4 8 4" xfId="10875"/>
    <cellStyle name="Nota 2 4 4 9" xfId="10876"/>
    <cellStyle name="Nota 2 4 4 9 2" xfId="10877"/>
    <cellStyle name="Nota 2 4 4 9 3" xfId="10878"/>
    <cellStyle name="Nota 2 4 4 9 4" xfId="10879"/>
    <cellStyle name="Nota 2 4 5" xfId="10880"/>
    <cellStyle name="Nota 2 4 6" xfId="10881"/>
    <cellStyle name="Nota 2 4 7" xfId="10882"/>
    <cellStyle name="Nota 2 5" xfId="10883"/>
    <cellStyle name="Nota 2 5 2" xfId="10884"/>
    <cellStyle name="Nota 2 5 2 2" xfId="10885"/>
    <cellStyle name="Nota 2 5 2 2 10" xfId="10886"/>
    <cellStyle name="Nota 2 5 2 2 10 2" xfId="10887"/>
    <cellStyle name="Nota 2 5 2 2 10 3" xfId="10888"/>
    <cellStyle name="Nota 2 5 2 2 10 4" xfId="10889"/>
    <cellStyle name="Nota 2 5 2 2 11" xfId="10890"/>
    <cellStyle name="Nota 2 5 2 2 11 2" xfId="10891"/>
    <cellStyle name="Nota 2 5 2 2 11 3" xfId="10892"/>
    <cellStyle name="Nota 2 5 2 2 11 4" xfId="10893"/>
    <cellStyle name="Nota 2 5 2 2 12" xfId="10894"/>
    <cellStyle name="Nota 2 5 2 2 12 2" xfId="10895"/>
    <cellStyle name="Nota 2 5 2 2 12 3" xfId="10896"/>
    <cellStyle name="Nota 2 5 2 2 12 4" xfId="10897"/>
    <cellStyle name="Nota 2 5 2 2 13" xfId="10898"/>
    <cellStyle name="Nota 2 5 2 2 13 2" xfId="10899"/>
    <cellStyle name="Nota 2 5 2 2 13 3" xfId="10900"/>
    <cellStyle name="Nota 2 5 2 2 13 4" xfId="10901"/>
    <cellStyle name="Nota 2 5 2 2 14" xfId="10902"/>
    <cellStyle name="Nota 2 5 2 2 14 2" xfId="10903"/>
    <cellStyle name="Nota 2 5 2 2 14 3" xfId="10904"/>
    <cellStyle name="Nota 2 5 2 2 14 4" xfId="10905"/>
    <cellStyle name="Nota 2 5 2 2 15" xfId="10906"/>
    <cellStyle name="Nota 2 5 2 2 15 2" xfId="10907"/>
    <cellStyle name="Nota 2 5 2 2 15 3" xfId="10908"/>
    <cellStyle name="Nota 2 5 2 2 15 4" xfId="10909"/>
    <cellStyle name="Nota 2 5 2 2 16" xfId="10910"/>
    <cellStyle name="Nota 2 5 2 2 16 2" xfId="10911"/>
    <cellStyle name="Nota 2 5 2 2 16 3" xfId="10912"/>
    <cellStyle name="Nota 2 5 2 2 16 4" xfId="10913"/>
    <cellStyle name="Nota 2 5 2 2 17" xfId="10914"/>
    <cellStyle name="Nota 2 5 2 2 17 2" xfId="10915"/>
    <cellStyle name="Nota 2 5 2 2 17 3" xfId="10916"/>
    <cellStyle name="Nota 2 5 2 2 17 4" xfId="10917"/>
    <cellStyle name="Nota 2 5 2 2 18" xfId="10918"/>
    <cellStyle name="Nota 2 5 2 2 18 2" xfId="10919"/>
    <cellStyle name="Nota 2 5 2 2 18 3" xfId="10920"/>
    <cellStyle name="Nota 2 5 2 2 18 4" xfId="10921"/>
    <cellStyle name="Nota 2 5 2 2 19" xfId="10922"/>
    <cellStyle name="Nota 2 5 2 2 2" xfId="10923"/>
    <cellStyle name="Nota 2 5 2 2 2 2" xfId="10924"/>
    <cellStyle name="Nota 2 5 2 2 2 3" xfId="10925"/>
    <cellStyle name="Nota 2 5 2 2 2 4" xfId="10926"/>
    <cellStyle name="Nota 2 5 2 2 20" xfId="10927"/>
    <cellStyle name="Nota 2 5 2 2 21" xfId="10928"/>
    <cellStyle name="Nota 2 5 2 2 3" xfId="10929"/>
    <cellStyle name="Nota 2 5 2 2 3 2" xfId="10930"/>
    <cellStyle name="Nota 2 5 2 2 3 3" xfId="10931"/>
    <cellStyle name="Nota 2 5 2 2 3 4" xfId="10932"/>
    <cellStyle name="Nota 2 5 2 2 4" xfId="10933"/>
    <cellStyle name="Nota 2 5 2 2 4 2" xfId="10934"/>
    <cellStyle name="Nota 2 5 2 2 4 3" xfId="10935"/>
    <cellStyle name="Nota 2 5 2 2 4 4" xfId="10936"/>
    <cellStyle name="Nota 2 5 2 2 5" xfId="10937"/>
    <cellStyle name="Nota 2 5 2 2 5 2" xfId="10938"/>
    <cellStyle name="Nota 2 5 2 2 5 3" xfId="10939"/>
    <cellStyle name="Nota 2 5 2 2 5 4" xfId="10940"/>
    <cellStyle name="Nota 2 5 2 2 6" xfId="10941"/>
    <cellStyle name="Nota 2 5 2 2 6 2" xfId="10942"/>
    <cellStyle name="Nota 2 5 2 2 6 3" xfId="10943"/>
    <cellStyle name="Nota 2 5 2 2 6 4" xfId="10944"/>
    <cellStyle name="Nota 2 5 2 2 7" xfId="10945"/>
    <cellStyle name="Nota 2 5 2 2 7 2" xfId="10946"/>
    <cellStyle name="Nota 2 5 2 2 7 3" xfId="10947"/>
    <cellStyle name="Nota 2 5 2 2 7 4" xfId="10948"/>
    <cellStyle name="Nota 2 5 2 2 8" xfId="10949"/>
    <cellStyle name="Nota 2 5 2 2 8 2" xfId="10950"/>
    <cellStyle name="Nota 2 5 2 2 8 3" xfId="10951"/>
    <cellStyle name="Nota 2 5 2 2 8 4" xfId="10952"/>
    <cellStyle name="Nota 2 5 2 2 9" xfId="10953"/>
    <cellStyle name="Nota 2 5 2 2 9 2" xfId="10954"/>
    <cellStyle name="Nota 2 5 2 2 9 3" xfId="10955"/>
    <cellStyle name="Nota 2 5 2 2 9 4" xfId="10956"/>
    <cellStyle name="Nota 2 5 2 3" xfId="10957"/>
    <cellStyle name="Nota 2 5 2 4" xfId="10958"/>
    <cellStyle name="Nota 2 5 2 5" xfId="10959"/>
    <cellStyle name="Nota 2 5 3" xfId="10960"/>
    <cellStyle name="Nota 2 5 3 10" xfId="10961"/>
    <cellStyle name="Nota 2 5 3 10 2" xfId="10962"/>
    <cellStyle name="Nota 2 5 3 10 3" xfId="10963"/>
    <cellStyle name="Nota 2 5 3 10 4" xfId="10964"/>
    <cellStyle name="Nota 2 5 3 11" xfId="10965"/>
    <cellStyle name="Nota 2 5 3 11 2" xfId="10966"/>
    <cellStyle name="Nota 2 5 3 11 3" xfId="10967"/>
    <cellStyle name="Nota 2 5 3 11 4" xfId="10968"/>
    <cellStyle name="Nota 2 5 3 12" xfId="10969"/>
    <cellStyle name="Nota 2 5 3 12 2" xfId="10970"/>
    <cellStyle name="Nota 2 5 3 12 3" xfId="10971"/>
    <cellStyle name="Nota 2 5 3 12 4" xfId="10972"/>
    <cellStyle name="Nota 2 5 3 13" xfId="10973"/>
    <cellStyle name="Nota 2 5 3 13 2" xfId="10974"/>
    <cellStyle name="Nota 2 5 3 13 3" xfId="10975"/>
    <cellStyle name="Nota 2 5 3 13 4" xfId="10976"/>
    <cellStyle name="Nota 2 5 3 14" xfId="10977"/>
    <cellStyle name="Nota 2 5 3 14 2" xfId="10978"/>
    <cellStyle name="Nota 2 5 3 14 3" xfId="10979"/>
    <cellStyle name="Nota 2 5 3 14 4" xfId="10980"/>
    <cellStyle name="Nota 2 5 3 15" xfId="10981"/>
    <cellStyle name="Nota 2 5 3 15 2" xfId="10982"/>
    <cellStyle name="Nota 2 5 3 15 3" xfId="10983"/>
    <cellStyle name="Nota 2 5 3 15 4" xfId="10984"/>
    <cellStyle name="Nota 2 5 3 16" xfId="10985"/>
    <cellStyle name="Nota 2 5 3 16 2" xfId="10986"/>
    <cellStyle name="Nota 2 5 3 16 3" xfId="10987"/>
    <cellStyle name="Nota 2 5 3 16 4" xfId="10988"/>
    <cellStyle name="Nota 2 5 3 17" xfId="10989"/>
    <cellStyle name="Nota 2 5 3 17 2" xfId="10990"/>
    <cellStyle name="Nota 2 5 3 17 3" xfId="10991"/>
    <cellStyle name="Nota 2 5 3 17 4" xfId="10992"/>
    <cellStyle name="Nota 2 5 3 18" xfId="10993"/>
    <cellStyle name="Nota 2 5 3 18 2" xfId="10994"/>
    <cellStyle name="Nota 2 5 3 18 3" xfId="10995"/>
    <cellStyle name="Nota 2 5 3 18 4" xfId="10996"/>
    <cellStyle name="Nota 2 5 3 19" xfId="10997"/>
    <cellStyle name="Nota 2 5 3 2" xfId="10998"/>
    <cellStyle name="Nota 2 5 3 2 2" xfId="10999"/>
    <cellStyle name="Nota 2 5 3 2 3" xfId="11000"/>
    <cellStyle name="Nota 2 5 3 2 4" xfId="11001"/>
    <cellStyle name="Nota 2 5 3 20" xfId="11002"/>
    <cellStyle name="Nota 2 5 3 21" xfId="11003"/>
    <cellStyle name="Nota 2 5 3 3" xfId="11004"/>
    <cellStyle name="Nota 2 5 3 3 2" xfId="11005"/>
    <cellStyle name="Nota 2 5 3 3 3" xfId="11006"/>
    <cellStyle name="Nota 2 5 3 3 4" xfId="11007"/>
    <cellStyle name="Nota 2 5 3 4" xfId="11008"/>
    <cellStyle name="Nota 2 5 3 4 2" xfId="11009"/>
    <cellStyle name="Nota 2 5 3 4 3" xfId="11010"/>
    <cellStyle name="Nota 2 5 3 4 4" xfId="11011"/>
    <cellStyle name="Nota 2 5 3 5" xfId="11012"/>
    <cellStyle name="Nota 2 5 3 5 2" xfId="11013"/>
    <cellStyle name="Nota 2 5 3 5 3" xfId="11014"/>
    <cellStyle name="Nota 2 5 3 5 4" xfId="11015"/>
    <cellStyle name="Nota 2 5 3 6" xfId="11016"/>
    <cellStyle name="Nota 2 5 3 6 2" xfId="11017"/>
    <cellStyle name="Nota 2 5 3 6 3" xfId="11018"/>
    <cellStyle name="Nota 2 5 3 6 4" xfId="11019"/>
    <cellStyle name="Nota 2 5 3 7" xfId="11020"/>
    <cellStyle name="Nota 2 5 3 7 2" xfId="11021"/>
    <cellStyle name="Nota 2 5 3 7 3" xfId="11022"/>
    <cellStyle name="Nota 2 5 3 7 4" xfId="11023"/>
    <cellStyle name="Nota 2 5 3 8" xfId="11024"/>
    <cellStyle name="Nota 2 5 3 8 2" xfId="11025"/>
    <cellStyle name="Nota 2 5 3 8 3" xfId="11026"/>
    <cellStyle name="Nota 2 5 3 8 4" xfId="11027"/>
    <cellStyle name="Nota 2 5 3 9" xfId="11028"/>
    <cellStyle name="Nota 2 5 3 9 2" xfId="11029"/>
    <cellStyle name="Nota 2 5 3 9 3" xfId="11030"/>
    <cellStyle name="Nota 2 5 3 9 4" xfId="11031"/>
    <cellStyle name="Nota 2 5 4" xfId="11032"/>
    <cellStyle name="Nota 2 5 5" xfId="11033"/>
    <cellStyle name="Nota 2 5 6" xfId="11034"/>
    <cellStyle name="Nota 2 6" xfId="11035"/>
    <cellStyle name="Nota 2 6 2" xfId="11036"/>
    <cellStyle name="Nota 2 6 2 10" xfId="11037"/>
    <cellStyle name="Nota 2 6 2 10 2" xfId="11038"/>
    <cellStyle name="Nota 2 6 2 10 3" xfId="11039"/>
    <cellStyle name="Nota 2 6 2 10 4" xfId="11040"/>
    <cellStyle name="Nota 2 6 2 11" xfId="11041"/>
    <cellStyle name="Nota 2 6 2 11 2" xfId="11042"/>
    <cellStyle name="Nota 2 6 2 11 3" xfId="11043"/>
    <cellStyle name="Nota 2 6 2 11 4" xfId="11044"/>
    <cellStyle name="Nota 2 6 2 12" xfId="11045"/>
    <cellStyle name="Nota 2 6 2 12 2" xfId="11046"/>
    <cellStyle name="Nota 2 6 2 12 3" xfId="11047"/>
    <cellStyle name="Nota 2 6 2 12 4" xfId="11048"/>
    <cellStyle name="Nota 2 6 2 13" xfId="11049"/>
    <cellStyle name="Nota 2 6 2 13 2" xfId="11050"/>
    <cellStyle name="Nota 2 6 2 13 3" xfId="11051"/>
    <cellStyle name="Nota 2 6 2 13 4" xfId="11052"/>
    <cellStyle name="Nota 2 6 2 14" xfId="11053"/>
    <cellStyle name="Nota 2 6 2 14 2" xfId="11054"/>
    <cellStyle name="Nota 2 6 2 14 3" xfId="11055"/>
    <cellStyle name="Nota 2 6 2 14 4" xfId="11056"/>
    <cellStyle name="Nota 2 6 2 15" xfId="11057"/>
    <cellStyle name="Nota 2 6 2 15 2" xfId="11058"/>
    <cellStyle name="Nota 2 6 2 15 3" xfId="11059"/>
    <cellStyle name="Nota 2 6 2 15 4" xfId="11060"/>
    <cellStyle name="Nota 2 6 2 16" xfId="11061"/>
    <cellStyle name="Nota 2 6 2 16 2" xfId="11062"/>
    <cellStyle name="Nota 2 6 2 16 3" xfId="11063"/>
    <cellStyle name="Nota 2 6 2 16 4" xfId="11064"/>
    <cellStyle name="Nota 2 6 2 17" xfId="11065"/>
    <cellStyle name="Nota 2 6 2 17 2" xfId="11066"/>
    <cellStyle name="Nota 2 6 2 17 3" xfId="11067"/>
    <cellStyle name="Nota 2 6 2 17 4" xfId="11068"/>
    <cellStyle name="Nota 2 6 2 18" xfId="11069"/>
    <cellStyle name="Nota 2 6 2 18 2" xfId="11070"/>
    <cellStyle name="Nota 2 6 2 18 3" xfId="11071"/>
    <cellStyle name="Nota 2 6 2 18 4" xfId="11072"/>
    <cellStyle name="Nota 2 6 2 19" xfId="11073"/>
    <cellStyle name="Nota 2 6 2 2" xfId="11074"/>
    <cellStyle name="Nota 2 6 2 2 2" xfId="11075"/>
    <cellStyle name="Nota 2 6 2 2 3" xfId="11076"/>
    <cellStyle name="Nota 2 6 2 2 4" xfId="11077"/>
    <cellStyle name="Nota 2 6 2 20" xfId="11078"/>
    <cellStyle name="Nota 2 6 2 21" xfId="11079"/>
    <cellStyle name="Nota 2 6 2 3" xfId="11080"/>
    <cellStyle name="Nota 2 6 2 3 2" xfId="11081"/>
    <cellStyle name="Nota 2 6 2 3 3" xfId="11082"/>
    <cellStyle name="Nota 2 6 2 3 4" xfId="11083"/>
    <cellStyle name="Nota 2 6 2 4" xfId="11084"/>
    <cellStyle name="Nota 2 6 2 4 2" xfId="11085"/>
    <cellStyle name="Nota 2 6 2 4 3" xfId="11086"/>
    <cellStyle name="Nota 2 6 2 4 4" xfId="11087"/>
    <cellStyle name="Nota 2 6 2 5" xfId="11088"/>
    <cellStyle name="Nota 2 6 2 5 2" xfId="11089"/>
    <cellStyle name="Nota 2 6 2 5 3" xfId="11090"/>
    <cellStyle name="Nota 2 6 2 5 4" xfId="11091"/>
    <cellStyle name="Nota 2 6 2 6" xfId="11092"/>
    <cellStyle name="Nota 2 6 2 6 2" xfId="11093"/>
    <cellStyle name="Nota 2 6 2 6 3" xfId="11094"/>
    <cellStyle name="Nota 2 6 2 6 4" xfId="11095"/>
    <cellStyle name="Nota 2 6 2 7" xfId="11096"/>
    <cellStyle name="Nota 2 6 2 7 2" xfId="11097"/>
    <cellStyle name="Nota 2 6 2 7 3" xfId="11098"/>
    <cellStyle name="Nota 2 6 2 7 4" xfId="11099"/>
    <cellStyle name="Nota 2 6 2 8" xfId="11100"/>
    <cellStyle name="Nota 2 6 2 8 2" xfId="11101"/>
    <cellStyle name="Nota 2 6 2 8 3" xfId="11102"/>
    <cellStyle name="Nota 2 6 2 8 4" xfId="11103"/>
    <cellStyle name="Nota 2 6 2 9" xfId="11104"/>
    <cellStyle name="Nota 2 6 2 9 2" xfId="11105"/>
    <cellStyle name="Nota 2 6 2 9 3" xfId="11106"/>
    <cellStyle name="Nota 2 6 2 9 4" xfId="11107"/>
    <cellStyle name="Nota 2 6 3" xfId="11108"/>
    <cellStyle name="Nota 2 6 4" xfId="11109"/>
    <cellStyle name="Nota 2 6 5" xfId="11110"/>
    <cellStyle name="Nota 2 7" xfId="11111"/>
    <cellStyle name="Nota 2 7 10" xfId="11112"/>
    <cellStyle name="Nota 2 7 10 2" xfId="11113"/>
    <cellStyle name="Nota 2 7 10 3" xfId="11114"/>
    <cellStyle name="Nota 2 7 10 4" xfId="11115"/>
    <cellStyle name="Nota 2 7 11" xfId="11116"/>
    <cellStyle name="Nota 2 7 11 2" xfId="11117"/>
    <cellStyle name="Nota 2 7 11 3" xfId="11118"/>
    <cellStyle name="Nota 2 7 11 4" xfId="11119"/>
    <cellStyle name="Nota 2 7 12" xfId="11120"/>
    <cellStyle name="Nota 2 7 12 2" xfId="11121"/>
    <cellStyle name="Nota 2 7 12 3" xfId="11122"/>
    <cellStyle name="Nota 2 7 12 4" xfId="11123"/>
    <cellStyle name="Nota 2 7 13" xfId="11124"/>
    <cellStyle name="Nota 2 7 13 2" xfId="11125"/>
    <cellStyle name="Nota 2 7 13 3" xfId="11126"/>
    <cellStyle name="Nota 2 7 13 4" xfId="11127"/>
    <cellStyle name="Nota 2 7 14" xfId="11128"/>
    <cellStyle name="Nota 2 7 14 2" xfId="11129"/>
    <cellStyle name="Nota 2 7 14 3" xfId="11130"/>
    <cellStyle name="Nota 2 7 14 4" xfId="11131"/>
    <cellStyle name="Nota 2 7 15" xfId="11132"/>
    <cellStyle name="Nota 2 7 15 2" xfId="11133"/>
    <cellStyle name="Nota 2 7 15 3" xfId="11134"/>
    <cellStyle name="Nota 2 7 15 4" xfId="11135"/>
    <cellStyle name="Nota 2 7 16" xfId="11136"/>
    <cellStyle name="Nota 2 7 16 2" xfId="11137"/>
    <cellStyle name="Nota 2 7 16 3" xfId="11138"/>
    <cellStyle name="Nota 2 7 16 4" xfId="11139"/>
    <cellStyle name="Nota 2 7 17" xfId="11140"/>
    <cellStyle name="Nota 2 7 17 2" xfId="11141"/>
    <cellStyle name="Nota 2 7 17 3" xfId="11142"/>
    <cellStyle name="Nota 2 7 17 4" xfId="11143"/>
    <cellStyle name="Nota 2 7 18" xfId="11144"/>
    <cellStyle name="Nota 2 7 18 2" xfId="11145"/>
    <cellStyle name="Nota 2 7 18 3" xfId="11146"/>
    <cellStyle name="Nota 2 7 18 4" xfId="11147"/>
    <cellStyle name="Nota 2 7 19" xfId="11148"/>
    <cellStyle name="Nota 2 7 2" xfId="11149"/>
    <cellStyle name="Nota 2 7 2 2" xfId="11150"/>
    <cellStyle name="Nota 2 7 2 3" xfId="11151"/>
    <cellStyle name="Nota 2 7 2 4" xfId="11152"/>
    <cellStyle name="Nota 2 7 20" xfId="11153"/>
    <cellStyle name="Nota 2 7 21" xfId="11154"/>
    <cellStyle name="Nota 2 7 3" xfId="11155"/>
    <cellStyle name="Nota 2 7 3 2" xfId="11156"/>
    <cellStyle name="Nota 2 7 3 3" xfId="11157"/>
    <cellStyle name="Nota 2 7 3 4" xfId="11158"/>
    <cellStyle name="Nota 2 7 4" xfId="11159"/>
    <cellStyle name="Nota 2 7 4 2" xfId="11160"/>
    <cellStyle name="Nota 2 7 4 3" xfId="11161"/>
    <cellStyle name="Nota 2 7 4 4" xfId="11162"/>
    <cellStyle name="Nota 2 7 5" xfId="11163"/>
    <cellStyle name="Nota 2 7 5 2" xfId="11164"/>
    <cellStyle name="Nota 2 7 5 3" xfId="11165"/>
    <cellStyle name="Nota 2 7 5 4" xfId="11166"/>
    <cellStyle name="Nota 2 7 6" xfId="11167"/>
    <cellStyle name="Nota 2 7 6 2" xfId="11168"/>
    <cellStyle name="Nota 2 7 6 3" xfId="11169"/>
    <cellStyle name="Nota 2 7 6 4" xfId="11170"/>
    <cellStyle name="Nota 2 7 7" xfId="11171"/>
    <cellStyle name="Nota 2 7 7 2" xfId="11172"/>
    <cellStyle name="Nota 2 7 7 3" xfId="11173"/>
    <cellStyle name="Nota 2 7 7 4" xfId="11174"/>
    <cellStyle name="Nota 2 7 8" xfId="11175"/>
    <cellStyle name="Nota 2 7 8 2" xfId="11176"/>
    <cellStyle name="Nota 2 7 8 3" xfId="11177"/>
    <cellStyle name="Nota 2 7 8 4" xfId="11178"/>
    <cellStyle name="Nota 2 7 9" xfId="11179"/>
    <cellStyle name="Nota 2 7 9 2" xfId="11180"/>
    <cellStyle name="Nota 2 7 9 3" xfId="11181"/>
    <cellStyle name="Nota 2 7 9 4" xfId="11182"/>
    <cellStyle name="Nota 2 8" xfId="11183"/>
    <cellStyle name="Nota 2 9" xfId="11184"/>
    <cellStyle name="Nota 3" xfId="11185"/>
    <cellStyle name="Nota 3 2" xfId="11186"/>
    <cellStyle name="Nota 3 2 2" xfId="11187"/>
    <cellStyle name="Nota 3 2 2 2" xfId="11188"/>
    <cellStyle name="Nota 3 2 2 2 2" xfId="11189"/>
    <cellStyle name="Nota 3 2 2 2 2 10" xfId="11190"/>
    <cellStyle name="Nota 3 2 2 2 2 10 2" xfId="11191"/>
    <cellStyle name="Nota 3 2 2 2 2 10 3" xfId="11192"/>
    <cellStyle name="Nota 3 2 2 2 2 10 4" xfId="11193"/>
    <cellStyle name="Nota 3 2 2 2 2 11" xfId="11194"/>
    <cellStyle name="Nota 3 2 2 2 2 11 2" xfId="11195"/>
    <cellStyle name="Nota 3 2 2 2 2 11 3" xfId="11196"/>
    <cellStyle name="Nota 3 2 2 2 2 11 4" xfId="11197"/>
    <cellStyle name="Nota 3 2 2 2 2 12" xfId="11198"/>
    <cellStyle name="Nota 3 2 2 2 2 12 2" xfId="11199"/>
    <cellStyle name="Nota 3 2 2 2 2 12 3" xfId="11200"/>
    <cellStyle name="Nota 3 2 2 2 2 12 4" xfId="11201"/>
    <cellStyle name="Nota 3 2 2 2 2 13" xfId="11202"/>
    <cellStyle name="Nota 3 2 2 2 2 13 2" xfId="11203"/>
    <cellStyle name="Nota 3 2 2 2 2 13 3" xfId="11204"/>
    <cellStyle name="Nota 3 2 2 2 2 13 4" xfId="11205"/>
    <cellStyle name="Nota 3 2 2 2 2 14" xfId="11206"/>
    <cellStyle name="Nota 3 2 2 2 2 14 2" xfId="11207"/>
    <cellStyle name="Nota 3 2 2 2 2 14 3" xfId="11208"/>
    <cellStyle name="Nota 3 2 2 2 2 14 4" xfId="11209"/>
    <cellStyle name="Nota 3 2 2 2 2 15" xfId="11210"/>
    <cellStyle name="Nota 3 2 2 2 2 15 2" xfId="11211"/>
    <cellStyle name="Nota 3 2 2 2 2 15 3" xfId="11212"/>
    <cellStyle name="Nota 3 2 2 2 2 15 4" xfId="11213"/>
    <cellStyle name="Nota 3 2 2 2 2 16" xfId="11214"/>
    <cellStyle name="Nota 3 2 2 2 2 16 2" xfId="11215"/>
    <cellStyle name="Nota 3 2 2 2 2 16 3" xfId="11216"/>
    <cellStyle name="Nota 3 2 2 2 2 16 4" xfId="11217"/>
    <cellStyle name="Nota 3 2 2 2 2 17" xfId="11218"/>
    <cellStyle name="Nota 3 2 2 2 2 17 2" xfId="11219"/>
    <cellStyle name="Nota 3 2 2 2 2 17 3" xfId="11220"/>
    <cellStyle name="Nota 3 2 2 2 2 17 4" xfId="11221"/>
    <cellStyle name="Nota 3 2 2 2 2 18" xfId="11222"/>
    <cellStyle name="Nota 3 2 2 2 2 18 2" xfId="11223"/>
    <cellStyle name="Nota 3 2 2 2 2 18 3" xfId="11224"/>
    <cellStyle name="Nota 3 2 2 2 2 18 4" xfId="11225"/>
    <cellStyle name="Nota 3 2 2 2 2 19" xfId="11226"/>
    <cellStyle name="Nota 3 2 2 2 2 2" xfId="11227"/>
    <cellStyle name="Nota 3 2 2 2 2 2 2" xfId="11228"/>
    <cellStyle name="Nota 3 2 2 2 2 2 3" xfId="11229"/>
    <cellStyle name="Nota 3 2 2 2 2 2 4" xfId="11230"/>
    <cellStyle name="Nota 3 2 2 2 2 20" xfId="11231"/>
    <cellStyle name="Nota 3 2 2 2 2 21" xfId="11232"/>
    <cellStyle name="Nota 3 2 2 2 2 3" xfId="11233"/>
    <cellStyle name="Nota 3 2 2 2 2 3 2" xfId="11234"/>
    <cellStyle name="Nota 3 2 2 2 2 3 3" xfId="11235"/>
    <cellStyle name="Nota 3 2 2 2 2 3 4" xfId="11236"/>
    <cellStyle name="Nota 3 2 2 2 2 4" xfId="11237"/>
    <cellStyle name="Nota 3 2 2 2 2 4 2" xfId="11238"/>
    <cellStyle name="Nota 3 2 2 2 2 4 3" xfId="11239"/>
    <cellStyle name="Nota 3 2 2 2 2 4 4" xfId="11240"/>
    <cellStyle name="Nota 3 2 2 2 2 5" xfId="11241"/>
    <cellStyle name="Nota 3 2 2 2 2 5 2" xfId="11242"/>
    <cellStyle name="Nota 3 2 2 2 2 5 3" xfId="11243"/>
    <cellStyle name="Nota 3 2 2 2 2 5 4" xfId="11244"/>
    <cellStyle name="Nota 3 2 2 2 2 6" xfId="11245"/>
    <cellStyle name="Nota 3 2 2 2 2 6 2" xfId="11246"/>
    <cellStyle name="Nota 3 2 2 2 2 6 3" xfId="11247"/>
    <cellStyle name="Nota 3 2 2 2 2 6 4" xfId="11248"/>
    <cellStyle name="Nota 3 2 2 2 2 7" xfId="11249"/>
    <cellStyle name="Nota 3 2 2 2 2 7 2" xfId="11250"/>
    <cellStyle name="Nota 3 2 2 2 2 7 3" xfId="11251"/>
    <cellStyle name="Nota 3 2 2 2 2 7 4" xfId="11252"/>
    <cellStyle name="Nota 3 2 2 2 2 8" xfId="11253"/>
    <cellStyle name="Nota 3 2 2 2 2 8 2" xfId="11254"/>
    <cellStyle name="Nota 3 2 2 2 2 8 3" xfId="11255"/>
    <cellStyle name="Nota 3 2 2 2 2 8 4" xfId="11256"/>
    <cellStyle name="Nota 3 2 2 2 2 9" xfId="11257"/>
    <cellStyle name="Nota 3 2 2 2 2 9 2" xfId="11258"/>
    <cellStyle name="Nota 3 2 2 2 2 9 3" xfId="11259"/>
    <cellStyle name="Nota 3 2 2 2 2 9 4" xfId="11260"/>
    <cellStyle name="Nota 3 2 2 2 3" xfId="11261"/>
    <cellStyle name="Nota 3 2 2 2 4" xfId="11262"/>
    <cellStyle name="Nota 3 2 2 2 5" xfId="11263"/>
    <cellStyle name="Nota 3 2 2 3" xfId="11264"/>
    <cellStyle name="Nota 3 2 2 3 10" xfId="11265"/>
    <cellStyle name="Nota 3 2 2 3 10 2" xfId="11266"/>
    <cellStyle name="Nota 3 2 2 3 10 3" xfId="11267"/>
    <cellStyle name="Nota 3 2 2 3 10 4" xfId="11268"/>
    <cellStyle name="Nota 3 2 2 3 11" xfId="11269"/>
    <cellStyle name="Nota 3 2 2 3 11 2" xfId="11270"/>
    <cellStyle name="Nota 3 2 2 3 11 3" xfId="11271"/>
    <cellStyle name="Nota 3 2 2 3 11 4" xfId="11272"/>
    <cellStyle name="Nota 3 2 2 3 12" xfId="11273"/>
    <cellStyle name="Nota 3 2 2 3 12 2" xfId="11274"/>
    <cellStyle name="Nota 3 2 2 3 12 3" xfId="11275"/>
    <cellStyle name="Nota 3 2 2 3 12 4" xfId="11276"/>
    <cellStyle name="Nota 3 2 2 3 13" xfId="11277"/>
    <cellStyle name="Nota 3 2 2 3 13 2" xfId="11278"/>
    <cellStyle name="Nota 3 2 2 3 13 3" xfId="11279"/>
    <cellStyle name="Nota 3 2 2 3 13 4" xfId="11280"/>
    <cellStyle name="Nota 3 2 2 3 14" xfId="11281"/>
    <cellStyle name="Nota 3 2 2 3 14 2" xfId="11282"/>
    <cellStyle name="Nota 3 2 2 3 14 3" xfId="11283"/>
    <cellStyle name="Nota 3 2 2 3 14 4" xfId="11284"/>
    <cellStyle name="Nota 3 2 2 3 15" xfId="11285"/>
    <cellStyle name="Nota 3 2 2 3 15 2" xfId="11286"/>
    <cellStyle name="Nota 3 2 2 3 15 3" xfId="11287"/>
    <cellStyle name="Nota 3 2 2 3 15 4" xfId="11288"/>
    <cellStyle name="Nota 3 2 2 3 16" xfId="11289"/>
    <cellStyle name="Nota 3 2 2 3 16 2" xfId="11290"/>
    <cellStyle name="Nota 3 2 2 3 16 3" xfId="11291"/>
    <cellStyle name="Nota 3 2 2 3 16 4" xfId="11292"/>
    <cellStyle name="Nota 3 2 2 3 17" xfId="11293"/>
    <cellStyle name="Nota 3 2 2 3 17 2" xfId="11294"/>
    <cellStyle name="Nota 3 2 2 3 17 3" xfId="11295"/>
    <cellStyle name="Nota 3 2 2 3 17 4" xfId="11296"/>
    <cellStyle name="Nota 3 2 2 3 18" xfId="11297"/>
    <cellStyle name="Nota 3 2 2 3 18 2" xfId="11298"/>
    <cellStyle name="Nota 3 2 2 3 18 3" xfId="11299"/>
    <cellStyle name="Nota 3 2 2 3 18 4" xfId="11300"/>
    <cellStyle name="Nota 3 2 2 3 19" xfId="11301"/>
    <cellStyle name="Nota 3 2 2 3 2" xfId="11302"/>
    <cellStyle name="Nota 3 2 2 3 2 2" xfId="11303"/>
    <cellStyle name="Nota 3 2 2 3 2 3" xfId="11304"/>
    <cellStyle name="Nota 3 2 2 3 2 4" xfId="11305"/>
    <cellStyle name="Nota 3 2 2 3 20" xfId="11306"/>
    <cellStyle name="Nota 3 2 2 3 21" xfId="11307"/>
    <cellStyle name="Nota 3 2 2 3 3" xfId="11308"/>
    <cellStyle name="Nota 3 2 2 3 3 2" xfId="11309"/>
    <cellStyle name="Nota 3 2 2 3 3 3" xfId="11310"/>
    <cellStyle name="Nota 3 2 2 3 3 4" xfId="11311"/>
    <cellStyle name="Nota 3 2 2 3 4" xfId="11312"/>
    <cellStyle name="Nota 3 2 2 3 4 2" xfId="11313"/>
    <cellStyle name="Nota 3 2 2 3 4 3" xfId="11314"/>
    <cellStyle name="Nota 3 2 2 3 4 4" xfId="11315"/>
    <cellStyle name="Nota 3 2 2 3 5" xfId="11316"/>
    <cellStyle name="Nota 3 2 2 3 5 2" xfId="11317"/>
    <cellStyle name="Nota 3 2 2 3 5 3" xfId="11318"/>
    <cellStyle name="Nota 3 2 2 3 5 4" xfId="11319"/>
    <cellStyle name="Nota 3 2 2 3 6" xfId="11320"/>
    <cellStyle name="Nota 3 2 2 3 6 2" xfId="11321"/>
    <cellStyle name="Nota 3 2 2 3 6 3" xfId="11322"/>
    <cellStyle name="Nota 3 2 2 3 6 4" xfId="11323"/>
    <cellStyle name="Nota 3 2 2 3 7" xfId="11324"/>
    <cellStyle name="Nota 3 2 2 3 7 2" xfId="11325"/>
    <cellStyle name="Nota 3 2 2 3 7 3" xfId="11326"/>
    <cellStyle name="Nota 3 2 2 3 7 4" xfId="11327"/>
    <cellStyle name="Nota 3 2 2 3 8" xfId="11328"/>
    <cellStyle name="Nota 3 2 2 3 8 2" xfId="11329"/>
    <cellStyle name="Nota 3 2 2 3 8 3" xfId="11330"/>
    <cellStyle name="Nota 3 2 2 3 8 4" xfId="11331"/>
    <cellStyle name="Nota 3 2 2 3 9" xfId="11332"/>
    <cellStyle name="Nota 3 2 2 3 9 2" xfId="11333"/>
    <cellStyle name="Nota 3 2 2 3 9 3" xfId="11334"/>
    <cellStyle name="Nota 3 2 2 3 9 4" xfId="11335"/>
    <cellStyle name="Nota 3 2 2 4" xfId="11336"/>
    <cellStyle name="Nota 3 2 2 5" xfId="11337"/>
    <cellStyle name="Nota 3 2 2 6" xfId="11338"/>
    <cellStyle name="Nota 3 2 3" xfId="11339"/>
    <cellStyle name="Nota 3 2 3 2" xfId="11340"/>
    <cellStyle name="Nota 3 2 3 2 10" xfId="11341"/>
    <cellStyle name="Nota 3 2 3 2 10 2" xfId="11342"/>
    <cellStyle name="Nota 3 2 3 2 10 3" xfId="11343"/>
    <cellStyle name="Nota 3 2 3 2 10 4" xfId="11344"/>
    <cellStyle name="Nota 3 2 3 2 11" xfId="11345"/>
    <cellStyle name="Nota 3 2 3 2 11 2" xfId="11346"/>
    <cellStyle name="Nota 3 2 3 2 11 3" xfId="11347"/>
    <cellStyle name="Nota 3 2 3 2 11 4" xfId="11348"/>
    <cellStyle name="Nota 3 2 3 2 12" xfId="11349"/>
    <cellStyle name="Nota 3 2 3 2 12 2" xfId="11350"/>
    <cellStyle name="Nota 3 2 3 2 12 3" xfId="11351"/>
    <cellStyle name="Nota 3 2 3 2 12 4" xfId="11352"/>
    <cellStyle name="Nota 3 2 3 2 13" xfId="11353"/>
    <cellStyle name="Nota 3 2 3 2 13 2" xfId="11354"/>
    <cellStyle name="Nota 3 2 3 2 13 3" xfId="11355"/>
    <cellStyle name="Nota 3 2 3 2 13 4" xfId="11356"/>
    <cellStyle name="Nota 3 2 3 2 14" xfId="11357"/>
    <cellStyle name="Nota 3 2 3 2 14 2" xfId="11358"/>
    <cellStyle name="Nota 3 2 3 2 14 3" xfId="11359"/>
    <cellStyle name="Nota 3 2 3 2 14 4" xfId="11360"/>
    <cellStyle name="Nota 3 2 3 2 15" xfId="11361"/>
    <cellStyle name="Nota 3 2 3 2 15 2" xfId="11362"/>
    <cellStyle name="Nota 3 2 3 2 15 3" xfId="11363"/>
    <cellStyle name="Nota 3 2 3 2 15 4" xfId="11364"/>
    <cellStyle name="Nota 3 2 3 2 16" xfId="11365"/>
    <cellStyle name="Nota 3 2 3 2 16 2" xfId="11366"/>
    <cellStyle name="Nota 3 2 3 2 16 3" xfId="11367"/>
    <cellStyle name="Nota 3 2 3 2 16 4" xfId="11368"/>
    <cellStyle name="Nota 3 2 3 2 17" xfId="11369"/>
    <cellStyle name="Nota 3 2 3 2 17 2" xfId="11370"/>
    <cellStyle name="Nota 3 2 3 2 17 3" xfId="11371"/>
    <cellStyle name="Nota 3 2 3 2 17 4" xfId="11372"/>
    <cellStyle name="Nota 3 2 3 2 18" xfId="11373"/>
    <cellStyle name="Nota 3 2 3 2 18 2" xfId="11374"/>
    <cellStyle name="Nota 3 2 3 2 18 3" xfId="11375"/>
    <cellStyle name="Nota 3 2 3 2 18 4" xfId="11376"/>
    <cellStyle name="Nota 3 2 3 2 19" xfId="11377"/>
    <cellStyle name="Nota 3 2 3 2 2" xfId="11378"/>
    <cellStyle name="Nota 3 2 3 2 2 2" xfId="11379"/>
    <cellStyle name="Nota 3 2 3 2 2 3" xfId="11380"/>
    <cellStyle name="Nota 3 2 3 2 2 4" xfId="11381"/>
    <cellStyle name="Nota 3 2 3 2 20" xfId="11382"/>
    <cellStyle name="Nota 3 2 3 2 21" xfId="11383"/>
    <cellStyle name="Nota 3 2 3 2 3" xfId="11384"/>
    <cellStyle name="Nota 3 2 3 2 3 2" xfId="11385"/>
    <cellStyle name="Nota 3 2 3 2 3 3" xfId="11386"/>
    <cellStyle name="Nota 3 2 3 2 3 4" xfId="11387"/>
    <cellStyle name="Nota 3 2 3 2 4" xfId="11388"/>
    <cellStyle name="Nota 3 2 3 2 4 2" xfId="11389"/>
    <cellStyle name="Nota 3 2 3 2 4 3" xfId="11390"/>
    <cellStyle name="Nota 3 2 3 2 4 4" xfId="11391"/>
    <cellStyle name="Nota 3 2 3 2 5" xfId="11392"/>
    <cellStyle name="Nota 3 2 3 2 5 2" xfId="11393"/>
    <cellStyle name="Nota 3 2 3 2 5 3" xfId="11394"/>
    <cellStyle name="Nota 3 2 3 2 5 4" xfId="11395"/>
    <cellStyle name="Nota 3 2 3 2 6" xfId="11396"/>
    <cellStyle name="Nota 3 2 3 2 6 2" xfId="11397"/>
    <cellStyle name="Nota 3 2 3 2 6 3" xfId="11398"/>
    <cellStyle name="Nota 3 2 3 2 6 4" xfId="11399"/>
    <cellStyle name="Nota 3 2 3 2 7" xfId="11400"/>
    <cellStyle name="Nota 3 2 3 2 7 2" xfId="11401"/>
    <cellStyle name="Nota 3 2 3 2 7 3" xfId="11402"/>
    <cellStyle name="Nota 3 2 3 2 7 4" xfId="11403"/>
    <cellStyle name="Nota 3 2 3 2 8" xfId="11404"/>
    <cellStyle name="Nota 3 2 3 2 8 2" xfId="11405"/>
    <cellStyle name="Nota 3 2 3 2 8 3" xfId="11406"/>
    <cellStyle name="Nota 3 2 3 2 8 4" xfId="11407"/>
    <cellStyle name="Nota 3 2 3 2 9" xfId="11408"/>
    <cellStyle name="Nota 3 2 3 2 9 2" xfId="11409"/>
    <cellStyle name="Nota 3 2 3 2 9 3" xfId="11410"/>
    <cellStyle name="Nota 3 2 3 2 9 4" xfId="11411"/>
    <cellStyle name="Nota 3 2 3 3" xfId="11412"/>
    <cellStyle name="Nota 3 2 3 4" xfId="11413"/>
    <cellStyle name="Nota 3 2 3 5" xfId="11414"/>
    <cellStyle name="Nota 3 2 4" xfId="11415"/>
    <cellStyle name="Nota 3 2 4 10" xfId="11416"/>
    <cellStyle name="Nota 3 2 4 10 2" xfId="11417"/>
    <cellStyle name="Nota 3 2 4 10 3" xfId="11418"/>
    <cellStyle name="Nota 3 2 4 10 4" xfId="11419"/>
    <cellStyle name="Nota 3 2 4 11" xfId="11420"/>
    <cellStyle name="Nota 3 2 4 11 2" xfId="11421"/>
    <cellStyle name="Nota 3 2 4 11 3" xfId="11422"/>
    <cellStyle name="Nota 3 2 4 11 4" xfId="11423"/>
    <cellStyle name="Nota 3 2 4 12" xfId="11424"/>
    <cellStyle name="Nota 3 2 4 12 2" xfId="11425"/>
    <cellStyle name="Nota 3 2 4 12 3" xfId="11426"/>
    <cellStyle name="Nota 3 2 4 12 4" xfId="11427"/>
    <cellStyle name="Nota 3 2 4 13" xfId="11428"/>
    <cellStyle name="Nota 3 2 4 13 2" xfId="11429"/>
    <cellStyle name="Nota 3 2 4 13 3" xfId="11430"/>
    <cellStyle name="Nota 3 2 4 13 4" xfId="11431"/>
    <cellStyle name="Nota 3 2 4 14" xfId="11432"/>
    <cellStyle name="Nota 3 2 4 14 2" xfId="11433"/>
    <cellStyle name="Nota 3 2 4 14 3" xfId="11434"/>
    <cellStyle name="Nota 3 2 4 14 4" xfId="11435"/>
    <cellStyle name="Nota 3 2 4 15" xfId="11436"/>
    <cellStyle name="Nota 3 2 4 15 2" xfId="11437"/>
    <cellStyle name="Nota 3 2 4 15 3" xfId="11438"/>
    <cellStyle name="Nota 3 2 4 15 4" xfId="11439"/>
    <cellStyle name="Nota 3 2 4 16" xfId="11440"/>
    <cellStyle name="Nota 3 2 4 16 2" xfId="11441"/>
    <cellStyle name="Nota 3 2 4 16 3" xfId="11442"/>
    <cellStyle name="Nota 3 2 4 16 4" xfId="11443"/>
    <cellStyle name="Nota 3 2 4 17" xfId="11444"/>
    <cellStyle name="Nota 3 2 4 17 2" xfId="11445"/>
    <cellStyle name="Nota 3 2 4 17 3" xfId="11446"/>
    <cellStyle name="Nota 3 2 4 17 4" xfId="11447"/>
    <cellStyle name="Nota 3 2 4 18" xfId="11448"/>
    <cellStyle name="Nota 3 2 4 18 2" xfId="11449"/>
    <cellStyle name="Nota 3 2 4 18 3" xfId="11450"/>
    <cellStyle name="Nota 3 2 4 18 4" xfId="11451"/>
    <cellStyle name="Nota 3 2 4 19" xfId="11452"/>
    <cellStyle name="Nota 3 2 4 2" xfId="11453"/>
    <cellStyle name="Nota 3 2 4 2 2" xfId="11454"/>
    <cellStyle name="Nota 3 2 4 2 3" xfId="11455"/>
    <cellStyle name="Nota 3 2 4 2 4" xfId="11456"/>
    <cellStyle name="Nota 3 2 4 20" xfId="11457"/>
    <cellStyle name="Nota 3 2 4 21" xfId="11458"/>
    <cellStyle name="Nota 3 2 4 3" xfId="11459"/>
    <cellStyle name="Nota 3 2 4 3 2" xfId="11460"/>
    <cellStyle name="Nota 3 2 4 3 3" xfId="11461"/>
    <cellStyle name="Nota 3 2 4 3 4" xfId="11462"/>
    <cellStyle name="Nota 3 2 4 4" xfId="11463"/>
    <cellStyle name="Nota 3 2 4 4 2" xfId="11464"/>
    <cellStyle name="Nota 3 2 4 4 3" xfId="11465"/>
    <cellStyle name="Nota 3 2 4 4 4" xfId="11466"/>
    <cellStyle name="Nota 3 2 4 5" xfId="11467"/>
    <cellStyle name="Nota 3 2 4 5 2" xfId="11468"/>
    <cellStyle name="Nota 3 2 4 5 3" xfId="11469"/>
    <cellStyle name="Nota 3 2 4 5 4" xfId="11470"/>
    <cellStyle name="Nota 3 2 4 6" xfId="11471"/>
    <cellStyle name="Nota 3 2 4 6 2" xfId="11472"/>
    <cellStyle name="Nota 3 2 4 6 3" xfId="11473"/>
    <cellStyle name="Nota 3 2 4 6 4" xfId="11474"/>
    <cellStyle name="Nota 3 2 4 7" xfId="11475"/>
    <cellStyle name="Nota 3 2 4 7 2" xfId="11476"/>
    <cellStyle name="Nota 3 2 4 7 3" xfId="11477"/>
    <cellStyle name="Nota 3 2 4 7 4" xfId="11478"/>
    <cellStyle name="Nota 3 2 4 8" xfId="11479"/>
    <cellStyle name="Nota 3 2 4 8 2" xfId="11480"/>
    <cellStyle name="Nota 3 2 4 8 3" xfId="11481"/>
    <cellStyle name="Nota 3 2 4 8 4" xfId="11482"/>
    <cellStyle name="Nota 3 2 4 9" xfId="11483"/>
    <cellStyle name="Nota 3 2 4 9 2" xfId="11484"/>
    <cellStyle name="Nota 3 2 4 9 3" xfId="11485"/>
    <cellStyle name="Nota 3 2 4 9 4" xfId="11486"/>
    <cellStyle name="Nota 3 2 5" xfId="11487"/>
    <cellStyle name="Nota 3 2 6" xfId="11488"/>
    <cellStyle name="Nota 3 2 7" xfId="11489"/>
    <cellStyle name="Nota 3 3" xfId="11490"/>
    <cellStyle name="Nota 3 3 2" xfId="11491"/>
    <cellStyle name="Nota 3 3 2 10" xfId="11492"/>
    <cellStyle name="Nota 3 3 2 10 2" xfId="11493"/>
    <cellStyle name="Nota 3 3 2 10 3" xfId="11494"/>
    <cellStyle name="Nota 3 3 2 10 4" xfId="11495"/>
    <cellStyle name="Nota 3 3 2 11" xfId="11496"/>
    <cellStyle name="Nota 3 3 2 11 2" xfId="11497"/>
    <cellStyle name="Nota 3 3 2 11 3" xfId="11498"/>
    <cellStyle name="Nota 3 3 2 11 4" xfId="11499"/>
    <cellStyle name="Nota 3 3 2 12" xfId="11500"/>
    <cellStyle name="Nota 3 3 2 12 2" xfId="11501"/>
    <cellStyle name="Nota 3 3 2 12 3" xfId="11502"/>
    <cellStyle name="Nota 3 3 2 12 4" xfId="11503"/>
    <cellStyle name="Nota 3 3 2 13" xfId="11504"/>
    <cellStyle name="Nota 3 3 2 13 2" xfId="11505"/>
    <cellStyle name="Nota 3 3 2 13 3" xfId="11506"/>
    <cellStyle name="Nota 3 3 2 13 4" xfId="11507"/>
    <cellStyle name="Nota 3 3 2 14" xfId="11508"/>
    <cellStyle name="Nota 3 3 2 14 2" xfId="11509"/>
    <cellStyle name="Nota 3 3 2 14 3" xfId="11510"/>
    <cellStyle name="Nota 3 3 2 14 4" xfId="11511"/>
    <cellStyle name="Nota 3 3 2 15" xfId="11512"/>
    <cellStyle name="Nota 3 3 2 15 2" xfId="11513"/>
    <cellStyle name="Nota 3 3 2 15 3" xfId="11514"/>
    <cellStyle name="Nota 3 3 2 15 4" xfId="11515"/>
    <cellStyle name="Nota 3 3 2 16" xfId="11516"/>
    <cellStyle name="Nota 3 3 2 16 2" xfId="11517"/>
    <cellStyle name="Nota 3 3 2 16 3" xfId="11518"/>
    <cellStyle name="Nota 3 3 2 16 4" xfId="11519"/>
    <cellStyle name="Nota 3 3 2 17" xfId="11520"/>
    <cellStyle name="Nota 3 3 2 17 2" xfId="11521"/>
    <cellStyle name="Nota 3 3 2 17 3" xfId="11522"/>
    <cellStyle name="Nota 3 3 2 17 4" xfId="11523"/>
    <cellStyle name="Nota 3 3 2 18" xfId="11524"/>
    <cellStyle name="Nota 3 3 2 18 2" xfId="11525"/>
    <cellStyle name="Nota 3 3 2 18 3" xfId="11526"/>
    <cellStyle name="Nota 3 3 2 18 4" xfId="11527"/>
    <cellStyle name="Nota 3 3 2 19" xfId="11528"/>
    <cellStyle name="Nota 3 3 2 2" xfId="11529"/>
    <cellStyle name="Nota 3 3 2 2 2" xfId="11530"/>
    <cellStyle name="Nota 3 3 2 2 3" xfId="11531"/>
    <cellStyle name="Nota 3 3 2 2 4" xfId="11532"/>
    <cellStyle name="Nota 3 3 2 20" xfId="11533"/>
    <cellStyle name="Nota 3 3 2 21" xfId="11534"/>
    <cellStyle name="Nota 3 3 2 3" xfId="11535"/>
    <cellStyle name="Nota 3 3 2 3 2" xfId="11536"/>
    <cellStyle name="Nota 3 3 2 3 3" xfId="11537"/>
    <cellStyle name="Nota 3 3 2 3 4" xfId="11538"/>
    <cellStyle name="Nota 3 3 2 4" xfId="11539"/>
    <cellStyle name="Nota 3 3 2 4 2" xfId="11540"/>
    <cellStyle name="Nota 3 3 2 4 3" xfId="11541"/>
    <cellStyle name="Nota 3 3 2 4 4" xfId="11542"/>
    <cellStyle name="Nota 3 3 2 5" xfId="11543"/>
    <cellStyle name="Nota 3 3 2 5 2" xfId="11544"/>
    <cellStyle name="Nota 3 3 2 5 3" xfId="11545"/>
    <cellStyle name="Nota 3 3 2 5 4" xfId="11546"/>
    <cellStyle name="Nota 3 3 2 6" xfId="11547"/>
    <cellStyle name="Nota 3 3 2 6 2" xfId="11548"/>
    <cellStyle name="Nota 3 3 2 6 3" xfId="11549"/>
    <cellStyle name="Nota 3 3 2 6 4" xfId="11550"/>
    <cellStyle name="Nota 3 3 2 7" xfId="11551"/>
    <cellStyle name="Nota 3 3 2 7 2" xfId="11552"/>
    <cellStyle name="Nota 3 3 2 7 3" xfId="11553"/>
    <cellStyle name="Nota 3 3 2 7 4" xfId="11554"/>
    <cellStyle name="Nota 3 3 2 8" xfId="11555"/>
    <cellStyle name="Nota 3 3 2 8 2" xfId="11556"/>
    <cellStyle name="Nota 3 3 2 8 3" xfId="11557"/>
    <cellStyle name="Nota 3 3 2 8 4" xfId="11558"/>
    <cellStyle name="Nota 3 3 2 9" xfId="11559"/>
    <cellStyle name="Nota 3 3 2 9 2" xfId="11560"/>
    <cellStyle name="Nota 3 3 2 9 3" xfId="11561"/>
    <cellStyle name="Nota 3 3 2 9 4" xfId="11562"/>
    <cellStyle name="Nota 3 3 3" xfId="11563"/>
    <cellStyle name="Nota 3 3 4" xfId="11564"/>
    <cellStyle name="Nota 3 3 5" xfId="11565"/>
    <cellStyle name="Nota 3 4" xfId="11566"/>
    <cellStyle name="Nota 3 4 10" xfId="11567"/>
    <cellStyle name="Nota 3 4 10 2" xfId="11568"/>
    <cellStyle name="Nota 3 4 10 3" xfId="11569"/>
    <cellStyle name="Nota 3 4 10 4" xfId="11570"/>
    <cellStyle name="Nota 3 4 11" xfId="11571"/>
    <cellStyle name="Nota 3 4 11 2" xfId="11572"/>
    <cellStyle name="Nota 3 4 11 3" xfId="11573"/>
    <cellStyle name="Nota 3 4 11 4" xfId="11574"/>
    <cellStyle name="Nota 3 4 12" xfId="11575"/>
    <cellStyle name="Nota 3 4 12 2" xfId="11576"/>
    <cellStyle name="Nota 3 4 12 3" xfId="11577"/>
    <cellStyle name="Nota 3 4 12 4" xfId="11578"/>
    <cellStyle name="Nota 3 4 13" xfId="11579"/>
    <cellStyle name="Nota 3 4 13 2" xfId="11580"/>
    <cellStyle name="Nota 3 4 13 3" xfId="11581"/>
    <cellStyle name="Nota 3 4 13 4" xfId="11582"/>
    <cellStyle name="Nota 3 4 14" xfId="11583"/>
    <cellStyle name="Nota 3 4 14 2" xfId="11584"/>
    <cellStyle name="Nota 3 4 14 3" xfId="11585"/>
    <cellStyle name="Nota 3 4 14 4" xfId="11586"/>
    <cellStyle name="Nota 3 4 15" xfId="11587"/>
    <cellStyle name="Nota 3 4 15 2" xfId="11588"/>
    <cellStyle name="Nota 3 4 15 3" xfId="11589"/>
    <cellStyle name="Nota 3 4 15 4" xfId="11590"/>
    <cellStyle name="Nota 3 4 16" xfId="11591"/>
    <cellStyle name="Nota 3 4 16 2" xfId="11592"/>
    <cellStyle name="Nota 3 4 16 3" xfId="11593"/>
    <cellStyle name="Nota 3 4 16 4" xfId="11594"/>
    <cellStyle name="Nota 3 4 17" xfId="11595"/>
    <cellStyle name="Nota 3 4 17 2" xfId="11596"/>
    <cellStyle name="Nota 3 4 17 3" xfId="11597"/>
    <cellStyle name="Nota 3 4 17 4" xfId="11598"/>
    <cellStyle name="Nota 3 4 18" xfId="11599"/>
    <cellStyle name="Nota 3 4 18 2" xfId="11600"/>
    <cellStyle name="Nota 3 4 18 3" xfId="11601"/>
    <cellStyle name="Nota 3 4 18 4" xfId="11602"/>
    <cellStyle name="Nota 3 4 19" xfId="11603"/>
    <cellStyle name="Nota 3 4 2" xfId="11604"/>
    <cellStyle name="Nota 3 4 2 2" xfId="11605"/>
    <cellStyle name="Nota 3 4 2 3" xfId="11606"/>
    <cellStyle name="Nota 3 4 2 4" xfId="11607"/>
    <cellStyle name="Nota 3 4 20" xfId="11608"/>
    <cellStyle name="Nota 3 4 21" xfId="11609"/>
    <cellStyle name="Nota 3 4 3" xfId="11610"/>
    <cellStyle name="Nota 3 4 3 2" xfId="11611"/>
    <cellStyle name="Nota 3 4 3 3" xfId="11612"/>
    <cellStyle name="Nota 3 4 3 4" xfId="11613"/>
    <cellStyle name="Nota 3 4 4" xfId="11614"/>
    <cellStyle name="Nota 3 4 4 2" xfId="11615"/>
    <cellStyle name="Nota 3 4 4 3" xfId="11616"/>
    <cellStyle name="Nota 3 4 4 4" xfId="11617"/>
    <cellStyle name="Nota 3 4 5" xfId="11618"/>
    <cellStyle name="Nota 3 4 5 2" xfId="11619"/>
    <cellStyle name="Nota 3 4 5 3" xfId="11620"/>
    <cellStyle name="Nota 3 4 5 4" xfId="11621"/>
    <cellStyle name="Nota 3 4 6" xfId="11622"/>
    <cellStyle name="Nota 3 4 6 2" xfId="11623"/>
    <cellStyle name="Nota 3 4 6 3" xfId="11624"/>
    <cellStyle name="Nota 3 4 6 4" xfId="11625"/>
    <cellStyle name="Nota 3 4 7" xfId="11626"/>
    <cellStyle name="Nota 3 4 7 2" xfId="11627"/>
    <cellStyle name="Nota 3 4 7 3" xfId="11628"/>
    <cellStyle name="Nota 3 4 7 4" xfId="11629"/>
    <cellStyle name="Nota 3 4 8" xfId="11630"/>
    <cellStyle name="Nota 3 4 8 2" xfId="11631"/>
    <cellStyle name="Nota 3 4 8 3" xfId="11632"/>
    <cellStyle name="Nota 3 4 8 4" xfId="11633"/>
    <cellStyle name="Nota 3 4 9" xfId="11634"/>
    <cellStyle name="Nota 3 4 9 2" xfId="11635"/>
    <cellStyle name="Nota 3 4 9 3" xfId="11636"/>
    <cellStyle name="Nota 3 4 9 4" xfId="11637"/>
    <cellStyle name="Nota 3 5" xfId="11638"/>
    <cellStyle name="Nota 3 6" xfId="11639"/>
    <cellStyle name="Nota 3 7" xfId="11640"/>
    <cellStyle name="Nota 4" xfId="11641"/>
    <cellStyle name="Nota 4 2" xfId="11642"/>
    <cellStyle name="Nota 4 2 2" xfId="11643"/>
    <cellStyle name="Nota 4 2 2 2" xfId="11644"/>
    <cellStyle name="Nota 4 2 2 2 2" xfId="11645"/>
    <cellStyle name="Nota 4 2 2 2 2 10" xfId="11646"/>
    <cellStyle name="Nota 4 2 2 2 2 10 2" xfId="11647"/>
    <cellStyle name="Nota 4 2 2 2 2 10 3" xfId="11648"/>
    <cellStyle name="Nota 4 2 2 2 2 10 4" xfId="11649"/>
    <cellStyle name="Nota 4 2 2 2 2 11" xfId="11650"/>
    <cellStyle name="Nota 4 2 2 2 2 11 2" xfId="11651"/>
    <cellStyle name="Nota 4 2 2 2 2 11 3" xfId="11652"/>
    <cellStyle name="Nota 4 2 2 2 2 11 4" xfId="11653"/>
    <cellStyle name="Nota 4 2 2 2 2 12" xfId="11654"/>
    <cellStyle name="Nota 4 2 2 2 2 12 2" xfId="11655"/>
    <cellStyle name="Nota 4 2 2 2 2 12 3" xfId="11656"/>
    <cellStyle name="Nota 4 2 2 2 2 12 4" xfId="11657"/>
    <cellStyle name="Nota 4 2 2 2 2 13" xfId="11658"/>
    <cellStyle name="Nota 4 2 2 2 2 13 2" xfId="11659"/>
    <cellStyle name="Nota 4 2 2 2 2 13 3" xfId="11660"/>
    <cellStyle name="Nota 4 2 2 2 2 13 4" xfId="11661"/>
    <cellStyle name="Nota 4 2 2 2 2 14" xfId="11662"/>
    <cellStyle name="Nota 4 2 2 2 2 14 2" xfId="11663"/>
    <cellStyle name="Nota 4 2 2 2 2 14 3" xfId="11664"/>
    <cellStyle name="Nota 4 2 2 2 2 14 4" xfId="11665"/>
    <cellStyle name="Nota 4 2 2 2 2 15" xfId="11666"/>
    <cellStyle name="Nota 4 2 2 2 2 15 2" xfId="11667"/>
    <cellStyle name="Nota 4 2 2 2 2 15 3" xfId="11668"/>
    <cellStyle name="Nota 4 2 2 2 2 15 4" xfId="11669"/>
    <cellStyle name="Nota 4 2 2 2 2 16" xfId="11670"/>
    <cellStyle name="Nota 4 2 2 2 2 16 2" xfId="11671"/>
    <cellStyle name="Nota 4 2 2 2 2 16 3" xfId="11672"/>
    <cellStyle name="Nota 4 2 2 2 2 16 4" xfId="11673"/>
    <cellStyle name="Nota 4 2 2 2 2 17" xfId="11674"/>
    <cellStyle name="Nota 4 2 2 2 2 17 2" xfId="11675"/>
    <cellStyle name="Nota 4 2 2 2 2 17 3" xfId="11676"/>
    <cellStyle name="Nota 4 2 2 2 2 17 4" xfId="11677"/>
    <cellStyle name="Nota 4 2 2 2 2 18" xfId="11678"/>
    <cellStyle name="Nota 4 2 2 2 2 18 2" xfId="11679"/>
    <cellStyle name="Nota 4 2 2 2 2 18 3" xfId="11680"/>
    <cellStyle name="Nota 4 2 2 2 2 18 4" xfId="11681"/>
    <cellStyle name="Nota 4 2 2 2 2 19" xfId="11682"/>
    <cellStyle name="Nota 4 2 2 2 2 2" xfId="11683"/>
    <cellStyle name="Nota 4 2 2 2 2 2 2" xfId="11684"/>
    <cellStyle name="Nota 4 2 2 2 2 2 3" xfId="11685"/>
    <cellStyle name="Nota 4 2 2 2 2 2 4" xfId="11686"/>
    <cellStyle name="Nota 4 2 2 2 2 20" xfId="11687"/>
    <cellStyle name="Nota 4 2 2 2 2 21" xfId="11688"/>
    <cellStyle name="Nota 4 2 2 2 2 3" xfId="11689"/>
    <cellStyle name="Nota 4 2 2 2 2 3 2" xfId="11690"/>
    <cellStyle name="Nota 4 2 2 2 2 3 3" xfId="11691"/>
    <cellStyle name="Nota 4 2 2 2 2 3 4" xfId="11692"/>
    <cellStyle name="Nota 4 2 2 2 2 4" xfId="11693"/>
    <cellStyle name="Nota 4 2 2 2 2 4 2" xfId="11694"/>
    <cellStyle name="Nota 4 2 2 2 2 4 3" xfId="11695"/>
    <cellStyle name="Nota 4 2 2 2 2 4 4" xfId="11696"/>
    <cellStyle name="Nota 4 2 2 2 2 5" xfId="11697"/>
    <cellStyle name="Nota 4 2 2 2 2 5 2" xfId="11698"/>
    <cellStyle name="Nota 4 2 2 2 2 5 3" xfId="11699"/>
    <cellStyle name="Nota 4 2 2 2 2 5 4" xfId="11700"/>
    <cellStyle name="Nota 4 2 2 2 2 6" xfId="11701"/>
    <cellStyle name="Nota 4 2 2 2 2 6 2" xfId="11702"/>
    <cellStyle name="Nota 4 2 2 2 2 6 3" xfId="11703"/>
    <cellStyle name="Nota 4 2 2 2 2 6 4" xfId="11704"/>
    <cellStyle name="Nota 4 2 2 2 2 7" xfId="11705"/>
    <cellStyle name="Nota 4 2 2 2 2 7 2" xfId="11706"/>
    <cellStyle name="Nota 4 2 2 2 2 7 3" xfId="11707"/>
    <cellStyle name="Nota 4 2 2 2 2 7 4" xfId="11708"/>
    <cellStyle name="Nota 4 2 2 2 2 8" xfId="11709"/>
    <cellStyle name="Nota 4 2 2 2 2 8 2" xfId="11710"/>
    <cellStyle name="Nota 4 2 2 2 2 8 3" xfId="11711"/>
    <cellStyle name="Nota 4 2 2 2 2 8 4" xfId="11712"/>
    <cellStyle name="Nota 4 2 2 2 2 9" xfId="11713"/>
    <cellStyle name="Nota 4 2 2 2 2 9 2" xfId="11714"/>
    <cellStyle name="Nota 4 2 2 2 2 9 3" xfId="11715"/>
    <cellStyle name="Nota 4 2 2 2 2 9 4" xfId="11716"/>
    <cellStyle name="Nota 4 2 2 2 3" xfId="11717"/>
    <cellStyle name="Nota 4 2 2 2 4" xfId="11718"/>
    <cellStyle name="Nota 4 2 2 2 5" xfId="11719"/>
    <cellStyle name="Nota 4 2 2 3" xfId="11720"/>
    <cellStyle name="Nota 4 2 2 3 10" xfId="11721"/>
    <cellStyle name="Nota 4 2 2 3 10 2" xfId="11722"/>
    <cellStyle name="Nota 4 2 2 3 10 3" xfId="11723"/>
    <cellStyle name="Nota 4 2 2 3 10 4" xfId="11724"/>
    <cellStyle name="Nota 4 2 2 3 11" xfId="11725"/>
    <cellStyle name="Nota 4 2 2 3 11 2" xfId="11726"/>
    <cellStyle name="Nota 4 2 2 3 11 3" xfId="11727"/>
    <cellStyle name="Nota 4 2 2 3 11 4" xfId="11728"/>
    <cellStyle name="Nota 4 2 2 3 12" xfId="11729"/>
    <cellStyle name="Nota 4 2 2 3 12 2" xfId="11730"/>
    <cellStyle name="Nota 4 2 2 3 12 3" xfId="11731"/>
    <cellStyle name="Nota 4 2 2 3 12 4" xfId="11732"/>
    <cellStyle name="Nota 4 2 2 3 13" xfId="11733"/>
    <cellStyle name="Nota 4 2 2 3 13 2" xfId="11734"/>
    <cellStyle name="Nota 4 2 2 3 13 3" xfId="11735"/>
    <cellStyle name="Nota 4 2 2 3 13 4" xfId="11736"/>
    <cellStyle name="Nota 4 2 2 3 14" xfId="11737"/>
    <cellStyle name="Nota 4 2 2 3 14 2" xfId="11738"/>
    <cellStyle name="Nota 4 2 2 3 14 3" xfId="11739"/>
    <cellStyle name="Nota 4 2 2 3 14 4" xfId="11740"/>
    <cellStyle name="Nota 4 2 2 3 15" xfId="11741"/>
    <cellStyle name="Nota 4 2 2 3 15 2" xfId="11742"/>
    <cellStyle name="Nota 4 2 2 3 15 3" xfId="11743"/>
    <cellStyle name="Nota 4 2 2 3 15 4" xfId="11744"/>
    <cellStyle name="Nota 4 2 2 3 16" xfId="11745"/>
    <cellStyle name="Nota 4 2 2 3 16 2" xfId="11746"/>
    <cellStyle name="Nota 4 2 2 3 16 3" xfId="11747"/>
    <cellStyle name="Nota 4 2 2 3 16 4" xfId="11748"/>
    <cellStyle name="Nota 4 2 2 3 17" xfId="11749"/>
    <cellStyle name="Nota 4 2 2 3 17 2" xfId="11750"/>
    <cellStyle name="Nota 4 2 2 3 17 3" xfId="11751"/>
    <cellStyle name="Nota 4 2 2 3 17 4" xfId="11752"/>
    <cellStyle name="Nota 4 2 2 3 18" xfId="11753"/>
    <cellStyle name="Nota 4 2 2 3 18 2" xfId="11754"/>
    <cellStyle name="Nota 4 2 2 3 18 3" xfId="11755"/>
    <cellStyle name="Nota 4 2 2 3 18 4" xfId="11756"/>
    <cellStyle name="Nota 4 2 2 3 19" xfId="11757"/>
    <cellStyle name="Nota 4 2 2 3 2" xfId="11758"/>
    <cellStyle name="Nota 4 2 2 3 2 2" xfId="11759"/>
    <cellStyle name="Nota 4 2 2 3 2 3" xfId="11760"/>
    <cellStyle name="Nota 4 2 2 3 2 4" xfId="11761"/>
    <cellStyle name="Nota 4 2 2 3 20" xfId="11762"/>
    <cellStyle name="Nota 4 2 2 3 21" xfId="11763"/>
    <cellStyle name="Nota 4 2 2 3 3" xfId="11764"/>
    <cellStyle name="Nota 4 2 2 3 3 2" xfId="11765"/>
    <cellStyle name="Nota 4 2 2 3 3 3" xfId="11766"/>
    <cellStyle name="Nota 4 2 2 3 3 4" xfId="11767"/>
    <cellStyle name="Nota 4 2 2 3 4" xfId="11768"/>
    <cellStyle name="Nota 4 2 2 3 4 2" xfId="11769"/>
    <cellStyle name="Nota 4 2 2 3 4 3" xfId="11770"/>
    <cellStyle name="Nota 4 2 2 3 4 4" xfId="11771"/>
    <cellStyle name="Nota 4 2 2 3 5" xfId="11772"/>
    <cellStyle name="Nota 4 2 2 3 5 2" xfId="11773"/>
    <cellStyle name="Nota 4 2 2 3 5 3" xfId="11774"/>
    <cellStyle name="Nota 4 2 2 3 5 4" xfId="11775"/>
    <cellStyle name="Nota 4 2 2 3 6" xfId="11776"/>
    <cellStyle name="Nota 4 2 2 3 6 2" xfId="11777"/>
    <cellStyle name="Nota 4 2 2 3 6 3" xfId="11778"/>
    <cellStyle name="Nota 4 2 2 3 6 4" xfId="11779"/>
    <cellStyle name="Nota 4 2 2 3 7" xfId="11780"/>
    <cellStyle name="Nota 4 2 2 3 7 2" xfId="11781"/>
    <cellStyle name="Nota 4 2 2 3 7 3" xfId="11782"/>
    <cellStyle name="Nota 4 2 2 3 7 4" xfId="11783"/>
    <cellStyle name="Nota 4 2 2 3 8" xfId="11784"/>
    <cellStyle name="Nota 4 2 2 3 8 2" xfId="11785"/>
    <cellStyle name="Nota 4 2 2 3 8 3" xfId="11786"/>
    <cellStyle name="Nota 4 2 2 3 8 4" xfId="11787"/>
    <cellStyle name="Nota 4 2 2 3 9" xfId="11788"/>
    <cellStyle name="Nota 4 2 2 3 9 2" xfId="11789"/>
    <cellStyle name="Nota 4 2 2 3 9 3" xfId="11790"/>
    <cellStyle name="Nota 4 2 2 3 9 4" xfId="11791"/>
    <cellStyle name="Nota 4 2 2 4" xfId="11792"/>
    <cellStyle name="Nota 4 2 2 5" xfId="11793"/>
    <cellStyle name="Nota 4 2 2 6" xfId="11794"/>
    <cellStyle name="Nota 4 2 3" xfId="11795"/>
    <cellStyle name="Nota 4 2 3 2" xfId="11796"/>
    <cellStyle name="Nota 4 2 3 2 10" xfId="11797"/>
    <cellStyle name="Nota 4 2 3 2 10 2" xfId="11798"/>
    <cellStyle name="Nota 4 2 3 2 10 3" xfId="11799"/>
    <cellStyle name="Nota 4 2 3 2 10 4" xfId="11800"/>
    <cellStyle name="Nota 4 2 3 2 11" xfId="11801"/>
    <cellStyle name="Nota 4 2 3 2 11 2" xfId="11802"/>
    <cellStyle name="Nota 4 2 3 2 11 3" xfId="11803"/>
    <cellStyle name="Nota 4 2 3 2 11 4" xfId="11804"/>
    <cellStyle name="Nota 4 2 3 2 12" xfId="11805"/>
    <cellStyle name="Nota 4 2 3 2 12 2" xfId="11806"/>
    <cellStyle name="Nota 4 2 3 2 12 3" xfId="11807"/>
    <cellStyle name="Nota 4 2 3 2 12 4" xfId="11808"/>
    <cellStyle name="Nota 4 2 3 2 13" xfId="11809"/>
    <cellStyle name="Nota 4 2 3 2 13 2" xfId="11810"/>
    <cellStyle name="Nota 4 2 3 2 13 3" xfId="11811"/>
    <cellStyle name="Nota 4 2 3 2 13 4" xfId="11812"/>
    <cellStyle name="Nota 4 2 3 2 14" xfId="11813"/>
    <cellStyle name="Nota 4 2 3 2 14 2" xfId="11814"/>
    <cellStyle name="Nota 4 2 3 2 14 3" xfId="11815"/>
    <cellStyle name="Nota 4 2 3 2 14 4" xfId="11816"/>
    <cellStyle name="Nota 4 2 3 2 15" xfId="11817"/>
    <cellStyle name="Nota 4 2 3 2 15 2" xfId="11818"/>
    <cellStyle name="Nota 4 2 3 2 15 3" xfId="11819"/>
    <cellStyle name="Nota 4 2 3 2 15 4" xfId="11820"/>
    <cellStyle name="Nota 4 2 3 2 16" xfId="11821"/>
    <cellStyle name="Nota 4 2 3 2 16 2" xfId="11822"/>
    <cellStyle name="Nota 4 2 3 2 16 3" xfId="11823"/>
    <cellStyle name="Nota 4 2 3 2 16 4" xfId="11824"/>
    <cellStyle name="Nota 4 2 3 2 17" xfId="11825"/>
    <cellStyle name="Nota 4 2 3 2 17 2" xfId="11826"/>
    <cellStyle name="Nota 4 2 3 2 17 3" xfId="11827"/>
    <cellStyle name="Nota 4 2 3 2 17 4" xfId="11828"/>
    <cellStyle name="Nota 4 2 3 2 18" xfId="11829"/>
    <cellStyle name="Nota 4 2 3 2 18 2" xfId="11830"/>
    <cellStyle name="Nota 4 2 3 2 18 3" xfId="11831"/>
    <cellStyle name="Nota 4 2 3 2 18 4" xfId="11832"/>
    <cellStyle name="Nota 4 2 3 2 19" xfId="11833"/>
    <cellStyle name="Nota 4 2 3 2 2" xfId="11834"/>
    <cellStyle name="Nota 4 2 3 2 2 2" xfId="11835"/>
    <cellStyle name="Nota 4 2 3 2 2 3" xfId="11836"/>
    <cellStyle name="Nota 4 2 3 2 2 4" xfId="11837"/>
    <cellStyle name="Nota 4 2 3 2 20" xfId="11838"/>
    <cellStyle name="Nota 4 2 3 2 21" xfId="11839"/>
    <cellStyle name="Nota 4 2 3 2 3" xfId="11840"/>
    <cellStyle name="Nota 4 2 3 2 3 2" xfId="11841"/>
    <cellStyle name="Nota 4 2 3 2 3 3" xfId="11842"/>
    <cellStyle name="Nota 4 2 3 2 3 4" xfId="11843"/>
    <cellStyle name="Nota 4 2 3 2 4" xfId="11844"/>
    <cellStyle name="Nota 4 2 3 2 4 2" xfId="11845"/>
    <cellStyle name="Nota 4 2 3 2 4 3" xfId="11846"/>
    <cellStyle name="Nota 4 2 3 2 4 4" xfId="11847"/>
    <cellStyle name="Nota 4 2 3 2 5" xfId="11848"/>
    <cellStyle name="Nota 4 2 3 2 5 2" xfId="11849"/>
    <cellStyle name="Nota 4 2 3 2 5 3" xfId="11850"/>
    <cellStyle name="Nota 4 2 3 2 5 4" xfId="11851"/>
    <cellStyle name="Nota 4 2 3 2 6" xfId="11852"/>
    <cellStyle name="Nota 4 2 3 2 6 2" xfId="11853"/>
    <cellStyle name="Nota 4 2 3 2 6 3" xfId="11854"/>
    <cellStyle name="Nota 4 2 3 2 6 4" xfId="11855"/>
    <cellStyle name="Nota 4 2 3 2 7" xfId="11856"/>
    <cellStyle name="Nota 4 2 3 2 7 2" xfId="11857"/>
    <cellStyle name="Nota 4 2 3 2 7 3" xfId="11858"/>
    <cellStyle name="Nota 4 2 3 2 7 4" xfId="11859"/>
    <cellStyle name="Nota 4 2 3 2 8" xfId="11860"/>
    <cellStyle name="Nota 4 2 3 2 8 2" xfId="11861"/>
    <cellStyle name="Nota 4 2 3 2 8 3" xfId="11862"/>
    <cellStyle name="Nota 4 2 3 2 8 4" xfId="11863"/>
    <cellStyle name="Nota 4 2 3 2 9" xfId="11864"/>
    <cellStyle name="Nota 4 2 3 2 9 2" xfId="11865"/>
    <cellStyle name="Nota 4 2 3 2 9 3" xfId="11866"/>
    <cellStyle name="Nota 4 2 3 2 9 4" xfId="11867"/>
    <cellStyle name="Nota 4 2 3 3" xfId="11868"/>
    <cellStyle name="Nota 4 2 3 4" xfId="11869"/>
    <cellStyle name="Nota 4 2 3 5" xfId="11870"/>
    <cellStyle name="Nota 4 2 4" xfId="11871"/>
    <cellStyle name="Nota 4 2 4 10" xfId="11872"/>
    <cellStyle name="Nota 4 2 4 10 2" xfId="11873"/>
    <cellStyle name="Nota 4 2 4 10 3" xfId="11874"/>
    <cellStyle name="Nota 4 2 4 10 4" xfId="11875"/>
    <cellStyle name="Nota 4 2 4 11" xfId="11876"/>
    <cellStyle name="Nota 4 2 4 11 2" xfId="11877"/>
    <cellStyle name="Nota 4 2 4 11 3" xfId="11878"/>
    <cellStyle name="Nota 4 2 4 11 4" xfId="11879"/>
    <cellStyle name="Nota 4 2 4 12" xfId="11880"/>
    <cellStyle name="Nota 4 2 4 12 2" xfId="11881"/>
    <cellStyle name="Nota 4 2 4 12 3" xfId="11882"/>
    <cellStyle name="Nota 4 2 4 12 4" xfId="11883"/>
    <cellStyle name="Nota 4 2 4 13" xfId="11884"/>
    <cellStyle name="Nota 4 2 4 13 2" xfId="11885"/>
    <cellStyle name="Nota 4 2 4 13 3" xfId="11886"/>
    <cellStyle name="Nota 4 2 4 13 4" xfId="11887"/>
    <cellStyle name="Nota 4 2 4 14" xfId="11888"/>
    <cellStyle name="Nota 4 2 4 14 2" xfId="11889"/>
    <cellStyle name="Nota 4 2 4 14 3" xfId="11890"/>
    <cellStyle name="Nota 4 2 4 14 4" xfId="11891"/>
    <cellStyle name="Nota 4 2 4 15" xfId="11892"/>
    <cellStyle name="Nota 4 2 4 15 2" xfId="11893"/>
    <cellStyle name="Nota 4 2 4 15 3" xfId="11894"/>
    <cellStyle name="Nota 4 2 4 15 4" xfId="11895"/>
    <cellStyle name="Nota 4 2 4 16" xfId="11896"/>
    <cellStyle name="Nota 4 2 4 16 2" xfId="11897"/>
    <cellStyle name="Nota 4 2 4 16 3" xfId="11898"/>
    <cellStyle name="Nota 4 2 4 16 4" xfId="11899"/>
    <cellStyle name="Nota 4 2 4 17" xfId="11900"/>
    <cellStyle name="Nota 4 2 4 17 2" xfId="11901"/>
    <cellStyle name="Nota 4 2 4 17 3" xfId="11902"/>
    <cellStyle name="Nota 4 2 4 17 4" xfId="11903"/>
    <cellStyle name="Nota 4 2 4 18" xfId="11904"/>
    <cellStyle name="Nota 4 2 4 18 2" xfId="11905"/>
    <cellStyle name="Nota 4 2 4 18 3" xfId="11906"/>
    <cellStyle name="Nota 4 2 4 18 4" xfId="11907"/>
    <cellStyle name="Nota 4 2 4 19" xfId="11908"/>
    <cellStyle name="Nota 4 2 4 2" xfId="11909"/>
    <cellStyle name="Nota 4 2 4 2 2" xfId="11910"/>
    <cellStyle name="Nota 4 2 4 2 3" xfId="11911"/>
    <cellStyle name="Nota 4 2 4 2 4" xfId="11912"/>
    <cellStyle name="Nota 4 2 4 20" xfId="11913"/>
    <cellStyle name="Nota 4 2 4 21" xfId="11914"/>
    <cellStyle name="Nota 4 2 4 3" xfId="11915"/>
    <cellStyle name="Nota 4 2 4 3 2" xfId="11916"/>
    <cellStyle name="Nota 4 2 4 3 3" xfId="11917"/>
    <cellStyle name="Nota 4 2 4 3 4" xfId="11918"/>
    <cellStyle name="Nota 4 2 4 4" xfId="11919"/>
    <cellStyle name="Nota 4 2 4 4 2" xfId="11920"/>
    <cellStyle name="Nota 4 2 4 4 3" xfId="11921"/>
    <cellStyle name="Nota 4 2 4 4 4" xfId="11922"/>
    <cellStyle name="Nota 4 2 4 5" xfId="11923"/>
    <cellStyle name="Nota 4 2 4 5 2" xfId="11924"/>
    <cellStyle name="Nota 4 2 4 5 3" xfId="11925"/>
    <cellStyle name="Nota 4 2 4 5 4" xfId="11926"/>
    <cellStyle name="Nota 4 2 4 6" xfId="11927"/>
    <cellStyle name="Nota 4 2 4 6 2" xfId="11928"/>
    <cellStyle name="Nota 4 2 4 6 3" xfId="11929"/>
    <cellStyle name="Nota 4 2 4 6 4" xfId="11930"/>
    <cellStyle name="Nota 4 2 4 7" xfId="11931"/>
    <cellStyle name="Nota 4 2 4 7 2" xfId="11932"/>
    <cellStyle name="Nota 4 2 4 7 3" xfId="11933"/>
    <cellStyle name="Nota 4 2 4 7 4" xfId="11934"/>
    <cellStyle name="Nota 4 2 4 8" xfId="11935"/>
    <cellStyle name="Nota 4 2 4 8 2" xfId="11936"/>
    <cellStyle name="Nota 4 2 4 8 3" xfId="11937"/>
    <cellStyle name="Nota 4 2 4 8 4" xfId="11938"/>
    <cellStyle name="Nota 4 2 4 9" xfId="11939"/>
    <cellStyle name="Nota 4 2 4 9 2" xfId="11940"/>
    <cellStyle name="Nota 4 2 4 9 3" xfId="11941"/>
    <cellStyle name="Nota 4 2 4 9 4" xfId="11942"/>
    <cellStyle name="Nota 4 2 5" xfId="11943"/>
    <cellStyle name="Nota 4 2 6" xfId="11944"/>
    <cellStyle name="Nota 4 2 7" xfId="11945"/>
    <cellStyle name="Nota 4 3" xfId="11946"/>
    <cellStyle name="Nota 4 3 2" xfId="11947"/>
    <cellStyle name="Nota 4 3 2 10" xfId="11948"/>
    <cellStyle name="Nota 4 3 2 10 2" xfId="11949"/>
    <cellStyle name="Nota 4 3 2 10 3" xfId="11950"/>
    <cellStyle name="Nota 4 3 2 10 4" xfId="11951"/>
    <cellStyle name="Nota 4 3 2 11" xfId="11952"/>
    <cellStyle name="Nota 4 3 2 11 2" xfId="11953"/>
    <cellStyle name="Nota 4 3 2 11 3" xfId="11954"/>
    <cellStyle name="Nota 4 3 2 11 4" xfId="11955"/>
    <cellStyle name="Nota 4 3 2 12" xfId="11956"/>
    <cellStyle name="Nota 4 3 2 12 2" xfId="11957"/>
    <cellStyle name="Nota 4 3 2 12 3" xfId="11958"/>
    <cellStyle name="Nota 4 3 2 12 4" xfId="11959"/>
    <cellStyle name="Nota 4 3 2 13" xfId="11960"/>
    <cellStyle name="Nota 4 3 2 13 2" xfId="11961"/>
    <cellStyle name="Nota 4 3 2 13 3" xfId="11962"/>
    <cellStyle name="Nota 4 3 2 13 4" xfId="11963"/>
    <cellStyle name="Nota 4 3 2 14" xfId="11964"/>
    <cellStyle name="Nota 4 3 2 14 2" xfId="11965"/>
    <cellStyle name="Nota 4 3 2 14 3" xfId="11966"/>
    <cellStyle name="Nota 4 3 2 14 4" xfId="11967"/>
    <cellStyle name="Nota 4 3 2 15" xfId="11968"/>
    <cellStyle name="Nota 4 3 2 15 2" xfId="11969"/>
    <cellStyle name="Nota 4 3 2 15 3" xfId="11970"/>
    <cellStyle name="Nota 4 3 2 15 4" xfId="11971"/>
    <cellStyle name="Nota 4 3 2 16" xfId="11972"/>
    <cellStyle name="Nota 4 3 2 16 2" xfId="11973"/>
    <cellStyle name="Nota 4 3 2 16 3" xfId="11974"/>
    <cellStyle name="Nota 4 3 2 16 4" xfId="11975"/>
    <cellStyle name="Nota 4 3 2 17" xfId="11976"/>
    <cellStyle name="Nota 4 3 2 17 2" xfId="11977"/>
    <cellStyle name="Nota 4 3 2 17 3" xfId="11978"/>
    <cellStyle name="Nota 4 3 2 17 4" xfId="11979"/>
    <cellStyle name="Nota 4 3 2 18" xfId="11980"/>
    <cellStyle name="Nota 4 3 2 18 2" xfId="11981"/>
    <cellStyle name="Nota 4 3 2 18 3" xfId="11982"/>
    <cellStyle name="Nota 4 3 2 18 4" xfId="11983"/>
    <cellStyle name="Nota 4 3 2 19" xfId="11984"/>
    <cellStyle name="Nota 4 3 2 2" xfId="11985"/>
    <cellStyle name="Nota 4 3 2 2 2" xfId="11986"/>
    <cellStyle name="Nota 4 3 2 2 3" xfId="11987"/>
    <cellStyle name="Nota 4 3 2 2 4" xfId="11988"/>
    <cellStyle name="Nota 4 3 2 20" xfId="11989"/>
    <cellStyle name="Nota 4 3 2 21" xfId="11990"/>
    <cellStyle name="Nota 4 3 2 3" xfId="11991"/>
    <cellStyle name="Nota 4 3 2 3 2" xfId="11992"/>
    <cellStyle name="Nota 4 3 2 3 3" xfId="11993"/>
    <cellStyle name="Nota 4 3 2 3 4" xfId="11994"/>
    <cellStyle name="Nota 4 3 2 4" xfId="11995"/>
    <cellStyle name="Nota 4 3 2 4 2" xfId="11996"/>
    <cellStyle name="Nota 4 3 2 4 3" xfId="11997"/>
    <cellStyle name="Nota 4 3 2 4 4" xfId="11998"/>
    <cellStyle name="Nota 4 3 2 5" xfId="11999"/>
    <cellStyle name="Nota 4 3 2 5 2" xfId="12000"/>
    <cellStyle name="Nota 4 3 2 5 3" xfId="12001"/>
    <cellStyle name="Nota 4 3 2 5 4" xfId="12002"/>
    <cellStyle name="Nota 4 3 2 6" xfId="12003"/>
    <cellStyle name="Nota 4 3 2 6 2" xfId="12004"/>
    <cellStyle name="Nota 4 3 2 6 3" xfId="12005"/>
    <cellStyle name="Nota 4 3 2 6 4" xfId="12006"/>
    <cellStyle name="Nota 4 3 2 7" xfId="12007"/>
    <cellStyle name="Nota 4 3 2 7 2" xfId="12008"/>
    <cellStyle name="Nota 4 3 2 7 3" xfId="12009"/>
    <cellStyle name="Nota 4 3 2 7 4" xfId="12010"/>
    <cellStyle name="Nota 4 3 2 8" xfId="12011"/>
    <cellStyle name="Nota 4 3 2 8 2" xfId="12012"/>
    <cellStyle name="Nota 4 3 2 8 3" xfId="12013"/>
    <cellStyle name="Nota 4 3 2 8 4" xfId="12014"/>
    <cellStyle name="Nota 4 3 2 9" xfId="12015"/>
    <cellStyle name="Nota 4 3 2 9 2" xfId="12016"/>
    <cellStyle name="Nota 4 3 2 9 3" xfId="12017"/>
    <cellStyle name="Nota 4 3 2 9 4" xfId="12018"/>
    <cellStyle name="Nota 4 3 3" xfId="12019"/>
    <cellStyle name="Nota 4 3 4" xfId="12020"/>
    <cellStyle name="Nota 4 3 5" xfId="12021"/>
    <cellStyle name="Nota 4 4" xfId="12022"/>
    <cellStyle name="Nota 4 4 10" xfId="12023"/>
    <cellStyle name="Nota 4 4 10 2" xfId="12024"/>
    <cellStyle name="Nota 4 4 10 3" xfId="12025"/>
    <cellStyle name="Nota 4 4 10 4" xfId="12026"/>
    <cellStyle name="Nota 4 4 11" xfId="12027"/>
    <cellStyle name="Nota 4 4 11 2" xfId="12028"/>
    <cellStyle name="Nota 4 4 11 3" xfId="12029"/>
    <cellStyle name="Nota 4 4 11 4" xfId="12030"/>
    <cellStyle name="Nota 4 4 12" xfId="12031"/>
    <cellStyle name="Nota 4 4 12 2" xfId="12032"/>
    <cellStyle name="Nota 4 4 12 3" xfId="12033"/>
    <cellStyle name="Nota 4 4 12 4" xfId="12034"/>
    <cellStyle name="Nota 4 4 13" xfId="12035"/>
    <cellStyle name="Nota 4 4 13 2" xfId="12036"/>
    <cellStyle name="Nota 4 4 13 3" xfId="12037"/>
    <cellStyle name="Nota 4 4 13 4" xfId="12038"/>
    <cellStyle name="Nota 4 4 14" xfId="12039"/>
    <cellStyle name="Nota 4 4 14 2" xfId="12040"/>
    <cellStyle name="Nota 4 4 14 3" xfId="12041"/>
    <cellStyle name="Nota 4 4 14 4" xfId="12042"/>
    <cellStyle name="Nota 4 4 15" xfId="12043"/>
    <cellStyle name="Nota 4 4 15 2" xfId="12044"/>
    <cellStyle name="Nota 4 4 15 3" xfId="12045"/>
    <cellStyle name="Nota 4 4 15 4" xfId="12046"/>
    <cellStyle name="Nota 4 4 16" xfId="12047"/>
    <cellStyle name="Nota 4 4 16 2" xfId="12048"/>
    <cellStyle name="Nota 4 4 16 3" xfId="12049"/>
    <cellStyle name="Nota 4 4 16 4" xfId="12050"/>
    <cellStyle name="Nota 4 4 17" xfId="12051"/>
    <cellStyle name="Nota 4 4 17 2" xfId="12052"/>
    <cellStyle name="Nota 4 4 17 3" xfId="12053"/>
    <cellStyle name="Nota 4 4 17 4" xfId="12054"/>
    <cellStyle name="Nota 4 4 18" xfId="12055"/>
    <cellStyle name="Nota 4 4 18 2" xfId="12056"/>
    <cellStyle name="Nota 4 4 18 3" xfId="12057"/>
    <cellStyle name="Nota 4 4 18 4" xfId="12058"/>
    <cellStyle name="Nota 4 4 19" xfId="12059"/>
    <cellStyle name="Nota 4 4 2" xfId="12060"/>
    <cellStyle name="Nota 4 4 2 2" xfId="12061"/>
    <cellStyle name="Nota 4 4 2 3" xfId="12062"/>
    <cellStyle name="Nota 4 4 2 4" xfId="12063"/>
    <cellStyle name="Nota 4 4 20" xfId="12064"/>
    <cellStyle name="Nota 4 4 21" xfId="12065"/>
    <cellStyle name="Nota 4 4 3" xfId="12066"/>
    <cellStyle name="Nota 4 4 3 2" xfId="12067"/>
    <cellStyle name="Nota 4 4 3 3" xfId="12068"/>
    <cellStyle name="Nota 4 4 3 4" xfId="12069"/>
    <cellStyle name="Nota 4 4 4" xfId="12070"/>
    <cellStyle name="Nota 4 4 4 2" xfId="12071"/>
    <cellStyle name="Nota 4 4 4 3" xfId="12072"/>
    <cellStyle name="Nota 4 4 4 4" xfId="12073"/>
    <cellStyle name="Nota 4 4 5" xfId="12074"/>
    <cellStyle name="Nota 4 4 5 2" xfId="12075"/>
    <cellStyle name="Nota 4 4 5 3" xfId="12076"/>
    <cellStyle name="Nota 4 4 5 4" xfId="12077"/>
    <cellStyle name="Nota 4 4 6" xfId="12078"/>
    <cellStyle name="Nota 4 4 6 2" xfId="12079"/>
    <cellStyle name="Nota 4 4 6 3" xfId="12080"/>
    <cellStyle name="Nota 4 4 6 4" xfId="12081"/>
    <cellStyle name="Nota 4 4 7" xfId="12082"/>
    <cellStyle name="Nota 4 4 7 2" xfId="12083"/>
    <cellStyle name="Nota 4 4 7 3" xfId="12084"/>
    <cellStyle name="Nota 4 4 7 4" xfId="12085"/>
    <cellStyle name="Nota 4 4 8" xfId="12086"/>
    <cellStyle name="Nota 4 4 8 2" xfId="12087"/>
    <cellStyle name="Nota 4 4 8 3" xfId="12088"/>
    <cellStyle name="Nota 4 4 8 4" xfId="12089"/>
    <cellStyle name="Nota 4 4 9" xfId="12090"/>
    <cellStyle name="Nota 4 4 9 2" xfId="12091"/>
    <cellStyle name="Nota 4 4 9 3" xfId="12092"/>
    <cellStyle name="Nota 4 4 9 4" xfId="12093"/>
    <cellStyle name="Nota 4 5" xfId="12094"/>
    <cellStyle name="Nota 4 6" xfId="12095"/>
    <cellStyle name="Nota 4 7" xfId="12096"/>
    <cellStyle name="Nota 5" xfId="12097"/>
    <cellStyle name="Nota 5 2" xfId="12098"/>
    <cellStyle name="Nota 5 2 2" xfId="12099"/>
    <cellStyle name="Nota 5 2 2 2" xfId="12100"/>
    <cellStyle name="Nota 5 2 2 2 10" xfId="12101"/>
    <cellStyle name="Nota 5 2 2 2 10 2" xfId="12102"/>
    <cellStyle name="Nota 5 2 2 2 10 3" xfId="12103"/>
    <cellStyle name="Nota 5 2 2 2 10 4" xfId="12104"/>
    <cellStyle name="Nota 5 2 2 2 11" xfId="12105"/>
    <cellStyle name="Nota 5 2 2 2 11 2" xfId="12106"/>
    <cellStyle name="Nota 5 2 2 2 11 3" xfId="12107"/>
    <cellStyle name="Nota 5 2 2 2 11 4" xfId="12108"/>
    <cellStyle name="Nota 5 2 2 2 12" xfId="12109"/>
    <cellStyle name="Nota 5 2 2 2 12 2" xfId="12110"/>
    <cellStyle name="Nota 5 2 2 2 12 3" xfId="12111"/>
    <cellStyle name="Nota 5 2 2 2 12 4" xfId="12112"/>
    <cellStyle name="Nota 5 2 2 2 13" xfId="12113"/>
    <cellStyle name="Nota 5 2 2 2 13 2" xfId="12114"/>
    <cellStyle name="Nota 5 2 2 2 13 3" xfId="12115"/>
    <cellStyle name="Nota 5 2 2 2 13 4" xfId="12116"/>
    <cellStyle name="Nota 5 2 2 2 14" xfId="12117"/>
    <cellStyle name="Nota 5 2 2 2 14 2" xfId="12118"/>
    <cellStyle name="Nota 5 2 2 2 14 3" xfId="12119"/>
    <cellStyle name="Nota 5 2 2 2 14 4" xfId="12120"/>
    <cellStyle name="Nota 5 2 2 2 15" xfId="12121"/>
    <cellStyle name="Nota 5 2 2 2 15 2" xfId="12122"/>
    <cellStyle name="Nota 5 2 2 2 15 3" xfId="12123"/>
    <cellStyle name="Nota 5 2 2 2 15 4" xfId="12124"/>
    <cellStyle name="Nota 5 2 2 2 16" xfId="12125"/>
    <cellStyle name="Nota 5 2 2 2 16 2" xfId="12126"/>
    <cellStyle name="Nota 5 2 2 2 16 3" xfId="12127"/>
    <cellStyle name="Nota 5 2 2 2 16 4" xfId="12128"/>
    <cellStyle name="Nota 5 2 2 2 17" xfId="12129"/>
    <cellStyle name="Nota 5 2 2 2 17 2" xfId="12130"/>
    <cellStyle name="Nota 5 2 2 2 17 3" xfId="12131"/>
    <cellStyle name="Nota 5 2 2 2 17 4" xfId="12132"/>
    <cellStyle name="Nota 5 2 2 2 18" xfId="12133"/>
    <cellStyle name="Nota 5 2 2 2 18 2" xfId="12134"/>
    <cellStyle name="Nota 5 2 2 2 18 3" xfId="12135"/>
    <cellStyle name="Nota 5 2 2 2 18 4" xfId="12136"/>
    <cellStyle name="Nota 5 2 2 2 19" xfId="12137"/>
    <cellStyle name="Nota 5 2 2 2 2" xfId="12138"/>
    <cellStyle name="Nota 5 2 2 2 2 2" xfId="12139"/>
    <cellStyle name="Nota 5 2 2 2 2 3" xfId="12140"/>
    <cellStyle name="Nota 5 2 2 2 2 4" xfId="12141"/>
    <cellStyle name="Nota 5 2 2 2 20" xfId="12142"/>
    <cellStyle name="Nota 5 2 2 2 21" xfId="12143"/>
    <cellStyle name="Nota 5 2 2 2 3" xfId="12144"/>
    <cellStyle name="Nota 5 2 2 2 3 2" xfId="12145"/>
    <cellStyle name="Nota 5 2 2 2 3 3" xfId="12146"/>
    <cellStyle name="Nota 5 2 2 2 3 4" xfId="12147"/>
    <cellStyle name="Nota 5 2 2 2 4" xfId="12148"/>
    <cellStyle name="Nota 5 2 2 2 4 2" xfId="12149"/>
    <cellStyle name="Nota 5 2 2 2 4 3" xfId="12150"/>
    <cellStyle name="Nota 5 2 2 2 4 4" xfId="12151"/>
    <cellStyle name="Nota 5 2 2 2 5" xfId="12152"/>
    <cellStyle name="Nota 5 2 2 2 5 2" xfId="12153"/>
    <cellStyle name="Nota 5 2 2 2 5 3" xfId="12154"/>
    <cellStyle name="Nota 5 2 2 2 5 4" xfId="12155"/>
    <cellStyle name="Nota 5 2 2 2 6" xfId="12156"/>
    <cellStyle name="Nota 5 2 2 2 6 2" xfId="12157"/>
    <cellStyle name="Nota 5 2 2 2 6 3" xfId="12158"/>
    <cellStyle name="Nota 5 2 2 2 6 4" xfId="12159"/>
    <cellStyle name="Nota 5 2 2 2 7" xfId="12160"/>
    <cellStyle name="Nota 5 2 2 2 7 2" xfId="12161"/>
    <cellStyle name="Nota 5 2 2 2 7 3" xfId="12162"/>
    <cellStyle name="Nota 5 2 2 2 7 4" xfId="12163"/>
    <cellStyle name="Nota 5 2 2 2 8" xfId="12164"/>
    <cellStyle name="Nota 5 2 2 2 8 2" xfId="12165"/>
    <cellStyle name="Nota 5 2 2 2 8 3" xfId="12166"/>
    <cellStyle name="Nota 5 2 2 2 8 4" xfId="12167"/>
    <cellStyle name="Nota 5 2 2 2 9" xfId="12168"/>
    <cellStyle name="Nota 5 2 2 2 9 2" xfId="12169"/>
    <cellStyle name="Nota 5 2 2 2 9 3" xfId="12170"/>
    <cellStyle name="Nota 5 2 2 2 9 4" xfId="12171"/>
    <cellStyle name="Nota 5 2 2 3" xfId="12172"/>
    <cellStyle name="Nota 5 2 2 4" xfId="12173"/>
    <cellStyle name="Nota 5 2 2 5" xfId="12174"/>
    <cellStyle name="Nota 5 2 3" xfId="12175"/>
    <cellStyle name="Nota 5 2 3 10" xfId="12176"/>
    <cellStyle name="Nota 5 2 3 10 2" xfId="12177"/>
    <cellStyle name="Nota 5 2 3 10 3" xfId="12178"/>
    <cellStyle name="Nota 5 2 3 10 4" xfId="12179"/>
    <cellStyle name="Nota 5 2 3 11" xfId="12180"/>
    <cellStyle name="Nota 5 2 3 11 2" xfId="12181"/>
    <cellStyle name="Nota 5 2 3 11 3" xfId="12182"/>
    <cellStyle name="Nota 5 2 3 11 4" xfId="12183"/>
    <cellStyle name="Nota 5 2 3 12" xfId="12184"/>
    <cellStyle name="Nota 5 2 3 12 2" xfId="12185"/>
    <cellStyle name="Nota 5 2 3 12 3" xfId="12186"/>
    <cellStyle name="Nota 5 2 3 12 4" xfId="12187"/>
    <cellStyle name="Nota 5 2 3 13" xfId="12188"/>
    <cellStyle name="Nota 5 2 3 13 2" xfId="12189"/>
    <cellStyle name="Nota 5 2 3 13 3" xfId="12190"/>
    <cellStyle name="Nota 5 2 3 13 4" xfId="12191"/>
    <cellStyle name="Nota 5 2 3 14" xfId="12192"/>
    <cellStyle name="Nota 5 2 3 14 2" xfId="12193"/>
    <cellStyle name="Nota 5 2 3 14 3" xfId="12194"/>
    <cellStyle name="Nota 5 2 3 14 4" xfId="12195"/>
    <cellStyle name="Nota 5 2 3 15" xfId="12196"/>
    <cellStyle name="Nota 5 2 3 15 2" xfId="12197"/>
    <cellStyle name="Nota 5 2 3 15 3" xfId="12198"/>
    <cellStyle name="Nota 5 2 3 15 4" xfId="12199"/>
    <cellStyle name="Nota 5 2 3 16" xfId="12200"/>
    <cellStyle name="Nota 5 2 3 16 2" xfId="12201"/>
    <cellStyle name="Nota 5 2 3 16 3" xfId="12202"/>
    <cellStyle name="Nota 5 2 3 16 4" xfId="12203"/>
    <cellStyle name="Nota 5 2 3 17" xfId="12204"/>
    <cellStyle name="Nota 5 2 3 17 2" xfId="12205"/>
    <cellStyle name="Nota 5 2 3 17 3" xfId="12206"/>
    <cellStyle name="Nota 5 2 3 17 4" xfId="12207"/>
    <cellStyle name="Nota 5 2 3 18" xfId="12208"/>
    <cellStyle name="Nota 5 2 3 18 2" xfId="12209"/>
    <cellStyle name="Nota 5 2 3 18 3" xfId="12210"/>
    <cellStyle name="Nota 5 2 3 18 4" xfId="12211"/>
    <cellStyle name="Nota 5 2 3 19" xfId="12212"/>
    <cellStyle name="Nota 5 2 3 2" xfId="12213"/>
    <cellStyle name="Nota 5 2 3 2 2" xfId="12214"/>
    <cellStyle name="Nota 5 2 3 2 3" xfId="12215"/>
    <cellStyle name="Nota 5 2 3 2 4" xfId="12216"/>
    <cellStyle name="Nota 5 2 3 20" xfId="12217"/>
    <cellStyle name="Nota 5 2 3 21" xfId="12218"/>
    <cellStyle name="Nota 5 2 3 3" xfId="12219"/>
    <cellStyle name="Nota 5 2 3 3 2" xfId="12220"/>
    <cellStyle name="Nota 5 2 3 3 3" xfId="12221"/>
    <cellStyle name="Nota 5 2 3 3 4" xfId="12222"/>
    <cellStyle name="Nota 5 2 3 4" xfId="12223"/>
    <cellStyle name="Nota 5 2 3 4 2" xfId="12224"/>
    <cellStyle name="Nota 5 2 3 4 3" xfId="12225"/>
    <cellStyle name="Nota 5 2 3 4 4" xfId="12226"/>
    <cellStyle name="Nota 5 2 3 5" xfId="12227"/>
    <cellStyle name="Nota 5 2 3 5 2" xfId="12228"/>
    <cellStyle name="Nota 5 2 3 5 3" xfId="12229"/>
    <cellStyle name="Nota 5 2 3 5 4" xfId="12230"/>
    <cellStyle name="Nota 5 2 3 6" xfId="12231"/>
    <cellStyle name="Nota 5 2 3 6 2" xfId="12232"/>
    <cellStyle name="Nota 5 2 3 6 3" xfId="12233"/>
    <cellStyle name="Nota 5 2 3 6 4" xfId="12234"/>
    <cellStyle name="Nota 5 2 3 7" xfId="12235"/>
    <cellStyle name="Nota 5 2 3 7 2" xfId="12236"/>
    <cellStyle name="Nota 5 2 3 7 3" xfId="12237"/>
    <cellStyle name="Nota 5 2 3 7 4" xfId="12238"/>
    <cellStyle name="Nota 5 2 3 8" xfId="12239"/>
    <cellStyle name="Nota 5 2 3 8 2" xfId="12240"/>
    <cellStyle name="Nota 5 2 3 8 3" xfId="12241"/>
    <cellStyle name="Nota 5 2 3 8 4" xfId="12242"/>
    <cellStyle name="Nota 5 2 3 9" xfId="12243"/>
    <cellStyle name="Nota 5 2 3 9 2" xfId="12244"/>
    <cellStyle name="Nota 5 2 3 9 3" xfId="12245"/>
    <cellStyle name="Nota 5 2 3 9 4" xfId="12246"/>
    <cellStyle name="Nota 5 2 4" xfId="12247"/>
    <cellStyle name="Nota 5 2 5" xfId="12248"/>
    <cellStyle name="Nota 5 2 6" xfId="12249"/>
    <cellStyle name="Nota 5 3" xfId="12250"/>
    <cellStyle name="Nota 5 3 2" xfId="12251"/>
    <cellStyle name="Nota 5 3 2 10" xfId="12252"/>
    <cellStyle name="Nota 5 3 2 10 2" xfId="12253"/>
    <cellStyle name="Nota 5 3 2 10 3" xfId="12254"/>
    <cellStyle name="Nota 5 3 2 10 4" xfId="12255"/>
    <cellStyle name="Nota 5 3 2 11" xfId="12256"/>
    <cellStyle name="Nota 5 3 2 11 2" xfId="12257"/>
    <cellStyle name="Nota 5 3 2 11 3" xfId="12258"/>
    <cellStyle name="Nota 5 3 2 11 4" xfId="12259"/>
    <cellStyle name="Nota 5 3 2 12" xfId="12260"/>
    <cellStyle name="Nota 5 3 2 12 2" xfId="12261"/>
    <cellStyle name="Nota 5 3 2 12 3" xfId="12262"/>
    <cellStyle name="Nota 5 3 2 12 4" xfId="12263"/>
    <cellStyle name="Nota 5 3 2 13" xfId="12264"/>
    <cellStyle name="Nota 5 3 2 13 2" xfId="12265"/>
    <cellStyle name="Nota 5 3 2 13 3" xfId="12266"/>
    <cellStyle name="Nota 5 3 2 13 4" xfId="12267"/>
    <cellStyle name="Nota 5 3 2 14" xfId="12268"/>
    <cellStyle name="Nota 5 3 2 14 2" xfId="12269"/>
    <cellStyle name="Nota 5 3 2 14 3" xfId="12270"/>
    <cellStyle name="Nota 5 3 2 14 4" xfId="12271"/>
    <cellStyle name="Nota 5 3 2 15" xfId="12272"/>
    <cellStyle name="Nota 5 3 2 15 2" xfId="12273"/>
    <cellStyle name="Nota 5 3 2 15 3" xfId="12274"/>
    <cellStyle name="Nota 5 3 2 15 4" xfId="12275"/>
    <cellStyle name="Nota 5 3 2 16" xfId="12276"/>
    <cellStyle name="Nota 5 3 2 16 2" xfId="12277"/>
    <cellStyle name="Nota 5 3 2 16 3" xfId="12278"/>
    <cellStyle name="Nota 5 3 2 16 4" xfId="12279"/>
    <cellStyle name="Nota 5 3 2 17" xfId="12280"/>
    <cellStyle name="Nota 5 3 2 17 2" xfId="12281"/>
    <cellStyle name="Nota 5 3 2 17 3" xfId="12282"/>
    <cellStyle name="Nota 5 3 2 17 4" xfId="12283"/>
    <cellStyle name="Nota 5 3 2 18" xfId="12284"/>
    <cellStyle name="Nota 5 3 2 18 2" xfId="12285"/>
    <cellStyle name="Nota 5 3 2 18 3" xfId="12286"/>
    <cellStyle name="Nota 5 3 2 18 4" xfId="12287"/>
    <cellStyle name="Nota 5 3 2 19" xfId="12288"/>
    <cellStyle name="Nota 5 3 2 2" xfId="12289"/>
    <cellStyle name="Nota 5 3 2 2 2" xfId="12290"/>
    <cellStyle name="Nota 5 3 2 2 3" xfId="12291"/>
    <cellStyle name="Nota 5 3 2 2 4" xfId="12292"/>
    <cellStyle name="Nota 5 3 2 20" xfId="12293"/>
    <cellStyle name="Nota 5 3 2 21" xfId="12294"/>
    <cellStyle name="Nota 5 3 2 3" xfId="12295"/>
    <cellStyle name="Nota 5 3 2 3 2" xfId="12296"/>
    <cellStyle name="Nota 5 3 2 3 3" xfId="12297"/>
    <cellStyle name="Nota 5 3 2 3 4" xfId="12298"/>
    <cellStyle name="Nota 5 3 2 4" xfId="12299"/>
    <cellStyle name="Nota 5 3 2 4 2" xfId="12300"/>
    <cellStyle name="Nota 5 3 2 4 3" xfId="12301"/>
    <cellStyle name="Nota 5 3 2 4 4" xfId="12302"/>
    <cellStyle name="Nota 5 3 2 5" xfId="12303"/>
    <cellStyle name="Nota 5 3 2 5 2" xfId="12304"/>
    <cellStyle name="Nota 5 3 2 5 3" xfId="12305"/>
    <cellStyle name="Nota 5 3 2 5 4" xfId="12306"/>
    <cellStyle name="Nota 5 3 2 6" xfId="12307"/>
    <cellStyle name="Nota 5 3 2 6 2" xfId="12308"/>
    <cellStyle name="Nota 5 3 2 6 3" xfId="12309"/>
    <cellStyle name="Nota 5 3 2 6 4" xfId="12310"/>
    <cellStyle name="Nota 5 3 2 7" xfId="12311"/>
    <cellStyle name="Nota 5 3 2 7 2" xfId="12312"/>
    <cellStyle name="Nota 5 3 2 7 3" xfId="12313"/>
    <cellStyle name="Nota 5 3 2 7 4" xfId="12314"/>
    <cellStyle name="Nota 5 3 2 8" xfId="12315"/>
    <cellStyle name="Nota 5 3 2 8 2" xfId="12316"/>
    <cellStyle name="Nota 5 3 2 8 3" xfId="12317"/>
    <cellStyle name="Nota 5 3 2 8 4" xfId="12318"/>
    <cellStyle name="Nota 5 3 2 9" xfId="12319"/>
    <cellStyle name="Nota 5 3 2 9 2" xfId="12320"/>
    <cellStyle name="Nota 5 3 2 9 3" xfId="12321"/>
    <cellStyle name="Nota 5 3 2 9 4" xfId="12322"/>
    <cellStyle name="Nota 5 3 3" xfId="12323"/>
    <cellStyle name="Nota 5 3 4" xfId="12324"/>
    <cellStyle name="Nota 5 3 5" xfId="12325"/>
    <cellStyle name="Nota 5 4" xfId="12326"/>
    <cellStyle name="Nota 5 4 10" xfId="12327"/>
    <cellStyle name="Nota 5 4 10 2" xfId="12328"/>
    <cellStyle name="Nota 5 4 10 3" xfId="12329"/>
    <cellStyle name="Nota 5 4 10 4" xfId="12330"/>
    <cellStyle name="Nota 5 4 11" xfId="12331"/>
    <cellStyle name="Nota 5 4 11 2" xfId="12332"/>
    <cellStyle name="Nota 5 4 11 3" xfId="12333"/>
    <cellStyle name="Nota 5 4 11 4" xfId="12334"/>
    <cellStyle name="Nota 5 4 12" xfId="12335"/>
    <cellStyle name="Nota 5 4 12 2" xfId="12336"/>
    <cellStyle name="Nota 5 4 12 3" xfId="12337"/>
    <cellStyle name="Nota 5 4 12 4" xfId="12338"/>
    <cellStyle name="Nota 5 4 13" xfId="12339"/>
    <cellStyle name="Nota 5 4 13 2" xfId="12340"/>
    <cellStyle name="Nota 5 4 13 3" xfId="12341"/>
    <cellStyle name="Nota 5 4 13 4" xfId="12342"/>
    <cellStyle name="Nota 5 4 14" xfId="12343"/>
    <cellStyle name="Nota 5 4 14 2" xfId="12344"/>
    <cellStyle name="Nota 5 4 14 3" xfId="12345"/>
    <cellStyle name="Nota 5 4 14 4" xfId="12346"/>
    <cellStyle name="Nota 5 4 15" xfId="12347"/>
    <cellStyle name="Nota 5 4 15 2" xfId="12348"/>
    <cellStyle name="Nota 5 4 15 3" xfId="12349"/>
    <cellStyle name="Nota 5 4 15 4" xfId="12350"/>
    <cellStyle name="Nota 5 4 16" xfId="12351"/>
    <cellStyle name="Nota 5 4 16 2" xfId="12352"/>
    <cellStyle name="Nota 5 4 16 3" xfId="12353"/>
    <cellStyle name="Nota 5 4 16 4" xfId="12354"/>
    <cellStyle name="Nota 5 4 17" xfId="12355"/>
    <cellStyle name="Nota 5 4 17 2" xfId="12356"/>
    <cellStyle name="Nota 5 4 17 3" xfId="12357"/>
    <cellStyle name="Nota 5 4 17 4" xfId="12358"/>
    <cellStyle name="Nota 5 4 18" xfId="12359"/>
    <cellStyle name="Nota 5 4 18 2" xfId="12360"/>
    <cellStyle name="Nota 5 4 18 3" xfId="12361"/>
    <cellStyle name="Nota 5 4 18 4" xfId="12362"/>
    <cellStyle name="Nota 5 4 19" xfId="12363"/>
    <cellStyle name="Nota 5 4 2" xfId="12364"/>
    <cellStyle name="Nota 5 4 2 2" xfId="12365"/>
    <cellStyle name="Nota 5 4 2 3" xfId="12366"/>
    <cellStyle name="Nota 5 4 2 4" xfId="12367"/>
    <cellStyle name="Nota 5 4 20" xfId="12368"/>
    <cellStyle name="Nota 5 4 21" xfId="12369"/>
    <cellStyle name="Nota 5 4 3" xfId="12370"/>
    <cellStyle name="Nota 5 4 3 2" xfId="12371"/>
    <cellStyle name="Nota 5 4 3 3" xfId="12372"/>
    <cellStyle name="Nota 5 4 3 4" xfId="12373"/>
    <cellStyle name="Nota 5 4 4" xfId="12374"/>
    <cellStyle name="Nota 5 4 4 2" xfId="12375"/>
    <cellStyle name="Nota 5 4 4 3" xfId="12376"/>
    <cellStyle name="Nota 5 4 4 4" xfId="12377"/>
    <cellStyle name="Nota 5 4 5" xfId="12378"/>
    <cellStyle name="Nota 5 4 5 2" xfId="12379"/>
    <cellStyle name="Nota 5 4 5 3" xfId="12380"/>
    <cellStyle name="Nota 5 4 5 4" xfId="12381"/>
    <cellStyle name="Nota 5 4 6" xfId="12382"/>
    <cellStyle name="Nota 5 4 6 2" xfId="12383"/>
    <cellStyle name="Nota 5 4 6 3" xfId="12384"/>
    <cellStyle name="Nota 5 4 6 4" xfId="12385"/>
    <cellStyle name="Nota 5 4 7" xfId="12386"/>
    <cellStyle name="Nota 5 4 7 2" xfId="12387"/>
    <cellStyle name="Nota 5 4 7 3" xfId="12388"/>
    <cellStyle name="Nota 5 4 7 4" xfId="12389"/>
    <cellStyle name="Nota 5 4 8" xfId="12390"/>
    <cellStyle name="Nota 5 4 8 2" xfId="12391"/>
    <cellStyle name="Nota 5 4 8 3" xfId="12392"/>
    <cellStyle name="Nota 5 4 8 4" xfId="12393"/>
    <cellStyle name="Nota 5 4 9" xfId="12394"/>
    <cellStyle name="Nota 5 4 9 2" xfId="12395"/>
    <cellStyle name="Nota 5 4 9 3" xfId="12396"/>
    <cellStyle name="Nota 5 4 9 4" xfId="12397"/>
    <cellStyle name="Nota 5 5" xfId="12398"/>
    <cellStyle name="Nota 5 6" xfId="12399"/>
    <cellStyle name="Nota 5 7" xfId="12400"/>
    <cellStyle name="Nota 6" xfId="12401"/>
    <cellStyle name="Nota 6 2" xfId="12402"/>
    <cellStyle name="Nota 6 2 2" xfId="12403"/>
    <cellStyle name="Nota 6 2 2 10" xfId="12404"/>
    <cellStyle name="Nota 6 2 2 10 2" xfId="12405"/>
    <cellStyle name="Nota 6 2 2 10 3" xfId="12406"/>
    <cellStyle name="Nota 6 2 2 10 4" xfId="12407"/>
    <cellStyle name="Nota 6 2 2 11" xfId="12408"/>
    <cellStyle name="Nota 6 2 2 11 2" xfId="12409"/>
    <cellStyle name="Nota 6 2 2 11 3" xfId="12410"/>
    <cellStyle name="Nota 6 2 2 11 4" xfId="12411"/>
    <cellStyle name="Nota 6 2 2 12" xfId="12412"/>
    <cellStyle name="Nota 6 2 2 12 2" xfId="12413"/>
    <cellStyle name="Nota 6 2 2 12 3" xfId="12414"/>
    <cellStyle name="Nota 6 2 2 12 4" xfId="12415"/>
    <cellStyle name="Nota 6 2 2 13" xfId="12416"/>
    <cellStyle name="Nota 6 2 2 13 2" xfId="12417"/>
    <cellStyle name="Nota 6 2 2 13 3" xfId="12418"/>
    <cellStyle name="Nota 6 2 2 13 4" xfId="12419"/>
    <cellStyle name="Nota 6 2 2 14" xfId="12420"/>
    <cellStyle name="Nota 6 2 2 14 2" xfId="12421"/>
    <cellStyle name="Nota 6 2 2 14 3" xfId="12422"/>
    <cellStyle name="Nota 6 2 2 14 4" xfId="12423"/>
    <cellStyle name="Nota 6 2 2 15" xfId="12424"/>
    <cellStyle name="Nota 6 2 2 15 2" xfId="12425"/>
    <cellStyle name="Nota 6 2 2 15 3" xfId="12426"/>
    <cellStyle name="Nota 6 2 2 15 4" xfId="12427"/>
    <cellStyle name="Nota 6 2 2 16" xfId="12428"/>
    <cellStyle name="Nota 6 2 2 16 2" xfId="12429"/>
    <cellStyle name="Nota 6 2 2 16 3" xfId="12430"/>
    <cellStyle name="Nota 6 2 2 16 4" xfId="12431"/>
    <cellStyle name="Nota 6 2 2 17" xfId="12432"/>
    <cellStyle name="Nota 6 2 2 17 2" xfId="12433"/>
    <cellStyle name="Nota 6 2 2 17 3" xfId="12434"/>
    <cellStyle name="Nota 6 2 2 17 4" xfId="12435"/>
    <cellStyle name="Nota 6 2 2 18" xfId="12436"/>
    <cellStyle name="Nota 6 2 2 18 2" xfId="12437"/>
    <cellStyle name="Nota 6 2 2 18 3" xfId="12438"/>
    <cellStyle name="Nota 6 2 2 18 4" xfId="12439"/>
    <cellStyle name="Nota 6 2 2 19" xfId="12440"/>
    <cellStyle name="Nota 6 2 2 2" xfId="12441"/>
    <cellStyle name="Nota 6 2 2 2 2" xfId="12442"/>
    <cellStyle name="Nota 6 2 2 2 3" xfId="12443"/>
    <cellStyle name="Nota 6 2 2 2 4" xfId="12444"/>
    <cellStyle name="Nota 6 2 2 20" xfId="12445"/>
    <cellStyle name="Nota 6 2 2 21" xfId="12446"/>
    <cellStyle name="Nota 6 2 2 3" xfId="12447"/>
    <cellStyle name="Nota 6 2 2 3 2" xfId="12448"/>
    <cellStyle name="Nota 6 2 2 3 3" xfId="12449"/>
    <cellStyle name="Nota 6 2 2 3 4" xfId="12450"/>
    <cellStyle name="Nota 6 2 2 4" xfId="12451"/>
    <cellStyle name="Nota 6 2 2 4 2" xfId="12452"/>
    <cellStyle name="Nota 6 2 2 4 3" xfId="12453"/>
    <cellStyle name="Nota 6 2 2 4 4" xfId="12454"/>
    <cellStyle name="Nota 6 2 2 5" xfId="12455"/>
    <cellStyle name="Nota 6 2 2 5 2" xfId="12456"/>
    <cellStyle name="Nota 6 2 2 5 3" xfId="12457"/>
    <cellStyle name="Nota 6 2 2 5 4" xfId="12458"/>
    <cellStyle name="Nota 6 2 2 6" xfId="12459"/>
    <cellStyle name="Nota 6 2 2 6 2" xfId="12460"/>
    <cellStyle name="Nota 6 2 2 6 3" xfId="12461"/>
    <cellStyle name="Nota 6 2 2 6 4" xfId="12462"/>
    <cellStyle name="Nota 6 2 2 7" xfId="12463"/>
    <cellStyle name="Nota 6 2 2 7 2" xfId="12464"/>
    <cellStyle name="Nota 6 2 2 7 3" xfId="12465"/>
    <cellStyle name="Nota 6 2 2 7 4" xfId="12466"/>
    <cellStyle name="Nota 6 2 2 8" xfId="12467"/>
    <cellStyle name="Nota 6 2 2 8 2" xfId="12468"/>
    <cellStyle name="Nota 6 2 2 8 3" xfId="12469"/>
    <cellStyle name="Nota 6 2 2 8 4" xfId="12470"/>
    <cellStyle name="Nota 6 2 2 9" xfId="12471"/>
    <cellStyle name="Nota 6 2 2 9 2" xfId="12472"/>
    <cellStyle name="Nota 6 2 2 9 3" xfId="12473"/>
    <cellStyle name="Nota 6 2 2 9 4" xfId="12474"/>
    <cellStyle name="Nota 6 2 3" xfId="12475"/>
    <cellStyle name="Nota 6 2 4" xfId="12476"/>
    <cellStyle name="Nota 6 2 5" xfId="12477"/>
    <cellStyle name="Nota 6 3" xfId="12478"/>
    <cellStyle name="Nota 6 3 10" xfId="12479"/>
    <cellStyle name="Nota 6 3 10 2" xfId="12480"/>
    <cellStyle name="Nota 6 3 10 3" xfId="12481"/>
    <cellStyle name="Nota 6 3 10 4" xfId="12482"/>
    <cellStyle name="Nota 6 3 11" xfId="12483"/>
    <cellStyle name="Nota 6 3 11 2" xfId="12484"/>
    <cellStyle name="Nota 6 3 11 3" xfId="12485"/>
    <cellStyle name="Nota 6 3 11 4" xfId="12486"/>
    <cellStyle name="Nota 6 3 12" xfId="12487"/>
    <cellStyle name="Nota 6 3 12 2" xfId="12488"/>
    <cellStyle name="Nota 6 3 12 3" xfId="12489"/>
    <cellStyle name="Nota 6 3 12 4" xfId="12490"/>
    <cellStyle name="Nota 6 3 13" xfId="12491"/>
    <cellStyle name="Nota 6 3 13 2" xfId="12492"/>
    <cellStyle name="Nota 6 3 13 3" xfId="12493"/>
    <cellStyle name="Nota 6 3 13 4" xfId="12494"/>
    <cellStyle name="Nota 6 3 14" xfId="12495"/>
    <cellStyle name="Nota 6 3 14 2" xfId="12496"/>
    <cellStyle name="Nota 6 3 14 3" xfId="12497"/>
    <cellStyle name="Nota 6 3 14 4" xfId="12498"/>
    <cellStyle name="Nota 6 3 15" xfId="12499"/>
    <cellStyle name="Nota 6 3 15 2" xfId="12500"/>
    <cellStyle name="Nota 6 3 15 3" xfId="12501"/>
    <cellStyle name="Nota 6 3 15 4" xfId="12502"/>
    <cellStyle name="Nota 6 3 16" xfId="12503"/>
    <cellStyle name="Nota 6 3 16 2" xfId="12504"/>
    <cellStyle name="Nota 6 3 16 3" xfId="12505"/>
    <cellStyle name="Nota 6 3 16 4" xfId="12506"/>
    <cellStyle name="Nota 6 3 17" xfId="12507"/>
    <cellStyle name="Nota 6 3 17 2" xfId="12508"/>
    <cellStyle name="Nota 6 3 17 3" xfId="12509"/>
    <cellStyle name="Nota 6 3 17 4" xfId="12510"/>
    <cellStyle name="Nota 6 3 18" xfId="12511"/>
    <cellStyle name="Nota 6 3 18 2" xfId="12512"/>
    <cellStyle name="Nota 6 3 18 3" xfId="12513"/>
    <cellStyle name="Nota 6 3 18 4" xfId="12514"/>
    <cellStyle name="Nota 6 3 19" xfId="12515"/>
    <cellStyle name="Nota 6 3 2" xfId="12516"/>
    <cellStyle name="Nota 6 3 2 2" xfId="12517"/>
    <cellStyle name="Nota 6 3 2 3" xfId="12518"/>
    <cellStyle name="Nota 6 3 2 4" xfId="12519"/>
    <cellStyle name="Nota 6 3 20" xfId="12520"/>
    <cellStyle name="Nota 6 3 21" xfId="12521"/>
    <cellStyle name="Nota 6 3 3" xfId="12522"/>
    <cellStyle name="Nota 6 3 3 2" xfId="12523"/>
    <cellStyle name="Nota 6 3 3 3" xfId="12524"/>
    <cellStyle name="Nota 6 3 3 4" xfId="12525"/>
    <cellStyle name="Nota 6 3 4" xfId="12526"/>
    <cellStyle name="Nota 6 3 4 2" xfId="12527"/>
    <cellStyle name="Nota 6 3 4 3" xfId="12528"/>
    <cellStyle name="Nota 6 3 4 4" xfId="12529"/>
    <cellStyle name="Nota 6 3 5" xfId="12530"/>
    <cellStyle name="Nota 6 3 5 2" xfId="12531"/>
    <cellStyle name="Nota 6 3 5 3" xfId="12532"/>
    <cellStyle name="Nota 6 3 5 4" xfId="12533"/>
    <cellStyle name="Nota 6 3 6" xfId="12534"/>
    <cellStyle name="Nota 6 3 6 2" xfId="12535"/>
    <cellStyle name="Nota 6 3 6 3" xfId="12536"/>
    <cellStyle name="Nota 6 3 6 4" xfId="12537"/>
    <cellStyle name="Nota 6 3 7" xfId="12538"/>
    <cellStyle name="Nota 6 3 7 2" xfId="12539"/>
    <cellStyle name="Nota 6 3 7 3" xfId="12540"/>
    <cellStyle name="Nota 6 3 7 4" xfId="12541"/>
    <cellStyle name="Nota 6 3 8" xfId="12542"/>
    <cellStyle name="Nota 6 3 8 2" xfId="12543"/>
    <cellStyle name="Nota 6 3 8 3" xfId="12544"/>
    <cellStyle name="Nota 6 3 8 4" xfId="12545"/>
    <cellStyle name="Nota 6 3 9" xfId="12546"/>
    <cellStyle name="Nota 6 3 9 2" xfId="12547"/>
    <cellStyle name="Nota 6 3 9 3" xfId="12548"/>
    <cellStyle name="Nota 6 3 9 4" xfId="12549"/>
    <cellStyle name="Nota 6 4" xfId="12550"/>
    <cellStyle name="Nota 6 5" xfId="12551"/>
    <cellStyle name="Nota 6 6" xfId="12552"/>
    <cellStyle name="Nota 7" xfId="12553"/>
    <cellStyle name="Nota 7 2" xfId="12554"/>
    <cellStyle name="Nota 7 2 10" xfId="12555"/>
    <cellStyle name="Nota 7 2 10 2" xfId="12556"/>
    <cellStyle name="Nota 7 2 10 3" xfId="12557"/>
    <cellStyle name="Nota 7 2 10 4" xfId="12558"/>
    <cellStyle name="Nota 7 2 11" xfId="12559"/>
    <cellStyle name="Nota 7 2 11 2" xfId="12560"/>
    <cellStyle name="Nota 7 2 11 3" xfId="12561"/>
    <cellStyle name="Nota 7 2 11 4" xfId="12562"/>
    <cellStyle name="Nota 7 2 12" xfId="12563"/>
    <cellStyle name="Nota 7 2 12 2" xfId="12564"/>
    <cellStyle name="Nota 7 2 12 3" xfId="12565"/>
    <cellStyle name="Nota 7 2 12 4" xfId="12566"/>
    <cellStyle name="Nota 7 2 13" xfId="12567"/>
    <cellStyle name="Nota 7 2 13 2" xfId="12568"/>
    <cellStyle name="Nota 7 2 13 3" xfId="12569"/>
    <cellStyle name="Nota 7 2 13 4" xfId="12570"/>
    <cellStyle name="Nota 7 2 14" xfId="12571"/>
    <cellStyle name="Nota 7 2 14 2" xfId="12572"/>
    <cellStyle name="Nota 7 2 14 3" xfId="12573"/>
    <cellStyle name="Nota 7 2 14 4" xfId="12574"/>
    <cellStyle name="Nota 7 2 15" xfId="12575"/>
    <cellStyle name="Nota 7 2 15 2" xfId="12576"/>
    <cellStyle name="Nota 7 2 15 3" xfId="12577"/>
    <cellStyle name="Nota 7 2 15 4" xfId="12578"/>
    <cellStyle name="Nota 7 2 16" xfId="12579"/>
    <cellStyle name="Nota 7 2 16 2" xfId="12580"/>
    <cellStyle name="Nota 7 2 16 3" xfId="12581"/>
    <cellStyle name="Nota 7 2 16 4" xfId="12582"/>
    <cellStyle name="Nota 7 2 17" xfId="12583"/>
    <cellStyle name="Nota 7 2 17 2" xfId="12584"/>
    <cellStyle name="Nota 7 2 17 3" xfId="12585"/>
    <cellStyle name="Nota 7 2 17 4" xfId="12586"/>
    <cellStyle name="Nota 7 2 18" xfId="12587"/>
    <cellStyle name="Nota 7 2 18 2" xfId="12588"/>
    <cellStyle name="Nota 7 2 18 3" xfId="12589"/>
    <cellStyle name="Nota 7 2 18 4" xfId="12590"/>
    <cellStyle name="Nota 7 2 19" xfId="12591"/>
    <cellStyle name="Nota 7 2 2" xfId="12592"/>
    <cellStyle name="Nota 7 2 2 2" xfId="12593"/>
    <cellStyle name="Nota 7 2 2 3" xfId="12594"/>
    <cellStyle name="Nota 7 2 2 4" xfId="12595"/>
    <cellStyle name="Nota 7 2 20" xfId="12596"/>
    <cellStyle name="Nota 7 2 21" xfId="12597"/>
    <cellStyle name="Nota 7 2 3" xfId="12598"/>
    <cellStyle name="Nota 7 2 3 2" xfId="12599"/>
    <cellStyle name="Nota 7 2 3 3" xfId="12600"/>
    <cellStyle name="Nota 7 2 3 4" xfId="12601"/>
    <cellStyle name="Nota 7 2 4" xfId="12602"/>
    <cellStyle name="Nota 7 2 4 2" xfId="12603"/>
    <cellStyle name="Nota 7 2 4 3" xfId="12604"/>
    <cellStyle name="Nota 7 2 4 4" xfId="12605"/>
    <cellStyle name="Nota 7 2 5" xfId="12606"/>
    <cellStyle name="Nota 7 2 5 2" xfId="12607"/>
    <cellStyle name="Nota 7 2 5 3" xfId="12608"/>
    <cellStyle name="Nota 7 2 5 4" xfId="12609"/>
    <cellStyle name="Nota 7 2 6" xfId="12610"/>
    <cellStyle name="Nota 7 2 6 2" xfId="12611"/>
    <cellStyle name="Nota 7 2 6 3" xfId="12612"/>
    <cellStyle name="Nota 7 2 6 4" xfId="12613"/>
    <cellStyle name="Nota 7 2 7" xfId="12614"/>
    <cellStyle name="Nota 7 2 7 2" xfId="12615"/>
    <cellStyle name="Nota 7 2 7 3" xfId="12616"/>
    <cellStyle name="Nota 7 2 7 4" xfId="12617"/>
    <cellStyle name="Nota 7 2 8" xfId="12618"/>
    <cellStyle name="Nota 7 2 8 2" xfId="12619"/>
    <cellStyle name="Nota 7 2 8 3" xfId="12620"/>
    <cellStyle name="Nota 7 2 8 4" xfId="12621"/>
    <cellStyle name="Nota 7 2 9" xfId="12622"/>
    <cellStyle name="Nota 7 2 9 2" xfId="12623"/>
    <cellStyle name="Nota 7 2 9 3" xfId="12624"/>
    <cellStyle name="Nota 7 2 9 4" xfId="12625"/>
    <cellStyle name="Nota 7 3" xfId="12626"/>
    <cellStyle name="Nota 7 4" xfId="12627"/>
    <cellStyle name="Nota 7 5" xfId="12628"/>
    <cellStyle name="Nota 8" xfId="12629"/>
    <cellStyle name="Nota 8 10" xfId="12630"/>
    <cellStyle name="Nota 8 10 2" xfId="12631"/>
    <cellStyle name="Nota 8 10 3" xfId="12632"/>
    <cellStyle name="Nota 8 10 4" xfId="12633"/>
    <cellStyle name="Nota 8 11" xfId="12634"/>
    <cellStyle name="Nota 8 11 2" xfId="12635"/>
    <cellStyle name="Nota 8 11 3" xfId="12636"/>
    <cellStyle name="Nota 8 11 4" xfId="12637"/>
    <cellStyle name="Nota 8 12" xfId="12638"/>
    <cellStyle name="Nota 8 12 2" xfId="12639"/>
    <cellStyle name="Nota 8 12 3" xfId="12640"/>
    <cellStyle name="Nota 8 12 4" xfId="12641"/>
    <cellStyle name="Nota 8 13" xfId="12642"/>
    <cellStyle name="Nota 8 13 2" xfId="12643"/>
    <cellStyle name="Nota 8 13 3" xfId="12644"/>
    <cellStyle name="Nota 8 13 4" xfId="12645"/>
    <cellStyle name="Nota 8 14" xfId="12646"/>
    <cellStyle name="Nota 8 14 2" xfId="12647"/>
    <cellStyle name="Nota 8 14 3" xfId="12648"/>
    <cellStyle name="Nota 8 14 4" xfId="12649"/>
    <cellStyle name="Nota 8 15" xfId="12650"/>
    <cellStyle name="Nota 8 15 2" xfId="12651"/>
    <cellStyle name="Nota 8 15 3" xfId="12652"/>
    <cellStyle name="Nota 8 15 4" xfId="12653"/>
    <cellStyle name="Nota 8 16" xfId="12654"/>
    <cellStyle name="Nota 8 16 2" xfId="12655"/>
    <cellStyle name="Nota 8 16 3" xfId="12656"/>
    <cellStyle name="Nota 8 16 4" xfId="12657"/>
    <cellStyle name="Nota 8 17" xfId="12658"/>
    <cellStyle name="Nota 8 17 2" xfId="12659"/>
    <cellStyle name="Nota 8 17 3" xfId="12660"/>
    <cellStyle name="Nota 8 17 4" xfId="12661"/>
    <cellStyle name="Nota 8 18" xfId="12662"/>
    <cellStyle name="Nota 8 18 2" xfId="12663"/>
    <cellStyle name="Nota 8 18 3" xfId="12664"/>
    <cellStyle name="Nota 8 18 4" xfId="12665"/>
    <cellStyle name="Nota 8 19" xfId="12666"/>
    <cellStyle name="Nota 8 2" xfId="12667"/>
    <cellStyle name="Nota 8 2 2" xfId="12668"/>
    <cellStyle name="Nota 8 2 3" xfId="12669"/>
    <cellStyle name="Nota 8 2 4" xfId="12670"/>
    <cellStyle name="Nota 8 20" xfId="12671"/>
    <cellStyle name="Nota 8 21" xfId="12672"/>
    <cellStyle name="Nota 8 3" xfId="12673"/>
    <cellStyle name="Nota 8 3 2" xfId="12674"/>
    <cellStyle name="Nota 8 3 3" xfId="12675"/>
    <cellStyle name="Nota 8 3 4" xfId="12676"/>
    <cellStyle name="Nota 8 4" xfId="12677"/>
    <cellStyle name="Nota 8 4 2" xfId="12678"/>
    <cellStyle name="Nota 8 4 3" xfId="12679"/>
    <cellStyle name="Nota 8 4 4" xfId="12680"/>
    <cellStyle name="Nota 8 5" xfId="12681"/>
    <cellStyle name="Nota 8 5 2" xfId="12682"/>
    <cellStyle name="Nota 8 5 3" xfId="12683"/>
    <cellStyle name="Nota 8 5 4" xfId="12684"/>
    <cellStyle name="Nota 8 6" xfId="12685"/>
    <cellStyle name="Nota 8 6 2" xfId="12686"/>
    <cellStyle name="Nota 8 6 3" xfId="12687"/>
    <cellStyle name="Nota 8 6 4" xfId="12688"/>
    <cellStyle name="Nota 8 7" xfId="12689"/>
    <cellStyle name="Nota 8 7 2" xfId="12690"/>
    <cellStyle name="Nota 8 7 3" xfId="12691"/>
    <cellStyle name="Nota 8 7 4" xfId="12692"/>
    <cellStyle name="Nota 8 8" xfId="12693"/>
    <cellStyle name="Nota 8 8 2" xfId="12694"/>
    <cellStyle name="Nota 8 8 3" xfId="12695"/>
    <cellStyle name="Nota 8 8 4" xfId="12696"/>
    <cellStyle name="Nota 8 9" xfId="12697"/>
    <cellStyle name="Nota 8 9 2" xfId="12698"/>
    <cellStyle name="Nota 8 9 3" xfId="12699"/>
    <cellStyle name="Nota 8 9 4" xfId="12700"/>
    <cellStyle name="Nota 9" xfId="12701"/>
    <cellStyle name="Notas" xfId="12702"/>
    <cellStyle name="Notas 2" xfId="12703"/>
    <cellStyle name="Notas 2 2" xfId="12704"/>
    <cellStyle name="Notas 3" xfId="12705"/>
    <cellStyle name="Note 10" xfId="12706"/>
    <cellStyle name="Note 10 2" xfId="12707"/>
    <cellStyle name="Note 11" xfId="12708"/>
    <cellStyle name="Note 2" xfId="12709"/>
    <cellStyle name="Note 2 2" xfId="12710"/>
    <cellStyle name="Note 2 2 2" xfId="12711"/>
    <cellStyle name="Note 2 2 2 2" xfId="12712"/>
    <cellStyle name="Note 2 2 3" xfId="12713"/>
    <cellStyle name="Note 2 2 3 2" xfId="12714"/>
    <cellStyle name="Note 2 2 3 2 2" xfId="12715"/>
    <cellStyle name="Note 2 2 3 3" xfId="12716"/>
    <cellStyle name="Note 2 2 3 4" xfId="12717"/>
    <cellStyle name="Note 2 2 4" xfId="12718"/>
    <cellStyle name="Note 2 2 5" xfId="12719"/>
    <cellStyle name="Note 2 2 6" xfId="12720"/>
    <cellStyle name="Note 2 3" xfId="12721"/>
    <cellStyle name="Note 2 3 2" xfId="12722"/>
    <cellStyle name="Note 2 3 3" xfId="12723"/>
    <cellStyle name="Note 2 4" xfId="12724"/>
    <cellStyle name="Note 2 4 2" xfId="12725"/>
    <cellStyle name="Note 2 4 3" xfId="12726"/>
    <cellStyle name="Note 2 5" xfId="12727"/>
    <cellStyle name="Note 2 6" xfId="12728"/>
    <cellStyle name="Note 2 7" xfId="12729"/>
    <cellStyle name="Note 3" xfId="12730"/>
    <cellStyle name="Note 3 2" xfId="12731"/>
    <cellStyle name="Note 3 2 2" xfId="12732"/>
    <cellStyle name="Note 3 2 3" xfId="12733"/>
    <cellStyle name="Note 3 2 4" xfId="12734"/>
    <cellStyle name="Note 3 3" xfId="12735"/>
    <cellStyle name="Note 3 3 2" xfId="12736"/>
    <cellStyle name="Note 3 3 3" xfId="12737"/>
    <cellStyle name="Note 3 4" xfId="12738"/>
    <cellStyle name="Note 3 4 2" xfId="12739"/>
    <cellStyle name="Note 3 4 2 2" xfId="12740"/>
    <cellStyle name="Note 3 4 3" xfId="12741"/>
    <cellStyle name="Note 3 5" xfId="12742"/>
    <cellStyle name="Note 3 6" xfId="12743"/>
    <cellStyle name="Note 3 7" xfId="12744"/>
    <cellStyle name="Note 4" xfId="12745"/>
    <cellStyle name="Note 4 2" xfId="12746"/>
    <cellStyle name="Note 4 2 2" xfId="12747"/>
    <cellStyle name="Note 4 2 3" xfId="12748"/>
    <cellStyle name="Note 4 2 4" xfId="12749"/>
    <cellStyle name="Note 4 3" xfId="12750"/>
    <cellStyle name="Note 4 3 2" xfId="12751"/>
    <cellStyle name="Note 4 3 3" xfId="12752"/>
    <cellStyle name="Note 4 4" xfId="12753"/>
    <cellStyle name="Note 4 4 2" xfId="12754"/>
    <cellStyle name="Note 4 4 2 2" xfId="12755"/>
    <cellStyle name="Note 4 4 3" xfId="12756"/>
    <cellStyle name="Note 4 5" xfId="12757"/>
    <cellStyle name="Note 4 6" xfId="12758"/>
    <cellStyle name="Note 4 7" xfId="12759"/>
    <cellStyle name="Note 5" xfId="12760"/>
    <cellStyle name="Note 5 2" xfId="12761"/>
    <cellStyle name="Note 5 2 2" xfId="12762"/>
    <cellStyle name="Note 5 2 3" xfId="12763"/>
    <cellStyle name="Note 5 2 4" xfId="12764"/>
    <cellStyle name="Note 5 3" xfId="12765"/>
    <cellStyle name="Note 5 3 2" xfId="12766"/>
    <cellStyle name="Note 5 3 3" xfId="12767"/>
    <cellStyle name="Note 5 4" xfId="12768"/>
    <cellStyle name="Note 5 4 2" xfId="12769"/>
    <cellStyle name="Note 5 4 2 2" xfId="12770"/>
    <cellStyle name="Note 5 4 3" xfId="12771"/>
    <cellStyle name="Note 5 5" xfId="12772"/>
    <cellStyle name="Note 5 6" xfId="12773"/>
    <cellStyle name="Note 5 7" xfId="12774"/>
    <cellStyle name="Note 6" xfId="12775"/>
    <cellStyle name="Note 6 2" xfId="12776"/>
    <cellStyle name="Note 6 2 2" xfId="12777"/>
    <cellStyle name="Note 6 3" xfId="12778"/>
    <cellStyle name="Note 6 3 2" xfId="12779"/>
    <cellStyle name="Note 6 4" xfId="12780"/>
    <cellStyle name="Note 6 5" xfId="12781"/>
    <cellStyle name="Note 7" xfId="12782"/>
    <cellStyle name="Note 7 2" xfId="12783"/>
    <cellStyle name="Note 7 3" xfId="12784"/>
    <cellStyle name="Note 8" xfId="12785"/>
    <cellStyle name="Note 8 2" xfId="12786"/>
    <cellStyle name="Note 9" xfId="12787"/>
    <cellStyle name="Note 9 2" xfId="12788"/>
    <cellStyle name="Notiz" xfId="12789"/>
    <cellStyle name="Notiz 10" xfId="12790"/>
    <cellStyle name="Notiz 10 2" xfId="12791"/>
    <cellStyle name="Notiz 10 2 2" xfId="12792"/>
    <cellStyle name="Notiz 10 2 2 2" xfId="12793"/>
    <cellStyle name="Notiz 10 2 2 2 2" xfId="12794"/>
    <cellStyle name="Notiz 10 2 2 2 2 10" xfId="12795"/>
    <cellStyle name="Notiz 10 2 2 2 2 10 2" xfId="12796"/>
    <cellStyle name="Notiz 10 2 2 2 2 10 3" xfId="12797"/>
    <cellStyle name="Notiz 10 2 2 2 2 10 4" xfId="12798"/>
    <cellStyle name="Notiz 10 2 2 2 2 11" xfId="12799"/>
    <cellStyle name="Notiz 10 2 2 2 2 11 2" xfId="12800"/>
    <cellStyle name="Notiz 10 2 2 2 2 11 3" xfId="12801"/>
    <cellStyle name="Notiz 10 2 2 2 2 11 4" xfId="12802"/>
    <cellStyle name="Notiz 10 2 2 2 2 12" xfId="12803"/>
    <cellStyle name="Notiz 10 2 2 2 2 12 2" xfId="12804"/>
    <cellStyle name="Notiz 10 2 2 2 2 12 3" xfId="12805"/>
    <cellStyle name="Notiz 10 2 2 2 2 12 4" xfId="12806"/>
    <cellStyle name="Notiz 10 2 2 2 2 13" xfId="12807"/>
    <cellStyle name="Notiz 10 2 2 2 2 13 2" xfId="12808"/>
    <cellStyle name="Notiz 10 2 2 2 2 13 3" xfId="12809"/>
    <cellStyle name="Notiz 10 2 2 2 2 13 4" xfId="12810"/>
    <cellStyle name="Notiz 10 2 2 2 2 14" xfId="12811"/>
    <cellStyle name="Notiz 10 2 2 2 2 14 2" xfId="12812"/>
    <cellStyle name="Notiz 10 2 2 2 2 14 3" xfId="12813"/>
    <cellStyle name="Notiz 10 2 2 2 2 14 4" xfId="12814"/>
    <cellStyle name="Notiz 10 2 2 2 2 15" xfId="12815"/>
    <cellStyle name="Notiz 10 2 2 2 2 15 2" xfId="12816"/>
    <cellStyle name="Notiz 10 2 2 2 2 15 3" xfId="12817"/>
    <cellStyle name="Notiz 10 2 2 2 2 15 4" xfId="12818"/>
    <cellStyle name="Notiz 10 2 2 2 2 16" xfId="12819"/>
    <cellStyle name="Notiz 10 2 2 2 2 16 2" xfId="12820"/>
    <cellStyle name="Notiz 10 2 2 2 2 16 3" xfId="12821"/>
    <cellStyle name="Notiz 10 2 2 2 2 16 4" xfId="12822"/>
    <cellStyle name="Notiz 10 2 2 2 2 17" xfId="12823"/>
    <cellStyle name="Notiz 10 2 2 2 2 17 2" xfId="12824"/>
    <cellStyle name="Notiz 10 2 2 2 2 17 3" xfId="12825"/>
    <cellStyle name="Notiz 10 2 2 2 2 17 4" xfId="12826"/>
    <cellStyle name="Notiz 10 2 2 2 2 18" xfId="12827"/>
    <cellStyle name="Notiz 10 2 2 2 2 18 2" xfId="12828"/>
    <cellStyle name="Notiz 10 2 2 2 2 18 3" xfId="12829"/>
    <cellStyle name="Notiz 10 2 2 2 2 18 4" xfId="12830"/>
    <cellStyle name="Notiz 10 2 2 2 2 19" xfId="12831"/>
    <cellStyle name="Notiz 10 2 2 2 2 2" xfId="12832"/>
    <cellStyle name="Notiz 10 2 2 2 2 2 2" xfId="12833"/>
    <cellStyle name="Notiz 10 2 2 2 2 2 3" xfId="12834"/>
    <cellStyle name="Notiz 10 2 2 2 2 2 4" xfId="12835"/>
    <cellStyle name="Notiz 10 2 2 2 2 20" xfId="12836"/>
    <cellStyle name="Notiz 10 2 2 2 2 21" xfId="12837"/>
    <cellStyle name="Notiz 10 2 2 2 2 3" xfId="12838"/>
    <cellStyle name="Notiz 10 2 2 2 2 3 2" xfId="12839"/>
    <cellStyle name="Notiz 10 2 2 2 2 3 3" xfId="12840"/>
    <cellStyle name="Notiz 10 2 2 2 2 3 4" xfId="12841"/>
    <cellStyle name="Notiz 10 2 2 2 2 4" xfId="12842"/>
    <cellStyle name="Notiz 10 2 2 2 2 4 2" xfId="12843"/>
    <cellStyle name="Notiz 10 2 2 2 2 4 3" xfId="12844"/>
    <cellStyle name="Notiz 10 2 2 2 2 4 4" xfId="12845"/>
    <cellStyle name="Notiz 10 2 2 2 2 5" xfId="12846"/>
    <cellStyle name="Notiz 10 2 2 2 2 5 2" xfId="12847"/>
    <cellStyle name="Notiz 10 2 2 2 2 5 3" xfId="12848"/>
    <cellStyle name="Notiz 10 2 2 2 2 5 4" xfId="12849"/>
    <cellStyle name="Notiz 10 2 2 2 2 6" xfId="12850"/>
    <cellStyle name="Notiz 10 2 2 2 2 6 2" xfId="12851"/>
    <cellStyle name="Notiz 10 2 2 2 2 6 3" xfId="12852"/>
    <cellStyle name="Notiz 10 2 2 2 2 6 4" xfId="12853"/>
    <cellStyle name="Notiz 10 2 2 2 2 7" xfId="12854"/>
    <cellStyle name="Notiz 10 2 2 2 2 7 2" xfId="12855"/>
    <cellStyle name="Notiz 10 2 2 2 2 7 3" xfId="12856"/>
    <cellStyle name="Notiz 10 2 2 2 2 7 4" xfId="12857"/>
    <cellStyle name="Notiz 10 2 2 2 2 8" xfId="12858"/>
    <cellStyle name="Notiz 10 2 2 2 2 8 2" xfId="12859"/>
    <cellStyle name="Notiz 10 2 2 2 2 8 3" xfId="12860"/>
    <cellStyle name="Notiz 10 2 2 2 2 8 4" xfId="12861"/>
    <cellStyle name="Notiz 10 2 2 2 2 9" xfId="12862"/>
    <cellStyle name="Notiz 10 2 2 2 2 9 2" xfId="12863"/>
    <cellStyle name="Notiz 10 2 2 2 2 9 3" xfId="12864"/>
    <cellStyle name="Notiz 10 2 2 2 2 9 4" xfId="12865"/>
    <cellStyle name="Notiz 10 2 2 2 3" xfId="12866"/>
    <cellStyle name="Notiz 10 2 2 2 4" xfId="12867"/>
    <cellStyle name="Notiz 10 2 2 2 5" xfId="12868"/>
    <cellStyle name="Notiz 10 2 2 3" xfId="12869"/>
    <cellStyle name="Notiz 10 2 2 3 10" xfId="12870"/>
    <cellStyle name="Notiz 10 2 2 3 10 2" xfId="12871"/>
    <cellStyle name="Notiz 10 2 2 3 10 3" xfId="12872"/>
    <cellStyle name="Notiz 10 2 2 3 10 4" xfId="12873"/>
    <cellStyle name="Notiz 10 2 2 3 11" xfId="12874"/>
    <cellStyle name="Notiz 10 2 2 3 11 2" xfId="12875"/>
    <cellStyle name="Notiz 10 2 2 3 11 3" xfId="12876"/>
    <cellStyle name="Notiz 10 2 2 3 11 4" xfId="12877"/>
    <cellStyle name="Notiz 10 2 2 3 12" xfId="12878"/>
    <cellStyle name="Notiz 10 2 2 3 12 2" xfId="12879"/>
    <cellStyle name="Notiz 10 2 2 3 12 3" xfId="12880"/>
    <cellStyle name="Notiz 10 2 2 3 12 4" xfId="12881"/>
    <cellStyle name="Notiz 10 2 2 3 13" xfId="12882"/>
    <cellStyle name="Notiz 10 2 2 3 13 2" xfId="12883"/>
    <cellStyle name="Notiz 10 2 2 3 13 3" xfId="12884"/>
    <cellStyle name="Notiz 10 2 2 3 13 4" xfId="12885"/>
    <cellStyle name="Notiz 10 2 2 3 14" xfId="12886"/>
    <cellStyle name="Notiz 10 2 2 3 14 2" xfId="12887"/>
    <cellStyle name="Notiz 10 2 2 3 14 3" xfId="12888"/>
    <cellStyle name="Notiz 10 2 2 3 14 4" xfId="12889"/>
    <cellStyle name="Notiz 10 2 2 3 15" xfId="12890"/>
    <cellStyle name="Notiz 10 2 2 3 15 2" xfId="12891"/>
    <cellStyle name="Notiz 10 2 2 3 15 3" xfId="12892"/>
    <cellStyle name="Notiz 10 2 2 3 15 4" xfId="12893"/>
    <cellStyle name="Notiz 10 2 2 3 16" xfId="12894"/>
    <cellStyle name="Notiz 10 2 2 3 16 2" xfId="12895"/>
    <cellStyle name="Notiz 10 2 2 3 16 3" xfId="12896"/>
    <cellStyle name="Notiz 10 2 2 3 16 4" xfId="12897"/>
    <cellStyle name="Notiz 10 2 2 3 17" xfId="12898"/>
    <cellStyle name="Notiz 10 2 2 3 17 2" xfId="12899"/>
    <cellStyle name="Notiz 10 2 2 3 17 3" xfId="12900"/>
    <cellStyle name="Notiz 10 2 2 3 17 4" xfId="12901"/>
    <cellStyle name="Notiz 10 2 2 3 18" xfId="12902"/>
    <cellStyle name="Notiz 10 2 2 3 18 2" xfId="12903"/>
    <cellStyle name="Notiz 10 2 2 3 18 3" xfId="12904"/>
    <cellStyle name="Notiz 10 2 2 3 18 4" xfId="12905"/>
    <cellStyle name="Notiz 10 2 2 3 19" xfId="12906"/>
    <cellStyle name="Notiz 10 2 2 3 2" xfId="12907"/>
    <cellStyle name="Notiz 10 2 2 3 2 2" xfId="12908"/>
    <cellStyle name="Notiz 10 2 2 3 2 3" xfId="12909"/>
    <cellStyle name="Notiz 10 2 2 3 2 4" xfId="12910"/>
    <cellStyle name="Notiz 10 2 2 3 20" xfId="12911"/>
    <cellStyle name="Notiz 10 2 2 3 21" xfId="12912"/>
    <cellStyle name="Notiz 10 2 2 3 3" xfId="12913"/>
    <cellStyle name="Notiz 10 2 2 3 3 2" xfId="12914"/>
    <cellStyle name="Notiz 10 2 2 3 3 3" xfId="12915"/>
    <cellStyle name="Notiz 10 2 2 3 3 4" xfId="12916"/>
    <cellStyle name="Notiz 10 2 2 3 4" xfId="12917"/>
    <cellStyle name="Notiz 10 2 2 3 4 2" xfId="12918"/>
    <cellStyle name="Notiz 10 2 2 3 4 3" xfId="12919"/>
    <cellStyle name="Notiz 10 2 2 3 4 4" xfId="12920"/>
    <cellStyle name="Notiz 10 2 2 3 5" xfId="12921"/>
    <cellStyle name="Notiz 10 2 2 3 5 2" xfId="12922"/>
    <cellStyle name="Notiz 10 2 2 3 5 3" xfId="12923"/>
    <cellStyle name="Notiz 10 2 2 3 5 4" xfId="12924"/>
    <cellStyle name="Notiz 10 2 2 3 6" xfId="12925"/>
    <cellStyle name="Notiz 10 2 2 3 6 2" xfId="12926"/>
    <cellStyle name="Notiz 10 2 2 3 6 3" xfId="12927"/>
    <cellStyle name="Notiz 10 2 2 3 6 4" xfId="12928"/>
    <cellStyle name="Notiz 10 2 2 3 7" xfId="12929"/>
    <cellStyle name="Notiz 10 2 2 3 7 2" xfId="12930"/>
    <cellStyle name="Notiz 10 2 2 3 7 3" xfId="12931"/>
    <cellStyle name="Notiz 10 2 2 3 7 4" xfId="12932"/>
    <cellStyle name="Notiz 10 2 2 3 8" xfId="12933"/>
    <cellStyle name="Notiz 10 2 2 3 8 2" xfId="12934"/>
    <cellStyle name="Notiz 10 2 2 3 8 3" xfId="12935"/>
    <cellStyle name="Notiz 10 2 2 3 8 4" xfId="12936"/>
    <cellStyle name="Notiz 10 2 2 3 9" xfId="12937"/>
    <cellStyle name="Notiz 10 2 2 3 9 2" xfId="12938"/>
    <cellStyle name="Notiz 10 2 2 3 9 3" xfId="12939"/>
    <cellStyle name="Notiz 10 2 2 3 9 4" xfId="12940"/>
    <cellStyle name="Notiz 10 2 2 4" xfId="12941"/>
    <cellStyle name="Notiz 10 2 2 5" xfId="12942"/>
    <cellStyle name="Notiz 10 2 2 6" xfId="12943"/>
    <cellStyle name="Notiz 10 2 3" xfId="12944"/>
    <cellStyle name="Notiz 10 2 3 2" xfId="12945"/>
    <cellStyle name="Notiz 10 2 3 2 10" xfId="12946"/>
    <cellStyle name="Notiz 10 2 3 2 10 2" xfId="12947"/>
    <cellStyle name="Notiz 10 2 3 2 10 3" xfId="12948"/>
    <cellStyle name="Notiz 10 2 3 2 10 4" xfId="12949"/>
    <cellStyle name="Notiz 10 2 3 2 11" xfId="12950"/>
    <cellStyle name="Notiz 10 2 3 2 11 2" xfId="12951"/>
    <cellStyle name="Notiz 10 2 3 2 11 3" xfId="12952"/>
    <cellStyle name="Notiz 10 2 3 2 11 4" xfId="12953"/>
    <cellStyle name="Notiz 10 2 3 2 12" xfId="12954"/>
    <cellStyle name="Notiz 10 2 3 2 12 2" xfId="12955"/>
    <cellStyle name="Notiz 10 2 3 2 12 3" xfId="12956"/>
    <cellStyle name="Notiz 10 2 3 2 12 4" xfId="12957"/>
    <cellStyle name="Notiz 10 2 3 2 13" xfId="12958"/>
    <cellStyle name="Notiz 10 2 3 2 13 2" xfId="12959"/>
    <cellStyle name="Notiz 10 2 3 2 13 3" xfId="12960"/>
    <cellStyle name="Notiz 10 2 3 2 13 4" xfId="12961"/>
    <cellStyle name="Notiz 10 2 3 2 14" xfId="12962"/>
    <cellStyle name="Notiz 10 2 3 2 14 2" xfId="12963"/>
    <cellStyle name="Notiz 10 2 3 2 14 3" xfId="12964"/>
    <cellStyle name="Notiz 10 2 3 2 14 4" xfId="12965"/>
    <cellStyle name="Notiz 10 2 3 2 15" xfId="12966"/>
    <cellStyle name="Notiz 10 2 3 2 15 2" xfId="12967"/>
    <cellStyle name="Notiz 10 2 3 2 15 3" xfId="12968"/>
    <cellStyle name="Notiz 10 2 3 2 15 4" xfId="12969"/>
    <cellStyle name="Notiz 10 2 3 2 16" xfId="12970"/>
    <cellStyle name="Notiz 10 2 3 2 16 2" xfId="12971"/>
    <cellStyle name="Notiz 10 2 3 2 16 3" xfId="12972"/>
    <cellStyle name="Notiz 10 2 3 2 16 4" xfId="12973"/>
    <cellStyle name="Notiz 10 2 3 2 17" xfId="12974"/>
    <cellStyle name="Notiz 10 2 3 2 17 2" xfId="12975"/>
    <cellStyle name="Notiz 10 2 3 2 17 3" xfId="12976"/>
    <cellStyle name="Notiz 10 2 3 2 17 4" xfId="12977"/>
    <cellStyle name="Notiz 10 2 3 2 18" xfId="12978"/>
    <cellStyle name="Notiz 10 2 3 2 18 2" xfId="12979"/>
    <cellStyle name="Notiz 10 2 3 2 18 3" xfId="12980"/>
    <cellStyle name="Notiz 10 2 3 2 18 4" xfId="12981"/>
    <cellStyle name="Notiz 10 2 3 2 19" xfId="12982"/>
    <cellStyle name="Notiz 10 2 3 2 2" xfId="12983"/>
    <cellStyle name="Notiz 10 2 3 2 2 2" xfId="12984"/>
    <cellStyle name="Notiz 10 2 3 2 2 3" xfId="12985"/>
    <cellStyle name="Notiz 10 2 3 2 2 4" xfId="12986"/>
    <cellStyle name="Notiz 10 2 3 2 20" xfId="12987"/>
    <cellStyle name="Notiz 10 2 3 2 21" xfId="12988"/>
    <cellStyle name="Notiz 10 2 3 2 3" xfId="12989"/>
    <cellStyle name="Notiz 10 2 3 2 3 2" xfId="12990"/>
    <cellStyle name="Notiz 10 2 3 2 3 3" xfId="12991"/>
    <cellStyle name="Notiz 10 2 3 2 3 4" xfId="12992"/>
    <cellStyle name="Notiz 10 2 3 2 4" xfId="12993"/>
    <cellStyle name="Notiz 10 2 3 2 4 2" xfId="12994"/>
    <cellStyle name="Notiz 10 2 3 2 4 3" xfId="12995"/>
    <cellStyle name="Notiz 10 2 3 2 4 4" xfId="12996"/>
    <cellStyle name="Notiz 10 2 3 2 5" xfId="12997"/>
    <cellStyle name="Notiz 10 2 3 2 5 2" xfId="12998"/>
    <cellStyle name="Notiz 10 2 3 2 5 3" xfId="12999"/>
    <cellStyle name="Notiz 10 2 3 2 5 4" xfId="13000"/>
    <cellStyle name="Notiz 10 2 3 2 6" xfId="13001"/>
    <cellStyle name="Notiz 10 2 3 2 6 2" xfId="13002"/>
    <cellStyle name="Notiz 10 2 3 2 6 3" xfId="13003"/>
    <cellStyle name="Notiz 10 2 3 2 6 4" xfId="13004"/>
    <cellStyle name="Notiz 10 2 3 2 7" xfId="13005"/>
    <cellStyle name="Notiz 10 2 3 2 7 2" xfId="13006"/>
    <cellStyle name="Notiz 10 2 3 2 7 3" xfId="13007"/>
    <cellStyle name="Notiz 10 2 3 2 7 4" xfId="13008"/>
    <cellStyle name="Notiz 10 2 3 2 8" xfId="13009"/>
    <cellStyle name="Notiz 10 2 3 2 8 2" xfId="13010"/>
    <cellStyle name="Notiz 10 2 3 2 8 3" xfId="13011"/>
    <cellStyle name="Notiz 10 2 3 2 8 4" xfId="13012"/>
    <cellStyle name="Notiz 10 2 3 2 9" xfId="13013"/>
    <cellStyle name="Notiz 10 2 3 2 9 2" xfId="13014"/>
    <cellStyle name="Notiz 10 2 3 2 9 3" xfId="13015"/>
    <cellStyle name="Notiz 10 2 3 2 9 4" xfId="13016"/>
    <cellStyle name="Notiz 10 2 3 3" xfId="13017"/>
    <cellStyle name="Notiz 10 2 3 4" xfId="13018"/>
    <cellStyle name="Notiz 10 2 3 5" xfId="13019"/>
    <cellStyle name="Notiz 10 2 4" xfId="13020"/>
    <cellStyle name="Notiz 10 2 4 10" xfId="13021"/>
    <cellStyle name="Notiz 10 2 4 10 2" xfId="13022"/>
    <cellStyle name="Notiz 10 2 4 10 3" xfId="13023"/>
    <cellStyle name="Notiz 10 2 4 10 4" xfId="13024"/>
    <cellStyle name="Notiz 10 2 4 11" xfId="13025"/>
    <cellStyle name="Notiz 10 2 4 11 2" xfId="13026"/>
    <cellStyle name="Notiz 10 2 4 11 3" xfId="13027"/>
    <cellStyle name="Notiz 10 2 4 11 4" xfId="13028"/>
    <cellStyle name="Notiz 10 2 4 12" xfId="13029"/>
    <cellStyle name="Notiz 10 2 4 12 2" xfId="13030"/>
    <cellStyle name="Notiz 10 2 4 12 3" xfId="13031"/>
    <cellStyle name="Notiz 10 2 4 12 4" xfId="13032"/>
    <cellStyle name="Notiz 10 2 4 13" xfId="13033"/>
    <cellStyle name="Notiz 10 2 4 13 2" xfId="13034"/>
    <cellStyle name="Notiz 10 2 4 13 3" xfId="13035"/>
    <cellStyle name="Notiz 10 2 4 13 4" xfId="13036"/>
    <cellStyle name="Notiz 10 2 4 14" xfId="13037"/>
    <cellStyle name="Notiz 10 2 4 14 2" xfId="13038"/>
    <cellStyle name="Notiz 10 2 4 14 3" xfId="13039"/>
    <cellStyle name="Notiz 10 2 4 14 4" xfId="13040"/>
    <cellStyle name="Notiz 10 2 4 15" xfId="13041"/>
    <cellStyle name="Notiz 10 2 4 15 2" xfId="13042"/>
    <cellStyle name="Notiz 10 2 4 15 3" xfId="13043"/>
    <cellStyle name="Notiz 10 2 4 15 4" xfId="13044"/>
    <cellStyle name="Notiz 10 2 4 16" xfId="13045"/>
    <cellStyle name="Notiz 10 2 4 16 2" xfId="13046"/>
    <cellStyle name="Notiz 10 2 4 16 3" xfId="13047"/>
    <cellStyle name="Notiz 10 2 4 16 4" xfId="13048"/>
    <cellStyle name="Notiz 10 2 4 17" xfId="13049"/>
    <cellStyle name="Notiz 10 2 4 17 2" xfId="13050"/>
    <cellStyle name="Notiz 10 2 4 17 3" xfId="13051"/>
    <cellStyle name="Notiz 10 2 4 17 4" xfId="13052"/>
    <cellStyle name="Notiz 10 2 4 18" xfId="13053"/>
    <cellStyle name="Notiz 10 2 4 18 2" xfId="13054"/>
    <cellStyle name="Notiz 10 2 4 18 3" xfId="13055"/>
    <cellStyle name="Notiz 10 2 4 18 4" xfId="13056"/>
    <cellStyle name="Notiz 10 2 4 19" xfId="13057"/>
    <cellStyle name="Notiz 10 2 4 2" xfId="13058"/>
    <cellStyle name="Notiz 10 2 4 2 2" xfId="13059"/>
    <cellStyle name="Notiz 10 2 4 2 3" xfId="13060"/>
    <cellStyle name="Notiz 10 2 4 2 4" xfId="13061"/>
    <cellStyle name="Notiz 10 2 4 20" xfId="13062"/>
    <cellStyle name="Notiz 10 2 4 21" xfId="13063"/>
    <cellStyle name="Notiz 10 2 4 3" xfId="13064"/>
    <cellStyle name="Notiz 10 2 4 3 2" xfId="13065"/>
    <cellStyle name="Notiz 10 2 4 3 3" xfId="13066"/>
    <cellStyle name="Notiz 10 2 4 3 4" xfId="13067"/>
    <cellStyle name="Notiz 10 2 4 4" xfId="13068"/>
    <cellStyle name="Notiz 10 2 4 4 2" xfId="13069"/>
    <cellStyle name="Notiz 10 2 4 4 3" xfId="13070"/>
    <cellStyle name="Notiz 10 2 4 4 4" xfId="13071"/>
    <cellStyle name="Notiz 10 2 4 5" xfId="13072"/>
    <cellStyle name="Notiz 10 2 4 5 2" xfId="13073"/>
    <cellStyle name="Notiz 10 2 4 5 3" xfId="13074"/>
    <cellStyle name="Notiz 10 2 4 5 4" xfId="13075"/>
    <cellStyle name="Notiz 10 2 4 6" xfId="13076"/>
    <cellStyle name="Notiz 10 2 4 6 2" xfId="13077"/>
    <cellStyle name="Notiz 10 2 4 6 3" xfId="13078"/>
    <cellStyle name="Notiz 10 2 4 6 4" xfId="13079"/>
    <cellStyle name="Notiz 10 2 4 7" xfId="13080"/>
    <cellStyle name="Notiz 10 2 4 7 2" xfId="13081"/>
    <cellStyle name="Notiz 10 2 4 7 3" xfId="13082"/>
    <cellStyle name="Notiz 10 2 4 7 4" xfId="13083"/>
    <cellStyle name="Notiz 10 2 4 8" xfId="13084"/>
    <cellStyle name="Notiz 10 2 4 8 2" xfId="13085"/>
    <cellStyle name="Notiz 10 2 4 8 3" xfId="13086"/>
    <cellStyle name="Notiz 10 2 4 8 4" xfId="13087"/>
    <cellStyle name="Notiz 10 2 4 9" xfId="13088"/>
    <cellStyle name="Notiz 10 2 4 9 2" xfId="13089"/>
    <cellStyle name="Notiz 10 2 4 9 3" xfId="13090"/>
    <cellStyle name="Notiz 10 2 4 9 4" xfId="13091"/>
    <cellStyle name="Notiz 10 2 5" xfId="13092"/>
    <cellStyle name="Notiz 10 2 6" xfId="13093"/>
    <cellStyle name="Notiz 10 2 7" xfId="13094"/>
    <cellStyle name="Notiz 10 3" xfId="13095"/>
    <cellStyle name="Notiz 10 3 2" xfId="13096"/>
    <cellStyle name="Notiz 10 3 2 10" xfId="13097"/>
    <cellStyle name="Notiz 10 3 2 10 2" xfId="13098"/>
    <cellStyle name="Notiz 10 3 2 10 3" xfId="13099"/>
    <cellStyle name="Notiz 10 3 2 10 4" xfId="13100"/>
    <cellStyle name="Notiz 10 3 2 11" xfId="13101"/>
    <cellStyle name="Notiz 10 3 2 11 2" xfId="13102"/>
    <cellStyle name="Notiz 10 3 2 11 3" xfId="13103"/>
    <cellStyle name="Notiz 10 3 2 11 4" xfId="13104"/>
    <cellStyle name="Notiz 10 3 2 12" xfId="13105"/>
    <cellStyle name="Notiz 10 3 2 12 2" xfId="13106"/>
    <cellStyle name="Notiz 10 3 2 12 3" xfId="13107"/>
    <cellStyle name="Notiz 10 3 2 12 4" xfId="13108"/>
    <cellStyle name="Notiz 10 3 2 13" xfId="13109"/>
    <cellStyle name="Notiz 10 3 2 13 2" xfId="13110"/>
    <cellStyle name="Notiz 10 3 2 13 3" xfId="13111"/>
    <cellStyle name="Notiz 10 3 2 13 4" xfId="13112"/>
    <cellStyle name="Notiz 10 3 2 14" xfId="13113"/>
    <cellStyle name="Notiz 10 3 2 14 2" xfId="13114"/>
    <cellStyle name="Notiz 10 3 2 14 3" xfId="13115"/>
    <cellStyle name="Notiz 10 3 2 14 4" xfId="13116"/>
    <cellStyle name="Notiz 10 3 2 15" xfId="13117"/>
    <cellStyle name="Notiz 10 3 2 15 2" xfId="13118"/>
    <cellStyle name="Notiz 10 3 2 15 3" xfId="13119"/>
    <cellStyle name="Notiz 10 3 2 15 4" xfId="13120"/>
    <cellStyle name="Notiz 10 3 2 16" xfId="13121"/>
    <cellStyle name="Notiz 10 3 2 16 2" xfId="13122"/>
    <cellStyle name="Notiz 10 3 2 16 3" xfId="13123"/>
    <cellStyle name="Notiz 10 3 2 16 4" xfId="13124"/>
    <cellStyle name="Notiz 10 3 2 17" xfId="13125"/>
    <cellStyle name="Notiz 10 3 2 17 2" xfId="13126"/>
    <cellStyle name="Notiz 10 3 2 17 3" xfId="13127"/>
    <cellStyle name="Notiz 10 3 2 17 4" xfId="13128"/>
    <cellStyle name="Notiz 10 3 2 18" xfId="13129"/>
    <cellStyle name="Notiz 10 3 2 18 2" xfId="13130"/>
    <cellStyle name="Notiz 10 3 2 18 3" xfId="13131"/>
    <cellStyle name="Notiz 10 3 2 18 4" xfId="13132"/>
    <cellStyle name="Notiz 10 3 2 19" xfId="13133"/>
    <cellStyle name="Notiz 10 3 2 2" xfId="13134"/>
    <cellStyle name="Notiz 10 3 2 2 2" xfId="13135"/>
    <cellStyle name="Notiz 10 3 2 2 3" xfId="13136"/>
    <cellStyle name="Notiz 10 3 2 2 4" xfId="13137"/>
    <cellStyle name="Notiz 10 3 2 20" xfId="13138"/>
    <cellStyle name="Notiz 10 3 2 21" xfId="13139"/>
    <cellStyle name="Notiz 10 3 2 3" xfId="13140"/>
    <cellStyle name="Notiz 10 3 2 3 2" xfId="13141"/>
    <cellStyle name="Notiz 10 3 2 3 3" xfId="13142"/>
    <cellStyle name="Notiz 10 3 2 3 4" xfId="13143"/>
    <cellStyle name="Notiz 10 3 2 4" xfId="13144"/>
    <cellStyle name="Notiz 10 3 2 4 2" xfId="13145"/>
    <cellStyle name="Notiz 10 3 2 4 3" xfId="13146"/>
    <cellStyle name="Notiz 10 3 2 4 4" xfId="13147"/>
    <cellStyle name="Notiz 10 3 2 5" xfId="13148"/>
    <cellStyle name="Notiz 10 3 2 5 2" xfId="13149"/>
    <cellStyle name="Notiz 10 3 2 5 3" xfId="13150"/>
    <cellStyle name="Notiz 10 3 2 5 4" xfId="13151"/>
    <cellStyle name="Notiz 10 3 2 6" xfId="13152"/>
    <cellStyle name="Notiz 10 3 2 6 2" xfId="13153"/>
    <cellStyle name="Notiz 10 3 2 6 3" xfId="13154"/>
    <cellStyle name="Notiz 10 3 2 6 4" xfId="13155"/>
    <cellStyle name="Notiz 10 3 2 7" xfId="13156"/>
    <cellStyle name="Notiz 10 3 2 7 2" xfId="13157"/>
    <cellStyle name="Notiz 10 3 2 7 3" xfId="13158"/>
    <cellStyle name="Notiz 10 3 2 7 4" xfId="13159"/>
    <cellStyle name="Notiz 10 3 2 8" xfId="13160"/>
    <cellStyle name="Notiz 10 3 2 8 2" xfId="13161"/>
    <cellStyle name="Notiz 10 3 2 8 3" xfId="13162"/>
    <cellStyle name="Notiz 10 3 2 8 4" xfId="13163"/>
    <cellStyle name="Notiz 10 3 2 9" xfId="13164"/>
    <cellStyle name="Notiz 10 3 2 9 2" xfId="13165"/>
    <cellStyle name="Notiz 10 3 2 9 3" xfId="13166"/>
    <cellStyle name="Notiz 10 3 2 9 4" xfId="13167"/>
    <cellStyle name="Notiz 10 3 3" xfId="13168"/>
    <cellStyle name="Notiz 10 3 4" xfId="13169"/>
    <cellStyle name="Notiz 10 3 5" xfId="13170"/>
    <cellStyle name="Notiz 10 4" xfId="13171"/>
    <cellStyle name="Notiz 10 4 10" xfId="13172"/>
    <cellStyle name="Notiz 10 4 10 2" xfId="13173"/>
    <cellStyle name="Notiz 10 4 10 3" xfId="13174"/>
    <cellStyle name="Notiz 10 4 10 4" xfId="13175"/>
    <cellStyle name="Notiz 10 4 11" xfId="13176"/>
    <cellStyle name="Notiz 10 4 11 2" xfId="13177"/>
    <cellStyle name="Notiz 10 4 11 3" xfId="13178"/>
    <cellStyle name="Notiz 10 4 11 4" xfId="13179"/>
    <cellStyle name="Notiz 10 4 12" xfId="13180"/>
    <cellStyle name="Notiz 10 4 12 2" xfId="13181"/>
    <cellStyle name="Notiz 10 4 12 3" xfId="13182"/>
    <cellStyle name="Notiz 10 4 12 4" xfId="13183"/>
    <cellStyle name="Notiz 10 4 13" xfId="13184"/>
    <cellStyle name="Notiz 10 4 13 2" xfId="13185"/>
    <cellStyle name="Notiz 10 4 13 3" xfId="13186"/>
    <cellStyle name="Notiz 10 4 13 4" xfId="13187"/>
    <cellStyle name="Notiz 10 4 14" xfId="13188"/>
    <cellStyle name="Notiz 10 4 14 2" xfId="13189"/>
    <cellStyle name="Notiz 10 4 14 3" xfId="13190"/>
    <cellStyle name="Notiz 10 4 14 4" xfId="13191"/>
    <cellStyle name="Notiz 10 4 15" xfId="13192"/>
    <cellStyle name="Notiz 10 4 15 2" xfId="13193"/>
    <cellStyle name="Notiz 10 4 15 3" xfId="13194"/>
    <cellStyle name="Notiz 10 4 15 4" xfId="13195"/>
    <cellStyle name="Notiz 10 4 16" xfId="13196"/>
    <cellStyle name="Notiz 10 4 16 2" xfId="13197"/>
    <cellStyle name="Notiz 10 4 16 3" xfId="13198"/>
    <cellStyle name="Notiz 10 4 16 4" xfId="13199"/>
    <cellStyle name="Notiz 10 4 17" xfId="13200"/>
    <cellStyle name="Notiz 10 4 17 2" xfId="13201"/>
    <cellStyle name="Notiz 10 4 17 3" xfId="13202"/>
    <cellStyle name="Notiz 10 4 17 4" xfId="13203"/>
    <cellStyle name="Notiz 10 4 18" xfId="13204"/>
    <cellStyle name="Notiz 10 4 18 2" xfId="13205"/>
    <cellStyle name="Notiz 10 4 18 3" xfId="13206"/>
    <cellStyle name="Notiz 10 4 18 4" xfId="13207"/>
    <cellStyle name="Notiz 10 4 19" xfId="13208"/>
    <cellStyle name="Notiz 10 4 2" xfId="13209"/>
    <cellStyle name="Notiz 10 4 2 2" xfId="13210"/>
    <cellStyle name="Notiz 10 4 2 3" xfId="13211"/>
    <cellStyle name="Notiz 10 4 2 4" xfId="13212"/>
    <cellStyle name="Notiz 10 4 20" xfId="13213"/>
    <cellStyle name="Notiz 10 4 21" xfId="13214"/>
    <cellStyle name="Notiz 10 4 3" xfId="13215"/>
    <cellStyle name="Notiz 10 4 3 2" xfId="13216"/>
    <cellStyle name="Notiz 10 4 3 3" xfId="13217"/>
    <cellStyle name="Notiz 10 4 3 4" xfId="13218"/>
    <cellStyle name="Notiz 10 4 4" xfId="13219"/>
    <cellStyle name="Notiz 10 4 4 2" xfId="13220"/>
    <cellStyle name="Notiz 10 4 4 3" xfId="13221"/>
    <cellStyle name="Notiz 10 4 4 4" xfId="13222"/>
    <cellStyle name="Notiz 10 4 5" xfId="13223"/>
    <cellStyle name="Notiz 10 4 5 2" xfId="13224"/>
    <cellStyle name="Notiz 10 4 5 3" xfId="13225"/>
    <cellStyle name="Notiz 10 4 5 4" xfId="13226"/>
    <cellStyle name="Notiz 10 4 6" xfId="13227"/>
    <cellStyle name="Notiz 10 4 6 2" xfId="13228"/>
    <cellStyle name="Notiz 10 4 6 3" xfId="13229"/>
    <cellStyle name="Notiz 10 4 6 4" xfId="13230"/>
    <cellStyle name="Notiz 10 4 7" xfId="13231"/>
    <cellStyle name="Notiz 10 4 7 2" xfId="13232"/>
    <cellStyle name="Notiz 10 4 7 3" xfId="13233"/>
    <cellStyle name="Notiz 10 4 7 4" xfId="13234"/>
    <cellStyle name="Notiz 10 4 8" xfId="13235"/>
    <cellStyle name="Notiz 10 4 8 2" xfId="13236"/>
    <cellStyle name="Notiz 10 4 8 3" xfId="13237"/>
    <cellStyle name="Notiz 10 4 8 4" xfId="13238"/>
    <cellStyle name="Notiz 10 4 9" xfId="13239"/>
    <cellStyle name="Notiz 10 4 9 2" xfId="13240"/>
    <cellStyle name="Notiz 10 4 9 3" xfId="13241"/>
    <cellStyle name="Notiz 10 4 9 4" xfId="13242"/>
    <cellStyle name="Notiz 10 5" xfId="13243"/>
    <cellStyle name="Notiz 10 6" xfId="13244"/>
    <cellStyle name="Notiz 10 7" xfId="13245"/>
    <cellStyle name="Notiz 11" xfId="13246"/>
    <cellStyle name="Notiz 11 2" xfId="13247"/>
    <cellStyle name="Notiz 11 2 2" xfId="13248"/>
    <cellStyle name="Notiz 11 2 2 2" xfId="13249"/>
    <cellStyle name="Notiz 11 2 2 2 2" xfId="13250"/>
    <cellStyle name="Notiz 11 2 2 2 2 10" xfId="13251"/>
    <cellStyle name="Notiz 11 2 2 2 2 10 2" xfId="13252"/>
    <cellStyle name="Notiz 11 2 2 2 2 10 3" xfId="13253"/>
    <cellStyle name="Notiz 11 2 2 2 2 10 4" xfId="13254"/>
    <cellStyle name="Notiz 11 2 2 2 2 11" xfId="13255"/>
    <cellStyle name="Notiz 11 2 2 2 2 11 2" xfId="13256"/>
    <cellStyle name="Notiz 11 2 2 2 2 11 3" xfId="13257"/>
    <cellStyle name="Notiz 11 2 2 2 2 11 4" xfId="13258"/>
    <cellStyle name="Notiz 11 2 2 2 2 12" xfId="13259"/>
    <cellStyle name="Notiz 11 2 2 2 2 12 2" xfId="13260"/>
    <cellStyle name="Notiz 11 2 2 2 2 12 3" xfId="13261"/>
    <cellStyle name="Notiz 11 2 2 2 2 12 4" xfId="13262"/>
    <cellStyle name="Notiz 11 2 2 2 2 13" xfId="13263"/>
    <cellStyle name="Notiz 11 2 2 2 2 13 2" xfId="13264"/>
    <cellStyle name="Notiz 11 2 2 2 2 13 3" xfId="13265"/>
    <cellStyle name="Notiz 11 2 2 2 2 13 4" xfId="13266"/>
    <cellStyle name="Notiz 11 2 2 2 2 14" xfId="13267"/>
    <cellStyle name="Notiz 11 2 2 2 2 14 2" xfId="13268"/>
    <cellStyle name="Notiz 11 2 2 2 2 14 3" xfId="13269"/>
    <cellStyle name="Notiz 11 2 2 2 2 14 4" xfId="13270"/>
    <cellStyle name="Notiz 11 2 2 2 2 15" xfId="13271"/>
    <cellStyle name="Notiz 11 2 2 2 2 15 2" xfId="13272"/>
    <cellStyle name="Notiz 11 2 2 2 2 15 3" xfId="13273"/>
    <cellStyle name="Notiz 11 2 2 2 2 15 4" xfId="13274"/>
    <cellStyle name="Notiz 11 2 2 2 2 16" xfId="13275"/>
    <cellStyle name="Notiz 11 2 2 2 2 16 2" xfId="13276"/>
    <cellStyle name="Notiz 11 2 2 2 2 16 3" xfId="13277"/>
    <cellStyle name="Notiz 11 2 2 2 2 16 4" xfId="13278"/>
    <cellStyle name="Notiz 11 2 2 2 2 17" xfId="13279"/>
    <cellStyle name="Notiz 11 2 2 2 2 17 2" xfId="13280"/>
    <cellStyle name="Notiz 11 2 2 2 2 17 3" xfId="13281"/>
    <cellStyle name="Notiz 11 2 2 2 2 17 4" xfId="13282"/>
    <cellStyle name="Notiz 11 2 2 2 2 18" xfId="13283"/>
    <cellStyle name="Notiz 11 2 2 2 2 18 2" xfId="13284"/>
    <cellStyle name="Notiz 11 2 2 2 2 18 3" xfId="13285"/>
    <cellStyle name="Notiz 11 2 2 2 2 18 4" xfId="13286"/>
    <cellStyle name="Notiz 11 2 2 2 2 19" xfId="13287"/>
    <cellStyle name="Notiz 11 2 2 2 2 2" xfId="13288"/>
    <cellStyle name="Notiz 11 2 2 2 2 2 2" xfId="13289"/>
    <cellStyle name="Notiz 11 2 2 2 2 2 3" xfId="13290"/>
    <cellStyle name="Notiz 11 2 2 2 2 2 4" xfId="13291"/>
    <cellStyle name="Notiz 11 2 2 2 2 20" xfId="13292"/>
    <cellStyle name="Notiz 11 2 2 2 2 21" xfId="13293"/>
    <cellStyle name="Notiz 11 2 2 2 2 3" xfId="13294"/>
    <cellStyle name="Notiz 11 2 2 2 2 3 2" xfId="13295"/>
    <cellStyle name="Notiz 11 2 2 2 2 3 3" xfId="13296"/>
    <cellStyle name="Notiz 11 2 2 2 2 3 4" xfId="13297"/>
    <cellStyle name="Notiz 11 2 2 2 2 4" xfId="13298"/>
    <cellStyle name="Notiz 11 2 2 2 2 4 2" xfId="13299"/>
    <cellStyle name="Notiz 11 2 2 2 2 4 3" xfId="13300"/>
    <cellStyle name="Notiz 11 2 2 2 2 4 4" xfId="13301"/>
    <cellStyle name="Notiz 11 2 2 2 2 5" xfId="13302"/>
    <cellStyle name="Notiz 11 2 2 2 2 5 2" xfId="13303"/>
    <cellStyle name="Notiz 11 2 2 2 2 5 3" xfId="13304"/>
    <cellStyle name="Notiz 11 2 2 2 2 5 4" xfId="13305"/>
    <cellStyle name="Notiz 11 2 2 2 2 6" xfId="13306"/>
    <cellStyle name="Notiz 11 2 2 2 2 6 2" xfId="13307"/>
    <cellStyle name="Notiz 11 2 2 2 2 6 3" xfId="13308"/>
    <cellStyle name="Notiz 11 2 2 2 2 6 4" xfId="13309"/>
    <cellStyle name="Notiz 11 2 2 2 2 7" xfId="13310"/>
    <cellStyle name="Notiz 11 2 2 2 2 7 2" xfId="13311"/>
    <cellStyle name="Notiz 11 2 2 2 2 7 3" xfId="13312"/>
    <cellStyle name="Notiz 11 2 2 2 2 7 4" xfId="13313"/>
    <cellStyle name="Notiz 11 2 2 2 2 8" xfId="13314"/>
    <cellStyle name="Notiz 11 2 2 2 2 8 2" xfId="13315"/>
    <cellStyle name="Notiz 11 2 2 2 2 8 3" xfId="13316"/>
    <cellStyle name="Notiz 11 2 2 2 2 8 4" xfId="13317"/>
    <cellStyle name="Notiz 11 2 2 2 2 9" xfId="13318"/>
    <cellStyle name="Notiz 11 2 2 2 2 9 2" xfId="13319"/>
    <cellStyle name="Notiz 11 2 2 2 2 9 3" xfId="13320"/>
    <cellStyle name="Notiz 11 2 2 2 2 9 4" xfId="13321"/>
    <cellStyle name="Notiz 11 2 2 2 3" xfId="13322"/>
    <cellStyle name="Notiz 11 2 2 2 4" xfId="13323"/>
    <cellStyle name="Notiz 11 2 2 2 5" xfId="13324"/>
    <cellStyle name="Notiz 11 2 2 3" xfId="13325"/>
    <cellStyle name="Notiz 11 2 2 3 10" xfId="13326"/>
    <cellStyle name="Notiz 11 2 2 3 10 2" xfId="13327"/>
    <cellStyle name="Notiz 11 2 2 3 10 3" xfId="13328"/>
    <cellStyle name="Notiz 11 2 2 3 10 4" xfId="13329"/>
    <cellStyle name="Notiz 11 2 2 3 11" xfId="13330"/>
    <cellStyle name="Notiz 11 2 2 3 11 2" xfId="13331"/>
    <cellStyle name="Notiz 11 2 2 3 11 3" xfId="13332"/>
    <cellStyle name="Notiz 11 2 2 3 11 4" xfId="13333"/>
    <cellStyle name="Notiz 11 2 2 3 12" xfId="13334"/>
    <cellStyle name="Notiz 11 2 2 3 12 2" xfId="13335"/>
    <cellStyle name="Notiz 11 2 2 3 12 3" xfId="13336"/>
    <cellStyle name="Notiz 11 2 2 3 12 4" xfId="13337"/>
    <cellStyle name="Notiz 11 2 2 3 13" xfId="13338"/>
    <cellStyle name="Notiz 11 2 2 3 13 2" xfId="13339"/>
    <cellStyle name="Notiz 11 2 2 3 13 3" xfId="13340"/>
    <cellStyle name="Notiz 11 2 2 3 13 4" xfId="13341"/>
    <cellStyle name="Notiz 11 2 2 3 14" xfId="13342"/>
    <cellStyle name="Notiz 11 2 2 3 14 2" xfId="13343"/>
    <cellStyle name="Notiz 11 2 2 3 14 3" xfId="13344"/>
    <cellStyle name="Notiz 11 2 2 3 14 4" xfId="13345"/>
    <cellStyle name="Notiz 11 2 2 3 15" xfId="13346"/>
    <cellStyle name="Notiz 11 2 2 3 15 2" xfId="13347"/>
    <cellStyle name="Notiz 11 2 2 3 15 3" xfId="13348"/>
    <cellStyle name="Notiz 11 2 2 3 15 4" xfId="13349"/>
    <cellStyle name="Notiz 11 2 2 3 16" xfId="13350"/>
    <cellStyle name="Notiz 11 2 2 3 16 2" xfId="13351"/>
    <cellStyle name="Notiz 11 2 2 3 16 3" xfId="13352"/>
    <cellStyle name="Notiz 11 2 2 3 16 4" xfId="13353"/>
    <cellStyle name="Notiz 11 2 2 3 17" xfId="13354"/>
    <cellStyle name="Notiz 11 2 2 3 17 2" xfId="13355"/>
    <cellStyle name="Notiz 11 2 2 3 17 3" xfId="13356"/>
    <cellStyle name="Notiz 11 2 2 3 17 4" xfId="13357"/>
    <cellStyle name="Notiz 11 2 2 3 18" xfId="13358"/>
    <cellStyle name="Notiz 11 2 2 3 18 2" xfId="13359"/>
    <cellStyle name="Notiz 11 2 2 3 18 3" xfId="13360"/>
    <cellStyle name="Notiz 11 2 2 3 18 4" xfId="13361"/>
    <cellStyle name="Notiz 11 2 2 3 19" xfId="13362"/>
    <cellStyle name="Notiz 11 2 2 3 2" xfId="13363"/>
    <cellStyle name="Notiz 11 2 2 3 2 2" xfId="13364"/>
    <cellStyle name="Notiz 11 2 2 3 2 3" xfId="13365"/>
    <cellStyle name="Notiz 11 2 2 3 2 4" xfId="13366"/>
    <cellStyle name="Notiz 11 2 2 3 20" xfId="13367"/>
    <cellStyle name="Notiz 11 2 2 3 21" xfId="13368"/>
    <cellStyle name="Notiz 11 2 2 3 3" xfId="13369"/>
    <cellStyle name="Notiz 11 2 2 3 3 2" xfId="13370"/>
    <cellStyle name="Notiz 11 2 2 3 3 3" xfId="13371"/>
    <cellStyle name="Notiz 11 2 2 3 3 4" xfId="13372"/>
    <cellStyle name="Notiz 11 2 2 3 4" xfId="13373"/>
    <cellStyle name="Notiz 11 2 2 3 4 2" xfId="13374"/>
    <cellStyle name="Notiz 11 2 2 3 4 3" xfId="13375"/>
    <cellStyle name="Notiz 11 2 2 3 4 4" xfId="13376"/>
    <cellStyle name="Notiz 11 2 2 3 5" xfId="13377"/>
    <cellStyle name="Notiz 11 2 2 3 5 2" xfId="13378"/>
    <cellStyle name="Notiz 11 2 2 3 5 3" xfId="13379"/>
    <cellStyle name="Notiz 11 2 2 3 5 4" xfId="13380"/>
    <cellStyle name="Notiz 11 2 2 3 6" xfId="13381"/>
    <cellStyle name="Notiz 11 2 2 3 6 2" xfId="13382"/>
    <cellStyle name="Notiz 11 2 2 3 6 3" xfId="13383"/>
    <cellStyle name="Notiz 11 2 2 3 6 4" xfId="13384"/>
    <cellStyle name="Notiz 11 2 2 3 7" xfId="13385"/>
    <cellStyle name="Notiz 11 2 2 3 7 2" xfId="13386"/>
    <cellStyle name="Notiz 11 2 2 3 7 3" xfId="13387"/>
    <cellStyle name="Notiz 11 2 2 3 7 4" xfId="13388"/>
    <cellStyle name="Notiz 11 2 2 3 8" xfId="13389"/>
    <cellStyle name="Notiz 11 2 2 3 8 2" xfId="13390"/>
    <cellStyle name="Notiz 11 2 2 3 8 3" xfId="13391"/>
    <cellStyle name="Notiz 11 2 2 3 8 4" xfId="13392"/>
    <cellStyle name="Notiz 11 2 2 3 9" xfId="13393"/>
    <cellStyle name="Notiz 11 2 2 3 9 2" xfId="13394"/>
    <cellStyle name="Notiz 11 2 2 3 9 3" xfId="13395"/>
    <cellStyle name="Notiz 11 2 2 3 9 4" xfId="13396"/>
    <cellStyle name="Notiz 11 2 2 4" xfId="13397"/>
    <cellStyle name="Notiz 11 2 2 5" xfId="13398"/>
    <cellStyle name="Notiz 11 2 2 6" xfId="13399"/>
    <cellStyle name="Notiz 11 2 3" xfId="13400"/>
    <cellStyle name="Notiz 11 2 3 2" xfId="13401"/>
    <cellStyle name="Notiz 11 2 3 2 10" xfId="13402"/>
    <cellStyle name="Notiz 11 2 3 2 10 2" xfId="13403"/>
    <cellStyle name="Notiz 11 2 3 2 10 3" xfId="13404"/>
    <cellStyle name="Notiz 11 2 3 2 10 4" xfId="13405"/>
    <cellStyle name="Notiz 11 2 3 2 11" xfId="13406"/>
    <cellStyle name="Notiz 11 2 3 2 11 2" xfId="13407"/>
    <cellStyle name="Notiz 11 2 3 2 11 3" xfId="13408"/>
    <cellStyle name="Notiz 11 2 3 2 11 4" xfId="13409"/>
    <cellStyle name="Notiz 11 2 3 2 12" xfId="13410"/>
    <cellStyle name="Notiz 11 2 3 2 12 2" xfId="13411"/>
    <cellStyle name="Notiz 11 2 3 2 12 3" xfId="13412"/>
    <cellStyle name="Notiz 11 2 3 2 12 4" xfId="13413"/>
    <cellStyle name="Notiz 11 2 3 2 13" xfId="13414"/>
    <cellStyle name="Notiz 11 2 3 2 13 2" xfId="13415"/>
    <cellStyle name="Notiz 11 2 3 2 13 3" xfId="13416"/>
    <cellStyle name="Notiz 11 2 3 2 13 4" xfId="13417"/>
    <cellStyle name="Notiz 11 2 3 2 14" xfId="13418"/>
    <cellStyle name="Notiz 11 2 3 2 14 2" xfId="13419"/>
    <cellStyle name="Notiz 11 2 3 2 14 3" xfId="13420"/>
    <cellStyle name="Notiz 11 2 3 2 14 4" xfId="13421"/>
    <cellStyle name="Notiz 11 2 3 2 15" xfId="13422"/>
    <cellStyle name="Notiz 11 2 3 2 15 2" xfId="13423"/>
    <cellStyle name="Notiz 11 2 3 2 15 3" xfId="13424"/>
    <cellStyle name="Notiz 11 2 3 2 15 4" xfId="13425"/>
    <cellStyle name="Notiz 11 2 3 2 16" xfId="13426"/>
    <cellStyle name="Notiz 11 2 3 2 16 2" xfId="13427"/>
    <cellStyle name="Notiz 11 2 3 2 16 3" xfId="13428"/>
    <cellStyle name="Notiz 11 2 3 2 16 4" xfId="13429"/>
    <cellStyle name="Notiz 11 2 3 2 17" xfId="13430"/>
    <cellStyle name="Notiz 11 2 3 2 17 2" xfId="13431"/>
    <cellStyle name="Notiz 11 2 3 2 17 3" xfId="13432"/>
    <cellStyle name="Notiz 11 2 3 2 17 4" xfId="13433"/>
    <cellStyle name="Notiz 11 2 3 2 18" xfId="13434"/>
    <cellStyle name="Notiz 11 2 3 2 18 2" xfId="13435"/>
    <cellStyle name="Notiz 11 2 3 2 18 3" xfId="13436"/>
    <cellStyle name="Notiz 11 2 3 2 18 4" xfId="13437"/>
    <cellStyle name="Notiz 11 2 3 2 19" xfId="13438"/>
    <cellStyle name="Notiz 11 2 3 2 2" xfId="13439"/>
    <cellStyle name="Notiz 11 2 3 2 2 2" xfId="13440"/>
    <cellStyle name="Notiz 11 2 3 2 2 3" xfId="13441"/>
    <cellStyle name="Notiz 11 2 3 2 2 4" xfId="13442"/>
    <cellStyle name="Notiz 11 2 3 2 20" xfId="13443"/>
    <cellStyle name="Notiz 11 2 3 2 21" xfId="13444"/>
    <cellStyle name="Notiz 11 2 3 2 3" xfId="13445"/>
    <cellStyle name="Notiz 11 2 3 2 3 2" xfId="13446"/>
    <cellStyle name="Notiz 11 2 3 2 3 3" xfId="13447"/>
    <cellStyle name="Notiz 11 2 3 2 3 4" xfId="13448"/>
    <cellStyle name="Notiz 11 2 3 2 4" xfId="13449"/>
    <cellStyle name="Notiz 11 2 3 2 4 2" xfId="13450"/>
    <cellStyle name="Notiz 11 2 3 2 4 3" xfId="13451"/>
    <cellStyle name="Notiz 11 2 3 2 4 4" xfId="13452"/>
    <cellStyle name="Notiz 11 2 3 2 5" xfId="13453"/>
    <cellStyle name="Notiz 11 2 3 2 5 2" xfId="13454"/>
    <cellStyle name="Notiz 11 2 3 2 5 3" xfId="13455"/>
    <cellStyle name="Notiz 11 2 3 2 5 4" xfId="13456"/>
    <cellStyle name="Notiz 11 2 3 2 6" xfId="13457"/>
    <cellStyle name="Notiz 11 2 3 2 6 2" xfId="13458"/>
    <cellStyle name="Notiz 11 2 3 2 6 3" xfId="13459"/>
    <cellStyle name="Notiz 11 2 3 2 6 4" xfId="13460"/>
    <cellStyle name="Notiz 11 2 3 2 7" xfId="13461"/>
    <cellStyle name="Notiz 11 2 3 2 7 2" xfId="13462"/>
    <cellStyle name="Notiz 11 2 3 2 7 3" xfId="13463"/>
    <cellStyle name="Notiz 11 2 3 2 7 4" xfId="13464"/>
    <cellStyle name="Notiz 11 2 3 2 8" xfId="13465"/>
    <cellStyle name="Notiz 11 2 3 2 8 2" xfId="13466"/>
    <cellStyle name="Notiz 11 2 3 2 8 3" xfId="13467"/>
    <cellStyle name="Notiz 11 2 3 2 8 4" xfId="13468"/>
    <cellStyle name="Notiz 11 2 3 2 9" xfId="13469"/>
    <cellStyle name="Notiz 11 2 3 2 9 2" xfId="13470"/>
    <cellStyle name="Notiz 11 2 3 2 9 3" xfId="13471"/>
    <cellStyle name="Notiz 11 2 3 2 9 4" xfId="13472"/>
    <cellStyle name="Notiz 11 2 3 3" xfId="13473"/>
    <cellStyle name="Notiz 11 2 3 4" xfId="13474"/>
    <cellStyle name="Notiz 11 2 3 5" xfId="13475"/>
    <cellStyle name="Notiz 11 2 4" xfId="13476"/>
    <cellStyle name="Notiz 11 2 4 10" xfId="13477"/>
    <cellStyle name="Notiz 11 2 4 10 2" xfId="13478"/>
    <cellStyle name="Notiz 11 2 4 10 3" xfId="13479"/>
    <cellStyle name="Notiz 11 2 4 10 4" xfId="13480"/>
    <cellStyle name="Notiz 11 2 4 11" xfId="13481"/>
    <cellStyle name="Notiz 11 2 4 11 2" xfId="13482"/>
    <cellStyle name="Notiz 11 2 4 11 3" xfId="13483"/>
    <cellStyle name="Notiz 11 2 4 11 4" xfId="13484"/>
    <cellStyle name="Notiz 11 2 4 12" xfId="13485"/>
    <cellStyle name="Notiz 11 2 4 12 2" xfId="13486"/>
    <cellStyle name="Notiz 11 2 4 12 3" xfId="13487"/>
    <cellStyle name="Notiz 11 2 4 12 4" xfId="13488"/>
    <cellStyle name="Notiz 11 2 4 13" xfId="13489"/>
    <cellStyle name="Notiz 11 2 4 13 2" xfId="13490"/>
    <cellStyle name="Notiz 11 2 4 13 3" xfId="13491"/>
    <cellStyle name="Notiz 11 2 4 13 4" xfId="13492"/>
    <cellStyle name="Notiz 11 2 4 14" xfId="13493"/>
    <cellStyle name="Notiz 11 2 4 14 2" xfId="13494"/>
    <cellStyle name="Notiz 11 2 4 14 3" xfId="13495"/>
    <cellStyle name="Notiz 11 2 4 14 4" xfId="13496"/>
    <cellStyle name="Notiz 11 2 4 15" xfId="13497"/>
    <cellStyle name="Notiz 11 2 4 15 2" xfId="13498"/>
    <cellStyle name="Notiz 11 2 4 15 3" xfId="13499"/>
    <cellStyle name="Notiz 11 2 4 15 4" xfId="13500"/>
    <cellStyle name="Notiz 11 2 4 16" xfId="13501"/>
    <cellStyle name="Notiz 11 2 4 16 2" xfId="13502"/>
    <cellStyle name="Notiz 11 2 4 16 3" xfId="13503"/>
    <cellStyle name="Notiz 11 2 4 16 4" xfId="13504"/>
    <cellStyle name="Notiz 11 2 4 17" xfId="13505"/>
    <cellStyle name="Notiz 11 2 4 17 2" xfId="13506"/>
    <cellStyle name="Notiz 11 2 4 17 3" xfId="13507"/>
    <cellStyle name="Notiz 11 2 4 17 4" xfId="13508"/>
    <cellStyle name="Notiz 11 2 4 18" xfId="13509"/>
    <cellStyle name="Notiz 11 2 4 18 2" xfId="13510"/>
    <cellStyle name="Notiz 11 2 4 18 3" xfId="13511"/>
    <cellStyle name="Notiz 11 2 4 18 4" xfId="13512"/>
    <cellStyle name="Notiz 11 2 4 19" xfId="13513"/>
    <cellStyle name="Notiz 11 2 4 2" xfId="13514"/>
    <cellStyle name="Notiz 11 2 4 2 2" xfId="13515"/>
    <cellStyle name="Notiz 11 2 4 2 3" xfId="13516"/>
    <cellStyle name="Notiz 11 2 4 2 4" xfId="13517"/>
    <cellStyle name="Notiz 11 2 4 20" xfId="13518"/>
    <cellStyle name="Notiz 11 2 4 21" xfId="13519"/>
    <cellStyle name="Notiz 11 2 4 3" xfId="13520"/>
    <cellStyle name="Notiz 11 2 4 3 2" xfId="13521"/>
    <cellStyle name="Notiz 11 2 4 3 3" xfId="13522"/>
    <cellStyle name="Notiz 11 2 4 3 4" xfId="13523"/>
    <cellStyle name="Notiz 11 2 4 4" xfId="13524"/>
    <cellStyle name="Notiz 11 2 4 4 2" xfId="13525"/>
    <cellStyle name="Notiz 11 2 4 4 3" xfId="13526"/>
    <cellStyle name="Notiz 11 2 4 4 4" xfId="13527"/>
    <cellStyle name="Notiz 11 2 4 5" xfId="13528"/>
    <cellStyle name="Notiz 11 2 4 5 2" xfId="13529"/>
    <cellStyle name="Notiz 11 2 4 5 3" xfId="13530"/>
    <cellStyle name="Notiz 11 2 4 5 4" xfId="13531"/>
    <cellStyle name="Notiz 11 2 4 6" xfId="13532"/>
    <cellStyle name="Notiz 11 2 4 6 2" xfId="13533"/>
    <cellStyle name="Notiz 11 2 4 6 3" xfId="13534"/>
    <cellStyle name="Notiz 11 2 4 6 4" xfId="13535"/>
    <cellStyle name="Notiz 11 2 4 7" xfId="13536"/>
    <cellStyle name="Notiz 11 2 4 7 2" xfId="13537"/>
    <cellStyle name="Notiz 11 2 4 7 3" xfId="13538"/>
    <cellStyle name="Notiz 11 2 4 7 4" xfId="13539"/>
    <cellStyle name="Notiz 11 2 4 8" xfId="13540"/>
    <cellStyle name="Notiz 11 2 4 8 2" xfId="13541"/>
    <cellStyle name="Notiz 11 2 4 8 3" xfId="13542"/>
    <cellStyle name="Notiz 11 2 4 8 4" xfId="13543"/>
    <cellStyle name="Notiz 11 2 4 9" xfId="13544"/>
    <cellStyle name="Notiz 11 2 4 9 2" xfId="13545"/>
    <cellStyle name="Notiz 11 2 4 9 3" xfId="13546"/>
    <cellStyle name="Notiz 11 2 4 9 4" xfId="13547"/>
    <cellStyle name="Notiz 11 2 5" xfId="13548"/>
    <cellStyle name="Notiz 11 2 6" xfId="13549"/>
    <cellStyle name="Notiz 11 2 7" xfId="13550"/>
    <cellStyle name="Notiz 11 3" xfId="13551"/>
    <cellStyle name="Notiz 11 3 2" xfId="13552"/>
    <cellStyle name="Notiz 11 3 2 10" xfId="13553"/>
    <cellStyle name="Notiz 11 3 2 10 2" xfId="13554"/>
    <cellStyle name="Notiz 11 3 2 10 3" xfId="13555"/>
    <cellStyle name="Notiz 11 3 2 10 4" xfId="13556"/>
    <cellStyle name="Notiz 11 3 2 11" xfId="13557"/>
    <cellStyle name="Notiz 11 3 2 11 2" xfId="13558"/>
    <cellStyle name="Notiz 11 3 2 11 3" xfId="13559"/>
    <cellStyle name="Notiz 11 3 2 11 4" xfId="13560"/>
    <cellStyle name="Notiz 11 3 2 12" xfId="13561"/>
    <cellStyle name="Notiz 11 3 2 12 2" xfId="13562"/>
    <cellStyle name="Notiz 11 3 2 12 3" xfId="13563"/>
    <cellStyle name="Notiz 11 3 2 12 4" xfId="13564"/>
    <cellStyle name="Notiz 11 3 2 13" xfId="13565"/>
    <cellStyle name="Notiz 11 3 2 13 2" xfId="13566"/>
    <cellStyle name="Notiz 11 3 2 13 3" xfId="13567"/>
    <cellStyle name="Notiz 11 3 2 13 4" xfId="13568"/>
    <cellStyle name="Notiz 11 3 2 14" xfId="13569"/>
    <cellStyle name="Notiz 11 3 2 14 2" xfId="13570"/>
    <cellStyle name="Notiz 11 3 2 14 3" xfId="13571"/>
    <cellStyle name="Notiz 11 3 2 14 4" xfId="13572"/>
    <cellStyle name="Notiz 11 3 2 15" xfId="13573"/>
    <cellStyle name="Notiz 11 3 2 15 2" xfId="13574"/>
    <cellStyle name="Notiz 11 3 2 15 3" xfId="13575"/>
    <cellStyle name="Notiz 11 3 2 15 4" xfId="13576"/>
    <cellStyle name="Notiz 11 3 2 16" xfId="13577"/>
    <cellStyle name="Notiz 11 3 2 16 2" xfId="13578"/>
    <cellStyle name="Notiz 11 3 2 16 3" xfId="13579"/>
    <cellStyle name="Notiz 11 3 2 16 4" xfId="13580"/>
    <cellStyle name="Notiz 11 3 2 17" xfId="13581"/>
    <cellStyle name="Notiz 11 3 2 17 2" xfId="13582"/>
    <cellStyle name="Notiz 11 3 2 17 3" xfId="13583"/>
    <cellStyle name="Notiz 11 3 2 17 4" xfId="13584"/>
    <cellStyle name="Notiz 11 3 2 18" xfId="13585"/>
    <cellStyle name="Notiz 11 3 2 18 2" xfId="13586"/>
    <cellStyle name="Notiz 11 3 2 18 3" xfId="13587"/>
    <cellStyle name="Notiz 11 3 2 18 4" xfId="13588"/>
    <cellStyle name="Notiz 11 3 2 19" xfId="13589"/>
    <cellStyle name="Notiz 11 3 2 2" xfId="13590"/>
    <cellStyle name="Notiz 11 3 2 2 2" xfId="13591"/>
    <cellStyle name="Notiz 11 3 2 2 3" xfId="13592"/>
    <cellStyle name="Notiz 11 3 2 2 4" xfId="13593"/>
    <cellStyle name="Notiz 11 3 2 20" xfId="13594"/>
    <cellStyle name="Notiz 11 3 2 21" xfId="13595"/>
    <cellStyle name="Notiz 11 3 2 3" xfId="13596"/>
    <cellStyle name="Notiz 11 3 2 3 2" xfId="13597"/>
    <cellStyle name="Notiz 11 3 2 3 3" xfId="13598"/>
    <cellStyle name="Notiz 11 3 2 3 4" xfId="13599"/>
    <cellStyle name="Notiz 11 3 2 4" xfId="13600"/>
    <cellStyle name="Notiz 11 3 2 4 2" xfId="13601"/>
    <cellStyle name="Notiz 11 3 2 4 3" xfId="13602"/>
    <cellStyle name="Notiz 11 3 2 4 4" xfId="13603"/>
    <cellStyle name="Notiz 11 3 2 5" xfId="13604"/>
    <cellStyle name="Notiz 11 3 2 5 2" xfId="13605"/>
    <cellStyle name="Notiz 11 3 2 5 3" xfId="13606"/>
    <cellStyle name="Notiz 11 3 2 5 4" xfId="13607"/>
    <cellStyle name="Notiz 11 3 2 6" xfId="13608"/>
    <cellStyle name="Notiz 11 3 2 6 2" xfId="13609"/>
    <cellStyle name="Notiz 11 3 2 6 3" xfId="13610"/>
    <cellStyle name="Notiz 11 3 2 6 4" xfId="13611"/>
    <cellStyle name="Notiz 11 3 2 7" xfId="13612"/>
    <cellStyle name="Notiz 11 3 2 7 2" xfId="13613"/>
    <cellStyle name="Notiz 11 3 2 7 3" xfId="13614"/>
    <cellStyle name="Notiz 11 3 2 7 4" xfId="13615"/>
    <cellStyle name="Notiz 11 3 2 8" xfId="13616"/>
    <cellStyle name="Notiz 11 3 2 8 2" xfId="13617"/>
    <cellStyle name="Notiz 11 3 2 8 3" xfId="13618"/>
    <cellStyle name="Notiz 11 3 2 8 4" xfId="13619"/>
    <cellStyle name="Notiz 11 3 2 9" xfId="13620"/>
    <cellStyle name="Notiz 11 3 2 9 2" xfId="13621"/>
    <cellStyle name="Notiz 11 3 2 9 3" xfId="13622"/>
    <cellStyle name="Notiz 11 3 2 9 4" xfId="13623"/>
    <cellStyle name="Notiz 11 3 3" xfId="13624"/>
    <cellStyle name="Notiz 11 3 4" xfId="13625"/>
    <cellStyle name="Notiz 11 3 5" xfId="13626"/>
    <cellStyle name="Notiz 11 4" xfId="13627"/>
    <cellStyle name="Notiz 11 4 10" xfId="13628"/>
    <cellStyle name="Notiz 11 4 10 2" xfId="13629"/>
    <cellStyle name="Notiz 11 4 10 3" xfId="13630"/>
    <cellStyle name="Notiz 11 4 10 4" xfId="13631"/>
    <cellStyle name="Notiz 11 4 11" xfId="13632"/>
    <cellStyle name="Notiz 11 4 11 2" xfId="13633"/>
    <cellStyle name="Notiz 11 4 11 3" xfId="13634"/>
    <cellStyle name="Notiz 11 4 11 4" xfId="13635"/>
    <cellStyle name="Notiz 11 4 12" xfId="13636"/>
    <cellStyle name="Notiz 11 4 12 2" xfId="13637"/>
    <cellStyle name="Notiz 11 4 12 3" xfId="13638"/>
    <cellStyle name="Notiz 11 4 12 4" xfId="13639"/>
    <cellStyle name="Notiz 11 4 13" xfId="13640"/>
    <cellStyle name="Notiz 11 4 13 2" xfId="13641"/>
    <cellStyle name="Notiz 11 4 13 3" xfId="13642"/>
    <cellStyle name="Notiz 11 4 13 4" xfId="13643"/>
    <cellStyle name="Notiz 11 4 14" xfId="13644"/>
    <cellStyle name="Notiz 11 4 14 2" xfId="13645"/>
    <cellStyle name="Notiz 11 4 14 3" xfId="13646"/>
    <cellStyle name="Notiz 11 4 14 4" xfId="13647"/>
    <cellStyle name="Notiz 11 4 15" xfId="13648"/>
    <cellStyle name="Notiz 11 4 15 2" xfId="13649"/>
    <cellStyle name="Notiz 11 4 15 3" xfId="13650"/>
    <cellStyle name="Notiz 11 4 15 4" xfId="13651"/>
    <cellStyle name="Notiz 11 4 16" xfId="13652"/>
    <cellStyle name="Notiz 11 4 16 2" xfId="13653"/>
    <cellStyle name="Notiz 11 4 16 3" xfId="13654"/>
    <cellStyle name="Notiz 11 4 16 4" xfId="13655"/>
    <cellStyle name="Notiz 11 4 17" xfId="13656"/>
    <cellStyle name="Notiz 11 4 17 2" xfId="13657"/>
    <cellStyle name="Notiz 11 4 17 3" xfId="13658"/>
    <cellStyle name="Notiz 11 4 17 4" xfId="13659"/>
    <cellStyle name="Notiz 11 4 18" xfId="13660"/>
    <cellStyle name="Notiz 11 4 18 2" xfId="13661"/>
    <cellStyle name="Notiz 11 4 18 3" xfId="13662"/>
    <cellStyle name="Notiz 11 4 18 4" xfId="13663"/>
    <cellStyle name="Notiz 11 4 19" xfId="13664"/>
    <cellStyle name="Notiz 11 4 2" xfId="13665"/>
    <cellStyle name="Notiz 11 4 2 2" xfId="13666"/>
    <cellStyle name="Notiz 11 4 2 3" xfId="13667"/>
    <cellStyle name="Notiz 11 4 2 4" xfId="13668"/>
    <cellStyle name="Notiz 11 4 20" xfId="13669"/>
    <cellStyle name="Notiz 11 4 21" xfId="13670"/>
    <cellStyle name="Notiz 11 4 3" xfId="13671"/>
    <cellStyle name="Notiz 11 4 3 2" xfId="13672"/>
    <cellStyle name="Notiz 11 4 3 3" xfId="13673"/>
    <cellStyle name="Notiz 11 4 3 4" xfId="13674"/>
    <cellStyle name="Notiz 11 4 4" xfId="13675"/>
    <cellStyle name="Notiz 11 4 4 2" xfId="13676"/>
    <cellStyle name="Notiz 11 4 4 3" xfId="13677"/>
    <cellStyle name="Notiz 11 4 4 4" xfId="13678"/>
    <cellStyle name="Notiz 11 4 5" xfId="13679"/>
    <cellStyle name="Notiz 11 4 5 2" xfId="13680"/>
    <cellStyle name="Notiz 11 4 5 3" xfId="13681"/>
    <cellStyle name="Notiz 11 4 5 4" xfId="13682"/>
    <cellStyle name="Notiz 11 4 6" xfId="13683"/>
    <cellStyle name="Notiz 11 4 6 2" xfId="13684"/>
    <cellStyle name="Notiz 11 4 6 3" xfId="13685"/>
    <cellStyle name="Notiz 11 4 6 4" xfId="13686"/>
    <cellStyle name="Notiz 11 4 7" xfId="13687"/>
    <cellStyle name="Notiz 11 4 7 2" xfId="13688"/>
    <cellStyle name="Notiz 11 4 7 3" xfId="13689"/>
    <cellStyle name="Notiz 11 4 7 4" xfId="13690"/>
    <cellStyle name="Notiz 11 4 8" xfId="13691"/>
    <cellStyle name="Notiz 11 4 8 2" xfId="13692"/>
    <cellStyle name="Notiz 11 4 8 3" xfId="13693"/>
    <cellStyle name="Notiz 11 4 8 4" xfId="13694"/>
    <cellStyle name="Notiz 11 4 9" xfId="13695"/>
    <cellStyle name="Notiz 11 4 9 2" xfId="13696"/>
    <cellStyle name="Notiz 11 4 9 3" xfId="13697"/>
    <cellStyle name="Notiz 11 4 9 4" xfId="13698"/>
    <cellStyle name="Notiz 11 5" xfId="13699"/>
    <cellStyle name="Notiz 11 6" xfId="13700"/>
    <cellStyle name="Notiz 11 7" xfId="13701"/>
    <cellStyle name="Notiz 12" xfId="13702"/>
    <cellStyle name="Notiz 12 2" xfId="13703"/>
    <cellStyle name="Notiz 12 2 2" xfId="13704"/>
    <cellStyle name="Notiz 12 2 2 2" xfId="13705"/>
    <cellStyle name="Notiz 12 2 2 2 10" xfId="13706"/>
    <cellStyle name="Notiz 12 2 2 2 10 2" xfId="13707"/>
    <cellStyle name="Notiz 12 2 2 2 10 3" xfId="13708"/>
    <cellStyle name="Notiz 12 2 2 2 10 4" xfId="13709"/>
    <cellStyle name="Notiz 12 2 2 2 11" xfId="13710"/>
    <cellStyle name="Notiz 12 2 2 2 11 2" xfId="13711"/>
    <cellStyle name="Notiz 12 2 2 2 11 3" xfId="13712"/>
    <cellStyle name="Notiz 12 2 2 2 11 4" xfId="13713"/>
    <cellStyle name="Notiz 12 2 2 2 12" xfId="13714"/>
    <cellStyle name="Notiz 12 2 2 2 12 2" xfId="13715"/>
    <cellStyle name="Notiz 12 2 2 2 12 3" xfId="13716"/>
    <cellStyle name="Notiz 12 2 2 2 12 4" xfId="13717"/>
    <cellStyle name="Notiz 12 2 2 2 13" xfId="13718"/>
    <cellStyle name="Notiz 12 2 2 2 13 2" xfId="13719"/>
    <cellStyle name="Notiz 12 2 2 2 13 3" xfId="13720"/>
    <cellStyle name="Notiz 12 2 2 2 13 4" xfId="13721"/>
    <cellStyle name="Notiz 12 2 2 2 14" xfId="13722"/>
    <cellStyle name="Notiz 12 2 2 2 14 2" xfId="13723"/>
    <cellStyle name="Notiz 12 2 2 2 14 3" xfId="13724"/>
    <cellStyle name="Notiz 12 2 2 2 14 4" xfId="13725"/>
    <cellStyle name="Notiz 12 2 2 2 15" xfId="13726"/>
    <cellStyle name="Notiz 12 2 2 2 15 2" xfId="13727"/>
    <cellStyle name="Notiz 12 2 2 2 15 3" xfId="13728"/>
    <cellStyle name="Notiz 12 2 2 2 15 4" xfId="13729"/>
    <cellStyle name="Notiz 12 2 2 2 16" xfId="13730"/>
    <cellStyle name="Notiz 12 2 2 2 16 2" xfId="13731"/>
    <cellStyle name="Notiz 12 2 2 2 16 3" xfId="13732"/>
    <cellStyle name="Notiz 12 2 2 2 16 4" xfId="13733"/>
    <cellStyle name="Notiz 12 2 2 2 17" xfId="13734"/>
    <cellStyle name="Notiz 12 2 2 2 17 2" xfId="13735"/>
    <cellStyle name="Notiz 12 2 2 2 17 3" xfId="13736"/>
    <cellStyle name="Notiz 12 2 2 2 17 4" xfId="13737"/>
    <cellStyle name="Notiz 12 2 2 2 18" xfId="13738"/>
    <cellStyle name="Notiz 12 2 2 2 18 2" xfId="13739"/>
    <cellStyle name="Notiz 12 2 2 2 18 3" xfId="13740"/>
    <cellStyle name="Notiz 12 2 2 2 18 4" xfId="13741"/>
    <cellStyle name="Notiz 12 2 2 2 19" xfId="13742"/>
    <cellStyle name="Notiz 12 2 2 2 2" xfId="13743"/>
    <cellStyle name="Notiz 12 2 2 2 2 2" xfId="13744"/>
    <cellStyle name="Notiz 12 2 2 2 2 3" xfId="13745"/>
    <cellStyle name="Notiz 12 2 2 2 2 4" xfId="13746"/>
    <cellStyle name="Notiz 12 2 2 2 20" xfId="13747"/>
    <cellStyle name="Notiz 12 2 2 2 21" xfId="13748"/>
    <cellStyle name="Notiz 12 2 2 2 3" xfId="13749"/>
    <cellStyle name="Notiz 12 2 2 2 3 2" xfId="13750"/>
    <cellStyle name="Notiz 12 2 2 2 3 3" xfId="13751"/>
    <cellStyle name="Notiz 12 2 2 2 3 4" xfId="13752"/>
    <cellStyle name="Notiz 12 2 2 2 4" xfId="13753"/>
    <cellStyle name="Notiz 12 2 2 2 4 2" xfId="13754"/>
    <cellStyle name="Notiz 12 2 2 2 4 3" xfId="13755"/>
    <cellStyle name="Notiz 12 2 2 2 4 4" xfId="13756"/>
    <cellStyle name="Notiz 12 2 2 2 5" xfId="13757"/>
    <cellStyle name="Notiz 12 2 2 2 5 2" xfId="13758"/>
    <cellStyle name="Notiz 12 2 2 2 5 3" xfId="13759"/>
    <cellStyle name="Notiz 12 2 2 2 5 4" xfId="13760"/>
    <cellStyle name="Notiz 12 2 2 2 6" xfId="13761"/>
    <cellStyle name="Notiz 12 2 2 2 6 2" xfId="13762"/>
    <cellStyle name="Notiz 12 2 2 2 6 3" xfId="13763"/>
    <cellStyle name="Notiz 12 2 2 2 6 4" xfId="13764"/>
    <cellStyle name="Notiz 12 2 2 2 7" xfId="13765"/>
    <cellStyle name="Notiz 12 2 2 2 7 2" xfId="13766"/>
    <cellStyle name="Notiz 12 2 2 2 7 3" xfId="13767"/>
    <cellStyle name="Notiz 12 2 2 2 7 4" xfId="13768"/>
    <cellStyle name="Notiz 12 2 2 2 8" xfId="13769"/>
    <cellStyle name="Notiz 12 2 2 2 8 2" xfId="13770"/>
    <cellStyle name="Notiz 12 2 2 2 8 3" xfId="13771"/>
    <cellStyle name="Notiz 12 2 2 2 8 4" xfId="13772"/>
    <cellStyle name="Notiz 12 2 2 2 9" xfId="13773"/>
    <cellStyle name="Notiz 12 2 2 2 9 2" xfId="13774"/>
    <cellStyle name="Notiz 12 2 2 2 9 3" xfId="13775"/>
    <cellStyle name="Notiz 12 2 2 2 9 4" xfId="13776"/>
    <cellStyle name="Notiz 12 2 2 3" xfId="13777"/>
    <cellStyle name="Notiz 12 2 2 4" xfId="13778"/>
    <cellStyle name="Notiz 12 2 2 5" xfId="13779"/>
    <cellStyle name="Notiz 12 2 3" xfId="13780"/>
    <cellStyle name="Notiz 12 2 3 10" xfId="13781"/>
    <cellStyle name="Notiz 12 2 3 10 2" xfId="13782"/>
    <cellStyle name="Notiz 12 2 3 10 3" xfId="13783"/>
    <cellStyle name="Notiz 12 2 3 10 4" xfId="13784"/>
    <cellStyle name="Notiz 12 2 3 11" xfId="13785"/>
    <cellStyle name="Notiz 12 2 3 11 2" xfId="13786"/>
    <cellStyle name="Notiz 12 2 3 11 3" xfId="13787"/>
    <cellStyle name="Notiz 12 2 3 11 4" xfId="13788"/>
    <cellStyle name="Notiz 12 2 3 12" xfId="13789"/>
    <cellStyle name="Notiz 12 2 3 12 2" xfId="13790"/>
    <cellStyle name="Notiz 12 2 3 12 3" xfId="13791"/>
    <cellStyle name="Notiz 12 2 3 12 4" xfId="13792"/>
    <cellStyle name="Notiz 12 2 3 13" xfId="13793"/>
    <cellStyle name="Notiz 12 2 3 13 2" xfId="13794"/>
    <cellStyle name="Notiz 12 2 3 13 3" xfId="13795"/>
    <cellStyle name="Notiz 12 2 3 13 4" xfId="13796"/>
    <cellStyle name="Notiz 12 2 3 14" xfId="13797"/>
    <cellStyle name="Notiz 12 2 3 14 2" xfId="13798"/>
    <cellStyle name="Notiz 12 2 3 14 3" xfId="13799"/>
    <cellStyle name="Notiz 12 2 3 14 4" xfId="13800"/>
    <cellStyle name="Notiz 12 2 3 15" xfId="13801"/>
    <cellStyle name="Notiz 12 2 3 15 2" xfId="13802"/>
    <cellStyle name="Notiz 12 2 3 15 3" xfId="13803"/>
    <cellStyle name="Notiz 12 2 3 15 4" xfId="13804"/>
    <cellStyle name="Notiz 12 2 3 16" xfId="13805"/>
    <cellStyle name="Notiz 12 2 3 16 2" xfId="13806"/>
    <cellStyle name="Notiz 12 2 3 16 3" xfId="13807"/>
    <cellStyle name="Notiz 12 2 3 16 4" xfId="13808"/>
    <cellStyle name="Notiz 12 2 3 17" xfId="13809"/>
    <cellStyle name="Notiz 12 2 3 17 2" xfId="13810"/>
    <cellStyle name="Notiz 12 2 3 17 3" xfId="13811"/>
    <cellStyle name="Notiz 12 2 3 17 4" xfId="13812"/>
    <cellStyle name="Notiz 12 2 3 18" xfId="13813"/>
    <cellStyle name="Notiz 12 2 3 18 2" xfId="13814"/>
    <cellStyle name="Notiz 12 2 3 18 3" xfId="13815"/>
    <cellStyle name="Notiz 12 2 3 18 4" xfId="13816"/>
    <cellStyle name="Notiz 12 2 3 19" xfId="13817"/>
    <cellStyle name="Notiz 12 2 3 2" xfId="13818"/>
    <cellStyle name="Notiz 12 2 3 2 2" xfId="13819"/>
    <cellStyle name="Notiz 12 2 3 2 3" xfId="13820"/>
    <cellStyle name="Notiz 12 2 3 2 4" xfId="13821"/>
    <cellStyle name="Notiz 12 2 3 20" xfId="13822"/>
    <cellStyle name="Notiz 12 2 3 21" xfId="13823"/>
    <cellStyle name="Notiz 12 2 3 3" xfId="13824"/>
    <cellStyle name="Notiz 12 2 3 3 2" xfId="13825"/>
    <cellStyle name="Notiz 12 2 3 3 3" xfId="13826"/>
    <cellStyle name="Notiz 12 2 3 3 4" xfId="13827"/>
    <cellStyle name="Notiz 12 2 3 4" xfId="13828"/>
    <cellStyle name="Notiz 12 2 3 4 2" xfId="13829"/>
    <cellStyle name="Notiz 12 2 3 4 3" xfId="13830"/>
    <cellStyle name="Notiz 12 2 3 4 4" xfId="13831"/>
    <cellStyle name="Notiz 12 2 3 5" xfId="13832"/>
    <cellStyle name="Notiz 12 2 3 5 2" xfId="13833"/>
    <cellStyle name="Notiz 12 2 3 5 3" xfId="13834"/>
    <cellStyle name="Notiz 12 2 3 5 4" xfId="13835"/>
    <cellStyle name="Notiz 12 2 3 6" xfId="13836"/>
    <cellStyle name="Notiz 12 2 3 6 2" xfId="13837"/>
    <cellStyle name="Notiz 12 2 3 6 3" xfId="13838"/>
    <cellStyle name="Notiz 12 2 3 6 4" xfId="13839"/>
    <cellStyle name="Notiz 12 2 3 7" xfId="13840"/>
    <cellStyle name="Notiz 12 2 3 7 2" xfId="13841"/>
    <cellStyle name="Notiz 12 2 3 7 3" xfId="13842"/>
    <cellStyle name="Notiz 12 2 3 7 4" xfId="13843"/>
    <cellStyle name="Notiz 12 2 3 8" xfId="13844"/>
    <cellStyle name="Notiz 12 2 3 8 2" xfId="13845"/>
    <cellStyle name="Notiz 12 2 3 8 3" xfId="13846"/>
    <cellStyle name="Notiz 12 2 3 8 4" xfId="13847"/>
    <cellStyle name="Notiz 12 2 3 9" xfId="13848"/>
    <cellStyle name="Notiz 12 2 3 9 2" xfId="13849"/>
    <cellStyle name="Notiz 12 2 3 9 3" xfId="13850"/>
    <cellStyle name="Notiz 12 2 3 9 4" xfId="13851"/>
    <cellStyle name="Notiz 12 2 4" xfId="13852"/>
    <cellStyle name="Notiz 12 2 5" xfId="13853"/>
    <cellStyle name="Notiz 12 2 6" xfId="13854"/>
    <cellStyle name="Notiz 12 3" xfId="13855"/>
    <cellStyle name="Notiz 12 3 2" xfId="13856"/>
    <cellStyle name="Notiz 12 3 2 10" xfId="13857"/>
    <cellStyle name="Notiz 12 3 2 10 2" xfId="13858"/>
    <cellStyle name="Notiz 12 3 2 10 3" xfId="13859"/>
    <cellStyle name="Notiz 12 3 2 10 4" xfId="13860"/>
    <cellStyle name="Notiz 12 3 2 11" xfId="13861"/>
    <cellStyle name="Notiz 12 3 2 11 2" xfId="13862"/>
    <cellStyle name="Notiz 12 3 2 11 3" xfId="13863"/>
    <cellStyle name="Notiz 12 3 2 11 4" xfId="13864"/>
    <cellStyle name="Notiz 12 3 2 12" xfId="13865"/>
    <cellStyle name="Notiz 12 3 2 12 2" xfId="13866"/>
    <cellStyle name="Notiz 12 3 2 12 3" xfId="13867"/>
    <cellStyle name="Notiz 12 3 2 12 4" xfId="13868"/>
    <cellStyle name="Notiz 12 3 2 13" xfId="13869"/>
    <cellStyle name="Notiz 12 3 2 13 2" xfId="13870"/>
    <cellStyle name="Notiz 12 3 2 13 3" xfId="13871"/>
    <cellStyle name="Notiz 12 3 2 13 4" xfId="13872"/>
    <cellStyle name="Notiz 12 3 2 14" xfId="13873"/>
    <cellStyle name="Notiz 12 3 2 14 2" xfId="13874"/>
    <cellStyle name="Notiz 12 3 2 14 3" xfId="13875"/>
    <cellStyle name="Notiz 12 3 2 14 4" xfId="13876"/>
    <cellStyle name="Notiz 12 3 2 15" xfId="13877"/>
    <cellStyle name="Notiz 12 3 2 15 2" xfId="13878"/>
    <cellStyle name="Notiz 12 3 2 15 3" xfId="13879"/>
    <cellStyle name="Notiz 12 3 2 15 4" xfId="13880"/>
    <cellStyle name="Notiz 12 3 2 16" xfId="13881"/>
    <cellStyle name="Notiz 12 3 2 16 2" xfId="13882"/>
    <cellStyle name="Notiz 12 3 2 16 3" xfId="13883"/>
    <cellStyle name="Notiz 12 3 2 16 4" xfId="13884"/>
    <cellStyle name="Notiz 12 3 2 17" xfId="13885"/>
    <cellStyle name="Notiz 12 3 2 17 2" xfId="13886"/>
    <cellStyle name="Notiz 12 3 2 17 3" xfId="13887"/>
    <cellStyle name="Notiz 12 3 2 17 4" xfId="13888"/>
    <cellStyle name="Notiz 12 3 2 18" xfId="13889"/>
    <cellStyle name="Notiz 12 3 2 18 2" xfId="13890"/>
    <cellStyle name="Notiz 12 3 2 18 3" xfId="13891"/>
    <cellStyle name="Notiz 12 3 2 18 4" xfId="13892"/>
    <cellStyle name="Notiz 12 3 2 19" xfId="13893"/>
    <cellStyle name="Notiz 12 3 2 2" xfId="13894"/>
    <cellStyle name="Notiz 12 3 2 2 2" xfId="13895"/>
    <cellStyle name="Notiz 12 3 2 2 3" xfId="13896"/>
    <cellStyle name="Notiz 12 3 2 2 4" xfId="13897"/>
    <cellStyle name="Notiz 12 3 2 20" xfId="13898"/>
    <cellStyle name="Notiz 12 3 2 21" xfId="13899"/>
    <cellStyle name="Notiz 12 3 2 3" xfId="13900"/>
    <cellStyle name="Notiz 12 3 2 3 2" xfId="13901"/>
    <cellStyle name="Notiz 12 3 2 3 3" xfId="13902"/>
    <cellStyle name="Notiz 12 3 2 3 4" xfId="13903"/>
    <cellStyle name="Notiz 12 3 2 4" xfId="13904"/>
    <cellStyle name="Notiz 12 3 2 4 2" xfId="13905"/>
    <cellStyle name="Notiz 12 3 2 4 3" xfId="13906"/>
    <cellStyle name="Notiz 12 3 2 4 4" xfId="13907"/>
    <cellStyle name="Notiz 12 3 2 5" xfId="13908"/>
    <cellStyle name="Notiz 12 3 2 5 2" xfId="13909"/>
    <cellStyle name="Notiz 12 3 2 5 3" xfId="13910"/>
    <cellStyle name="Notiz 12 3 2 5 4" xfId="13911"/>
    <cellStyle name="Notiz 12 3 2 6" xfId="13912"/>
    <cellStyle name="Notiz 12 3 2 6 2" xfId="13913"/>
    <cellStyle name="Notiz 12 3 2 6 3" xfId="13914"/>
    <cellStyle name="Notiz 12 3 2 6 4" xfId="13915"/>
    <cellStyle name="Notiz 12 3 2 7" xfId="13916"/>
    <cellStyle name="Notiz 12 3 2 7 2" xfId="13917"/>
    <cellStyle name="Notiz 12 3 2 7 3" xfId="13918"/>
    <cellStyle name="Notiz 12 3 2 7 4" xfId="13919"/>
    <cellStyle name="Notiz 12 3 2 8" xfId="13920"/>
    <cellStyle name="Notiz 12 3 2 8 2" xfId="13921"/>
    <cellStyle name="Notiz 12 3 2 8 3" xfId="13922"/>
    <cellStyle name="Notiz 12 3 2 8 4" xfId="13923"/>
    <cellStyle name="Notiz 12 3 2 9" xfId="13924"/>
    <cellStyle name="Notiz 12 3 2 9 2" xfId="13925"/>
    <cellStyle name="Notiz 12 3 2 9 3" xfId="13926"/>
    <cellStyle name="Notiz 12 3 2 9 4" xfId="13927"/>
    <cellStyle name="Notiz 12 3 3" xfId="13928"/>
    <cellStyle name="Notiz 12 3 4" xfId="13929"/>
    <cellStyle name="Notiz 12 3 5" xfId="13930"/>
    <cellStyle name="Notiz 12 4" xfId="13931"/>
    <cellStyle name="Notiz 12 4 10" xfId="13932"/>
    <cellStyle name="Notiz 12 4 10 2" xfId="13933"/>
    <cellStyle name="Notiz 12 4 10 3" xfId="13934"/>
    <cellStyle name="Notiz 12 4 10 4" xfId="13935"/>
    <cellStyle name="Notiz 12 4 11" xfId="13936"/>
    <cellStyle name="Notiz 12 4 11 2" xfId="13937"/>
    <cellStyle name="Notiz 12 4 11 3" xfId="13938"/>
    <cellStyle name="Notiz 12 4 11 4" xfId="13939"/>
    <cellStyle name="Notiz 12 4 12" xfId="13940"/>
    <cellStyle name="Notiz 12 4 12 2" xfId="13941"/>
    <cellStyle name="Notiz 12 4 12 3" xfId="13942"/>
    <cellStyle name="Notiz 12 4 12 4" xfId="13943"/>
    <cellStyle name="Notiz 12 4 13" xfId="13944"/>
    <cellStyle name="Notiz 12 4 13 2" xfId="13945"/>
    <cellStyle name="Notiz 12 4 13 3" xfId="13946"/>
    <cellStyle name="Notiz 12 4 13 4" xfId="13947"/>
    <cellStyle name="Notiz 12 4 14" xfId="13948"/>
    <cellStyle name="Notiz 12 4 14 2" xfId="13949"/>
    <cellStyle name="Notiz 12 4 14 3" xfId="13950"/>
    <cellStyle name="Notiz 12 4 14 4" xfId="13951"/>
    <cellStyle name="Notiz 12 4 15" xfId="13952"/>
    <cellStyle name="Notiz 12 4 15 2" xfId="13953"/>
    <cellStyle name="Notiz 12 4 15 3" xfId="13954"/>
    <cellStyle name="Notiz 12 4 15 4" xfId="13955"/>
    <cellStyle name="Notiz 12 4 16" xfId="13956"/>
    <cellStyle name="Notiz 12 4 16 2" xfId="13957"/>
    <cellStyle name="Notiz 12 4 16 3" xfId="13958"/>
    <cellStyle name="Notiz 12 4 16 4" xfId="13959"/>
    <cellStyle name="Notiz 12 4 17" xfId="13960"/>
    <cellStyle name="Notiz 12 4 17 2" xfId="13961"/>
    <cellStyle name="Notiz 12 4 17 3" xfId="13962"/>
    <cellStyle name="Notiz 12 4 17 4" xfId="13963"/>
    <cellStyle name="Notiz 12 4 18" xfId="13964"/>
    <cellStyle name="Notiz 12 4 18 2" xfId="13965"/>
    <cellStyle name="Notiz 12 4 18 3" xfId="13966"/>
    <cellStyle name="Notiz 12 4 18 4" xfId="13967"/>
    <cellStyle name="Notiz 12 4 19" xfId="13968"/>
    <cellStyle name="Notiz 12 4 2" xfId="13969"/>
    <cellStyle name="Notiz 12 4 2 2" xfId="13970"/>
    <cellStyle name="Notiz 12 4 2 3" xfId="13971"/>
    <cellStyle name="Notiz 12 4 2 4" xfId="13972"/>
    <cellStyle name="Notiz 12 4 20" xfId="13973"/>
    <cellStyle name="Notiz 12 4 21" xfId="13974"/>
    <cellStyle name="Notiz 12 4 3" xfId="13975"/>
    <cellStyle name="Notiz 12 4 3 2" xfId="13976"/>
    <cellStyle name="Notiz 12 4 3 3" xfId="13977"/>
    <cellStyle name="Notiz 12 4 3 4" xfId="13978"/>
    <cellStyle name="Notiz 12 4 4" xfId="13979"/>
    <cellStyle name="Notiz 12 4 4 2" xfId="13980"/>
    <cellStyle name="Notiz 12 4 4 3" xfId="13981"/>
    <cellStyle name="Notiz 12 4 4 4" xfId="13982"/>
    <cellStyle name="Notiz 12 4 5" xfId="13983"/>
    <cellStyle name="Notiz 12 4 5 2" xfId="13984"/>
    <cellStyle name="Notiz 12 4 5 3" xfId="13985"/>
    <cellStyle name="Notiz 12 4 5 4" xfId="13986"/>
    <cellStyle name="Notiz 12 4 6" xfId="13987"/>
    <cellStyle name="Notiz 12 4 6 2" xfId="13988"/>
    <cellStyle name="Notiz 12 4 6 3" xfId="13989"/>
    <cellStyle name="Notiz 12 4 6 4" xfId="13990"/>
    <cellStyle name="Notiz 12 4 7" xfId="13991"/>
    <cellStyle name="Notiz 12 4 7 2" xfId="13992"/>
    <cellStyle name="Notiz 12 4 7 3" xfId="13993"/>
    <cellStyle name="Notiz 12 4 7 4" xfId="13994"/>
    <cellStyle name="Notiz 12 4 8" xfId="13995"/>
    <cellStyle name="Notiz 12 4 8 2" xfId="13996"/>
    <cellStyle name="Notiz 12 4 8 3" xfId="13997"/>
    <cellStyle name="Notiz 12 4 8 4" xfId="13998"/>
    <cellStyle name="Notiz 12 4 9" xfId="13999"/>
    <cellStyle name="Notiz 12 4 9 2" xfId="14000"/>
    <cellStyle name="Notiz 12 4 9 3" xfId="14001"/>
    <cellStyle name="Notiz 12 4 9 4" xfId="14002"/>
    <cellStyle name="Notiz 12 5" xfId="14003"/>
    <cellStyle name="Notiz 12 6" xfId="14004"/>
    <cellStyle name="Notiz 12 7" xfId="14005"/>
    <cellStyle name="Notiz 13" xfId="14006"/>
    <cellStyle name="Notiz 13 2" xfId="14007"/>
    <cellStyle name="Notiz 13 2 2" xfId="14008"/>
    <cellStyle name="Notiz 13 2 2 10" xfId="14009"/>
    <cellStyle name="Notiz 13 2 2 10 2" xfId="14010"/>
    <cellStyle name="Notiz 13 2 2 10 3" xfId="14011"/>
    <cellStyle name="Notiz 13 2 2 10 4" xfId="14012"/>
    <cellStyle name="Notiz 13 2 2 11" xfId="14013"/>
    <cellStyle name="Notiz 13 2 2 11 2" xfId="14014"/>
    <cellStyle name="Notiz 13 2 2 11 3" xfId="14015"/>
    <cellStyle name="Notiz 13 2 2 11 4" xfId="14016"/>
    <cellStyle name="Notiz 13 2 2 12" xfId="14017"/>
    <cellStyle name="Notiz 13 2 2 12 2" xfId="14018"/>
    <cellStyle name="Notiz 13 2 2 12 3" xfId="14019"/>
    <cellStyle name="Notiz 13 2 2 12 4" xfId="14020"/>
    <cellStyle name="Notiz 13 2 2 13" xfId="14021"/>
    <cellStyle name="Notiz 13 2 2 13 2" xfId="14022"/>
    <cellStyle name="Notiz 13 2 2 13 3" xfId="14023"/>
    <cellStyle name="Notiz 13 2 2 13 4" xfId="14024"/>
    <cellStyle name="Notiz 13 2 2 14" xfId="14025"/>
    <cellStyle name="Notiz 13 2 2 14 2" xfId="14026"/>
    <cellStyle name="Notiz 13 2 2 14 3" xfId="14027"/>
    <cellStyle name="Notiz 13 2 2 14 4" xfId="14028"/>
    <cellStyle name="Notiz 13 2 2 15" xfId="14029"/>
    <cellStyle name="Notiz 13 2 2 15 2" xfId="14030"/>
    <cellStyle name="Notiz 13 2 2 15 3" xfId="14031"/>
    <cellStyle name="Notiz 13 2 2 15 4" xfId="14032"/>
    <cellStyle name="Notiz 13 2 2 16" xfId="14033"/>
    <cellStyle name="Notiz 13 2 2 16 2" xfId="14034"/>
    <cellStyle name="Notiz 13 2 2 16 3" xfId="14035"/>
    <cellStyle name="Notiz 13 2 2 16 4" xfId="14036"/>
    <cellStyle name="Notiz 13 2 2 17" xfId="14037"/>
    <cellStyle name="Notiz 13 2 2 17 2" xfId="14038"/>
    <cellStyle name="Notiz 13 2 2 17 3" xfId="14039"/>
    <cellStyle name="Notiz 13 2 2 17 4" xfId="14040"/>
    <cellStyle name="Notiz 13 2 2 18" xfId="14041"/>
    <cellStyle name="Notiz 13 2 2 18 2" xfId="14042"/>
    <cellStyle name="Notiz 13 2 2 18 3" xfId="14043"/>
    <cellStyle name="Notiz 13 2 2 18 4" xfId="14044"/>
    <cellStyle name="Notiz 13 2 2 19" xfId="14045"/>
    <cellStyle name="Notiz 13 2 2 2" xfId="14046"/>
    <cellStyle name="Notiz 13 2 2 2 2" xfId="14047"/>
    <cellStyle name="Notiz 13 2 2 2 3" xfId="14048"/>
    <cellStyle name="Notiz 13 2 2 2 4" xfId="14049"/>
    <cellStyle name="Notiz 13 2 2 20" xfId="14050"/>
    <cellStyle name="Notiz 13 2 2 21" xfId="14051"/>
    <cellStyle name="Notiz 13 2 2 3" xfId="14052"/>
    <cellStyle name="Notiz 13 2 2 3 2" xfId="14053"/>
    <cellStyle name="Notiz 13 2 2 3 3" xfId="14054"/>
    <cellStyle name="Notiz 13 2 2 3 4" xfId="14055"/>
    <cellStyle name="Notiz 13 2 2 4" xfId="14056"/>
    <cellStyle name="Notiz 13 2 2 4 2" xfId="14057"/>
    <cellStyle name="Notiz 13 2 2 4 3" xfId="14058"/>
    <cellStyle name="Notiz 13 2 2 4 4" xfId="14059"/>
    <cellStyle name="Notiz 13 2 2 5" xfId="14060"/>
    <cellStyle name="Notiz 13 2 2 5 2" xfId="14061"/>
    <cellStyle name="Notiz 13 2 2 5 3" xfId="14062"/>
    <cellStyle name="Notiz 13 2 2 5 4" xfId="14063"/>
    <cellStyle name="Notiz 13 2 2 6" xfId="14064"/>
    <cellStyle name="Notiz 13 2 2 6 2" xfId="14065"/>
    <cellStyle name="Notiz 13 2 2 6 3" xfId="14066"/>
    <cellStyle name="Notiz 13 2 2 6 4" xfId="14067"/>
    <cellStyle name="Notiz 13 2 2 7" xfId="14068"/>
    <cellStyle name="Notiz 13 2 2 7 2" xfId="14069"/>
    <cellStyle name="Notiz 13 2 2 7 3" xfId="14070"/>
    <cellStyle name="Notiz 13 2 2 7 4" xfId="14071"/>
    <cellStyle name="Notiz 13 2 2 8" xfId="14072"/>
    <cellStyle name="Notiz 13 2 2 8 2" xfId="14073"/>
    <cellStyle name="Notiz 13 2 2 8 3" xfId="14074"/>
    <cellStyle name="Notiz 13 2 2 8 4" xfId="14075"/>
    <cellStyle name="Notiz 13 2 2 9" xfId="14076"/>
    <cellStyle name="Notiz 13 2 2 9 2" xfId="14077"/>
    <cellStyle name="Notiz 13 2 2 9 3" xfId="14078"/>
    <cellStyle name="Notiz 13 2 2 9 4" xfId="14079"/>
    <cellStyle name="Notiz 13 2 3" xfId="14080"/>
    <cellStyle name="Notiz 13 2 4" xfId="14081"/>
    <cellStyle name="Notiz 13 2 5" xfId="14082"/>
    <cellStyle name="Notiz 13 3" xfId="14083"/>
    <cellStyle name="Notiz 13 3 10" xfId="14084"/>
    <cellStyle name="Notiz 13 3 10 2" xfId="14085"/>
    <cellStyle name="Notiz 13 3 10 3" xfId="14086"/>
    <cellStyle name="Notiz 13 3 10 4" xfId="14087"/>
    <cellStyle name="Notiz 13 3 11" xfId="14088"/>
    <cellStyle name="Notiz 13 3 11 2" xfId="14089"/>
    <cellStyle name="Notiz 13 3 11 3" xfId="14090"/>
    <cellStyle name="Notiz 13 3 11 4" xfId="14091"/>
    <cellStyle name="Notiz 13 3 12" xfId="14092"/>
    <cellStyle name="Notiz 13 3 12 2" xfId="14093"/>
    <cellStyle name="Notiz 13 3 12 3" xfId="14094"/>
    <cellStyle name="Notiz 13 3 12 4" xfId="14095"/>
    <cellStyle name="Notiz 13 3 13" xfId="14096"/>
    <cellStyle name="Notiz 13 3 13 2" xfId="14097"/>
    <cellStyle name="Notiz 13 3 13 3" xfId="14098"/>
    <cellStyle name="Notiz 13 3 13 4" xfId="14099"/>
    <cellStyle name="Notiz 13 3 14" xfId="14100"/>
    <cellStyle name="Notiz 13 3 14 2" xfId="14101"/>
    <cellStyle name="Notiz 13 3 14 3" xfId="14102"/>
    <cellStyle name="Notiz 13 3 14 4" xfId="14103"/>
    <cellStyle name="Notiz 13 3 15" xfId="14104"/>
    <cellStyle name="Notiz 13 3 15 2" xfId="14105"/>
    <cellStyle name="Notiz 13 3 15 3" xfId="14106"/>
    <cellStyle name="Notiz 13 3 15 4" xfId="14107"/>
    <cellStyle name="Notiz 13 3 16" xfId="14108"/>
    <cellStyle name="Notiz 13 3 16 2" xfId="14109"/>
    <cellStyle name="Notiz 13 3 16 3" xfId="14110"/>
    <cellStyle name="Notiz 13 3 16 4" xfId="14111"/>
    <cellStyle name="Notiz 13 3 17" xfId="14112"/>
    <cellStyle name="Notiz 13 3 17 2" xfId="14113"/>
    <cellStyle name="Notiz 13 3 17 3" xfId="14114"/>
    <cellStyle name="Notiz 13 3 17 4" xfId="14115"/>
    <cellStyle name="Notiz 13 3 18" xfId="14116"/>
    <cellStyle name="Notiz 13 3 18 2" xfId="14117"/>
    <cellStyle name="Notiz 13 3 18 3" xfId="14118"/>
    <cellStyle name="Notiz 13 3 18 4" xfId="14119"/>
    <cellStyle name="Notiz 13 3 19" xfId="14120"/>
    <cellStyle name="Notiz 13 3 2" xfId="14121"/>
    <cellStyle name="Notiz 13 3 2 2" xfId="14122"/>
    <cellStyle name="Notiz 13 3 2 3" xfId="14123"/>
    <cellStyle name="Notiz 13 3 2 4" xfId="14124"/>
    <cellStyle name="Notiz 13 3 20" xfId="14125"/>
    <cellStyle name="Notiz 13 3 21" xfId="14126"/>
    <cellStyle name="Notiz 13 3 3" xfId="14127"/>
    <cellStyle name="Notiz 13 3 3 2" xfId="14128"/>
    <cellStyle name="Notiz 13 3 3 3" xfId="14129"/>
    <cellStyle name="Notiz 13 3 3 4" xfId="14130"/>
    <cellStyle name="Notiz 13 3 4" xfId="14131"/>
    <cellStyle name="Notiz 13 3 4 2" xfId="14132"/>
    <cellStyle name="Notiz 13 3 4 3" xfId="14133"/>
    <cellStyle name="Notiz 13 3 4 4" xfId="14134"/>
    <cellStyle name="Notiz 13 3 5" xfId="14135"/>
    <cellStyle name="Notiz 13 3 5 2" xfId="14136"/>
    <cellStyle name="Notiz 13 3 5 3" xfId="14137"/>
    <cellStyle name="Notiz 13 3 5 4" xfId="14138"/>
    <cellStyle name="Notiz 13 3 6" xfId="14139"/>
    <cellStyle name="Notiz 13 3 6 2" xfId="14140"/>
    <cellStyle name="Notiz 13 3 6 3" xfId="14141"/>
    <cellStyle name="Notiz 13 3 6 4" xfId="14142"/>
    <cellStyle name="Notiz 13 3 7" xfId="14143"/>
    <cellStyle name="Notiz 13 3 7 2" xfId="14144"/>
    <cellStyle name="Notiz 13 3 7 3" xfId="14145"/>
    <cellStyle name="Notiz 13 3 7 4" xfId="14146"/>
    <cellStyle name="Notiz 13 3 8" xfId="14147"/>
    <cellStyle name="Notiz 13 3 8 2" xfId="14148"/>
    <cellStyle name="Notiz 13 3 8 3" xfId="14149"/>
    <cellStyle name="Notiz 13 3 8 4" xfId="14150"/>
    <cellStyle name="Notiz 13 3 9" xfId="14151"/>
    <cellStyle name="Notiz 13 3 9 2" xfId="14152"/>
    <cellStyle name="Notiz 13 3 9 3" xfId="14153"/>
    <cellStyle name="Notiz 13 3 9 4" xfId="14154"/>
    <cellStyle name="Notiz 13 4" xfId="14155"/>
    <cellStyle name="Notiz 13 5" xfId="14156"/>
    <cellStyle name="Notiz 13 6" xfId="14157"/>
    <cellStyle name="Notiz 14" xfId="14158"/>
    <cellStyle name="Notiz 14 2" xfId="14159"/>
    <cellStyle name="Notiz 14 2 10" xfId="14160"/>
    <cellStyle name="Notiz 14 2 10 2" xfId="14161"/>
    <cellStyle name="Notiz 14 2 10 3" xfId="14162"/>
    <cellStyle name="Notiz 14 2 10 4" xfId="14163"/>
    <cellStyle name="Notiz 14 2 11" xfId="14164"/>
    <cellStyle name="Notiz 14 2 11 2" xfId="14165"/>
    <cellStyle name="Notiz 14 2 11 3" xfId="14166"/>
    <cellStyle name="Notiz 14 2 11 4" xfId="14167"/>
    <cellStyle name="Notiz 14 2 12" xfId="14168"/>
    <cellStyle name="Notiz 14 2 12 2" xfId="14169"/>
    <cellStyle name="Notiz 14 2 12 3" xfId="14170"/>
    <cellStyle name="Notiz 14 2 12 4" xfId="14171"/>
    <cellStyle name="Notiz 14 2 13" xfId="14172"/>
    <cellStyle name="Notiz 14 2 13 2" xfId="14173"/>
    <cellStyle name="Notiz 14 2 13 3" xfId="14174"/>
    <cellStyle name="Notiz 14 2 13 4" xfId="14175"/>
    <cellStyle name="Notiz 14 2 14" xfId="14176"/>
    <cellStyle name="Notiz 14 2 14 2" xfId="14177"/>
    <cellStyle name="Notiz 14 2 14 3" xfId="14178"/>
    <cellStyle name="Notiz 14 2 14 4" xfId="14179"/>
    <cellStyle name="Notiz 14 2 15" xfId="14180"/>
    <cellStyle name="Notiz 14 2 15 2" xfId="14181"/>
    <cellStyle name="Notiz 14 2 15 3" xfId="14182"/>
    <cellStyle name="Notiz 14 2 15 4" xfId="14183"/>
    <cellStyle name="Notiz 14 2 16" xfId="14184"/>
    <cellStyle name="Notiz 14 2 16 2" xfId="14185"/>
    <cellStyle name="Notiz 14 2 16 3" xfId="14186"/>
    <cellStyle name="Notiz 14 2 16 4" xfId="14187"/>
    <cellStyle name="Notiz 14 2 17" xfId="14188"/>
    <cellStyle name="Notiz 14 2 17 2" xfId="14189"/>
    <cellStyle name="Notiz 14 2 17 3" xfId="14190"/>
    <cellStyle name="Notiz 14 2 17 4" xfId="14191"/>
    <cellStyle name="Notiz 14 2 18" xfId="14192"/>
    <cellStyle name="Notiz 14 2 18 2" xfId="14193"/>
    <cellStyle name="Notiz 14 2 18 3" xfId="14194"/>
    <cellStyle name="Notiz 14 2 18 4" xfId="14195"/>
    <cellStyle name="Notiz 14 2 19" xfId="14196"/>
    <cellStyle name="Notiz 14 2 2" xfId="14197"/>
    <cellStyle name="Notiz 14 2 2 2" xfId="14198"/>
    <cellStyle name="Notiz 14 2 2 3" xfId="14199"/>
    <cellStyle name="Notiz 14 2 2 4" xfId="14200"/>
    <cellStyle name="Notiz 14 2 20" xfId="14201"/>
    <cellStyle name="Notiz 14 2 21" xfId="14202"/>
    <cellStyle name="Notiz 14 2 3" xfId="14203"/>
    <cellStyle name="Notiz 14 2 3 2" xfId="14204"/>
    <cellStyle name="Notiz 14 2 3 3" xfId="14205"/>
    <cellStyle name="Notiz 14 2 3 4" xfId="14206"/>
    <cellStyle name="Notiz 14 2 4" xfId="14207"/>
    <cellStyle name="Notiz 14 2 4 2" xfId="14208"/>
    <cellStyle name="Notiz 14 2 4 3" xfId="14209"/>
    <cellStyle name="Notiz 14 2 4 4" xfId="14210"/>
    <cellStyle name="Notiz 14 2 5" xfId="14211"/>
    <cellStyle name="Notiz 14 2 5 2" xfId="14212"/>
    <cellStyle name="Notiz 14 2 5 3" xfId="14213"/>
    <cellStyle name="Notiz 14 2 5 4" xfId="14214"/>
    <cellStyle name="Notiz 14 2 6" xfId="14215"/>
    <cellStyle name="Notiz 14 2 6 2" xfId="14216"/>
    <cellStyle name="Notiz 14 2 6 3" xfId="14217"/>
    <cellStyle name="Notiz 14 2 6 4" xfId="14218"/>
    <cellStyle name="Notiz 14 2 7" xfId="14219"/>
    <cellStyle name="Notiz 14 2 7 2" xfId="14220"/>
    <cellStyle name="Notiz 14 2 7 3" xfId="14221"/>
    <cellStyle name="Notiz 14 2 7 4" xfId="14222"/>
    <cellStyle name="Notiz 14 2 8" xfId="14223"/>
    <cellStyle name="Notiz 14 2 8 2" xfId="14224"/>
    <cellStyle name="Notiz 14 2 8 3" xfId="14225"/>
    <cellStyle name="Notiz 14 2 8 4" xfId="14226"/>
    <cellStyle name="Notiz 14 2 9" xfId="14227"/>
    <cellStyle name="Notiz 14 2 9 2" xfId="14228"/>
    <cellStyle name="Notiz 14 2 9 3" xfId="14229"/>
    <cellStyle name="Notiz 14 2 9 4" xfId="14230"/>
    <cellStyle name="Notiz 14 3" xfId="14231"/>
    <cellStyle name="Notiz 14 4" xfId="14232"/>
    <cellStyle name="Notiz 14 5" xfId="14233"/>
    <cellStyle name="Notiz 15" xfId="14234"/>
    <cellStyle name="Notiz 15 10" xfId="14235"/>
    <cellStyle name="Notiz 15 10 2" xfId="14236"/>
    <cellStyle name="Notiz 15 10 3" xfId="14237"/>
    <cellStyle name="Notiz 15 10 4" xfId="14238"/>
    <cellStyle name="Notiz 15 11" xfId="14239"/>
    <cellStyle name="Notiz 15 11 2" xfId="14240"/>
    <cellStyle name="Notiz 15 11 3" xfId="14241"/>
    <cellStyle name="Notiz 15 11 4" xfId="14242"/>
    <cellStyle name="Notiz 15 12" xfId="14243"/>
    <cellStyle name="Notiz 15 12 2" xfId="14244"/>
    <cellStyle name="Notiz 15 12 3" xfId="14245"/>
    <cellStyle name="Notiz 15 12 4" xfId="14246"/>
    <cellStyle name="Notiz 15 13" xfId="14247"/>
    <cellStyle name="Notiz 15 13 2" xfId="14248"/>
    <cellStyle name="Notiz 15 13 3" xfId="14249"/>
    <cellStyle name="Notiz 15 13 4" xfId="14250"/>
    <cellStyle name="Notiz 15 14" xfId="14251"/>
    <cellStyle name="Notiz 15 14 2" xfId="14252"/>
    <cellStyle name="Notiz 15 14 3" xfId="14253"/>
    <cellStyle name="Notiz 15 14 4" xfId="14254"/>
    <cellStyle name="Notiz 15 15" xfId="14255"/>
    <cellStyle name="Notiz 15 15 2" xfId="14256"/>
    <cellStyle name="Notiz 15 15 3" xfId="14257"/>
    <cellStyle name="Notiz 15 15 4" xfId="14258"/>
    <cellStyle name="Notiz 15 16" xfId="14259"/>
    <cellStyle name="Notiz 15 16 2" xfId="14260"/>
    <cellStyle name="Notiz 15 16 3" xfId="14261"/>
    <cellStyle name="Notiz 15 16 4" xfId="14262"/>
    <cellStyle name="Notiz 15 17" xfId="14263"/>
    <cellStyle name="Notiz 15 17 2" xfId="14264"/>
    <cellStyle name="Notiz 15 17 3" xfId="14265"/>
    <cellStyle name="Notiz 15 17 4" xfId="14266"/>
    <cellStyle name="Notiz 15 18" xfId="14267"/>
    <cellStyle name="Notiz 15 18 2" xfId="14268"/>
    <cellStyle name="Notiz 15 18 3" xfId="14269"/>
    <cellStyle name="Notiz 15 18 4" xfId="14270"/>
    <cellStyle name="Notiz 15 19" xfId="14271"/>
    <cellStyle name="Notiz 15 2" xfId="14272"/>
    <cellStyle name="Notiz 15 2 2" xfId="14273"/>
    <cellStyle name="Notiz 15 2 3" xfId="14274"/>
    <cellStyle name="Notiz 15 2 4" xfId="14275"/>
    <cellStyle name="Notiz 15 20" xfId="14276"/>
    <cellStyle name="Notiz 15 21" xfId="14277"/>
    <cellStyle name="Notiz 15 3" xfId="14278"/>
    <cellStyle name="Notiz 15 3 2" xfId="14279"/>
    <cellStyle name="Notiz 15 3 3" xfId="14280"/>
    <cellStyle name="Notiz 15 3 4" xfId="14281"/>
    <cellStyle name="Notiz 15 4" xfId="14282"/>
    <cellStyle name="Notiz 15 4 2" xfId="14283"/>
    <cellStyle name="Notiz 15 4 3" xfId="14284"/>
    <cellStyle name="Notiz 15 4 4" xfId="14285"/>
    <cellStyle name="Notiz 15 5" xfId="14286"/>
    <cellStyle name="Notiz 15 5 2" xfId="14287"/>
    <cellStyle name="Notiz 15 5 3" xfId="14288"/>
    <cellStyle name="Notiz 15 5 4" xfId="14289"/>
    <cellStyle name="Notiz 15 6" xfId="14290"/>
    <cellStyle name="Notiz 15 6 2" xfId="14291"/>
    <cellStyle name="Notiz 15 6 3" xfId="14292"/>
    <cellStyle name="Notiz 15 6 4" xfId="14293"/>
    <cellStyle name="Notiz 15 7" xfId="14294"/>
    <cellStyle name="Notiz 15 7 2" xfId="14295"/>
    <cellStyle name="Notiz 15 7 3" xfId="14296"/>
    <cellStyle name="Notiz 15 7 4" xfId="14297"/>
    <cellStyle name="Notiz 15 8" xfId="14298"/>
    <cellStyle name="Notiz 15 8 2" xfId="14299"/>
    <cellStyle name="Notiz 15 8 3" xfId="14300"/>
    <cellStyle name="Notiz 15 8 4" xfId="14301"/>
    <cellStyle name="Notiz 15 9" xfId="14302"/>
    <cellStyle name="Notiz 15 9 2" xfId="14303"/>
    <cellStyle name="Notiz 15 9 3" xfId="14304"/>
    <cellStyle name="Notiz 15 9 4" xfId="14305"/>
    <cellStyle name="Notiz 16" xfId="14306"/>
    <cellStyle name="Notiz 17" xfId="14307"/>
    <cellStyle name="Notiz 18" xfId="14308"/>
    <cellStyle name="Notiz 2" xfId="14309"/>
    <cellStyle name="Notiz 2 10" xfId="14310"/>
    <cellStyle name="Notiz 2 2" xfId="14311"/>
    <cellStyle name="Notiz 2 2 2" xfId="14312"/>
    <cellStyle name="Notiz 2 2 2 2" xfId="14313"/>
    <cellStyle name="Notiz 2 2 2 2 2" xfId="14314"/>
    <cellStyle name="Notiz 2 2 2 2 2 2" xfId="14315"/>
    <cellStyle name="Notiz 2 2 2 2 2 2 10" xfId="14316"/>
    <cellStyle name="Notiz 2 2 2 2 2 2 10 2" xfId="14317"/>
    <cellStyle name="Notiz 2 2 2 2 2 2 10 3" xfId="14318"/>
    <cellStyle name="Notiz 2 2 2 2 2 2 10 4" xfId="14319"/>
    <cellStyle name="Notiz 2 2 2 2 2 2 11" xfId="14320"/>
    <cellStyle name="Notiz 2 2 2 2 2 2 11 2" xfId="14321"/>
    <cellStyle name="Notiz 2 2 2 2 2 2 11 3" xfId="14322"/>
    <cellStyle name="Notiz 2 2 2 2 2 2 11 4" xfId="14323"/>
    <cellStyle name="Notiz 2 2 2 2 2 2 12" xfId="14324"/>
    <cellStyle name="Notiz 2 2 2 2 2 2 12 2" xfId="14325"/>
    <cellStyle name="Notiz 2 2 2 2 2 2 12 3" xfId="14326"/>
    <cellStyle name="Notiz 2 2 2 2 2 2 12 4" xfId="14327"/>
    <cellStyle name="Notiz 2 2 2 2 2 2 13" xfId="14328"/>
    <cellStyle name="Notiz 2 2 2 2 2 2 13 2" xfId="14329"/>
    <cellStyle name="Notiz 2 2 2 2 2 2 13 3" xfId="14330"/>
    <cellStyle name="Notiz 2 2 2 2 2 2 13 4" xfId="14331"/>
    <cellStyle name="Notiz 2 2 2 2 2 2 14" xfId="14332"/>
    <cellStyle name="Notiz 2 2 2 2 2 2 14 2" xfId="14333"/>
    <cellStyle name="Notiz 2 2 2 2 2 2 14 3" xfId="14334"/>
    <cellStyle name="Notiz 2 2 2 2 2 2 14 4" xfId="14335"/>
    <cellStyle name="Notiz 2 2 2 2 2 2 15" xfId="14336"/>
    <cellStyle name="Notiz 2 2 2 2 2 2 15 2" xfId="14337"/>
    <cellStyle name="Notiz 2 2 2 2 2 2 15 3" xfId="14338"/>
    <cellStyle name="Notiz 2 2 2 2 2 2 15 4" xfId="14339"/>
    <cellStyle name="Notiz 2 2 2 2 2 2 16" xfId="14340"/>
    <cellStyle name="Notiz 2 2 2 2 2 2 16 2" xfId="14341"/>
    <cellStyle name="Notiz 2 2 2 2 2 2 16 3" xfId="14342"/>
    <cellStyle name="Notiz 2 2 2 2 2 2 16 4" xfId="14343"/>
    <cellStyle name="Notiz 2 2 2 2 2 2 17" xfId="14344"/>
    <cellStyle name="Notiz 2 2 2 2 2 2 17 2" xfId="14345"/>
    <cellStyle name="Notiz 2 2 2 2 2 2 17 3" xfId="14346"/>
    <cellStyle name="Notiz 2 2 2 2 2 2 17 4" xfId="14347"/>
    <cellStyle name="Notiz 2 2 2 2 2 2 18" xfId="14348"/>
    <cellStyle name="Notiz 2 2 2 2 2 2 18 2" xfId="14349"/>
    <cellStyle name="Notiz 2 2 2 2 2 2 18 3" xfId="14350"/>
    <cellStyle name="Notiz 2 2 2 2 2 2 18 4" xfId="14351"/>
    <cellStyle name="Notiz 2 2 2 2 2 2 19" xfId="14352"/>
    <cellStyle name="Notiz 2 2 2 2 2 2 2" xfId="14353"/>
    <cellStyle name="Notiz 2 2 2 2 2 2 2 2" xfId="14354"/>
    <cellStyle name="Notiz 2 2 2 2 2 2 2 3" xfId="14355"/>
    <cellStyle name="Notiz 2 2 2 2 2 2 2 4" xfId="14356"/>
    <cellStyle name="Notiz 2 2 2 2 2 2 20" xfId="14357"/>
    <cellStyle name="Notiz 2 2 2 2 2 2 21" xfId="14358"/>
    <cellStyle name="Notiz 2 2 2 2 2 2 3" xfId="14359"/>
    <cellStyle name="Notiz 2 2 2 2 2 2 3 2" xfId="14360"/>
    <cellStyle name="Notiz 2 2 2 2 2 2 3 3" xfId="14361"/>
    <cellStyle name="Notiz 2 2 2 2 2 2 3 4" xfId="14362"/>
    <cellStyle name="Notiz 2 2 2 2 2 2 4" xfId="14363"/>
    <cellStyle name="Notiz 2 2 2 2 2 2 4 2" xfId="14364"/>
    <cellStyle name="Notiz 2 2 2 2 2 2 4 3" xfId="14365"/>
    <cellStyle name="Notiz 2 2 2 2 2 2 4 4" xfId="14366"/>
    <cellStyle name="Notiz 2 2 2 2 2 2 5" xfId="14367"/>
    <cellStyle name="Notiz 2 2 2 2 2 2 5 2" xfId="14368"/>
    <cellStyle name="Notiz 2 2 2 2 2 2 5 3" xfId="14369"/>
    <cellStyle name="Notiz 2 2 2 2 2 2 5 4" xfId="14370"/>
    <cellStyle name="Notiz 2 2 2 2 2 2 6" xfId="14371"/>
    <cellStyle name="Notiz 2 2 2 2 2 2 6 2" xfId="14372"/>
    <cellStyle name="Notiz 2 2 2 2 2 2 6 3" xfId="14373"/>
    <cellStyle name="Notiz 2 2 2 2 2 2 6 4" xfId="14374"/>
    <cellStyle name="Notiz 2 2 2 2 2 2 7" xfId="14375"/>
    <cellStyle name="Notiz 2 2 2 2 2 2 7 2" xfId="14376"/>
    <cellStyle name="Notiz 2 2 2 2 2 2 7 3" xfId="14377"/>
    <cellStyle name="Notiz 2 2 2 2 2 2 7 4" xfId="14378"/>
    <cellStyle name="Notiz 2 2 2 2 2 2 8" xfId="14379"/>
    <cellStyle name="Notiz 2 2 2 2 2 2 8 2" xfId="14380"/>
    <cellStyle name="Notiz 2 2 2 2 2 2 8 3" xfId="14381"/>
    <cellStyle name="Notiz 2 2 2 2 2 2 8 4" xfId="14382"/>
    <cellStyle name="Notiz 2 2 2 2 2 2 9" xfId="14383"/>
    <cellStyle name="Notiz 2 2 2 2 2 2 9 2" xfId="14384"/>
    <cellStyle name="Notiz 2 2 2 2 2 2 9 3" xfId="14385"/>
    <cellStyle name="Notiz 2 2 2 2 2 2 9 4" xfId="14386"/>
    <cellStyle name="Notiz 2 2 2 2 2 3" xfId="14387"/>
    <cellStyle name="Notiz 2 2 2 2 2 4" xfId="14388"/>
    <cellStyle name="Notiz 2 2 2 2 2 5" xfId="14389"/>
    <cellStyle name="Notiz 2 2 2 2 3" xfId="14390"/>
    <cellStyle name="Notiz 2 2 2 2 3 10" xfId="14391"/>
    <cellStyle name="Notiz 2 2 2 2 3 10 2" xfId="14392"/>
    <cellStyle name="Notiz 2 2 2 2 3 10 3" xfId="14393"/>
    <cellStyle name="Notiz 2 2 2 2 3 10 4" xfId="14394"/>
    <cellStyle name="Notiz 2 2 2 2 3 11" xfId="14395"/>
    <cellStyle name="Notiz 2 2 2 2 3 11 2" xfId="14396"/>
    <cellStyle name="Notiz 2 2 2 2 3 11 3" xfId="14397"/>
    <cellStyle name="Notiz 2 2 2 2 3 11 4" xfId="14398"/>
    <cellStyle name="Notiz 2 2 2 2 3 12" xfId="14399"/>
    <cellStyle name="Notiz 2 2 2 2 3 12 2" xfId="14400"/>
    <cellStyle name="Notiz 2 2 2 2 3 12 3" xfId="14401"/>
    <cellStyle name="Notiz 2 2 2 2 3 12 4" xfId="14402"/>
    <cellStyle name="Notiz 2 2 2 2 3 13" xfId="14403"/>
    <cellStyle name="Notiz 2 2 2 2 3 13 2" xfId="14404"/>
    <cellStyle name="Notiz 2 2 2 2 3 13 3" xfId="14405"/>
    <cellStyle name="Notiz 2 2 2 2 3 13 4" xfId="14406"/>
    <cellStyle name="Notiz 2 2 2 2 3 14" xfId="14407"/>
    <cellStyle name="Notiz 2 2 2 2 3 14 2" xfId="14408"/>
    <cellStyle name="Notiz 2 2 2 2 3 14 3" xfId="14409"/>
    <cellStyle name="Notiz 2 2 2 2 3 14 4" xfId="14410"/>
    <cellStyle name="Notiz 2 2 2 2 3 15" xfId="14411"/>
    <cellStyle name="Notiz 2 2 2 2 3 15 2" xfId="14412"/>
    <cellStyle name="Notiz 2 2 2 2 3 15 3" xfId="14413"/>
    <cellStyle name="Notiz 2 2 2 2 3 15 4" xfId="14414"/>
    <cellStyle name="Notiz 2 2 2 2 3 16" xfId="14415"/>
    <cellStyle name="Notiz 2 2 2 2 3 16 2" xfId="14416"/>
    <cellStyle name="Notiz 2 2 2 2 3 16 3" xfId="14417"/>
    <cellStyle name="Notiz 2 2 2 2 3 16 4" xfId="14418"/>
    <cellStyle name="Notiz 2 2 2 2 3 17" xfId="14419"/>
    <cellStyle name="Notiz 2 2 2 2 3 17 2" xfId="14420"/>
    <cellStyle name="Notiz 2 2 2 2 3 17 3" xfId="14421"/>
    <cellStyle name="Notiz 2 2 2 2 3 17 4" xfId="14422"/>
    <cellStyle name="Notiz 2 2 2 2 3 18" xfId="14423"/>
    <cellStyle name="Notiz 2 2 2 2 3 18 2" xfId="14424"/>
    <cellStyle name="Notiz 2 2 2 2 3 18 3" xfId="14425"/>
    <cellStyle name="Notiz 2 2 2 2 3 18 4" xfId="14426"/>
    <cellStyle name="Notiz 2 2 2 2 3 19" xfId="14427"/>
    <cellStyle name="Notiz 2 2 2 2 3 2" xfId="14428"/>
    <cellStyle name="Notiz 2 2 2 2 3 2 2" xfId="14429"/>
    <cellStyle name="Notiz 2 2 2 2 3 2 3" xfId="14430"/>
    <cellStyle name="Notiz 2 2 2 2 3 2 4" xfId="14431"/>
    <cellStyle name="Notiz 2 2 2 2 3 20" xfId="14432"/>
    <cellStyle name="Notiz 2 2 2 2 3 21" xfId="14433"/>
    <cellStyle name="Notiz 2 2 2 2 3 3" xfId="14434"/>
    <cellStyle name="Notiz 2 2 2 2 3 3 2" xfId="14435"/>
    <cellStyle name="Notiz 2 2 2 2 3 3 3" xfId="14436"/>
    <cellStyle name="Notiz 2 2 2 2 3 3 4" xfId="14437"/>
    <cellStyle name="Notiz 2 2 2 2 3 4" xfId="14438"/>
    <cellStyle name="Notiz 2 2 2 2 3 4 2" xfId="14439"/>
    <cellStyle name="Notiz 2 2 2 2 3 4 3" xfId="14440"/>
    <cellStyle name="Notiz 2 2 2 2 3 4 4" xfId="14441"/>
    <cellStyle name="Notiz 2 2 2 2 3 5" xfId="14442"/>
    <cellStyle name="Notiz 2 2 2 2 3 5 2" xfId="14443"/>
    <cellStyle name="Notiz 2 2 2 2 3 5 3" xfId="14444"/>
    <cellStyle name="Notiz 2 2 2 2 3 5 4" xfId="14445"/>
    <cellStyle name="Notiz 2 2 2 2 3 6" xfId="14446"/>
    <cellStyle name="Notiz 2 2 2 2 3 6 2" xfId="14447"/>
    <cellStyle name="Notiz 2 2 2 2 3 6 3" xfId="14448"/>
    <cellStyle name="Notiz 2 2 2 2 3 6 4" xfId="14449"/>
    <cellStyle name="Notiz 2 2 2 2 3 7" xfId="14450"/>
    <cellStyle name="Notiz 2 2 2 2 3 7 2" xfId="14451"/>
    <cellStyle name="Notiz 2 2 2 2 3 7 3" xfId="14452"/>
    <cellStyle name="Notiz 2 2 2 2 3 7 4" xfId="14453"/>
    <cellStyle name="Notiz 2 2 2 2 3 8" xfId="14454"/>
    <cellStyle name="Notiz 2 2 2 2 3 8 2" xfId="14455"/>
    <cellStyle name="Notiz 2 2 2 2 3 8 3" xfId="14456"/>
    <cellStyle name="Notiz 2 2 2 2 3 8 4" xfId="14457"/>
    <cellStyle name="Notiz 2 2 2 2 3 9" xfId="14458"/>
    <cellStyle name="Notiz 2 2 2 2 3 9 2" xfId="14459"/>
    <cellStyle name="Notiz 2 2 2 2 3 9 3" xfId="14460"/>
    <cellStyle name="Notiz 2 2 2 2 3 9 4" xfId="14461"/>
    <cellStyle name="Notiz 2 2 2 2 4" xfId="14462"/>
    <cellStyle name="Notiz 2 2 2 2 5" xfId="14463"/>
    <cellStyle name="Notiz 2 2 2 2 6" xfId="14464"/>
    <cellStyle name="Notiz 2 2 2 3" xfId="14465"/>
    <cellStyle name="Notiz 2 2 2 3 2" xfId="14466"/>
    <cellStyle name="Notiz 2 2 2 3 2 10" xfId="14467"/>
    <cellStyle name="Notiz 2 2 2 3 2 10 2" xfId="14468"/>
    <cellStyle name="Notiz 2 2 2 3 2 10 3" xfId="14469"/>
    <cellStyle name="Notiz 2 2 2 3 2 10 4" xfId="14470"/>
    <cellStyle name="Notiz 2 2 2 3 2 11" xfId="14471"/>
    <cellStyle name="Notiz 2 2 2 3 2 11 2" xfId="14472"/>
    <cellStyle name="Notiz 2 2 2 3 2 11 3" xfId="14473"/>
    <cellStyle name="Notiz 2 2 2 3 2 11 4" xfId="14474"/>
    <cellStyle name="Notiz 2 2 2 3 2 12" xfId="14475"/>
    <cellStyle name="Notiz 2 2 2 3 2 12 2" xfId="14476"/>
    <cellStyle name="Notiz 2 2 2 3 2 12 3" xfId="14477"/>
    <cellStyle name="Notiz 2 2 2 3 2 12 4" xfId="14478"/>
    <cellStyle name="Notiz 2 2 2 3 2 13" xfId="14479"/>
    <cellStyle name="Notiz 2 2 2 3 2 13 2" xfId="14480"/>
    <cellStyle name="Notiz 2 2 2 3 2 13 3" xfId="14481"/>
    <cellStyle name="Notiz 2 2 2 3 2 13 4" xfId="14482"/>
    <cellStyle name="Notiz 2 2 2 3 2 14" xfId="14483"/>
    <cellStyle name="Notiz 2 2 2 3 2 14 2" xfId="14484"/>
    <cellStyle name="Notiz 2 2 2 3 2 14 3" xfId="14485"/>
    <cellStyle name="Notiz 2 2 2 3 2 14 4" xfId="14486"/>
    <cellStyle name="Notiz 2 2 2 3 2 15" xfId="14487"/>
    <cellStyle name="Notiz 2 2 2 3 2 15 2" xfId="14488"/>
    <cellStyle name="Notiz 2 2 2 3 2 15 3" xfId="14489"/>
    <cellStyle name="Notiz 2 2 2 3 2 15 4" xfId="14490"/>
    <cellStyle name="Notiz 2 2 2 3 2 16" xfId="14491"/>
    <cellStyle name="Notiz 2 2 2 3 2 16 2" xfId="14492"/>
    <cellStyle name="Notiz 2 2 2 3 2 16 3" xfId="14493"/>
    <cellStyle name="Notiz 2 2 2 3 2 16 4" xfId="14494"/>
    <cellStyle name="Notiz 2 2 2 3 2 17" xfId="14495"/>
    <cellStyle name="Notiz 2 2 2 3 2 17 2" xfId="14496"/>
    <cellStyle name="Notiz 2 2 2 3 2 17 3" xfId="14497"/>
    <cellStyle name="Notiz 2 2 2 3 2 17 4" xfId="14498"/>
    <cellStyle name="Notiz 2 2 2 3 2 18" xfId="14499"/>
    <cellStyle name="Notiz 2 2 2 3 2 18 2" xfId="14500"/>
    <cellStyle name="Notiz 2 2 2 3 2 18 3" xfId="14501"/>
    <cellStyle name="Notiz 2 2 2 3 2 18 4" xfId="14502"/>
    <cellStyle name="Notiz 2 2 2 3 2 19" xfId="14503"/>
    <cellStyle name="Notiz 2 2 2 3 2 2" xfId="14504"/>
    <cellStyle name="Notiz 2 2 2 3 2 2 2" xfId="14505"/>
    <cellStyle name="Notiz 2 2 2 3 2 2 3" xfId="14506"/>
    <cellStyle name="Notiz 2 2 2 3 2 2 4" xfId="14507"/>
    <cellStyle name="Notiz 2 2 2 3 2 20" xfId="14508"/>
    <cellStyle name="Notiz 2 2 2 3 2 21" xfId="14509"/>
    <cellStyle name="Notiz 2 2 2 3 2 3" xfId="14510"/>
    <cellStyle name="Notiz 2 2 2 3 2 3 2" xfId="14511"/>
    <cellStyle name="Notiz 2 2 2 3 2 3 3" xfId="14512"/>
    <cellStyle name="Notiz 2 2 2 3 2 3 4" xfId="14513"/>
    <cellStyle name="Notiz 2 2 2 3 2 4" xfId="14514"/>
    <cellStyle name="Notiz 2 2 2 3 2 4 2" xfId="14515"/>
    <cellStyle name="Notiz 2 2 2 3 2 4 3" xfId="14516"/>
    <cellStyle name="Notiz 2 2 2 3 2 4 4" xfId="14517"/>
    <cellStyle name="Notiz 2 2 2 3 2 5" xfId="14518"/>
    <cellStyle name="Notiz 2 2 2 3 2 5 2" xfId="14519"/>
    <cellStyle name="Notiz 2 2 2 3 2 5 3" xfId="14520"/>
    <cellStyle name="Notiz 2 2 2 3 2 5 4" xfId="14521"/>
    <cellStyle name="Notiz 2 2 2 3 2 6" xfId="14522"/>
    <cellStyle name="Notiz 2 2 2 3 2 6 2" xfId="14523"/>
    <cellStyle name="Notiz 2 2 2 3 2 6 3" xfId="14524"/>
    <cellStyle name="Notiz 2 2 2 3 2 6 4" xfId="14525"/>
    <cellStyle name="Notiz 2 2 2 3 2 7" xfId="14526"/>
    <cellStyle name="Notiz 2 2 2 3 2 7 2" xfId="14527"/>
    <cellStyle name="Notiz 2 2 2 3 2 7 3" xfId="14528"/>
    <cellStyle name="Notiz 2 2 2 3 2 7 4" xfId="14529"/>
    <cellStyle name="Notiz 2 2 2 3 2 8" xfId="14530"/>
    <cellStyle name="Notiz 2 2 2 3 2 8 2" xfId="14531"/>
    <cellStyle name="Notiz 2 2 2 3 2 8 3" xfId="14532"/>
    <cellStyle name="Notiz 2 2 2 3 2 8 4" xfId="14533"/>
    <cellStyle name="Notiz 2 2 2 3 2 9" xfId="14534"/>
    <cellStyle name="Notiz 2 2 2 3 2 9 2" xfId="14535"/>
    <cellStyle name="Notiz 2 2 2 3 2 9 3" xfId="14536"/>
    <cellStyle name="Notiz 2 2 2 3 2 9 4" xfId="14537"/>
    <cellStyle name="Notiz 2 2 2 3 3" xfId="14538"/>
    <cellStyle name="Notiz 2 2 2 3 4" xfId="14539"/>
    <cellStyle name="Notiz 2 2 2 3 5" xfId="14540"/>
    <cellStyle name="Notiz 2 2 2 4" xfId="14541"/>
    <cellStyle name="Notiz 2 2 2 4 10" xfId="14542"/>
    <cellStyle name="Notiz 2 2 2 4 10 2" xfId="14543"/>
    <cellStyle name="Notiz 2 2 2 4 10 3" xfId="14544"/>
    <cellStyle name="Notiz 2 2 2 4 10 4" xfId="14545"/>
    <cellStyle name="Notiz 2 2 2 4 11" xfId="14546"/>
    <cellStyle name="Notiz 2 2 2 4 11 2" xfId="14547"/>
    <cellStyle name="Notiz 2 2 2 4 11 3" xfId="14548"/>
    <cellStyle name="Notiz 2 2 2 4 11 4" xfId="14549"/>
    <cellStyle name="Notiz 2 2 2 4 12" xfId="14550"/>
    <cellStyle name="Notiz 2 2 2 4 12 2" xfId="14551"/>
    <cellStyle name="Notiz 2 2 2 4 12 3" xfId="14552"/>
    <cellStyle name="Notiz 2 2 2 4 12 4" xfId="14553"/>
    <cellStyle name="Notiz 2 2 2 4 13" xfId="14554"/>
    <cellStyle name="Notiz 2 2 2 4 13 2" xfId="14555"/>
    <cellStyle name="Notiz 2 2 2 4 13 3" xfId="14556"/>
    <cellStyle name="Notiz 2 2 2 4 13 4" xfId="14557"/>
    <cellStyle name="Notiz 2 2 2 4 14" xfId="14558"/>
    <cellStyle name="Notiz 2 2 2 4 14 2" xfId="14559"/>
    <cellStyle name="Notiz 2 2 2 4 14 3" xfId="14560"/>
    <cellStyle name="Notiz 2 2 2 4 14 4" xfId="14561"/>
    <cellStyle name="Notiz 2 2 2 4 15" xfId="14562"/>
    <cellStyle name="Notiz 2 2 2 4 15 2" xfId="14563"/>
    <cellStyle name="Notiz 2 2 2 4 15 3" xfId="14564"/>
    <cellStyle name="Notiz 2 2 2 4 15 4" xfId="14565"/>
    <cellStyle name="Notiz 2 2 2 4 16" xfId="14566"/>
    <cellStyle name="Notiz 2 2 2 4 16 2" xfId="14567"/>
    <cellStyle name="Notiz 2 2 2 4 16 3" xfId="14568"/>
    <cellStyle name="Notiz 2 2 2 4 16 4" xfId="14569"/>
    <cellStyle name="Notiz 2 2 2 4 17" xfId="14570"/>
    <cellStyle name="Notiz 2 2 2 4 17 2" xfId="14571"/>
    <cellStyle name="Notiz 2 2 2 4 17 3" xfId="14572"/>
    <cellStyle name="Notiz 2 2 2 4 17 4" xfId="14573"/>
    <cellStyle name="Notiz 2 2 2 4 18" xfId="14574"/>
    <cellStyle name="Notiz 2 2 2 4 18 2" xfId="14575"/>
    <cellStyle name="Notiz 2 2 2 4 18 3" xfId="14576"/>
    <cellStyle name="Notiz 2 2 2 4 18 4" xfId="14577"/>
    <cellStyle name="Notiz 2 2 2 4 19" xfId="14578"/>
    <cellStyle name="Notiz 2 2 2 4 2" xfId="14579"/>
    <cellStyle name="Notiz 2 2 2 4 2 2" xfId="14580"/>
    <cellStyle name="Notiz 2 2 2 4 2 3" xfId="14581"/>
    <cellStyle name="Notiz 2 2 2 4 2 4" xfId="14582"/>
    <cellStyle name="Notiz 2 2 2 4 20" xfId="14583"/>
    <cellStyle name="Notiz 2 2 2 4 21" xfId="14584"/>
    <cellStyle name="Notiz 2 2 2 4 3" xfId="14585"/>
    <cellStyle name="Notiz 2 2 2 4 3 2" xfId="14586"/>
    <cellStyle name="Notiz 2 2 2 4 3 3" xfId="14587"/>
    <cellStyle name="Notiz 2 2 2 4 3 4" xfId="14588"/>
    <cellStyle name="Notiz 2 2 2 4 4" xfId="14589"/>
    <cellStyle name="Notiz 2 2 2 4 4 2" xfId="14590"/>
    <cellStyle name="Notiz 2 2 2 4 4 3" xfId="14591"/>
    <cellStyle name="Notiz 2 2 2 4 4 4" xfId="14592"/>
    <cellStyle name="Notiz 2 2 2 4 5" xfId="14593"/>
    <cellStyle name="Notiz 2 2 2 4 5 2" xfId="14594"/>
    <cellStyle name="Notiz 2 2 2 4 5 3" xfId="14595"/>
    <cellStyle name="Notiz 2 2 2 4 5 4" xfId="14596"/>
    <cellStyle name="Notiz 2 2 2 4 6" xfId="14597"/>
    <cellStyle name="Notiz 2 2 2 4 6 2" xfId="14598"/>
    <cellStyle name="Notiz 2 2 2 4 6 3" xfId="14599"/>
    <cellStyle name="Notiz 2 2 2 4 6 4" xfId="14600"/>
    <cellStyle name="Notiz 2 2 2 4 7" xfId="14601"/>
    <cellStyle name="Notiz 2 2 2 4 7 2" xfId="14602"/>
    <cellStyle name="Notiz 2 2 2 4 7 3" xfId="14603"/>
    <cellStyle name="Notiz 2 2 2 4 7 4" xfId="14604"/>
    <cellStyle name="Notiz 2 2 2 4 8" xfId="14605"/>
    <cellStyle name="Notiz 2 2 2 4 8 2" xfId="14606"/>
    <cellStyle name="Notiz 2 2 2 4 8 3" xfId="14607"/>
    <cellStyle name="Notiz 2 2 2 4 8 4" xfId="14608"/>
    <cellStyle name="Notiz 2 2 2 4 9" xfId="14609"/>
    <cellStyle name="Notiz 2 2 2 4 9 2" xfId="14610"/>
    <cellStyle name="Notiz 2 2 2 4 9 3" xfId="14611"/>
    <cellStyle name="Notiz 2 2 2 4 9 4" xfId="14612"/>
    <cellStyle name="Notiz 2 2 2 5" xfId="14613"/>
    <cellStyle name="Notiz 2 2 2 6" xfId="14614"/>
    <cellStyle name="Notiz 2 2 2 7" xfId="14615"/>
    <cellStyle name="Notiz 2 2 3" xfId="14616"/>
    <cellStyle name="Notiz 2 2 3 2" xfId="14617"/>
    <cellStyle name="Notiz 2 2 3 2 10" xfId="14618"/>
    <cellStyle name="Notiz 2 2 3 2 10 2" xfId="14619"/>
    <cellStyle name="Notiz 2 2 3 2 10 3" xfId="14620"/>
    <cellStyle name="Notiz 2 2 3 2 10 4" xfId="14621"/>
    <cellStyle name="Notiz 2 2 3 2 11" xfId="14622"/>
    <cellStyle name="Notiz 2 2 3 2 11 2" xfId="14623"/>
    <cellStyle name="Notiz 2 2 3 2 11 3" xfId="14624"/>
    <cellStyle name="Notiz 2 2 3 2 11 4" xfId="14625"/>
    <cellStyle name="Notiz 2 2 3 2 12" xfId="14626"/>
    <cellStyle name="Notiz 2 2 3 2 12 2" xfId="14627"/>
    <cellStyle name="Notiz 2 2 3 2 12 3" xfId="14628"/>
    <cellStyle name="Notiz 2 2 3 2 12 4" xfId="14629"/>
    <cellStyle name="Notiz 2 2 3 2 13" xfId="14630"/>
    <cellStyle name="Notiz 2 2 3 2 13 2" xfId="14631"/>
    <cellStyle name="Notiz 2 2 3 2 13 3" xfId="14632"/>
    <cellStyle name="Notiz 2 2 3 2 13 4" xfId="14633"/>
    <cellStyle name="Notiz 2 2 3 2 14" xfId="14634"/>
    <cellStyle name="Notiz 2 2 3 2 14 2" xfId="14635"/>
    <cellStyle name="Notiz 2 2 3 2 14 3" xfId="14636"/>
    <cellStyle name="Notiz 2 2 3 2 14 4" xfId="14637"/>
    <cellStyle name="Notiz 2 2 3 2 15" xfId="14638"/>
    <cellStyle name="Notiz 2 2 3 2 15 2" xfId="14639"/>
    <cellStyle name="Notiz 2 2 3 2 15 3" xfId="14640"/>
    <cellStyle name="Notiz 2 2 3 2 15 4" xfId="14641"/>
    <cellStyle name="Notiz 2 2 3 2 16" xfId="14642"/>
    <cellStyle name="Notiz 2 2 3 2 16 2" xfId="14643"/>
    <cellStyle name="Notiz 2 2 3 2 16 3" xfId="14644"/>
    <cellStyle name="Notiz 2 2 3 2 16 4" xfId="14645"/>
    <cellStyle name="Notiz 2 2 3 2 17" xfId="14646"/>
    <cellStyle name="Notiz 2 2 3 2 17 2" xfId="14647"/>
    <cellStyle name="Notiz 2 2 3 2 17 3" xfId="14648"/>
    <cellStyle name="Notiz 2 2 3 2 17 4" xfId="14649"/>
    <cellStyle name="Notiz 2 2 3 2 18" xfId="14650"/>
    <cellStyle name="Notiz 2 2 3 2 18 2" xfId="14651"/>
    <cellStyle name="Notiz 2 2 3 2 18 3" xfId="14652"/>
    <cellStyle name="Notiz 2 2 3 2 18 4" xfId="14653"/>
    <cellStyle name="Notiz 2 2 3 2 19" xfId="14654"/>
    <cellStyle name="Notiz 2 2 3 2 2" xfId="14655"/>
    <cellStyle name="Notiz 2 2 3 2 2 2" xfId="14656"/>
    <cellStyle name="Notiz 2 2 3 2 2 3" xfId="14657"/>
    <cellStyle name="Notiz 2 2 3 2 2 4" xfId="14658"/>
    <cellStyle name="Notiz 2 2 3 2 20" xfId="14659"/>
    <cellStyle name="Notiz 2 2 3 2 21" xfId="14660"/>
    <cellStyle name="Notiz 2 2 3 2 3" xfId="14661"/>
    <cellStyle name="Notiz 2 2 3 2 3 2" xfId="14662"/>
    <cellStyle name="Notiz 2 2 3 2 3 3" xfId="14663"/>
    <cellStyle name="Notiz 2 2 3 2 3 4" xfId="14664"/>
    <cellStyle name="Notiz 2 2 3 2 4" xfId="14665"/>
    <cellStyle name="Notiz 2 2 3 2 4 2" xfId="14666"/>
    <cellStyle name="Notiz 2 2 3 2 4 3" xfId="14667"/>
    <cellStyle name="Notiz 2 2 3 2 4 4" xfId="14668"/>
    <cellStyle name="Notiz 2 2 3 2 5" xfId="14669"/>
    <cellStyle name="Notiz 2 2 3 2 5 2" xfId="14670"/>
    <cellStyle name="Notiz 2 2 3 2 5 3" xfId="14671"/>
    <cellStyle name="Notiz 2 2 3 2 5 4" xfId="14672"/>
    <cellStyle name="Notiz 2 2 3 2 6" xfId="14673"/>
    <cellStyle name="Notiz 2 2 3 2 6 2" xfId="14674"/>
    <cellStyle name="Notiz 2 2 3 2 6 3" xfId="14675"/>
    <cellStyle name="Notiz 2 2 3 2 6 4" xfId="14676"/>
    <cellStyle name="Notiz 2 2 3 2 7" xfId="14677"/>
    <cellStyle name="Notiz 2 2 3 2 7 2" xfId="14678"/>
    <cellStyle name="Notiz 2 2 3 2 7 3" xfId="14679"/>
    <cellStyle name="Notiz 2 2 3 2 7 4" xfId="14680"/>
    <cellStyle name="Notiz 2 2 3 2 8" xfId="14681"/>
    <cellStyle name="Notiz 2 2 3 2 8 2" xfId="14682"/>
    <cellStyle name="Notiz 2 2 3 2 8 3" xfId="14683"/>
    <cellStyle name="Notiz 2 2 3 2 8 4" xfId="14684"/>
    <cellStyle name="Notiz 2 2 3 2 9" xfId="14685"/>
    <cellStyle name="Notiz 2 2 3 2 9 2" xfId="14686"/>
    <cellStyle name="Notiz 2 2 3 2 9 3" xfId="14687"/>
    <cellStyle name="Notiz 2 2 3 2 9 4" xfId="14688"/>
    <cellStyle name="Notiz 2 2 3 3" xfId="14689"/>
    <cellStyle name="Notiz 2 2 3 4" xfId="14690"/>
    <cellStyle name="Notiz 2 2 3 5" xfId="14691"/>
    <cellStyle name="Notiz 2 2 4" xfId="14692"/>
    <cellStyle name="Notiz 2 2 4 10" xfId="14693"/>
    <cellStyle name="Notiz 2 2 4 10 2" xfId="14694"/>
    <cellStyle name="Notiz 2 2 4 10 3" xfId="14695"/>
    <cellStyle name="Notiz 2 2 4 10 4" xfId="14696"/>
    <cellStyle name="Notiz 2 2 4 11" xfId="14697"/>
    <cellStyle name="Notiz 2 2 4 11 2" xfId="14698"/>
    <cellStyle name="Notiz 2 2 4 11 3" xfId="14699"/>
    <cellStyle name="Notiz 2 2 4 11 4" xfId="14700"/>
    <cellStyle name="Notiz 2 2 4 12" xfId="14701"/>
    <cellStyle name="Notiz 2 2 4 12 2" xfId="14702"/>
    <cellStyle name="Notiz 2 2 4 12 3" xfId="14703"/>
    <cellStyle name="Notiz 2 2 4 12 4" xfId="14704"/>
    <cellStyle name="Notiz 2 2 4 13" xfId="14705"/>
    <cellStyle name="Notiz 2 2 4 13 2" xfId="14706"/>
    <cellStyle name="Notiz 2 2 4 13 3" xfId="14707"/>
    <cellStyle name="Notiz 2 2 4 13 4" xfId="14708"/>
    <cellStyle name="Notiz 2 2 4 14" xfId="14709"/>
    <cellStyle name="Notiz 2 2 4 14 2" xfId="14710"/>
    <cellStyle name="Notiz 2 2 4 14 3" xfId="14711"/>
    <cellStyle name="Notiz 2 2 4 14 4" xfId="14712"/>
    <cellStyle name="Notiz 2 2 4 15" xfId="14713"/>
    <cellStyle name="Notiz 2 2 4 15 2" xfId="14714"/>
    <cellStyle name="Notiz 2 2 4 15 3" xfId="14715"/>
    <cellStyle name="Notiz 2 2 4 15 4" xfId="14716"/>
    <cellStyle name="Notiz 2 2 4 16" xfId="14717"/>
    <cellStyle name="Notiz 2 2 4 16 2" xfId="14718"/>
    <cellStyle name="Notiz 2 2 4 16 3" xfId="14719"/>
    <cellStyle name="Notiz 2 2 4 16 4" xfId="14720"/>
    <cellStyle name="Notiz 2 2 4 17" xfId="14721"/>
    <cellStyle name="Notiz 2 2 4 17 2" xfId="14722"/>
    <cellStyle name="Notiz 2 2 4 17 3" xfId="14723"/>
    <cellStyle name="Notiz 2 2 4 17 4" xfId="14724"/>
    <cellStyle name="Notiz 2 2 4 18" xfId="14725"/>
    <cellStyle name="Notiz 2 2 4 18 2" xfId="14726"/>
    <cellStyle name="Notiz 2 2 4 18 3" xfId="14727"/>
    <cellStyle name="Notiz 2 2 4 18 4" xfId="14728"/>
    <cellStyle name="Notiz 2 2 4 19" xfId="14729"/>
    <cellStyle name="Notiz 2 2 4 2" xfId="14730"/>
    <cellStyle name="Notiz 2 2 4 2 2" xfId="14731"/>
    <cellStyle name="Notiz 2 2 4 2 3" xfId="14732"/>
    <cellStyle name="Notiz 2 2 4 2 4" xfId="14733"/>
    <cellStyle name="Notiz 2 2 4 20" xfId="14734"/>
    <cellStyle name="Notiz 2 2 4 21" xfId="14735"/>
    <cellStyle name="Notiz 2 2 4 3" xfId="14736"/>
    <cellStyle name="Notiz 2 2 4 3 2" xfId="14737"/>
    <cellStyle name="Notiz 2 2 4 3 3" xfId="14738"/>
    <cellStyle name="Notiz 2 2 4 3 4" xfId="14739"/>
    <cellStyle name="Notiz 2 2 4 4" xfId="14740"/>
    <cellStyle name="Notiz 2 2 4 4 2" xfId="14741"/>
    <cellStyle name="Notiz 2 2 4 4 3" xfId="14742"/>
    <cellStyle name="Notiz 2 2 4 4 4" xfId="14743"/>
    <cellStyle name="Notiz 2 2 4 5" xfId="14744"/>
    <cellStyle name="Notiz 2 2 4 5 2" xfId="14745"/>
    <cellStyle name="Notiz 2 2 4 5 3" xfId="14746"/>
    <cellStyle name="Notiz 2 2 4 5 4" xfId="14747"/>
    <cellStyle name="Notiz 2 2 4 6" xfId="14748"/>
    <cellStyle name="Notiz 2 2 4 6 2" xfId="14749"/>
    <cellStyle name="Notiz 2 2 4 6 3" xfId="14750"/>
    <cellStyle name="Notiz 2 2 4 6 4" xfId="14751"/>
    <cellStyle name="Notiz 2 2 4 7" xfId="14752"/>
    <cellStyle name="Notiz 2 2 4 7 2" xfId="14753"/>
    <cellStyle name="Notiz 2 2 4 7 3" xfId="14754"/>
    <cellStyle name="Notiz 2 2 4 7 4" xfId="14755"/>
    <cellStyle name="Notiz 2 2 4 8" xfId="14756"/>
    <cellStyle name="Notiz 2 2 4 8 2" xfId="14757"/>
    <cellStyle name="Notiz 2 2 4 8 3" xfId="14758"/>
    <cellStyle name="Notiz 2 2 4 8 4" xfId="14759"/>
    <cellStyle name="Notiz 2 2 4 9" xfId="14760"/>
    <cellStyle name="Notiz 2 2 4 9 2" xfId="14761"/>
    <cellStyle name="Notiz 2 2 4 9 3" xfId="14762"/>
    <cellStyle name="Notiz 2 2 4 9 4" xfId="14763"/>
    <cellStyle name="Notiz 2 2 5" xfId="14764"/>
    <cellStyle name="Notiz 2 2 6" xfId="14765"/>
    <cellStyle name="Notiz 2 2 7" xfId="14766"/>
    <cellStyle name="Notiz 2 3" xfId="14767"/>
    <cellStyle name="Notiz 2 3 2" xfId="14768"/>
    <cellStyle name="Notiz 2 3 2 2" xfId="14769"/>
    <cellStyle name="Notiz 2 3 2 2 2" xfId="14770"/>
    <cellStyle name="Notiz 2 3 2 2 2 2" xfId="14771"/>
    <cellStyle name="Notiz 2 3 2 2 2 2 10" xfId="14772"/>
    <cellStyle name="Notiz 2 3 2 2 2 2 10 2" xfId="14773"/>
    <cellStyle name="Notiz 2 3 2 2 2 2 10 3" xfId="14774"/>
    <cellStyle name="Notiz 2 3 2 2 2 2 10 4" xfId="14775"/>
    <cellStyle name="Notiz 2 3 2 2 2 2 11" xfId="14776"/>
    <cellStyle name="Notiz 2 3 2 2 2 2 11 2" xfId="14777"/>
    <cellStyle name="Notiz 2 3 2 2 2 2 11 3" xfId="14778"/>
    <cellStyle name="Notiz 2 3 2 2 2 2 11 4" xfId="14779"/>
    <cellStyle name="Notiz 2 3 2 2 2 2 12" xfId="14780"/>
    <cellStyle name="Notiz 2 3 2 2 2 2 12 2" xfId="14781"/>
    <cellStyle name="Notiz 2 3 2 2 2 2 12 3" xfId="14782"/>
    <cellStyle name="Notiz 2 3 2 2 2 2 12 4" xfId="14783"/>
    <cellStyle name="Notiz 2 3 2 2 2 2 13" xfId="14784"/>
    <cellStyle name="Notiz 2 3 2 2 2 2 13 2" xfId="14785"/>
    <cellStyle name="Notiz 2 3 2 2 2 2 13 3" xfId="14786"/>
    <cellStyle name="Notiz 2 3 2 2 2 2 13 4" xfId="14787"/>
    <cellStyle name="Notiz 2 3 2 2 2 2 14" xfId="14788"/>
    <cellStyle name="Notiz 2 3 2 2 2 2 14 2" xfId="14789"/>
    <cellStyle name="Notiz 2 3 2 2 2 2 14 3" xfId="14790"/>
    <cellStyle name="Notiz 2 3 2 2 2 2 14 4" xfId="14791"/>
    <cellStyle name="Notiz 2 3 2 2 2 2 15" xfId="14792"/>
    <cellStyle name="Notiz 2 3 2 2 2 2 15 2" xfId="14793"/>
    <cellStyle name="Notiz 2 3 2 2 2 2 15 3" xfId="14794"/>
    <cellStyle name="Notiz 2 3 2 2 2 2 15 4" xfId="14795"/>
    <cellStyle name="Notiz 2 3 2 2 2 2 16" xfId="14796"/>
    <cellStyle name="Notiz 2 3 2 2 2 2 16 2" xfId="14797"/>
    <cellStyle name="Notiz 2 3 2 2 2 2 16 3" xfId="14798"/>
    <cellStyle name="Notiz 2 3 2 2 2 2 16 4" xfId="14799"/>
    <cellStyle name="Notiz 2 3 2 2 2 2 17" xfId="14800"/>
    <cellStyle name="Notiz 2 3 2 2 2 2 17 2" xfId="14801"/>
    <cellStyle name="Notiz 2 3 2 2 2 2 17 3" xfId="14802"/>
    <cellStyle name="Notiz 2 3 2 2 2 2 17 4" xfId="14803"/>
    <cellStyle name="Notiz 2 3 2 2 2 2 18" xfId="14804"/>
    <cellStyle name="Notiz 2 3 2 2 2 2 18 2" xfId="14805"/>
    <cellStyle name="Notiz 2 3 2 2 2 2 18 3" xfId="14806"/>
    <cellStyle name="Notiz 2 3 2 2 2 2 18 4" xfId="14807"/>
    <cellStyle name="Notiz 2 3 2 2 2 2 19" xfId="14808"/>
    <cellStyle name="Notiz 2 3 2 2 2 2 2" xfId="14809"/>
    <cellStyle name="Notiz 2 3 2 2 2 2 2 2" xfId="14810"/>
    <cellStyle name="Notiz 2 3 2 2 2 2 2 3" xfId="14811"/>
    <cellStyle name="Notiz 2 3 2 2 2 2 2 4" xfId="14812"/>
    <cellStyle name="Notiz 2 3 2 2 2 2 20" xfId="14813"/>
    <cellStyle name="Notiz 2 3 2 2 2 2 21" xfId="14814"/>
    <cellStyle name="Notiz 2 3 2 2 2 2 3" xfId="14815"/>
    <cellStyle name="Notiz 2 3 2 2 2 2 3 2" xfId="14816"/>
    <cellStyle name="Notiz 2 3 2 2 2 2 3 3" xfId="14817"/>
    <cellStyle name="Notiz 2 3 2 2 2 2 3 4" xfId="14818"/>
    <cellStyle name="Notiz 2 3 2 2 2 2 4" xfId="14819"/>
    <cellStyle name="Notiz 2 3 2 2 2 2 4 2" xfId="14820"/>
    <cellStyle name="Notiz 2 3 2 2 2 2 4 3" xfId="14821"/>
    <cellStyle name="Notiz 2 3 2 2 2 2 4 4" xfId="14822"/>
    <cellStyle name="Notiz 2 3 2 2 2 2 5" xfId="14823"/>
    <cellStyle name="Notiz 2 3 2 2 2 2 5 2" xfId="14824"/>
    <cellStyle name="Notiz 2 3 2 2 2 2 5 3" xfId="14825"/>
    <cellStyle name="Notiz 2 3 2 2 2 2 5 4" xfId="14826"/>
    <cellStyle name="Notiz 2 3 2 2 2 2 6" xfId="14827"/>
    <cellStyle name="Notiz 2 3 2 2 2 2 6 2" xfId="14828"/>
    <cellStyle name="Notiz 2 3 2 2 2 2 6 3" xfId="14829"/>
    <cellStyle name="Notiz 2 3 2 2 2 2 6 4" xfId="14830"/>
    <cellStyle name="Notiz 2 3 2 2 2 2 7" xfId="14831"/>
    <cellStyle name="Notiz 2 3 2 2 2 2 7 2" xfId="14832"/>
    <cellStyle name="Notiz 2 3 2 2 2 2 7 3" xfId="14833"/>
    <cellStyle name="Notiz 2 3 2 2 2 2 7 4" xfId="14834"/>
    <cellStyle name="Notiz 2 3 2 2 2 2 8" xfId="14835"/>
    <cellStyle name="Notiz 2 3 2 2 2 2 8 2" xfId="14836"/>
    <cellStyle name="Notiz 2 3 2 2 2 2 8 3" xfId="14837"/>
    <cellStyle name="Notiz 2 3 2 2 2 2 8 4" xfId="14838"/>
    <cellStyle name="Notiz 2 3 2 2 2 2 9" xfId="14839"/>
    <cellStyle name="Notiz 2 3 2 2 2 2 9 2" xfId="14840"/>
    <cellStyle name="Notiz 2 3 2 2 2 2 9 3" xfId="14841"/>
    <cellStyle name="Notiz 2 3 2 2 2 2 9 4" xfId="14842"/>
    <cellStyle name="Notiz 2 3 2 2 2 3" xfId="14843"/>
    <cellStyle name="Notiz 2 3 2 2 2 4" xfId="14844"/>
    <cellStyle name="Notiz 2 3 2 2 2 5" xfId="14845"/>
    <cellStyle name="Notiz 2 3 2 2 3" xfId="14846"/>
    <cellStyle name="Notiz 2 3 2 2 3 10" xfId="14847"/>
    <cellStyle name="Notiz 2 3 2 2 3 10 2" xfId="14848"/>
    <cellStyle name="Notiz 2 3 2 2 3 10 3" xfId="14849"/>
    <cellStyle name="Notiz 2 3 2 2 3 10 4" xfId="14850"/>
    <cellStyle name="Notiz 2 3 2 2 3 11" xfId="14851"/>
    <cellStyle name="Notiz 2 3 2 2 3 11 2" xfId="14852"/>
    <cellStyle name="Notiz 2 3 2 2 3 11 3" xfId="14853"/>
    <cellStyle name="Notiz 2 3 2 2 3 11 4" xfId="14854"/>
    <cellStyle name="Notiz 2 3 2 2 3 12" xfId="14855"/>
    <cellStyle name="Notiz 2 3 2 2 3 12 2" xfId="14856"/>
    <cellStyle name="Notiz 2 3 2 2 3 12 3" xfId="14857"/>
    <cellStyle name="Notiz 2 3 2 2 3 12 4" xfId="14858"/>
    <cellStyle name="Notiz 2 3 2 2 3 13" xfId="14859"/>
    <cellStyle name="Notiz 2 3 2 2 3 13 2" xfId="14860"/>
    <cellStyle name="Notiz 2 3 2 2 3 13 3" xfId="14861"/>
    <cellStyle name="Notiz 2 3 2 2 3 13 4" xfId="14862"/>
    <cellStyle name="Notiz 2 3 2 2 3 14" xfId="14863"/>
    <cellStyle name="Notiz 2 3 2 2 3 14 2" xfId="14864"/>
    <cellStyle name="Notiz 2 3 2 2 3 14 3" xfId="14865"/>
    <cellStyle name="Notiz 2 3 2 2 3 14 4" xfId="14866"/>
    <cellStyle name="Notiz 2 3 2 2 3 15" xfId="14867"/>
    <cellStyle name="Notiz 2 3 2 2 3 15 2" xfId="14868"/>
    <cellStyle name="Notiz 2 3 2 2 3 15 3" xfId="14869"/>
    <cellStyle name="Notiz 2 3 2 2 3 15 4" xfId="14870"/>
    <cellStyle name="Notiz 2 3 2 2 3 16" xfId="14871"/>
    <cellStyle name="Notiz 2 3 2 2 3 16 2" xfId="14872"/>
    <cellStyle name="Notiz 2 3 2 2 3 16 3" xfId="14873"/>
    <cellStyle name="Notiz 2 3 2 2 3 16 4" xfId="14874"/>
    <cellStyle name="Notiz 2 3 2 2 3 17" xfId="14875"/>
    <cellStyle name="Notiz 2 3 2 2 3 17 2" xfId="14876"/>
    <cellStyle name="Notiz 2 3 2 2 3 17 3" xfId="14877"/>
    <cellStyle name="Notiz 2 3 2 2 3 17 4" xfId="14878"/>
    <cellStyle name="Notiz 2 3 2 2 3 18" xfId="14879"/>
    <cellStyle name="Notiz 2 3 2 2 3 18 2" xfId="14880"/>
    <cellStyle name="Notiz 2 3 2 2 3 18 3" xfId="14881"/>
    <cellStyle name="Notiz 2 3 2 2 3 18 4" xfId="14882"/>
    <cellStyle name="Notiz 2 3 2 2 3 19" xfId="14883"/>
    <cellStyle name="Notiz 2 3 2 2 3 2" xfId="14884"/>
    <cellStyle name="Notiz 2 3 2 2 3 2 2" xfId="14885"/>
    <cellStyle name="Notiz 2 3 2 2 3 2 3" xfId="14886"/>
    <cellStyle name="Notiz 2 3 2 2 3 2 4" xfId="14887"/>
    <cellStyle name="Notiz 2 3 2 2 3 20" xfId="14888"/>
    <cellStyle name="Notiz 2 3 2 2 3 21" xfId="14889"/>
    <cellStyle name="Notiz 2 3 2 2 3 3" xfId="14890"/>
    <cellStyle name="Notiz 2 3 2 2 3 3 2" xfId="14891"/>
    <cellStyle name="Notiz 2 3 2 2 3 3 3" xfId="14892"/>
    <cellStyle name="Notiz 2 3 2 2 3 3 4" xfId="14893"/>
    <cellStyle name="Notiz 2 3 2 2 3 4" xfId="14894"/>
    <cellStyle name="Notiz 2 3 2 2 3 4 2" xfId="14895"/>
    <cellStyle name="Notiz 2 3 2 2 3 4 3" xfId="14896"/>
    <cellStyle name="Notiz 2 3 2 2 3 4 4" xfId="14897"/>
    <cellStyle name="Notiz 2 3 2 2 3 5" xfId="14898"/>
    <cellStyle name="Notiz 2 3 2 2 3 5 2" xfId="14899"/>
    <cellStyle name="Notiz 2 3 2 2 3 5 3" xfId="14900"/>
    <cellStyle name="Notiz 2 3 2 2 3 5 4" xfId="14901"/>
    <cellStyle name="Notiz 2 3 2 2 3 6" xfId="14902"/>
    <cellStyle name="Notiz 2 3 2 2 3 6 2" xfId="14903"/>
    <cellStyle name="Notiz 2 3 2 2 3 6 3" xfId="14904"/>
    <cellStyle name="Notiz 2 3 2 2 3 6 4" xfId="14905"/>
    <cellStyle name="Notiz 2 3 2 2 3 7" xfId="14906"/>
    <cellStyle name="Notiz 2 3 2 2 3 7 2" xfId="14907"/>
    <cellStyle name="Notiz 2 3 2 2 3 7 3" xfId="14908"/>
    <cellStyle name="Notiz 2 3 2 2 3 7 4" xfId="14909"/>
    <cellStyle name="Notiz 2 3 2 2 3 8" xfId="14910"/>
    <cellStyle name="Notiz 2 3 2 2 3 8 2" xfId="14911"/>
    <cellStyle name="Notiz 2 3 2 2 3 8 3" xfId="14912"/>
    <cellStyle name="Notiz 2 3 2 2 3 8 4" xfId="14913"/>
    <cellStyle name="Notiz 2 3 2 2 3 9" xfId="14914"/>
    <cellStyle name="Notiz 2 3 2 2 3 9 2" xfId="14915"/>
    <cellStyle name="Notiz 2 3 2 2 3 9 3" xfId="14916"/>
    <cellStyle name="Notiz 2 3 2 2 3 9 4" xfId="14917"/>
    <cellStyle name="Notiz 2 3 2 2 4" xfId="14918"/>
    <cellStyle name="Notiz 2 3 2 2 5" xfId="14919"/>
    <cellStyle name="Notiz 2 3 2 2 6" xfId="14920"/>
    <cellStyle name="Notiz 2 3 2 3" xfId="14921"/>
    <cellStyle name="Notiz 2 3 2 3 2" xfId="14922"/>
    <cellStyle name="Notiz 2 3 2 3 2 10" xfId="14923"/>
    <cellStyle name="Notiz 2 3 2 3 2 10 2" xfId="14924"/>
    <cellStyle name="Notiz 2 3 2 3 2 10 3" xfId="14925"/>
    <cellStyle name="Notiz 2 3 2 3 2 10 4" xfId="14926"/>
    <cellStyle name="Notiz 2 3 2 3 2 11" xfId="14927"/>
    <cellStyle name="Notiz 2 3 2 3 2 11 2" xfId="14928"/>
    <cellStyle name="Notiz 2 3 2 3 2 11 3" xfId="14929"/>
    <cellStyle name="Notiz 2 3 2 3 2 11 4" xfId="14930"/>
    <cellStyle name="Notiz 2 3 2 3 2 12" xfId="14931"/>
    <cellStyle name="Notiz 2 3 2 3 2 12 2" xfId="14932"/>
    <cellStyle name="Notiz 2 3 2 3 2 12 3" xfId="14933"/>
    <cellStyle name="Notiz 2 3 2 3 2 12 4" xfId="14934"/>
    <cellStyle name="Notiz 2 3 2 3 2 13" xfId="14935"/>
    <cellStyle name="Notiz 2 3 2 3 2 13 2" xfId="14936"/>
    <cellStyle name="Notiz 2 3 2 3 2 13 3" xfId="14937"/>
    <cellStyle name="Notiz 2 3 2 3 2 13 4" xfId="14938"/>
    <cellStyle name="Notiz 2 3 2 3 2 14" xfId="14939"/>
    <cellStyle name="Notiz 2 3 2 3 2 14 2" xfId="14940"/>
    <cellStyle name="Notiz 2 3 2 3 2 14 3" xfId="14941"/>
    <cellStyle name="Notiz 2 3 2 3 2 14 4" xfId="14942"/>
    <cellStyle name="Notiz 2 3 2 3 2 15" xfId="14943"/>
    <cellStyle name="Notiz 2 3 2 3 2 15 2" xfId="14944"/>
    <cellStyle name="Notiz 2 3 2 3 2 15 3" xfId="14945"/>
    <cellStyle name="Notiz 2 3 2 3 2 15 4" xfId="14946"/>
    <cellStyle name="Notiz 2 3 2 3 2 16" xfId="14947"/>
    <cellStyle name="Notiz 2 3 2 3 2 16 2" xfId="14948"/>
    <cellStyle name="Notiz 2 3 2 3 2 16 3" xfId="14949"/>
    <cellStyle name="Notiz 2 3 2 3 2 16 4" xfId="14950"/>
    <cellStyle name="Notiz 2 3 2 3 2 17" xfId="14951"/>
    <cellStyle name="Notiz 2 3 2 3 2 17 2" xfId="14952"/>
    <cellStyle name="Notiz 2 3 2 3 2 17 3" xfId="14953"/>
    <cellStyle name="Notiz 2 3 2 3 2 17 4" xfId="14954"/>
    <cellStyle name="Notiz 2 3 2 3 2 18" xfId="14955"/>
    <cellStyle name="Notiz 2 3 2 3 2 18 2" xfId="14956"/>
    <cellStyle name="Notiz 2 3 2 3 2 18 3" xfId="14957"/>
    <cellStyle name="Notiz 2 3 2 3 2 18 4" xfId="14958"/>
    <cellStyle name="Notiz 2 3 2 3 2 19" xfId="14959"/>
    <cellStyle name="Notiz 2 3 2 3 2 2" xfId="14960"/>
    <cellStyle name="Notiz 2 3 2 3 2 2 2" xfId="14961"/>
    <cellStyle name="Notiz 2 3 2 3 2 2 3" xfId="14962"/>
    <cellStyle name="Notiz 2 3 2 3 2 2 4" xfId="14963"/>
    <cellStyle name="Notiz 2 3 2 3 2 20" xfId="14964"/>
    <cellStyle name="Notiz 2 3 2 3 2 21" xfId="14965"/>
    <cellStyle name="Notiz 2 3 2 3 2 3" xfId="14966"/>
    <cellStyle name="Notiz 2 3 2 3 2 3 2" xfId="14967"/>
    <cellStyle name="Notiz 2 3 2 3 2 3 3" xfId="14968"/>
    <cellStyle name="Notiz 2 3 2 3 2 3 4" xfId="14969"/>
    <cellStyle name="Notiz 2 3 2 3 2 4" xfId="14970"/>
    <cellStyle name="Notiz 2 3 2 3 2 4 2" xfId="14971"/>
    <cellStyle name="Notiz 2 3 2 3 2 4 3" xfId="14972"/>
    <cellStyle name="Notiz 2 3 2 3 2 4 4" xfId="14973"/>
    <cellStyle name="Notiz 2 3 2 3 2 5" xfId="14974"/>
    <cellStyle name="Notiz 2 3 2 3 2 5 2" xfId="14975"/>
    <cellStyle name="Notiz 2 3 2 3 2 5 3" xfId="14976"/>
    <cellStyle name="Notiz 2 3 2 3 2 5 4" xfId="14977"/>
    <cellStyle name="Notiz 2 3 2 3 2 6" xfId="14978"/>
    <cellStyle name="Notiz 2 3 2 3 2 6 2" xfId="14979"/>
    <cellStyle name="Notiz 2 3 2 3 2 6 3" xfId="14980"/>
    <cellStyle name="Notiz 2 3 2 3 2 6 4" xfId="14981"/>
    <cellStyle name="Notiz 2 3 2 3 2 7" xfId="14982"/>
    <cellStyle name="Notiz 2 3 2 3 2 7 2" xfId="14983"/>
    <cellStyle name="Notiz 2 3 2 3 2 7 3" xfId="14984"/>
    <cellStyle name="Notiz 2 3 2 3 2 7 4" xfId="14985"/>
    <cellStyle name="Notiz 2 3 2 3 2 8" xfId="14986"/>
    <cellStyle name="Notiz 2 3 2 3 2 8 2" xfId="14987"/>
    <cellStyle name="Notiz 2 3 2 3 2 8 3" xfId="14988"/>
    <cellStyle name="Notiz 2 3 2 3 2 8 4" xfId="14989"/>
    <cellStyle name="Notiz 2 3 2 3 2 9" xfId="14990"/>
    <cellStyle name="Notiz 2 3 2 3 2 9 2" xfId="14991"/>
    <cellStyle name="Notiz 2 3 2 3 2 9 3" xfId="14992"/>
    <cellStyle name="Notiz 2 3 2 3 2 9 4" xfId="14993"/>
    <cellStyle name="Notiz 2 3 2 3 3" xfId="14994"/>
    <cellStyle name="Notiz 2 3 2 3 4" xfId="14995"/>
    <cellStyle name="Notiz 2 3 2 3 5" xfId="14996"/>
    <cellStyle name="Notiz 2 3 2 4" xfId="14997"/>
    <cellStyle name="Notiz 2 3 2 4 10" xfId="14998"/>
    <cellStyle name="Notiz 2 3 2 4 10 2" xfId="14999"/>
    <cellStyle name="Notiz 2 3 2 4 10 3" xfId="15000"/>
    <cellStyle name="Notiz 2 3 2 4 10 4" xfId="15001"/>
    <cellStyle name="Notiz 2 3 2 4 11" xfId="15002"/>
    <cellStyle name="Notiz 2 3 2 4 11 2" xfId="15003"/>
    <cellStyle name="Notiz 2 3 2 4 11 3" xfId="15004"/>
    <cellStyle name="Notiz 2 3 2 4 11 4" xfId="15005"/>
    <cellStyle name="Notiz 2 3 2 4 12" xfId="15006"/>
    <cellStyle name="Notiz 2 3 2 4 12 2" xfId="15007"/>
    <cellStyle name="Notiz 2 3 2 4 12 3" xfId="15008"/>
    <cellStyle name="Notiz 2 3 2 4 12 4" xfId="15009"/>
    <cellStyle name="Notiz 2 3 2 4 13" xfId="15010"/>
    <cellStyle name="Notiz 2 3 2 4 13 2" xfId="15011"/>
    <cellStyle name="Notiz 2 3 2 4 13 3" xfId="15012"/>
    <cellStyle name="Notiz 2 3 2 4 13 4" xfId="15013"/>
    <cellStyle name="Notiz 2 3 2 4 14" xfId="15014"/>
    <cellStyle name="Notiz 2 3 2 4 14 2" xfId="15015"/>
    <cellStyle name="Notiz 2 3 2 4 14 3" xfId="15016"/>
    <cellStyle name="Notiz 2 3 2 4 14 4" xfId="15017"/>
    <cellStyle name="Notiz 2 3 2 4 15" xfId="15018"/>
    <cellStyle name="Notiz 2 3 2 4 15 2" xfId="15019"/>
    <cellStyle name="Notiz 2 3 2 4 15 3" xfId="15020"/>
    <cellStyle name="Notiz 2 3 2 4 15 4" xfId="15021"/>
    <cellStyle name="Notiz 2 3 2 4 16" xfId="15022"/>
    <cellStyle name="Notiz 2 3 2 4 16 2" xfId="15023"/>
    <cellStyle name="Notiz 2 3 2 4 16 3" xfId="15024"/>
    <cellStyle name="Notiz 2 3 2 4 16 4" xfId="15025"/>
    <cellStyle name="Notiz 2 3 2 4 17" xfId="15026"/>
    <cellStyle name="Notiz 2 3 2 4 17 2" xfId="15027"/>
    <cellStyle name="Notiz 2 3 2 4 17 3" xfId="15028"/>
    <cellStyle name="Notiz 2 3 2 4 17 4" xfId="15029"/>
    <cellStyle name="Notiz 2 3 2 4 18" xfId="15030"/>
    <cellStyle name="Notiz 2 3 2 4 18 2" xfId="15031"/>
    <cellStyle name="Notiz 2 3 2 4 18 3" xfId="15032"/>
    <cellStyle name="Notiz 2 3 2 4 18 4" xfId="15033"/>
    <cellStyle name="Notiz 2 3 2 4 19" xfId="15034"/>
    <cellStyle name="Notiz 2 3 2 4 2" xfId="15035"/>
    <cellStyle name="Notiz 2 3 2 4 2 2" xfId="15036"/>
    <cellStyle name="Notiz 2 3 2 4 2 3" xfId="15037"/>
    <cellStyle name="Notiz 2 3 2 4 2 4" xfId="15038"/>
    <cellStyle name="Notiz 2 3 2 4 20" xfId="15039"/>
    <cellStyle name="Notiz 2 3 2 4 21" xfId="15040"/>
    <cellStyle name="Notiz 2 3 2 4 3" xfId="15041"/>
    <cellStyle name="Notiz 2 3 2 4 3 2" xfId="15042"/>
    <cellStyle name="Notiz 2 3 2 4 3 3" xfId="15043"/>
    <cellStyle name="Notiz 2 3 2 4 3 4" xfId="15044"/>
    <cellStyle name="Notiz 2 3 2 4 4" xfId="15045"/>
    <cellStyle name="Notiz 2 3 2 4 4 2" xfId="15046"/>
    <cellStyle name="Notiz 2 3 2 4 4 3" xfId="15047"/>
    <cellStyle name="Notiz 2 3 2 4 4 4" xfId="15048"/>
    <cellStyle name="Notiz 2 3 2 4 5" xfId="15049"/>
    <cellStyle name="Notiz 2 3 2 4 5 2" xfId="15050"/>
    <cellStyle name="Notiz 2 3 2 4 5 3" xfId="15051"/>
    <cellStyle name="Notiz 2 3 2 4 5 4" xfId="15052"/>
    <cellStyle name="Notiz 2 3 2 4 6" xfId="15053"/>
    <cellStyle name="Notiz 2 3 2 4 6 2" xfId="15054"/>
    <cellStyle name="Notiz 2 3 2 4 6 3" xfId="15055"/>
    <cellStyle name="Notiz 2 3 2 4 6 4" xfId="15056"/>
    <cellStyle name="Notiz 2 3 2 4 7" xfId="15057"/>
    <cellStyle name="Notiz 2 3 2 4 7 2" xfId="15058"/>
    <cellStyle name="Notiz 2 3 2 4 7 3" xfId="15059"/>
    <cellStyle name="Notiz 2 3 2 4 7 4" xfId="15060"/>
    <cellStyle name="Notiz 2 3 2 4 8" xfId="15061"/>
    <cellStyle name="Notiz 2 3 2 4 8 2" xfId="15062"/>
    <cellStyle name="Notiz 2 3 2 4 8 3" xfId="15063"/>
    <cellStyle name="Notiz 2 3 2 4 8 4" xfId="15064"/>
    <cellStyle name="Notiz 2 3 2 4 9" xfId="15065"/>
    <cellStyle name="Notiz 2 3 2 4 9 2" xfId="15066"/>
    <cellStyle name="Notiz 2 3 2 4 9 3" xfId="15067"/>
    <cellStyle name="Notiz 2 3 2 4 9 4" xfId="15068"/>
    <cellStyle name="Notiz 2 3 2 5" xfId="15069"/>
    <cellStyle name="Notiz 2 3 2 6" xfId="15070"/>
    <cellStyle name="Notiz 2 3 2 7" xfId="15071"/>
    <cellStyle name="Notiz 2 3 3" xfId="15072"/>
    <cellStyle name="Notiz 2 3 3 2" xfId="15073"/>
    <cellStyle name="Notiz 2 3 3 2 10" xfId="15074"/>
    <cellStyle name="Notiz 2 3 3 2 10 2" xfId="15075"/>
    <cellStyle name="Notiz 2 3 3 2 10 3" xfId="15076"/>
    <cellStyle name="Notiz 2 3 3 2 10 4" xfId="15077"/>
    <cellStyle name="Notiz 2 3 3 2 11" xfId="15078"/>
    <cellStyle name="Notiz 2 3 3 2 11 2" xfId="15079"/>
    <cellStyle name="Notiz 2 3 3 2 11 3" xfId="15080"/>
    <cellStyle name="Notiz 2 3 3 2 11 4" xfId="15081"/>
    <cellStyle name="Notiz 2 3 3 2 12" xfId="15082"/>
    <cellStyle name="Notiz 2 3 3 2 12 2" xfId="15083"/>
    <cellStyle name="Notiz 2 3 3 2 12 3" xfId="15084"/>
    <cellStyle name="Notiz 2 3 3 2 12 4" xfId="15085"/>
    <cellStyle name="Notiz 2 3 3 2 13" xfId="15086"/>
    <cellStyle name="Notiz 2 3 3 2 13 2" xfId="15087"/>
    <cellStyle name="Notiz 2 3 3 2 13 3" xfId="15088"/>
    <cellStyle name="Notiz 2 3 3 2 13 4" xfId="15089"/>
    <cellStyle name="Notiz 2 3 3 2 14" xfId="15090"/>
    <cellStyle name="Notiz 2 3 3 2 14 2" xfId="15091"/>
    <cellStyle name="Notiz 2 3 3 2 14 3" xfId="15092"/>
    <cellStyle name="Notiz 2 3 3 2 14 4" xfId="15093"/>
    <cellStyle name="Notiz 2 3 3 2 15" xfId="15094"/>
    <cellStyle name="Notiz 2 3 3 2 15 2" xfId="15095"/>
    <cellStyle name="Notiz 2 3 3 2 15 3" xfId="15096"/>
    <cellStyle name="Notiz 2 3 3 2 15 4" xfId="15097"/>
    <cellStyle name="Notiz 2 3 3 2 16" xfId="15098"/>
    <cellStyle name="Notiz 2 3 3 2 16 2" xfId="15099"/>
    <cellStyle name="Notiz 2 3 3 2 16 3" xfId="15100"/>
    <cellStyle name="Notiz 2 3 3 2 16 4" xfId="15101"/>
    <cellStyle name="Notiz 2 3 3 2 17" xfId="15102"/>
    <cellStyle name="Notiz 2 3 3 2 17 2" xfId="15103"/>
    <cellStyle name="Notiz 2 3 3 2 17 3" xfId="15104"/>
    <cellStyle name="Notiz 2 3 3 2 17 4" xfId="15105"/>
    <cellStyle name="Notiz 2 3 3 2 18" xfId="15106"/>
    <cellStyle name="Notiz 2 3 3 2 18 2" xfId="15107"/>
    <cellStyle name="Notiz 2 3 3 2 18 3" xfId="15108"/>
    <cellStyle name="Notiz 2 3 3 2 18 4" xfId="15109"/>
    <cellStyle name="Notiz 2 3 3 2 19" xfId="15110"/>
    <cellStyle name="Notiz 2 3 3 2 2" xfId="15111"/>
    <cellStyle name="Notiz 2 3 3 2 2 2" xfId="15112"/>
    <cellStyle name="Notiz 2 3 3 2 2 3" xfId="15113"/>
    <cellStyle name="Notiz 2 3 3 2 2 4" xfId="15114"/>
    <cellStyle name="Notiz 2 3 3 2 20" xfId="15115"/>
    <cellStyle name="Notiz 2 3 3 2 21" xfId="15116"/>
    <cellStyle name="Notiz 2 3 3 2 3" xfId="15117"/>
    <cellStyle name="Notiz 2 3 3 2 3 2" xfId="15118"/>
    <cellStyle name="Notiz 2 3 3 2 3 3" xfId="15119"/>
    <cellStyle name="Notiz 2 3 3 2 3 4" xfId="15120"/>
    <cellStyle name="Notiz 2 3 3 2 4" xfId="15121"/>
    <cellStyle name="Notiz 2 3 3 2 4 2" xfId="15122"/>
    <cellStyle name="Notiz 2 3 3 2 4 3" xfId="15123"/>
    <cellStyle name="Notiz 2 3 3 2 4 4" xfId="15124"/>
    <cellStyle name="Notiz 2 3 3 2 5" xfId="15125"/>
    <cellStyle name="Notiz 2 3 3 2 5 2" xfId="15126"/>
    <cellStyle name="Notiz 2 3 3 2 5 3" xfId="15127"/>
    <cellStyle name="Notiz 2 3 3 2 5 4" xfId="15128"/>
    <cellStyle name="Notiz 2 3 3 2 6" xfId="15129"/>
    <cellStyle name="Notiz 2 3 3 2 6 2" xfId="15130"/>
    <cellStyle name="Notiz 2 3 3 2 6 3" xfId="15131"/>
    <cellStyle name="Notiz 2 3 3 2 6 4" xfId="15132"/>
    <cellStyle name="Notiz 2 3 3 2 7" xfId="15133"/>
    <cellStyle name="Notiz 2 3 3 2 7 2" xfId="15134"/>
    <cellStyle name="Notiz 2 3 3 2 7 3" xfId="15135"/>
    <cellStyle name="Notiz 2 3 3 2 7 4" xfId="15136"/>
    <cellStyle name="Notiz 2 3 3 2 8" xfId="15137"/>
    <cellStyle name="Notiz 2 3 3 2 8 2" xfId="15138"/>
    <cellStyle name="Notiz 2 3 3 2 8 3" xfId="15139"/>
    <cellStyle name="Notiz 2 3 3 2 8 4" xfId="15140"/>
    <cellStyle name="Notiz 2 3 3 2 9" xfId="15141"/>
    <cellStyle name="Notiz 2 3 3 2 9 2" xfId="15142"/>
    <cellStyle name="Notiz 2 3 3 2 9 3" xfId="15143"/>
    <cellStyle name="Notiz 2 3 3 2 9 4" xfId="15144"/>
    <cellStyle name="Notiz 2 3 3 3" xfId="15145"/>
    <cellStyle name="Notiz 2 3 3 4" xfId="15146"/>
    <cellStyle name="Notiz 2 3 3 5" xfId="15147"/>
    <cellStyle name="Notiz 2 3 4" xfId="15148"/>
    <cellStyle name="Notiz 2 3 4 10" xfId="15149"/>
    <cellStyle name="Notiz 2 3 4 10 2" xfId="15150"/>
    <cellStyle name="Notiz 2 3 4 10 3" xfId="15151"/>
    <cellStyle name="Notiz 2 3 4 10 4" xfId="15152"/>
    <cellStyle name="Notiz 2 3 4 11" xfId="15153"/>
    <cellStyle name="Notiz 2 3 4 11 2" xfId="15154"/>
    <cellStyle name="Notiz 2 3 4 11 3" xfId="15155"/>
    <cellStyle name="Notiz 2 3 4 11 4" xfId="15156"/>
    <cellStyle name="Notiz 2 3 4 12" xfId="15157"/>
    <cellStyle name="Notiz 2 3 4 12 2" xfId="15158"/>
    <cellStyle name="Notiz 2 3 4 12 3" xfId="15159"/>
    <cellStyle name="Notiz 2 3 4 12 4" xfId="15160"/>
    <cellStyle name="Notiz 2 3 4 13" xfId="15161"/>
    <cellStyle name="Notiz 2 3 4 13 2" xfId="15162"/>
    <cellStyle name="Notiz 2 3 4 13 3" xfId="15163"/>
    <cellStyle name="Notiz 2 3 4 13 4" xfId="15164"/>
    <cellStyle name="Notiz 2 3 4 14" xfId="15165"/>
    <cellStyle name="Notiz 2 3 4 14 2" xfId="15166"/>
    <cellStyle name="Notiz 2 3 4 14 3" xfId="15167"/>
    <cellStyle name="Notiz 2 3 4 14 4" xfId="15168"/>
    <cellStyle name="Notiz 2 3 4 15" xfId="15169"/>
    <cellStyle name="Notiz 2 3 4 15 2" xfId="15170"/>
    <cellStyle name="Notiz 2 3 4 15 3" xfId="15171"/>
    <cellStyle name="Notiz 2 3 4 15 4" xfId="15172"/>
    <cellStyle name="Notiz 2 3 4 16" xfId="15173"/>
    <cellStyle name="Notiz 2 3 4 16 2" xfId="15174"/>
    <cellStyle name="Notiz 2 3 4 16 3" xfId="15175"/>
    <cellStyle name="Notiz 2 3 4 16 4" xfId="15176"/>
    <cellStyle name="Notiz 2 3 4 17" xfId="15177"/>
    <cellStyle name="Notiz 2 3 4 17 2" xfId="15178"/>
    <cellStyle name="Notiz 2 3 4 17 3" xfId="15179"/>
    <cellStyle name="Notiz 2 3 4 17 4" xfId="15180"/>
    <cellStyle name="Notiz 2 3 4 18" xfId="15181"/>
    <cellStyle name="Notiz 2 3 4 18 2" xfId="15182"/>
    <cellStyle name="Notiz 2 3 4 18 3" xfId="15183"/>
    <cellStyle name="Notiz 2 3 4 18 4" xfId="15184"/>
    <cellStyle name="Notiz 2 3 4 19" xfId="15185"/>
    <cellStyle name="Notiz 2 3 4 2" xfId="15186"/>
    <cellStyle name="Notiz 2 3 4 2 2" xfId="15187"/>
    <cellStyle name="Notiz 2 3 4 2 3" xfId="15188"/>
    <cellStyle name="Notiz 2 3 4 2 4" xfId="15189"/>
    <cellStyle name="Notiz 2 3 4 20" xfId="15190"/>
    <cellStyle name="Notiz 2 3 4 21" xfId="15191"/>
    <cellStyle name="Notiz 2 3 4 3" xfId="15192"/>
    <cellStyle name="Notiz 2 3 4 3 2" xfId="15193"/>
    <cellStyle name="Notiz 2 3 4 3 3" xfId="15194"/>
    <cellStyle name="Notiz 2 3 4 3 4" xfId="15195"/>
    <cellStyle name="Notiz 2 3 4 4" xfId="15196"/>
    <cellStyle name="Notiz 2 3 4 4 2" xfId="15197"/>
    <cellStyle name="Notiz 2 3 4 4 3" xfId="15198"/>
    <cellStyle name="Notiz 2 3 4 4 4" xfId="15199"/>
    <cellStyle name="Notiz 2 3 4 5" xfId="15200"/>
    <cellStyle name="Notiz 2 3 4 5 2" xfId="15201"/>
    <cellStyle name="Notiz 2 3 4 5 3" xfId="15202"/>
    <cellStyle name="Notiz 2 3 4 5 4" xfId="15203"/>
    <cellStyle name="Notiz 2 3 4 6" xfId="15204"/>
    <cellStyle name="Notiz 2 3 4 6 2" xfId="15205"/>
    <cellStyle name="Notiz 2 3 4 6 3" xfId="15206"/>
    <cellStyle name="Notiz 2 3 4 6 4" xfId="15207"/>
    <cellStyle name="Notiz 2 3 4 7" xfId="15208"/>
    <cellStyle name="Notiz 2 3 4 7 2" xfId="15209"/>
    <cellStyle name="Notiz 2 3 4 7 3" xfId="15210"/>
    <cellStyle name="Notiz 2 3 4 7 4" xfId="15211"/>
    <cellStyle name="Notiz 2 3 4 8" xfId="15212"/>
    <cellStyle name="Notiz 2 3 4 8 2" xfId="15213"/>
    <cellStyle name="Notiz 2 3 4 8 3" xfId="15214"/>
    <cellStyle name="Notiz 2 3 4 8 4" xfId="15215"/>
    <cellStyle name="Notiz 2 3 4 9" xfId="15216"/>
    <cellStyle name="Notiz 2 3 4 9 2" xfId="15217"/>
    <cellStyle name="Notiz 2 3 4 9 3" xfId="15218"/>
    <cellStyle name="Notiz 2 3 4 9 4" xfId="15219"/>
    <cellStyle name="Notiz 2 3 5" xfId="15220"/>
    <cellStyle name="Notiz 2 3 6" xfId="15221"/>
    <cellStyle name="Notiz 2 3 7" xfId="15222"/>
    <cellStyle name="Notiz 2 4" xfId="15223"/>
    <cellStyle name="Notiz 2 4 2" xfId="15224"/>
    <cellStyle name="Notiz 2 4 2 2" xfId="15225"/>
    <cellStyle name="Notiz 2 4 2 2 2" xfId="15226"/>
    <cellStyle name="Notiz 2 4 2 2 2 10" xfId="15227"/>
    <cellStyle name="Notiz 2 4 2 2 2 10 2" xfId="15228"/>
    <cellStyle name="Notiz 2 4 2 2 2 10 3" xfId="15229"/>
    <cellStyle name="Notiz 2 4 2 2 2 10 4" xfId="15230"/>
    <cellStyle name="Notiz 2 4 2 2 2 11" xfId="15231"/>
    <cellStyle name="Notiz 2 4 2 2 2 11 2" xfId="15232"/>
    <cellStyle name="Notiz 2 4 2 2 2 11 3" xfId="15233"/>
    <cellStyle name="Notiz 2 4 2 2 2 11 4" xfId="15234"/>
    <cellStyle name="Notiz 2 4 2 2 2 12" xfId="15235"/>
    <cellStyle name="Notiz 2 4 2 2 2 12 2" xfId="15236"/>
    <cellStyle name="Notiz 2 4 2 2 2 12 3" xfId="15237"/>
    <cellStyle name="Notiz 2 4 2 2 2 12 4" xfId="15238"/>
    <cellStyle name="Notiz 2 4 2 2 2 13" xfId="15239"/>
    <cellStyle name="Notiz 2 4 2 2 2 13 2" xfId="15240"/>
    <cellStyle name="Notiz 2 4 2 2 2 13 3" xfId="15241"/>
    <cellStyle name="Notiz 2 4 2 2 2 13 4" xfId="15242"/>
    <cellStyle name="Notiz 2 4 2 2 2 14" xfId="15243"/>
    <cellStyle name="Notiz 2 4 2 2 2 14 2" xfId="15244"/>
    <cellStyle name="Notiz 2 4 2 2 2 14 3" xfId="15245"/>
    <cellStyle name="Notiz 2 4 2 2 2 14 4" xfId="15246"/>
    <cellStyle name="Notiz 2 4 2 2 2 15" xfId="15247"/>
    <cellStyle name="Notiz 2 4 2 2 2 15 2" xfId="15248"/>
    <cellStyle name="Notiz 2 4 2 2 2 15 3" xfId="15249"/>
    <cellStyle name="Notiz 2 4 2 2 2 15 4" xfId="15250"/>
    <cellStyle name="Notiz 2 4 2 2 2 16" xfId="15251"/>
    <cellStyle name="Notiz 2 4 2 2 2 16 2" xfId="15252"/>
    <cellStyle name="Notiz 2 4 2 2 2 16 3" xfId="15253"/>
    <cellStyle name="Notiz 2 4 2 2 2 16 4" xfId="15254"/>
    <cellStyle name="Notiz 2 4 2 2 2 17" xfId="15255"/>
    <cellStyle name="Notiz 2 4 2 2 2 17 2" xfId="15256"/>
    <cellStyle name="Notiz 2 4 2 2 2 17 3" xfId="15257"/>
    <cellStyle name="Notiz 2 4 2 2 2 17 4" xfId="15258"/>
    <cellStyle name="Notiz 2 4 2 2 2 18" xfId="15259"/>
    <cellStyle name="Notiz 2 4 2 2 2 18 2" xfId="15260"/>
    <cellStyle name="Notiz 2 4 2 2 2 18 3" xfId="15261"/>
    <cellStyle name="Notiz 2 4 2 2 2 18 4" xfId="15262"/>
    <cellStyle name="Notiz 2 4 2 2 2 19" xfId="15263"/>
    <cellStyle name="Notiz 2 4 2 2 2 2" xfId="15264"/>
    <cellStyle name="Notiz 2 4 2 2 2 2 2" xfId="15265"/>
    <cellStyle name="Notiz 2 4 2 2 2 2 3" xfId="15266"/>
    <cellStyle name="Notiz 2 4 2 2 2 2 4" xfId="15267"/>
    <cellStyle name="Notiz 2 4 2 2 2 20" xfId="15268"/>
    <cellStyle name="Notiz 2 4 2 2 2 21" xfId="15269"/>
    <cellStyle name="Notiz 2 4 2 2 2 3" xfId="15270"/>
    <cellStyle name="Notiz 2 4 2 2 2 3 2" xfId="15271"/>
    <cellStyle name="Notiz 2 4 2 2 2 3 3" xfId="15272"/>
    <cellStyle name="Notiz 2 4 2 2 2 3 4" xfId="15273"/>
    <cellStyle name="Notiz 2 4 2 2 2 4" xfId="15274"/>
    <cellStyle name="Notiz 2 4 2 2 2 4 2" xfId="15275"/>
    <cellStyle name="Notiz 2 4 2 2 2 4 3" xfId="15276"/>
    <cellStyle name="Notiz 2 4 2 2 2 4 4" xfId="15277"/>
    <cellStyle name="Notiz 2 4 2 2 2 5" xfId="15278"/>
    <cellStyle name="Notiz 2 4 2 2 2 5 2" xfId="15279"/>
    <cellStyle name="Notiz 2 4 2 2 2 5 3" xfId="15280"/>
    <cellStyle name="Notiz 2 4 2 2 2 5 4" xfId="15281"/>
    <cellStyle name="Notiz 2 4 2 2 2 6" xfId="15282"/>
    <cellStyle name="Notiz 2 4 2 2 2 6 2" xfId="15283"/>
    <cellStyle name="Notiz 2 4 2 2 2 6 3" xfId="15284"/>
    <cellStyle name="Notiz 2 4 2 2 2 6 4" xfId="15285"/>
    <cellStyle name="Notiz 2 4 2 2 2 7" xfId="15286"/>
    <cellStyle name="Notiz 2 4 2 2 2 7 2" xfId="15287"/>
    <cellStyle name="Notiz 2 4 2 2 2 7 3" xfId="15288"/>
    <cellStyle name="Notiz 2 4 2 2 2 7 4" xfId="15289"/>
    <cellStyle name="Notiz 2 4 2 2 2 8" xfId="15290"/>
    <cellStyle name="Notiz 2 4 2 2 2 8 2" xfId="15291"/>
    <cellStyle name="Notiz 2 4 2 2 2 8 3" xfId="15292"/>
    <cellStyle name="Notiz 2 4 2 2 2 8 4" xfId="15293"/>
    <cellStyle name="Notiz 2 4 2 2 2 9" xfId="15294"/>
    <cellStyle name="Notiz 2 4 2 2 2 9 2" xfId="15295"/>
    <cellStyle name="Notiz 2 4 2 2 2 9 3" xfId="15296"/>
    <cellStyle name="Notiz 2 4 2 2 2 9 4" xfId="15297"/>
    <cellStyle name="Notiz 2 4 2 2 3" xfId="15298"/>
    <cellStyle name="Notiz 2 4 2 2 4" xfId="15299"/>
    <cellStyle name="Notiz 2 4 2 2 5" xfId="15300"/>
    <cellStyle name="Notiz 2 4 2 3" xfId="15301"/>
    <cellStyle name="Notiz 2 4 2 3 10" xfId="15302"/>
    <cellStyle name="Notiz 2 4 2 3 10 2" xfId="15303"/>
    <cellStyle name="Notiz 2 4 2 3 10 3" xfId="15304"/>
    <cellStyle name="Notiz 2 4 2 3 10 4" xfId="15305"/>
    <cellStyle name="Notiz 2 4 2 3 11" xfId="15306"/>
    <cellStyle name="Notiz 2 4 2 3 11 2" xfId="15307"/>
    <cellStyle name="Notiz 2 4 2 3 11 3" xfId="15308"/>
    <cellStyle name="Notiz 2 4 2 3 11 4" xfId="15309"/>
    <cellStyle name="Notiz 2 4 2 3 12" xfId="15310"/>
    <cellStyle name="Notiz 2 4 2 3 12 2" xfId="15311"/>
    <cellStyle name="Notiz 2 4 2 3 12 3" xfId="15312"/>
    <cellStyle name="Notiz 2 4 2 3 12 4" xfId="15313"/>
    <cellStyle name="Notiz 2 4 2 3 13" xfId="15314"/>
    <cellStyle name="Notiz 2 4 2 3 13 2" xfId="15315"/>
    <cellStyle name="Notiz 2 4 2 3 13 3" xfId="15316"/>
    <cellStyle name="Notiz 2 4 2 3 13 4" xfId="15317"/>
    <cellStyle name="Notiz 2 4 2 3 14" xfId="15318"/>
    <cellStyle name="Notiz 2 4 2 3 14 2" xfId="15319"/>
    <cellStyle name="Notiz 2 4 2 3 14 3" xfId="15320"/>
    <cellStyle name="Notiz 2 4 2 3 14 4" xfId="15321"/>
    <cellStyle name="Notiz 2 4 2 3 15" xfId="15322"/>
    <cellStyle name="Notiz 2 4 2 3 15 2" xfId="15323"/>
    <cellStyle name="Notiz 2 4 2 3 15 3" xfId="15324"/>
    <cellStyle name="Notiz 2 4 2 3 15 4" xfId="15325"/>
    <cellStyle name="Notiz 2 4 2 3 16" xfId="15326"/>
    <cellStyle name="Notiz 2 4 2 3 16 2" xfId="15327"/>
    <cellStyle name="Notiz 2 4 2 3 16 3" xfId="15328"/>
    <cellStyle name="Notiz 2 4 2 3 16 4" xfId="15329"/>
    <cellStyle name="Notiz 2 4 2 3 17" xfId="15330"/>
    <cellStyle name="Notiz 2 4 2 3 17 2" xfId="15331"/>
    <cellStyle name="Notiz 2 4 2 3 17 3" xfId="15332"/>
    <cellStyle name="Notiz 2 4 2 3 17 4" xfId="15333"/>
    <cellStyle name="Notiz 2 4 2 3 18" xfId="15334"/>
    <cellStyle name="Notiz 2 4 2 3 18 2" xfId="15335"/>
    <cellStyle name="Notiz 2 4 2 3 18 3" xfId="15336"/>
    <cellStyle name="Notiz 2 4 2 3 18 4" xfId="15337"/>
    <cellStyle name="Notiz 2 4 2 3 19" xfId="15338"/>
    <cellStyle name="Notiz 2 4 2 3 2" xfId="15339"/>
    <cellStyle name="Notiz 2 4 2 3 2 2" xfId="15340"/>
    <cellStyle name="Notiz 2 4 2 3 2 3" xfId="15341"/>
    <cellStyle name="Notiz 2 4 2 3 2 4" xfId="15342"/>
    <cellStyle name="Notiz 2 4 2 3 20" xfId="15343"/>
    <cellStyle name="Notiz 2 4 2 3 21" xfId="15344"/>
    <cellStyle name="Notiz 2 4 2 3 3" xfId="15345"/>
    <cellStyle name="Notiz 2 4 2 3 3 2" xfId="15346"/>
    <cellStyle name="Notiz 2 4 2 3 3 3" xfId="15347"/>
    <cellStyle name="Notiz 2 4 2 3 3 4" xfId="15348"/>
    <cellStyle name="Notiz 2 4 2 3 4" xfId="15349"/>
    <cellStyle name="Notiz 2 4 2 3 4 2" xfId="15350"/>
    <cellStyle name="Notiz 2 4 2 3 4 3" xfId="15351"/>
    <cellStyle name="Notiz 2 4 2 3 4 4" xfId="15352"/>
    <cellStyle name="Notiz 2 4 2 3 5" xfId="15353"/>
    <cellStyle name="Notiz 2 4 2 3 5 2" xfId="15354"/>
    <cellStyle name="Notiz 2 4 2 3 5 3" xfId="15355"/>
    <cellStyle name="Notiz 2 4 2 3 5 4" xfId="15356"/>
    <cellStyle name="Notiz 2 4 2 3 6" xfId="15357"/>
    <cellStyle name="Notiz 2 4 2 3 6 2" xfId="15358"/>
    <cellStyle name="Notiz 2 4 2 3 6 3" xfId="15359"/>
    <cellStyle name="Notiz 2 4 2 3 6 4" xfId="15360"/>
    <cellStyle name="Notiz 2 4 2 3 7" xfId="15361"/>
    <cellStyle name="Notiz 2 4 2 3 7 2" xfId="15362"/>
    <cellStyle name="Notiz 2 4 2 3 7 3" xfId="15363"/>
    <cellStyle name="Notiz 2 4 2 3 7 4" xfId="15364"/>
    <cellStyle name="Notiz 2 4 2 3 8" xfId="15365"/>
    <cellStyle name="Notiz 2 4 2 3 8 2" xfId="15366"/>
    <cellStyle name="Notiz 2 4 2 3 8 3" xfId="15367"/>
    <cellStyle name="Notiz 2 4 2 3 8 4" xfId="15368"/>
    <cellStyle name="Notiz 2 4 2 3 9" xfId="15369"/>
    <cellStyle name="Notiz 2 4 2 3 9 2" xfId="15370"/>
    <cellStyle name="Notiz 2 4 2 3 9 3" xfId="15371"/>
    <cellStyle name="Notiz 2 4 2 3 9 4" xfId="15372"/>
    <cellStyle name="Notiz 2 4 2 4" xfId="15373"/>
    <cellStyle name="Notiz 2 4 2 5" xfId="15374"/>
    <cellStyle name="Notiz 2 4 2 6" xfId="15375"/>
    <cellStyle name="Notiz 2 4 3" xfId="15376"/>
    <cellStyle name="Notiz 2 4 3 2" xfId="15377"/>
    <cellStyle name="Notiz 2 4 3 2 10" xfId="15378"/>
    <cellStyle name="Notiz 2 4 3 2 10 2" xfId="15379"/>
    <cellStyle name="Notiz 2 4 3 2 10 3" xfId="15380"/>
    <cellStyle name="Notiz 2 4 3 2 10 4" xfId="15381"/>
    <cellStyle name="Notiz 2 4 3 2 11" xfId="15382"/>
    <cellStyle name="Notiz 2 4 3 2 11 2" xfId="15383"/>
    <cellStyle name="Notiz 2 4 3 2 11 3" xfId="15384"/>
    <cellStyle name="Notiz 2 4 3 2 11 4" xfId="15385"/>
    <cellStyle name="Notiz 2 4 3 2 12" xfId="15386"/>
    <cellStyle name="Notiz 2 4 3 2 12 2" xfId="15387"/>
    <cellStyle name="Notiz 2 4 3 2 12 3" xfId="15388"/>
    <cellStyle name="Notiz 2 4 3 2 12 4" xfId="15389"/>
    <cellStyle name="Notiz 2 4 3 2 13" xfId="15390"/>
    <cellStyle name="Notiz 2 4 3 2 13 2" xfId="15391"/>
    <cellStyle name="Notiz 2 4 3 2 13 3" xfId="15392"/>
    <cellStyle name="Notiz 2 4 3 2 13 4" xfId="15393"/>
    <cellStyle name="Notiz 2 4 3 2 14" xfId="15394"/>
    <cellStyle name="Notiz 2 4 3 2 14 2" xfId="15395"/>
    <cellStyle name="Notiz 2 4 3 2 14 3" xfId="15396"/>
    <cellStyle name="Notiz 2 4 3 2 14 4" xfId="15397"/>
    <cellStyle name="Notiz 2 4 3 2 15" xfId="15398"/>
    <cellStyle name="Notiz 2 4 3 2 15 2" xfId="15399"/>
    <cellStyle name="Notiz 2 4 3 2 15 3" xfId="15400"/>
    <cellStyle name="Notiz 2 4 3 2 15 4" xfId="15401"/>
    <cellStyle name="Notiz 2 4 3 2 16" xfId="15402"/>
    <cellStyle name="Notiz 2 4 3 2 16 2" xfId="15403"/>
    <cellStyle name="Notiz 2 4 3 2 16 3" xfId="15404"/>
    <cellStyle name="Notiz 2 4 3 2 16 4" xfId="15405"/>
    <cellStyle name="Notiz 2 4 3 2 17" xfId="15406"/>
    <cellStyle name="Notiz 2 4 3 2 17 2" xfId="15407"/>
    <cellStyle name="Notiz 2 4 3 2 17 3" xfId="15408"/>
    <cellStyle name="Notiz 2 4 3 2 17 4" xfId="15409"/>
    <cellStyle name="Notiz 2 4 3 2 18" xfId="15410"/>
    <cellStyle name="Notiz 2 4 3 2 18 2" xfId="15411"/>
    <cellStyle name="Notiz 2 4 3 2 18 3" xfId="15412"/>
    <cellStyle name="Notiz 2 4 3 2 18 4" xfId="15413"/>
    <cellStyle name="Notiz 2 4 3 2 19" xfId="15414"/>
    <cellStyle name="Notiz 2 4 3 2 2" xfId="15415"/>
    <cellStyle name="Notiz 2 4 3 2 2 2" xfId="15416"/>
    <cellStyle name="Notiz 2 4 3 2 2 3" xfId="15417"/>
    <cellStyle name="Notiz 2 4 3 2 2 4" xfId="15418"/>
    <cellStyle name="Notiz 2 4 3 2 20" xfId="15419"/>
    <cellStyle name="Notiz 2 4 3 2 21" xfId="15420"/>
    <cellStyle name="Notiz 2 4 3 2 3" xfId="15421"/>
    <cellStyle name="Notiz 2 4 3 2 3 2" xfId="15422"/>
    <cellStyle name="Notiz 2 4 3 2 3 3" xfId="15423"/>
    <cellStyle name="Notiz 2 4 3 2 3 4" xfId="15424"/>
    <cellStyle name="Notiz 2 4 3 2 4" xfId="15425"/>
    <cellStyle name="Notiz 2 4 3 2 4 2" xfId="15426"/>
    <cellStyle name="Notiz 2 4 3 2 4 3" xfId="15427"/>
    <cellStyle name="Notiz 2 4 3 2 4 4" xfId="15428"/>
    <cellStyle name="Notiz 2 4 3 2 5" xfId="15429"/>
    <cellStyle name="Notiz 2 4 3 2 5 2" xfId="15430"/>
    <cellStyle name="Notiz 2 4 3 2 5 3" xfId="15431"/>
    <cellStyle name="Notiz 2 4 3 2 5 4" xfId="15432"/>
    <cellStyle name="Notiz 2 4 3 2 6" xfId="15433"/>
    <cellStyle name="Notiz 2 4 3 2 6 2" xfId="15434"/>
    <cellStyle name="Notiz 2 4 3 2 6 3" xfId="15435"/>
    <cellStyle name="Notiz 2 4 3 2 6 4" xfId="15436"/>
    <cellStyle name="Notiz 2 4 3 2 7" xfId="15437"/>
    <cellStyle name="Notiz 2 4 3 2 7 2" xfId="15438"/>
    <cellStyle name="Notiz 2 4 3 2 7 3" xfId="15439"/>
    <cellStyle name="Notiz 2 4 3 2 7 4" xfId="15440"/>
    <cellStyle name="Notiz 2 4 3 2 8" xfId="15441"/>
    <cellStyle name="Notiz 2 4 3 2 8 2" xfId="15442"/>
    <cellStyle name="Notiz 2 4 3 2 8 3" xfId="15443"/>
    <cellStyle name="Notiz 2 4 3 2 8 4" xfId="15444"/>
    <cellStyle name="Notiz 2 4 3 2 9" xfId="15445"/>
    <cellStyle name="Notiz 2 4 3 2 9 2" xfId="15446"/>
    <cellStyle name="Notiz 2 4 3 2 9 3" xfId="15447"/>
    <cellStyle name="Notiz 2 4 3 2 9 4" xfId="15448"/>
    <cellStyle name="Notiz 2 4 3 3" xfId="15449"/>
    <cellStyle name="Notiz 2 4 3 4" xfId="15450"/>
    <cellStyle name="Notiz 2 4 3 5" xfId="15451"/>
    <cellStyle name="Notiz 2 4 4" xfId="15452"/>
    <cellStyle name="Notiz 2 4 4 10" xfId="15453"/>
    <cellStyle name="Notiz 2 4 4 10 2" xfId="15454"/>
    <cellStyle name="Notiz 2 4 4 10 3" xfId="15455"/>
    <cellStyle name="Notiz 2 4 4 10 4" xfId="15456"/>
    <cellStyle name="Notiz 2 4 4 11" xfId="15457"/>
    <cellStyle name="Notiz 2 4 4 11 2" xfId="15458"/>
    <cellStyle name="Notiz 2 4 4 11 3" xfId="15459"/>
    <cellStyle name="Notiz 2 4 4 11 4" xfId="15460"/>
    <cellStyle name="Notiz 2 4 4 12" xfId="15461"/>
    <cellStyle name="Notiz 2 4 4 12 2" xfId="15462"/>
    <cellStyle name="Notiz 2 4 4 12 3" xfId="15463"/>
    <cellStyle name="Notiz 2 4 4 12 4" xfId="15464"/>
    <cellStyle name="Notiz 2 4 4 13" xfId="15465"/>
    <cellStyle name="Notiz 2 4 4 13 2" xfId="15466"/>
    <cellStyle name="Notiz 2 4 4 13 3" xfId="15467"/>
    <cellStyle name="Notiz 2 4 4 13 4" xfId="15468"/>
    <cellStyle name="Notiz 2 4 4 14" xfId="15469"/>
    <cellStyle name="Notiz 2 4 4 14 2" xfId="15470"/>
    <cellStyle name="Notiz 2 4 4 14 3" xfId="15471"/>
    <cellStyle name="Notiz 2 4 4 14 4" xfId="15472"/>
    <cellStyle name="Notiz 2 4 4 15" xfId="15473"/>
    <cellStyle name="Notiz 2 4 4 15 2" xfId="15474"/>
    <cellStyle name="Notiz 2 4 4 15 3" xfId="15475"/>
    <cellStyle name="Notiz 2 4 4 15 4" xfId="15476"/>
    <cellStyle name="Notiz 2 4 4 16" xfId="15477"/>
    <cellStyle name="Notiz 2 4 4 16 2" xfId="15478"/>
    <cellStyle name="Notiz 2 4 4 16 3" xfId="15479"/>
    <cellStyle name="Notiz 2 4 4 16 4" xfId="15480"/>
    <cellStyle name="Notiz 2 4 4 17" xfId="15481"/>
    <cellStyle name="Notiz 2 4 4 17 2" xfId="15482"/>
    <cellStyle name="Notiz 2 4 4 17 3" xfId="15483"/>
    <cellStyle name="Notiz 2 4 4 17 4" xfId="15484"/>
    <cellStyle name="Notiz 2 4 4 18" xfId="15485"/>
    <cellStyle name="Notiz 2 4 4 18 2" xfId="15486"/>
    <cellStyle name="Notiz 2 4 4 18 3" xfId="15487"/>
    <cellStyle name="Notiz 2 4 4 18 4" xfId="15488"/>
    <cellStyle name="Notiz 2 4 4 19" xfId="15489"/>
    <cellStyle name="Notiz 2 4 4 2" xfId="15490"/>
    <cellStyle name="Notiz 2 4 4 2 2" xfId="15491"/>
    <cellStyle name="Notiz 2 4 4 2 3" xfId="15492"/>
    <cellStyle name="Notiz 2 4 4 2 4" xfId="15493"/>
    <cellStyle name="Notiz 2 4 4 20" xfId="15494"/>
    <cellStyle name="Notiz 2 4 4 21" xfId="15495"/>
    <cellStyle name="Notiz 2 4 4 3" xfId="15496"/>
    <cellStyle name="Notiz 2 4 4 3 2" xfId="15497"/>
    <cellStyle name="Notiz 2 4 4 3 3" xfId="15498"/>
    <cellStyle name="Notiz 2 4 4 3 4" xfId="15499"/>
    <cellStyle name="Notiz 2 4 4 4" xfId="15500"/>
    <cellStyle name="Notiz 2 4 4 4 2" xfId="15501"/>
    <cellStyle name="Notiz 2 4 4 4 3" xfId="15502"/>
    <cellStyle name="Notiz 2 4 4 4 4" xfId="15503"/>
    <cellStyle name="Notiz 2 4 4 5" xfId="15504"/>
    <cellStyle name="Notiz 2 4 4 5 2" xfId="15505"/>
    <cellStyle name="Notiz 2 4 4 5 3" xfId="15506"/>
    <cellStyle name="Notiz 2 4 4 5 4" xfId="15507"/>
    <cellStyle name="Notiz 2 4 4 6" xfId="15508"/>
    <cellStyle name="Notiz 2 4 4 6 2" xfId="15509"/>
    <cellStyle name="Notiz 2 4 4 6 3" xfId="15510"/>
    <cellStyle name="Notiz 2 4 4 6 4" xfId="15511"/>
    <cellStyle name="Notiz 2 4 4 7" xfId="15512"/>
    <cellStyle name="Notiz 2 4 4 7 2" xfId="15513"/>
    <cellStyle name="Notiz 2 4 4 7 3" xfId="15514"/>
    <cellStyle name="Notiz 2 4 4 7 4" xfId="15515"/>
    <cellStyle name="Notiz 2 4 4 8" xfId="15516"/>
    <cellStyle name="Notiz 2 4 4 8 2" xfId="15517"/>
    <cellStyle name="Notiz 2 4 4 8 3" xfId="15518"/>
    <cellStyle name="Notiz 2 4 4 8 4" xfId="15519"/>
    <cellStyle name="Notiz 2 4 4 9" xfId="15520"/>
    <cellStyle name="Notiz 2 4 4 9 2" xfId="15521"/>
    <cellStyle name="Notiz 2 4 4 9 3" xfId="15522"/>
    <cellStyle name="Notiz 2 4 4 9 4" xfId="15523"/>
    <cellStyle name="Notiz 2 4 5" xfId="15524"/>
    <cellStyle name="Notiz 2 4 6" xfId="15525"/>
    <cellStyle name="Notiz 2 4 7" xfId="15526"/>
    <cellStyle name="Notiz 2 5" xfId="15527"/>
    <cellStyle name="Notiz 2 5 2" xfId="15528"/>
    <cellStyle name="Notiz 2 5 2 2" xfId="15529"/>
    <cellStyle name="Notiz 2 5 2 2 10" xfId="15530"/>
    <cellStyle name="Notiz 2 5 2 2 10 2" xfId="15531"/>
    <cellStyle name="Notiz 2 5 2 2 10 3" xfId="15532"/>
    <cellStyle name="Notiz 2 5 2 2 10 4" xfId="15533"/>
    <cellStyle name="Notiz 2 5 2 2 11" xfId="15534"/>
    <cellStyle name="Notiz 2 5 2 2 11 2" xfId="15535"/>
    <cellStyle name="Notiz 2 5 2 2 11 3" xfId="15536"/>
    <cellStyle name="Notiz 2 5 2 2 11 4" xfId="15537"/>
    <cellStyle name="Notiz 2 5 2 2 12" xfId="15538"/>
    <cellStyle name="Notiz 2 5 2 2 12 2" xfId="15539"/>
    <cellStyle name="Notiz 2 5 2 2 12 3" xfId="15540"/>
    <cellStyle name="Notiz 2 5 2 2 12 4" xfId="15541"/>
    <cellStyle name="Notiz 2 5 2 2 13" xfId="15542"/>
    <cellStyle name="Notiz 2 5 2 2 13 2" xfId="15543"/>
    <cellStyle name="Notiz 2 5 2 2 13 3" xfId="15544"/>
    <cellStyle name="Notiz 2 5 2 2 13 4" xfId="15545"/>
    <cellStyle name="Notiz 2 5 2 2 14" xfId="15546"/>
    <cellStyle name="Notiz 2 5 2 2 14 2" xfId="15547"/>
    <cellStyle name="Notiz 2 5 2 2 14 3" xfId="15548"/>
    <cellStyle name="Notiz 2 5 2 2 14 4" xfId="15549"/>
    <cellStyle name="Notiz 2 5 2 2 15" xfId="15550"/>
    <cellStyle name="Notiz 2 5 2 2 15 2" xfId="15551"/>
    <cellStyle name="Notiz 2 5 2 2 15 3" xfId="15552"/>
    <cellStyle name="Notiz 2 5 2 2 15 4" xfId="15553"/>
    <cellStyle name="Notiz 2 5 2 2 16" xfId="15554"/>
    <cellStyle name="Notiz 2 5 2 2 16 2" xfId="15555"/>
    <cellStyle name="Notiz 2 5 2 2 16 3" xfId="15556"/>
    <cellStyle name="Notiz 2 5 2 2 16 4" xfId="15557"/>
    <cellStyle name="Notiz 2 5 2 2 17" xfId="15558"/>
    <cellStyle name="Notiz 2 5 2 2 17 2" xfId="15559"/>
    <cellStyle name="Notiz 2 5 2 2 17 3" xfId="15560"/>
    <cellStyle name="Notiz 2 5 2 2 17 4" xfId="15561"/>
    <cellStyle name="Notiz 2 5 2 2 18" xfId="15562"/>
    <cellStyle name="Notiz 2 5 2 2 18 2" xfId="15563"/>
    <cellStyle name="Notiz 2 5 2 2 18 3" xfId="15564"/>
    <cellStyle name="Notiz 2 5 2 2 18 4" xfId="15565"/>
    <cellStyle name="Notiz 2 5 2 2 19" xfId="15566"/>
    <cellStyle name="Notiz 2 5 2 2 2" xfId="15567"/>
    <cellStyle name="Notiz 2 5 2 2 2 2" xfId="15568"/>
    <cellStyle name="Notiz 2 5 2 2 2 3" xfId="15569"/>
    <cellStyle name="Notiz 2 5 2 2 2 4" xfId="15570"/>
    <cellStyle name="Notiz 2 5 2 2 20" xfId="15571"/>
    <cellStyle name="Notiz 2 5 2 2 21" xfId="15572"/>
    <cellStyle name="Notiz 2 5 2 2 3" xfId="15573"/>
    <cellStyle name="Notiz 2 5 2 2 3 2" xfId="15574"/>
    <cellStyle name="Notiz 2 5 2 2 3 3" xfId="15575"/>
    <cellStyle name="Notiz 2 5 2 2 3 4" xfId="15576"/>
    <cellStyle name="Notiz 2 5 2 2 4" xfId="15577"/>
    <cellStyle name="Notiz 2 5 2 2 4 2" xfId="15578"/>
    <cellStyle name="Notiz 2 5 2 2 4 3" xfId="15579"/>
    <cellStyle name="Notiz 2 5 2 2 4 4" xfId="15580"/>
    <cellStyle name="Notiz 2 5 2 2 5" xfId="15581"/>
    <cellStyle name="Notiz 2 5 2 2 5 2" xfId="15582"/>
    <cellStyle name="Notiz 2 5 2 2 5 3" xfId="15583"/>
    <cellStyle name="Notiz 2 5 2 2 5 4" xfId="15584"/>
    <cellStyle name="Notiz 2 5 2 2 6" xfId="15585"/>
    <cellStyle name="Notiz 2 5 2 2 6 2" xfId="15586"/>
    <cellStyle name="Notiz 2 5 2 2 6 3" xfId="15587"/>
    <cellStyle name="Notiz 2 5 2 2 6 4" xfId="15588"/>
    <cellStyle name="Notiz 2 5 2 2 7" xfId="15589"/>
    <cellStyle name="Notiz 2 5 2 2 7 2" xfId="15590"/>
    <cellStyle name="Notiz 2 5 2 2 7 3" xfId="15591"/>
    <cellStyle name="Notiz 2 5 2 2 7 4" xfId="15592"/>
    <cellStyle name="Notiz 2 5 2 2 8" xfId="15593"/>
    <cellStyle name="Notiz 2 5 2 2 8 2" xfId="15594"/>
    <cellStyle name="Notiz 2 5 2 2 8 3" xfId="15595"/>
    <cellStyle name="Notiz 2 5 2 2 8 4" xfId="15596"/>
    <cellStyle name="Notiz 2 5 2 2 9" xfId="15597"/>
    <cellStyle name="Notiz 2 5 2 2 9 2" xfId="15598"/>
    <cellStyle name="Notiz 2 5 2 2 9 3" xfId="15599"/>
    <cellStyle name="Notiz 2 5 2 2 9 4" xfId="15600"/>
    <cellStyle name="Notiz 2 5 2 3" xfId="15601"/>
    <cellStyle name="Notiz 2 5 2 4" xfId="15602"/>
    <cellStyle name="Notiz 2 5 2 5" xfId="15603"/>
    <cellStyle name="Notiz 2 5 3" xfId="15604"/>
    <cellStyle name="Notiz 2 5 3 10" xfId="15605"/>
    <cellStyle name="Notiz 2 5 3 10 2" xfId="15606"/>
    <cellStyle name="Notiz 2 5 3 10 3" xfId="15607"/>
    <cellStyle name="Notiz 2 5 3 10 4" xfId="15608"/>
    <cellStyle name="Notiz 2 5 3 11" xfId="15609"/>
    <cellStyle name="Notiz 2 5 3 11 2" xfId="15610"/>
    <cellStyle name="Notiz 2 5 3 11 3" xfId="15611"/>
    <cellStyle name="Notiz 2 5 3 11 4" xfId="15612"/>
    <cellStyle name="Notiz 2 5 3 12" xfId="15613"/>
    <cellStyle name="Notiz 2 5 3 12 2" xfId="15614"/>
    <cellStyle name="Notiz 2 5 3 12 3" xfId="15615"/>
    <cellStyle name="Notiz 2 5 3 12 4" xfId="15616"/>
    <cellStyle name="Notiz 2 5 3 13" xfId="15617"/>
    <cellStyle name="Notiz 2 5 3 13 2" xfId="15618"/>
    <cellStyle name="Notiz 2 5 3 13 3" xfId="15619"/>
    <cellStyle name="Notiz 2 5 3 13 4" xfId="15620"/>
    <cellStyle name="Notiz 2 5 3 14" xfId="15621"/>
    <cellStyle name="Notiz 2 5 3 14 2" xfId="15622"/>
    <cellStyle name="Notiz 2 5 3 14 3" xfId="15623"/>
    <cellStyle name="Notiz 2 5 3 14 4" xfId="15624"/>
    <cellStyle name="Notiz 2 5 3 15" xfId="15625"/>
    <cellStyle name="Notiz 2 5 3 15 2" xfId="15626"/>
    <cellStyle name="Notiz 2 5 3 15 3" xfId="15627"/>
    <cellStyle name="Notiz 2 5 3 15 4" xfId="15628"/>
    <cellStyle name="Notiz 2 5 3 16" xfId="15629"/>
    <cellStyle name="Notiz 2 5 3 16 2" xfId="15630"/>
    <cellStyle name="Notiz 2 5 3 16 3" xfId="15631"/>
    <cellStyle name="Notiz 2 5 3 16 4" xfId="15632"/>
    <cellStyle name="Notiz 2 5 3 17" xfId="15633"/>
    <cellStyle name="Notiz 2 5 3 17 2" xfId="15634"/>
    <cellStyle name="Notiz 2 5 3 17 3" xfId="15635"/>
    <cellStyle name="Notiz 2 5 3 17 4" xfId="15636"/>
    <cellStyle name="Notiz 2 5 3 18" xfId="15637"/>
    <cellStyle name="Notiz 2 5 3 18 2" xfId="15638"/>
    <cellStyle name="Notiz 2 5 3 18 3" xfId="15639"/>
    <cellStyle name="Notiz 2 5 3 18 4" xfId="15640"/>
    <cellStyle name="Notiz 2 5 3 19" xfId="15641"/>
    <cellStyle name="Notiz 2 5 3 2" xfId="15642"/>
    <cellStyle name="Notiz 2 5 3 2 2" xfId="15643"/>
    <cellStyle name="Notiz 2 5 3 2 3" xfId="15644"/>
    <cellStyle name="Notiz 2 5 3 2 4" xfId="15645"/>
    <cellStyle name="Notiz 2 5 3 20" xfId="15646"/>
    <cellStyle name="Notiz 2 5 3 21" xfId="15647"/>
    <cellStyle name="Notiz 2 5 3 3" xfId="15648"/>
    <cellStyle name="Notiz 2 5 3 3 2" xfId="15649"/>
    <cellStyle name="Notiz 2 5 3 3 3" xfId="15650"/>
    <cellStyle name="Notiz 2 5 3 3 4" xfId="15651"/>
    <cellStyle name="Notiz 2 5 3 4" xfId="15652"/>
    <cellStyle name="Notiz 2 5 3 4 2" xfId="15653"/>
    <cellStyle name="Notiz 2 5 3 4 3" xfId="15654"/>
    <cellStyle name="Notiz 2 5 3 4 4" xfId="15655"/>
    <cellStyle name="Notiz 2 5 3 5" xfId="15656"/>
    <cellStyle name="Notiz 2 5 3 5 2" xfId="15657"/>
    <cellStyle name="Notiz 2 5 3 5 3" xfId="15658"/>
    <cellStyle name="Notiz 2 5 3 5 4" xfId="15659"/>
    <cellStyle name="Notiz 2 5 3 6" xfId="15660"/>
    <cellStyle name="Notiz 2 5 3 6 2" xfId="15661"/>
    <cellStyle name="Notiz 2 5 3 6 3" xfId="15662"/>
    <cellStyle name="Notiz 2 5 3 6 4" xfId="15663"/>
    <cellStyle name="Notiz 2 5 3 7" xfId="15664"/>
    <cellStyle name="Notiz 2 5 3 7 2" xfId="15665"/>
    <cellStyle name="Notiz 2 5 3 7 3" xfId="15666"/>
    <cellStyle name="Notiz 2 5 3 7 4" xfId="15667"/>
    <cellStyle name="Notiz 2 5 3 8" xfId="15668"/>
    <cellStyle name="Notiz 2 5 3 8 2" xfId="15669"/>
    <cellStyle name="Notiz 2 5 3 8 3" xfId="15670"/>
    <cellStyle name="Notiz 2 5 3 8 4" xfId="15671"/>
    <cellStyle name="Notiz 2 5 3 9" xfId="15672"/>
    <cellStyle name="Notiz 2 5 3 9 2" xfId="15673"/>
    <cellStyle name="Notiz 2 5 3 9 3" xfId="15674"/>
    <cellStyle name="Notiz 2 5 3 9 4" xfId="15675"/>
    <cellStyle name="Notiz 2 5 4" xfId="15676"/>
    <cellStyle name="Notiz 2 5 5" xfId="15677"/>
    <cellStyle name="Notiz 2 5 6" xfId="15678"/>
    <cellStyle name="Notiz 2 6" xfId="15679"/>
    <cellStyle name="Notiz 2 6 2" xfId="15680"/>
    <cellStyle name="Notiz 2 6 2 10" xfId="15681"/>
    <cellStyle name="Notiz 2 6 2 10 2" xfId="15682"/>
    <cellStyle name="Notiz 2 6 2 10 3" xfId="15683"/>
    <cellStyle name="Notiz 2 6 2 10 4" xfId="15684"/>
    <cellStyle name="Notiz 2 6 2 11" xfId="15685"/>
    <cellStyle name="Notiz 2 6 2 11 2" xfId="15686"/>
    <cellStyle name="Notiz 2 6 2 11 3" xfId="15687"/>
    <cellStyle name="Notiz 2 6 2 11 4" xfId="15688"/>
    <cellStyle name="Notiz 2 6 2 12" xfId="15689"/>
    <cellStyle name="Notiz 2 6 2 12 2" xfId="15690"/>
    <cellStyle name="Notiz 2 6 2 12 3" xfId="15691"/>
    <cellStyle name="Notiz 2 6 2 12 4" xfId="15692"/>
    <cellStyle name="Notiz 2 6 2 13" xfId="15693"/>
    <cellStyle name="Notiz 2 6 2 13 2" xfId="15694"/>
    <cellStyle name="Notiz 2 6 2 13 3" xfId="15695"/>
    <cellStyle name="Notiz 2 6 2 13 4" xfId="15696"/>
    <cellStyle name="Notiz 2 6 2 14" xfId="15697"/>
    <cellStyle name="Notiz 2 6 2 14 2" xfId="15698"/>
    <cellStyle name="Notiz 2 6 2 14 3" xfId="15699"/>
    <cellStyle name="Notiz 2 6 2 14 4" xfId="15700"/>
    <cellStyle name="Notiz 2 6 2 15" xfId="15701"/>
    <cellStyle name="Notiz 2 6 2 15 2" xfId="15702"/>
    <cellStyle name="Notiz 2 6 2 15 3" xfId="15703"/>
    <cellStyle name="Notiz 2 6 2 15 4" xfId="15704"/>
    <cellStyle name="Notiz 2 6 2 16" xfId="15705"/>
    <cellStyle name="Notiz 2 6 2 16 2" xfId="15706"/>
    <cellStyle name="Notiz 2 6 2 16 3" xfId="15707"/>
    <cellStyle name="Notiz 2 6 2 16 4" xfId="15708"/>
    <cellStyle name="Notiz 2 6 2 17" xfId="15709"/>
    <cellStyle name="Notiz 2 6 2 17 2" xfId="15710"/>
    <cellStyle name="Notiz 2 6 2 17 3" xfId="15711"/>
    <cellStyle name="Notiz 2 6 2 17 4" xfId="15712"/>
    <cellStyle name="Notiz 2 6 2 18" xfId="15713"/>
    <cellStyle name="Notiz 2 6 2 18 2" xfId="15714"/>
    <cellStyle name="Notiz 2 6 2 18 3" xfId="15715"/>
    <cellStyle name="Notiz 2 6 2 18 4" xfId="15716"/>
    <cellStyle name="Notiz 2 6 2 19" xfId="15717"/>
    <cellStyle name="Notiz 2 6 2 2" xfId="15718"/>
    <cellStyle name="Notiz 2 6 2 2 2" xfId="15719"/>
    <cellStyle name="Notiz 2 6 2 2 3" xfId="15720"/>
    <cellStyle name="Notiz 2 6 2 2 4" xfId="15721"/>
    <cellStyle name="Notiz 2 6 2 20" xfId="15722"/>
    <cellStyle name="Notiz 2 6 2 21" xfId="15723"/>
    <cellStyle name="Notiz 2 6 2 3" xfId="15724"/>
    <cellStyle name="Notiz 2 6 2 3 2" xfId="15725"/>
    <cellStyle name="Notiz 2 6 2 3 3" xfId="15726"/>
    <cellStyle name="Notiz 2 6 2 3 4" xfId="15727"/>
    <cellStyle name="Notiz 2 6 2 4" xfId="15728"/>
    <cellStyle name="Notiz 2 6 2 4 2" xfId="15729"/>
    <cellStyle name="Notiz 2 6 2 4 3" xfId="15730"/>
    <cellStyle name="Notiz 2 6 2 4 4" xfId="15731"/>
    <cellStyle name="Notiz 2 6 2 5" xfId="15732"/>
    <cellStyle name="Notiz 2 6 2 5 2" xfId="15733"/>
    <cellStyle name="Notiz 2 6 2 5 3" xfId="15734"/>
    <cellStyle name="Notiz 2 6 2 5 4" xfId="15735"/>
    <cellStyle name="Notiz 2 6 2 6" xfId="15736"/>
    <cellStyle name="Notiz 2 6 2 6 2" xfId="15737"/>
    <cellStyle name="Notiz 2 6 2 6 3" xfId="15738"/>
    <cellStyle name="Notiz 2 6 2 6 4" xfId="15739"/>
    <cellStyle name="Notiz 2 6 2 7" xfId="15740"/>
    <cellStyle name="Notiz 2 6 2 7 2" xfId="15741"/>
    <cellStyle name="Notiz 2 6 2 7 3" xfId="15742"/>
    <cellStyle name="Notiz 2 6 2 7 4" xfId="15743"/>
    <cellStyle name="Notiz 2 6 2 8" xfId="15744"/>
    <cellStyle name="Notiz 2 6 2 8 2" xfId="15745"/>
    <cellStyle name="Notiz 2 6 2 8 3" xfId="15746"/>
    <cellStyle name="Notiz 2 6 2 8 4" xfId="15747"/>
    <cellStyle name="Notiz 2 6 2 9" xfId="15748"/>
    <cellStyle name="Notiz 2 6 2 9 2" xfId="15749"/>
    <cellStyle name="Notiz 2 6 2 9 3" xfId="15750"/>
    <cellStyle name="Notiz 2 6 2 9 4" xfId="15751"/>
    <cellStyle name="Notiz 2 6 3" xfId="15752"/>
    <cellStyle name="Notiz 2 6 4" xfId="15753"/>
    <cellStyle name="Notiz 2 6 5" xfId="15754"/>
    <cellStyle name="Notiz 2 7" xfId="15755"/>
    <cellStyle name="Notiz 2 7 10" xfId="15756"/>
    <cellStyle name="Notiz 2 7 10 2" xfId="15757"/>
    <cellStyle name="Notiz 2 7 10 3" xfId="15758"/>
    <cellStyle name="Notiz 2 7 10 4" xfId="15759"/>
    <cellStyle name="Notiz 2 7 11" xfId="15760"/>
    <cellStyle name="Notiz 2 7 11 2" xfId="15761"/>
    <cellStyle name="Notiz 2 7 11 3" xfId="15762"/>
    <cellStyle name="Notiz 2 7 11 4" xfId="15763"/>
    <cellStyle name="Notiz 2 7 12" xfId="15764"/>
    <cellStyle name="Notiz 2 7 12 2" xfId="15765"/>
    <cellStyle name="Notiz 2 7 12 3" xfId="15766"/>
    <cellStyle name="Notiz 2 7 12 4" xfId="15767"/>
    <cellStyle name="Notiz 2 7 13" xfId="15768"/>
    <cellStyle name="Notiz 2 7 13 2" xfId="15769"/>
    <cellStyle name="Notiz 2 7 13 3" xfId="15770"/>
    <cellStyle name="Notiz 2 7 13 4" xfId="15771"/>
    <cellStyle name="Notiz 2 7 14" xfId="15772"/>
    <cellStyle name="Notiz 2 7 14 2" xfId="15773"/>
    <cellStyle name="Notiz 2 7 14 3" xfId="15774"/>
    <cellStyle name="Notiz 2 7 14 4" xfId="15775"/>
    <cellStyle name="Notiz 2 7 15" xfId="15776"/>
    <cellStyle name="Notiz 2 7 15 2" xfId="15777"/>
    <cellStyle name="Notiz 2 7 15 3" xfId="15778"/>
    <cellStyle name="Notiz 2 7 15 4" xfId="15779"/>
    <cellStyle name="Notiz 2 7 16" xfId="15780"/>
    <cellStyle name="Notiz 2 7 16 2" xfId="15781"/>
    <cellStyle name="Notiz 2 7 16 3" xfId="15782"/>
    <cellStyle name="Notiz 2 7 16 4" xfId="15783"/>
    <cellStyle name="Notiz 2 7 17" xfId="15784"/>
    <cellStyle name="Notiz 2 7 17 2" xfId="15785"/>
    <cellStyle name="Notiz 2 7 17 3" xfId="15786"/>
    <cellStyle name="Notiz 2 7 17 4" xfId="15787"/>
    <cellStyle name="Notiz 2 7 18" xfId="15788"/>
    <cellStyle name="Notiz 2 7 18 2" xfId="15789"/>
    <cellStyle name="Notiz 2 7 18 3" xfId="15790"/>
    <cellStyle name="Notiz 2 7 18 4" xfId="15791"/>
    <cellStyle name="Notiz 2 7 19" xfId="15792"/>
    <cellStyle name="Notiz 2 7 2" xfId="15793"/>
    <cellStyle name="Notiz 2 7 2 2" xfId="15794"/>
    <cellStyle name="Notiz 2 7 2 3" xfId="15795"/>
    <cellStyle name="Notiz 2 7 2 4" xfId="15796"/>
    <cellStyle name="Notiz 2 7 20" xfId="15797"/>
    <cellStyle name="Notiz 2 7 21" xfId="15798"/>
    <cellStyle name="Notiz 2 7 3" xfId="15799"/>
    <cellStyle name="Notiz 2 7 3 2" xfId="15800"/>
    <cellStyle name="Notiz 2 7 3 3" xfId="15801"/>
    <cellStyle name="Notiz 2 7 3 4" xfId="15802"/>
    <cellStyle name="Notiz 2 7 4" xfId="15803"/>
    <cellStyle name="Notiz 2 7 4 2" xfId="15804"/>
    <cellStyle name="Notiz 2 7 4 3" xfId="15805"/>
    <cellStyle name="Notiz 2 7 4 4" xfId="15806"/>
    <cellStyle name="Notiz 2 7 5" xfId="15807"/>
    <cellStyle name="Notiz 2 7 5 2" xfId="15808"/>
    <cellStyle name="Notiz 2 7 5 3" xfId="15809"/>
    <cellStyle name="Notiz 2 7 5 4" xfId="15810"/>
    <cellStyle name="Notiz 2 7 6" xfId="15811"/>
    <cellStyle name="Notiz 2 7 6 2" xfId="15812"/>
    <cellStyle name="Notiz 2 7 6 3" xfId="15813"/>
    <cellStyle name="Notiz 2 7 6 4" xfId="15814"/>
    <cellStyle name="Notiz 2 7 7" xfId="15815"/>
    <cellStyle name="Notiz 2 7 7 2" xfId="15816"/>
    <cellStyle name="Notiz 2 7 7 3" xfId="15817"/>
    <cellStyle name="Notiz 2 7 7 4" xfId="15818"/>
    <cellStyle name="Notiz 2 7 8" xfId="15819"/>
    <cellStyle name="Notiz 2 7 8 2" xfId="15820"/>
    <cellStyle name="Notiz 2 7 8 3" xfId="15821"/>
    <cellStyle name="Notiz 2 7 8 4" xfId="15822"/>
    <cellStyle name="Notiz 2 7 9" xfId="15823"/>
    <cellStyle name="Notiz 2 7 9 2" xfId="15824"/>
    <cellStyle name="Notiz 2 7 9 3" xfId="15825"/>
    <cellStyle name="Notiz 2 7 9 4" xfId="15826"/>
    <cellStyle name="Notiz 2 8" xfId="15827"/>
    <cellStyle name="Notiz 2 9" xfId="15828"/>
    <cellStyle name="Notiz 3" xfId="15829"/>
    <cellStyle name="Notiz 3 10" xfId="15830"/>
    <cellStyle name="Notiz 3 2" xfId="15831"/>
    <cellStyle name="Notiz 3 2 2" xfId="15832"/>
    <cellStyle name="Notiz 3 2 2 2" xfId="15833"/>
    <cellStyle name="Notiz 3 2 2 2 2" xfId="15834"/>
    <cellStyle name="Notiz 3 2 2 2 2 2" xfId="15835"/>
    <cellStyle name="Notiz 3 2 2 2 2 2 10" xfId="15836"/>
    <cellStyle name="Notiz 3 2 2 2 2 2 10 2" xfId="15837"/>
    <cellStyle name="Notiz 3 2 2 2 2 2 10 3" xfId="15838"/>
    <cellStyle name="Notiz 3 2 2 2 2 2 10 4" xfId="15839"/>
    <cellStyle name="Notiz 3 2 2 2 2 2 11" xfId="15840"/>
    <cellStyle name="Notiz 3 2 2 2 2 2 11 2" xfId="15841"/>
    <cellStyle name="Notiz 3 2 2 2 2 2 11 3" xfId="15842"/>
    <cellStyle name="Notiz 3 2 2 2 2 2 11 4" xfId="15843"/>
    <cellStyle name="Notiz 3 2 2 2 2 2 12" xfId="15844"/>
    <cellStyle name="Notiz 3 2 2 2 2 2 12 2" xfId="15845"/>
    <cellStyle name="Notiz 3 2 2 2 2 2 12 3" xfId="15846"/>
    <cellStyle name="Notiz 3 2 2 2 2 2 12 4" xfId="15847"/>
    <cellStyle name="Notiz 3 2 2 2 2 2 13" xfId="15848"/>
    <cellStyle name="Notiz 3 2 2 2 2 2 13 2" xfId="15849"/>
    <cellStyle name="Notiz 3 2 2 2 2 2 13 3" xfId="15850"/>
    <cellStyle name="Notiz 3 2 2 2 2 2 13 4" xfId="15851"/>
    <cellStyle name="Notiz 3 2 2 2 2 2 14" xfId="15852"/>
    <cellStyle name="Notiz 3 2 2 2 2 2 14 2" xfId="15853"/>
    <cellStyle name="Notiz 3 2 2 2 2 2 14 3" xfId="15854"/>
    <cellStyle name="Notiz 3 2 2 2 2 2 14 4" xfId="15855"/>
    <cellStyle name="Notiz 3 2 2 2 2 2 15" xfId="15856"/>
    <cellStyle name="Notiz 3 2 2 2 2 2 15 2" xfId="15857"/>
    <cellStyle name="Notiz 3 2 2 2 2 2 15 3" xfId="15858"/>
    <cellStyle name="Notiz 3 2 2 2 2 2 15 4" xfId="15859"/>
    <cellStyle name="Notiz 3 2 2 2 2 2 16" xfId="15860"/>
    <cellStyle name="Notiz 3 2 2 2 2 2 16 2" xfId="15861"/>
    <cellStyle name="Notiz 3 2 2 2 2 2 16 3" xfId="15862"/>
    <cellStyle name="Notiz 3 2 2 2 2 2 16 4" xfId="15863"/>
    <cellStyle name="Notiz 3 2 2 2 2 2 17" xfId="15864"/>
    <cellStyle name="Notiz 3 2 2 2 2 2 17 2" xfId="15865"/>
    <cellStyle name="Notiz 3 2 2 2 2 2 17 3" xfId="15866"/>
    <cellStyle name="Notiz 3 2 2 2 2 2 17 4" xfId="15867"/>
    <cellStyle name="Notiz 3 2 2 2 2 2 18" xfId="15868"/>
    <cellStyle name="Notiz 3 2 2 2 2 2 18 2" xfId="15869"/>
    <cellStyle name="Notiz 3 2 2 2 2 2 18 3" xfId="15870"/>
    <cellStyle name="Notiz 3 2 2 2 2 2 18 4" xfId="15871"/>
    <cellStyle name="Notiz 3 2 2 2 2 2 19" xfId="15872"/>
    <cellStyle name="Notiz 3 2 2 2 2 2 2" xfId="15873"/>
    <cellStyle name="Notiz 3 2 2 2 2 2 2 2" xfId="15874"/>
    <cellStyle name="Notiz 3 2 2 2 2 2 2 3" xfId="15875"/>
    <cellStyle name="Notiz 3 2 2 2 2 2 2 4" xfId="15876"/>
    <cellStyle name="Notiz 3 2 2 2 2 2 20" xfId="15877"/>
    <cellStyle name="Notiz 3 2 2 2 2 2 21" xfId="15878"/>
    <cellStyle name="Notiz 3 2 2 2 2 2 3" xfId="15879"/>
    <cellStyle name="Notiz 3 2 2 2 2 2 3 2" xfId="15880"/>
    <cellStyle name="Notiz 3 2 2 2 2 2 3 3" xfId="15881"/>
    <cellStyle name="Notiz 3 2 2 2 2 2 3 4" xfId="15882"/>
    <cellStyle name="Notiz 3 2 2 2 2 2 4" xfId="15883"/>
    <cellStyle name="Notiz 3 2 2 2 2 2 4 2" xfId="15884"/>
    <cellStyle name="Notiz 3 2 2 2 2 2 4 3" xfId="15885"/>
    <cellStyle name="Notiz 3 2 2 2 2 2 4 4" xfId="15886"/>
    <cellStyle name="Notiz 3 2 2 2 2 2 5" xfId="15887"/>
    <cellStyle name="Notiz 3 2 2 2 2 2 5 2" xfId="15888"/>
    <cellStyle name="Notiz 3 2 2 2 2 2 5 3" xfId="15889"/>
    <cellStyle name="Notiz 3 2 2 2 2 2 5 4" xfId="15890"/>
    <cellStyle name="Notiz 3 2 2 2 2 2 6" xfId="15891"/>
    <cellStyle name="Notiz 3 2 2 2 2 2 6 2" xfId="15892"/>
    <cellStyle name="Notiz 3 2 2 2 2 2 6 3" xfId="15893"/>
    <cellStyle name="Notiz 3 2 2 2 2 2 6 4" xfId="15894"/>
    <cellStyle name="Notiz 3 2 2 2 2 2 7" xfId="15895"/>
    <cellStyle name="Notiz 3 2 2 2 2 2 7 2" xfId="15896"/>
    <cellStyle name="Notiz 3 2 2 2 2 2 7 3" xfId="15897"/>
    <cellStyle name="Notiz 3 2 2 2 2 2 7 4" xfId="15898"/>
    <cellStyle name="Notiz 3 2 2 2 2 2 8" xfId="15899"/>
    <cellStyle name="Notiz 3 2 2 2 2 2 8 2" xfId="15900"/>
    <cellStyle name="Notiz 3 2 2 2 2 2 8 3" xfId="15901"/>
    <cellStyle name="Notiz 3 2 2 2 2 2 8 4" xfId="15902"/>
    <cellStyle name="Notiz 3 2 2 2 2 2 9" xfId="15903"/>
    <cellStyle name="Notiz 3 2 2 2 2 2 9 2" xfId="15904"/>
    <cellStyle name="Notiz 3 2 2 2 2 2 9 3" xfId="15905"/>
    <cellStyle name="Notiz 3 2 2 2 2 2 9 4" xfId="15906"/>
    <cellStyle name="Notiz 3 2 2 2 2 3" xfId="15907"/>
    <cellStyle name="Notiz 3 2 2 2 2 4" xfId="15908"/>
    <cellStyle name="Notiz 3 2 2 2 2 5" xfId="15909"/>
    <cellStyle name="Notiz 3 2 2 2 3" xfId="15910"/>
    <cellStyle name="Notiz 3 2 2 2 3 10" xfId="15911"/>
    <cellStyle name="Notiz 3 2 2 2 3 10 2" xfId="15912"/>
    <cellStyle name="Notiz 3 2 2 2 3 10 3" xfId="15913"/>
    <cellStyle name="Notiz 3 2 2 2 3 10 4" xfId="15914"/>
    <cellStyle name="Notiz 3 2 2 2 3 11" xfId="15915"/>
    <cellStyle name="Notiz 3 2 2 2 3 11 2" xfId="15916"/>
    <cellStyle name="Notiz 3 2 2 2 3 11 3" xfId="15917"/>
    <cellStyle name="Notiz 3 2 2 2 3 11 4" xfId="15918"/>
    <cellStyle name="Notiz 3 2 2 2 3 12" xfId="15919"/>
    <cellStyle name="Notiz 3 2 2 2 3 12 2" xfId="15920"/>
    <cellStyle name="Notiz 3 2 2 2 3 12 3" xfId="15921"/>
    <cellStyle name="Notiz 3 2 2 2 3 12 4" xfId="15922"/>
    <cellStyle name="Notiz 3 2 2 2 3 13" xfId="15923"/>
    <cellStyle name="Notiz 3 2 2 2 3 13 2" xfId="15924"/>
    <cellStyle name="Notiz 3 2 2 2 3 13 3" xfId="15925"/>
    <cellStyle name="Notiz 3 2 2 2 3 13 4" xfId="15926"/>
    <cellStyle name="Notiz 3 2 2 2 3 14" xfId="15927"/>
    <cellStyle name="Notiz 3 2 2 2 3 14 2" xfId="15928"/>
    <cellStyle name="Notiz 3 2 2 2 3 14 3" xfId="15929"/>
    <cellStyle name="Notiz 3 2 2 2 3 14 4" xfId="15930"/>
    <cellStyle name="Notiz 3 2 2 2 3 15" xfId="15931"/>
    <cellStyle name="Notiz 3 2 2 2 3 15 2" xfId="15932"/>
    <cellStyle name="Notiz 3 2 2 2 3 15 3" xfId="15933"/>
    <cellStyle name="Notiz 3 2 2 2 3 15 4" xfId="15934"/>
    <cellStyle name="Notiz 3 2 2 2 3 16" xfId="15935"/>
    <cellStyle name="Notiz 3 2 2 2 3 16 2" xfId="15936"/>
    <cellStyle name="Notiz 3 2 2 2 3 16 3" xfId="15937"/>
    <cellStyle name="Notiz 3 2 2 2 3 16 4" xfId="15938"/>
    <cellStyle name="Notiz 3 2 2 2 3 17" xfId="15939"/>
    <cellStyle name="Notiz 3 2 2 2 3 17 2" xfId="15940"/>
    <cellStyle name="Notiz 3 2 2 2 3 17 3" xfId="15941"/>
    <cellStyle name="Notiz 3 2 2 2 3 17 4" xfId="15942"/>
    <cellStyle name="Notiz 3 2 2 2 3 18" xfId="15943"/>
    <cellStyle name="Notiz 3 2 2 2 3 18 2" xfId="15944"/>
    <cellStyle name="Notiz 3 2 2 2 3 18 3" xfId="15945"/>
    <cellStyle name="Notiz 3 2 2 2 3 18 4" xfId="15946"/>
    <cellStyle name="Notiz 3 2 2 2 3 19" xfId="15947"/>
    <cellStyle name="Notiz 3 2 2 2 3 2" xfId="15948"/>
    <cellStyle name="Notiz 3 2 2 2 3 2 2" xfId="15949"/>
    <cellStyle name="Notiz 3 2 2 2 3 2 3" xfId="15950"/>
    <cellStyle name="Notiz 3 2 2 2 3 2 4" xfId="15951"/>
    <cellStyle name="Notiz 3 2 2 2 3 20" xfId="15952"/>
    <cellStyle name="Notiz 3 2 2 2 3 21" xfId="15953"/>
    <cellStyle name="Notiz 3 2 2 2 3 3" xfId="15954"/>
    <cellStyle name="Notiz 3 2 2 2 3 3 2" xfId="15955"/>
    <cellStyle name="Notiz 3 2 2 2 3 3 3" xfId="15956"/>
    <cellStyle name="Notiz 3 2 2 2 3 3 4" xfId="15957"/>
    <cellStyle name="Notiz 3 2 2 2 3 4" xfId="15958"/>
    <cellStyle name="Notiz 3 2 2 2 3 4 2" xfId="15959"/>
    <cellStyle name="Notiz 3 2 2 2 3 4 3" xfId="15960"/>
    <cellStyle name="Notiz 3 2 2 2 3 4 4" xfId="15961"/>
    <cellStyle name="Notiz 3 2 2 2 3 5" xfId="15962"/>
    <cellStyle name="Notiz 3 2 2 2 3 5 2" xfId="15963"/>
    <cellStyle name="Notiz 3 2 2 2 3 5 3" xfId="15964"/>
    <cellStyle name="Notiz 3 2 2 2 3 5 4" xfId="15965"/>
    <cellStyle name="Notiz 3 2 2 2 3 6" xfId="15966"/>
    <cellStyle name="Notiz 3 2 2 2 3 6 2" xfId="15967"/>
    <cellStyle name="Notiz 3 2 2 2 3 6 3" xfId="15968"/>
    <cellStyle name="Notiz 3 2 2 2 3 6 4" xfId="15969"/>
    <cellStyle name="Notiz 3 2 2 2 3 7" xfId="15970"/>
    <cellStyle name="Notiz 3 2 2 2 3 7 2" xfId="15971"/>
    <cellStyle name="Notiz 3 2 2 2 3 7 3" xfId="15972"/>
    <cellStyle name="Notiz 3 2 2 2 3 7 4" xfId="15973"/>
    <cellStyle name="Notiz 3 2 2 2 3 8" xfId="15974"/>
    <cellStyle name="Notiz 3 2 2 2 3 8 2" xfId="15975"/>
    <cellStyle name="Notiz 3 2 2 2 3 8 3" xfId="15976"/>
    <cellStyle name="Notiz 3 2 2 2 3 8 4" xfId="15977"/>
    <cellStyle name="Notiz 3 2 2 2 3 9" xfId="15978"/>
    <cellStyle name="Notiz 3 2 2 2 3 9 2" xfId="15979"/>
    <cellStyle name="Notiz 3 2 2 2 3 9 3" xfId="15980"/>
    <cellStyle name="Notiz 3 2 2 2 3 9 4" xfId="15981"/>
    <cellStyle name="Notiz 3 2 2 2 4" xfId="15982"/>
    <cellStyle name="Notiz 3 2 2 2 5" xfId="15983"/>
    <cellStyle name="Notiz 3 2 2 2 6" xfId="15984"/>
    <cellStyle name="Notiz 3 2 2 3" xfId="15985"/>
    <cellStyle name="Notiz 3 2 2 3 2" xfId="15986"/>
    <cellStyle name="Notiz 3 2 2 3 2 10" xfId="15987"/>
    <cellStyle name="Notiz 3 2 2 3 2 10 2" xfId="15988"/>
    <cellStyle name="Notiz 3 2 2 3 2 10 3" xfId="15989"/>
    <cellStyle name="Notiz 3 2 2 3 2 10 4" xfId="15990"/>
    <cellStyle name="Notiz 3 2 2 3 2 11" xfId="15991"/>
    <cellStyle name="Notiz 3 2 2 3 2 11 2" xfId="15992"/>
    <cellStyle name="Notiz 3 2 2 3 2 11 3" xfId="15993"/>
    <cellStyle name="Notiz 3 2 2 3 2 11 4" xfId="15994"/>
    <cellStyle name="Notiz 3 2 2 3 2 12" xfId="15995"/>
    <cellStyle name="Notiz 3 2 2 3 2 12 2" xfId="15996"/>
    <cellStyle name="Notiz 3 2 2 3 2 12 3" xfId="15997"/>
    <cellStyle name="Notiz 3 2 2 3 2 12 4" xfId="15998"/>
    <cellStyle name="Notiz 3 2 2 3 2 13" xfId="15999"/>
    <cellStyle name="Notiz 3 2 2 3 2 13 2" xfId="16000"/>
    <cellStyle name="Notiz 3 2 2 3 2 13 3" xfId="16001"/>
    <cellStyle name="Notiz 3 2 2 3 2 13 4" xfId="16002"/>
    <cellStyle name="Notiz 3 2 2 3 2 14" xfId="16003"/>
    <cellStyle name="Notiz 3 2 2 3 2 14 2" xfId="16004"/>
    <cellStyle name="Notiz 3 2 2 3 2 14 3" xfId="16005"/>
    <cellStyle name="Notiz 3 2 2 3 2 14 4" xfId="16006"/>
    <cellStyle name="Notiz 3 2 2 3 2 15" xfId="16007"/>
    <cellStyle name="Notiz 3 2 2 3 2 15 2" xfId="16008"/>
    <cellStyle name="Notiz 3 2 2 3 2 15 3" xfId="16009"/>
    <cellStyle name="Notiz 3 2 2 3 2 15 4" xfId="16010"/>
    <cellStyle name="Notiz 3 2 2 3 2 16" xfId="16011"/>
    <cellStyle name="Notiz 3 2 2 3 2 16 2" xfId="16012"/>
    <cellStyle name="Notiz 3 2 2 3 2 16 3" xfId="16013"/>
    <cellStyle name="Notiz 3 2 2 3 2 16 4" xfId="16014"/>
    <cellStyle name="Notiz 3 2 2 3 2 17" xfId="16015"/>
    <cellStyle name="Notiz 3 2 2 3 2 17 2" xfId="16016"/>
    <cellStyle name="Notiz 3 2 2 3 2 17 3" xfId="16017"/>
    <cellStyle name="Notiz 3 2 2 3 2 17 4" xfId="16018"/>
    <cellStyle name="Notiz 3 2 2 3 2 18" xfId="16019"/>
    <cellStyle name="Notiz 3 2 2 3 2 18 2" xfId="16020"/>
    <cellStyle name="Notiz 3 2 2 3 2 18 3" xfId="16021"/>
    <cellStyle name="Notiz 3 2 2 3 2 18 4" xfId="16022"/>
    <cellStyle name="Notiz 3 2 2 3 2 19" xfId="16023"/>
    <cellStyle name="Notiz 3 2 2 3 2 2" xfId="16024"/>
    <cellStyle name="Notiz 3 2 2 3 2 2 2" xfId="16025"/>
    <cellStyle name="Notiz 3 2 2 3 2 2 3" xfId="16026"/>
    <cellStyle name="Notiz 3 2 2 3 2 2 4" xfId="16027"/>
    <cellStyle name="Notiz 3 2 2 3 2 20" xfId="16028"/>
    <cellStyle name="Notiz 3 2 2 3 2 21" xfId="16029"/>
    <cellStyle name="Notiz 3 2 2 3 2 3" xfId="16030"/>
    <cellStyle name="Notiz 3 2 2 3 2 3 2" xfId="16031"/>
    <cellStyle name="Notiz 3 2 2 3 2 3 3" xfId="16032"/>
    <cellStyle name="Notiz 3 2 2 3 2 3 4" xfId="16033"/>
    <cellStyle name="Notiz 3 2 2 3 2 4" xfId="16034"/>
    <cellStyle name="Notiz 3 2 2 3 2 4 2" xfId="16035"/>
    <cellStyle name="Notiz 3 2 2 3 2 4 3" xfId="16036"/>
    <cellStyle name="Notiz 3 2 2 3 2 4 4" xfId="16037"/>
    <cellStyle name="Notiz 3 2 2 3 2 5" xfId="16038"/>
    <cellStyle name="Notiz 3 2 2 3 2 5 2" xfId="16039"/>
    <cellStyle name="Notiz 3 2 2 3 2 5 3" xfId="16040"/>
    <cellStyle name="Notiz 3 2 2 3 2 5 4" xfId="16041"/>
    <cellStyle name="Notiz 3 2 2 3 2 6" xfId="16042"/>
    <cellStyle name="Notiz 3 2 2 3 2 6 2" xfId="16043"/>
    <cellStyle name="Notiz 3 2 2 3 2 6 3" xfId="16044"/>
    <cellStyle name="Notiz 3 2 2 3 2 6 4" xfId="16045"/>
    <cellStyle name="Notiz 3 2 2 3 2 7" xfId="16046"/>
    <cellStyle name="Notiz 3 2 2 3 2 7 2" xfId="16047"/>
    <cellStyle name="Notiz 3 2 2 3 2 7 3" xfId="16048"/>
    <cellStyle name="Notiz 3 2 2 3 2 7 4" xfId="16049"/>
    <cellStyle name="Notiz 3 2 2 3 2 8" xfId="16050"/>
    <cellStyle name="Notiz 3 2 2 3 2 8 2" xfId="16051"/>
    <cellStyle name="Notiz 3 2 2 3 2 8 3" xfId="16052"/>
    <cellStyle name="Notiz 3 2 2 3 2 8 4" xfId="16053"/>
    <cellStyle name="Notiz 3 2 2 3 2 9" xfId="16054"/>
    <cellStyle name="Notiz 3 2 2 3 2 9 2" xfId="16055"/>
    <cellStyle name="Notiz 3 2 2 3 2 9 3" xfId="16056"/>
    <cellStyle name="Notiz 3 2 2 3 2 9 4" xfId="16057"/>
    <cellStyle name="Notiz 3 2 2 3 3" xfId="16058"/>
    <cellStyle name="Notiz 3 2 2 3 4" xfId="16059"/>
    <cellStyle name="Notiz 3 2 2 3 5" xfId="16060"/>
    <cellStyle name="Notiz 3 2 2 4" xfId="16061"/>
    <cellStyle name="Notiz 3 2 2 4 10" xfId="16062"/>
    <cellStyle name="Notiz 3 2 2 4 10 2" xfId="16063"/>
    <cellStyle name="Notiz 3 2 2 4 10 3" xfId="16064"/>
    <cellStyle name="Notiz 3 2 2 4 10 4" xfId="16065"/>
    <cellStyle name="Notiz 3 2 2 4 11" xfId="16066"/>
    <cellStyle name="Notiz 3 2 2 4 11 2" xfId="16067"/>
    <cellStyle name="Notiz 3 2 2 4 11 3" xfId="16068"/>
    <cellStyle name="Notiz 3 2 2 4 11 4" xfId="16069"/>
    <cellStyle name="Notiz 3 2 2 4 12" xfId="16070"/>
    <cellStyle name="Notiz 3 2 2 4 12 2" xfId="16071"/>
    <cellStyle name="Notiz 3 2 2 4 12 3" xfId="16072"/>
    <cellStyle name="Notiz 3 2 2 4 12 4" xfId="16073"/>
    <cellStyle name="Notiz 3 2 2 4 13" xfId="16074"/>
    <cellStyle name="Notiz 3 2 2 4 13 2" xfId="16075"/>
    <cellStyle name="Notiz 3 2 2 4 13 3" xfId="16076"/>
    <cellStyle name="Notiz 3 2 2 4 13 4" xfId="16077"/>
    <cellStyle name="Notiz 3 2 2 4 14" xfId="16078"/>
    <cellStyle name="Notiz 3 2 2 4 14 2" xfId="16079"/>
    <cellStyle name="Notiz 3 2 2 4 14 3" xfId="16080"/>
    <cellStyle name="Notiz 3 2 2 4 14 4" xfId="16081"/>
    <cellStyle name="Notiz 3 2 2 4 15" xfId="16082"/>
    <cellStyle name="Notiz 3 2 2 4 15 2" xfId="16083"/>
    <cellStyle name="Notiz 3 2 2 4 15 3" xfId="16084"/>
    <cellStyle name="Notiz 3 2 2 4 15 4" xfId="16085"/>
    <cellStyle name="Notiz 3 2 2 4 16" xfId="16086"/>
    <cellStyle name="Notiz 3 2 2 4 16 2" xfId="16087"/>
    <cellStyle name="Notiz 3 2 2 4 16 3" xfId="16088"/>
    <cellStyle name="Notiz 3 2 2 4 16 4" xfId="16089"/>
    <cellStyle name="Notiz 3 2 2 4 17" xfId="16090"/>
    <cellStyle name="Notiz 3 2 2 4 17 2" xfId="16091"/>
    <cellStyle name="Notiz 3 2 2 4 17 3" xfId="16092"/>
    <cellStyle name="Notiz 3 2 2 4 17 4" xfId="16093"/>
    <cellStyle name="Notiz 3 2 2 4 18" xfId="16094"/>
    <cellStyle name="Notiz 3 2 2 4 18 2" xfId="16095"/>
    <cellStyle name="Notiz 3 2 2 4 18 3" xfId="16096"/>
    <cellStyle name="Notiz 3 2 2 4 18 4" xfId="16097"/>
    <cellStyle name="Notiz 3 2 2 4 19" xfId="16098"/>
    <cellStyle name="Notiz 3 2 2 4 2" xfId="16099"/>
    <cellStyle name="Notiz 3 2 2 4 2 2" xfId="16100"/>
    <cellStyle name="Notiz 3 2 2 4 2 3" xfId="16101"/>
    <cellStyle name="Notiz 3 2 2 4 2 4" xfId="16102"/>
    <cellStyle name="Notiz 3 2 2 4 20" xfId="16103"/>
    <cellStyle name="Notiz 3 2 2 4 21" xfId="16104"/>
    <cellStyle name="Notiz 3 2 2 4 3" xfId="16105"/>
    <cellStyle name="Notiz 3 2 2 4 3 2" xfId="16106"/>
    <cellStyle name="Notiz 3 2 2 4 3 3" xfId="16107"/>
    <cellStyle name="Notiz 3 2 2 4 3 4" xfId="16108"/>
    <cellStyle name="Notiz 3 2 2 4 4" xfId="16109"/>
    <cellStyle name="Notiz 3 2 2 4 4 2" xfId="16110"/>
    <cellStyle name="Notiz 3 2 2 4 4 3" xfId="16111"/>
    <cellStyle name="Notiz 3 2 2 4 4 4" xfId="16112"/>
    <cellStyle name="Notiz 3 2 2 4 5" xfId="16113"/>
    <cellStyle name="Notiz 3 2 2 4 5 2" xfId="16114"/>
    <cellStyle name="Notiz 3 2 2 4 5 3" xfId="16115"/>
    <cellStyle name="Notiz 3 2 2 4 5 4" xfId="16116"/>
    <cellStyle name="Notiz 3 2 2 4 6" xfId="16117"/>
    <cellStyle name="Notiz 3 2 2 4 6 2" xfId="16118"/>
    <cellStyle name="Notiz 3 2 2 4 6 3" xfId="16119"/>
    <cellStyle name="Notiz 3 2 2 4 6 4" xfId="16120"/>
    <cellStyle name="Notiz 3 2 2 4 7" xfId="16121"/>
    <cellStyle name="Notiz 3 2 2 4 7 2" xfId="16122"/>
    <cellStyle name="Notiz 3 2 2 4 7 3" xfId="16123"/>
    <cellStyle name="Notiz 3 2 2 4 7 4" xfId="16124"/>
    <cellStyle name="Notiz 3 2 2 4 8" xfId="16125"/>
    <cellStyle name="Notiz 3 2 2 4 8 2" xfId="16126"/>
    <cellStyle name="Notiz 3 2 2 4 8 3" xfId="16127"/>
    <cellStyle name="Notiz 3 2 2 4 8 4" xfId="16128"/>
    <cellStyle name="Notiz 3 2 2 4 9" xfId="16129"/>
    <cellStyle name="Notiz 3 2 2 4 9 2" xfId="16130"/>
    <cellStyle name="Notiz 3 2 2 4 9 3" xfId="16131"/>
    <cellStyle name="Notiz 3 2 2 4 9 4" xfId="16132"/>
    <cellStyle name="Notiz 3 2 2 5" xfId="16133"/>
    <cellStyle name="Notiz 3 2 2 6" xfId="16134"/>
    <cellStyle name="Notiz 3 2 2 7" xfId="16135"/>
    <cellStyle name="Notiz 3 2 3" xfId="16136"/>
    <cellStyle name="Notiz 3 2 3 2" xfId="16137"/>
    <cellStyle name="Notiz 3 2 3 2 10" xfId="16138"/>
    <cellStyle name="Notiz 3 2 3 2 10 2" xfId="16139"/>
    <cellStyle name="Notiz 3 2 3 2 10 3" xfId="16140"/>
    <cellStyle name="Notiz 3 2 3 2 10 4" xfId="16141"/>
    <cellStyle name="Notiz 3 2 3 2 11" xfId="16142"/>
    <cellStyle name="Notiz 3 2 3 2 11 2" xfId="16143"/>
    <cellStyle name="Notiz 3 2 3 2 11 3" xfId="16144"/>
    <cellStyle name="Notiz 3 2 3 2 11 4" xfId="16145"/>
    <cellStyle name="Notiz 3 2 3 2 12" xfId="16146"/>
    <cellStyle name="Notiz 3 2 3 2 12 2" xfId="16147"/>
    <cellStyle name="Notiz 3 2 3 2 12 3" xfId="16148"/>
    <cellStyle name="Notiz 3 2 3 2 12 4" xfId="16149"/>
    <cellStyle name="Notiz 3 2 3 2 13" xfId="16150"/>
    <cellStyle name="Notiz 3 2 3 2 13 2" xfId="16151"/>
    <cellStyle name="Notiz 3 2 3 2 13 3" xfId="16152"/>
    <cellStyle name="Notiz 3 2 3 2 13 4" xfId="16153"/>
    <cellStyle name="Notiz 3 2 3 2 14" xfId="16154"/>
    <cellStyle name="Notiz 3 2 3 2 14 2" xfId="16155"/>
    <cellStyle name="Notiz 3 2 3 2 14 3" xfId="16156"/>
    <cellStyle name="Notiz 3 2 3 2 14 4" xfId="16157"/>
    <cellStyle name="Notiz 3 2 3 2 15" xfId="16158"/>
    <cellStyle name="Notiz 3 2 3 2 15 2" xfId="16159"/>
    <cellStyle name="Notiz 3 2 3 2 15 3" xfId="16160"/>
    <cellStyle name="Notiz 3 2 3 2 15 4" xfId="16161"/>
    <cellStyle name="Notiz 3 2 3 2 16" xfId="16162"/>
    <cellStyle name="Notiz 3 2 3 2 16 2" xfId="16163"/>
    <cellStyle name="Notiz 3 2 3 2 16 3" xfId="16164"/>
    <cellStyle name="Notiz 3 2 3 2 16 4" xfId="16165"/>
    <cellStyle name="Notiz 3 2 3 2 17" xfId="16166"/>
    <cellStyle name="Notiz 3 2 3 2 17 2" xfId="16167"/>
    <cellStyle name="Notiz 3 2 3 2 17 3" xfId="16168"/>
    <cellStyle name="Notiz 3 2 3 2 17 4" xfId="16169"/>
    <cellStyle name="Notiz 3 2 3 2 18" xfId="16170"/>
    <cellStyle name="Notiz 3 2 3 2 18 2" xfId="16171"/>
    <cellStyle name="Notiz 3 2 3 2 18 3" xfId="16172"/>
    <cellStyle name="Notiz 3 2 3 2 18 4" xfId="16173"/>
    <cellStyle name="Notiz 3 2 3 2 19" xfId="16174"/>
    <cellStyle name="Notiz 3 2 3 2 2" xfId="16175"/>
    <cellStyle name="Notiz 3 2 3 2 2 2" xfId="16176"/>
    <cellStyle name="Notiz 3 2 3 2 2 3" xfId="16177"/>
    <cellStyle name="Notiz 3 2 3 2 2 4" xfId="16178"/>
    <cellStyle name="Notiz 3 2 3 2 20" xfId="16179"/>
    <cellStyle name="Notiz 3 2 3 2 21" xfId="16180"/>
    <cellStyle name="Notiz 3 2 3 2 3" xfId="16181"/>
    <cellStyle name="Notiz 3 2 3 2 3 2" xfId="16182"/>
    <cellStyle name="Notiz 3 2 3 2 3 3" xfId="16183"/>
    <cellStyle name="Notiz 3 2 3 2 3 4" xfId="16184"/>
    <cellStyle name="Notiz 3 2 3 2 4" xfId="16185"/>
    <cellStyle name="Notiz 3 2 3 2 4 2" xfId="16186"/>
    <cellStyle name="Notiz 3 2 3 2 4 3" xfId="16187"/>
    <cellStyle name="Notiz 3 2 3 2 4 4" xfId="16188"/>
    <cellStyle name="Notiz 3 2 3 2 5" xfId="16189"/>
    <cellStyle name="Notiz 3 2 3 2 5 2" xfId="16190"/>
    <cellStyle name="Notiz 3 2 3 2 5 3" xfId="16191"/>
    <cellStyle name="Notiz 3 2 3 2 5 4" xfId="16192"/>
    <cellStyle name="Notiz 3 2 3 2 6" xfId="16193"/>
    <cellStyle name="Notiz 3 2 3 2 6 2" xfId="16194"/>
    <cellStyle name="Notiz 3 2 3 2 6 3" xfId="16195"/>
    <cellStyle name="Notiz 3 2 3 2 6 4" xfId="16196"/>
    <cellStyle name="Notiz 3 2 3 2 7" xfId="16197"/>
    <cellStyle name="Notiz 3 2 3 2 7 2" xfId="16198"/>
    <cellStyle name="Notiz 3 2 3 2 7 3" xfId="16199"/>
    <cellStyle name="Notiz 3 2 3 2 7 4" xfId="16200"/>
    <cellStyle name="Notiz 3 2 3 2 8" xfId="16201"/>
    <cellStyle name="Notiz 3 2 3 2 8 2" xfId="16202"/>
    <cellStyle name="Notiz 3 2 3 2 8 3" xfId="16203"/>
    <cellStyle name="Notiz 3 2 3 2 8 4" xfId="16204"/>
    <cellStyle name="Notiz 3 2 3 2 9" xfId="16205"/>
    <cellStyle name="Notiz 3 2 3 2 9 2" xfId="16206"/>
    <cellStyle name="Notiz 3 2 3 2 9 3" xfId="16207"/>
    <cellStyle name="Notiz 3 2 3 2 9 4" xfId="16208"/>
    <cellStyle name="Notiz 3 2 3 3" xfId="16209"/>
    <cellStyle name="Notiz 3 2 3 4" xfId="16210"/>
    <cellStyle name="Notiz 3 2 3 5" xfId="16211"/>
    <cellStyle name="Notiz 3 2 4" xfId="16212"/>
    <cellStyle name="Notiz 3 2 4 10" xfId="16213"/>
    <cellStyle name="Notiz 3 2 4 10 2" xfId="16214"/>
    <cellStyle name="Notiz 3 2 4 10 3" xfId="16215"/>
    <cellStyle name="Notiz 3 2 4 10 4" xfId="16216"/>
    <cellStyle name="Notiz 3 2 4 11" xfId="16217"/>
    <cellStyle name="Notiz 3 2 4 11 2" xfId="16218"/>
    <cellStyle name="Notiz 3 2 4 11 3" xfId="16219"/>
    <cellStyle name="Notiz 3 2 4 11 4" xfId="16220"/>
    <cellStyle name="Notiz 3 2 4 12" xfId="16221"/>
    <cellStyle name="Notiz 3 2 4 12 2" xfId="16222"/>
    <cellStyle name="Notiz 3 2 4 12 3" xfId="16223"/>
    <cellStyle name="Notiz 3 2 4 12 4" xfId="16224"/>
    <cellStyle name="Notiz 3 2 4 13" xfId="16225"/>
    <cellStyle name="Notiz 3 2 4 13 2" xfId="16226"/>
    <cellStyle name="Notiz 3 2 4 13 3" xfId="16227"/>
    <cellStyle name="Notiz 3 2 4 13 4" xfId="16228"/>
    <cellStyle name="Notiz 3 2 4 14" xfId="16229"/>
    <cellStyle name="Notiz 3 2 4 14 2" xfId="16230"/>
    <cellStyle name="Notiz 3 2 4 14 3" xfId="16231"/>
    <cellStyle name="Notiz 3 2 4 14 4" xfId="16232"/>
    <cellStyle name="Notiz 3 2 4 15" xfId="16233"/>
    <cellStyle name="Notiz 3 2 4 15 2" xfId="16234"/>
    <cellStyle name="Notiz 3 2 4 15 3" xfId="16235"/>
    <cellStyle name="Notiz 3 2 4 15 4" xfId="16236"/>
    <cellStyle name="Notiz 3 2 4 16" xfId="16237"/>
    <cellStyle name="Notiz 3 2 4 16 2" xfId="16238"/>
    <cellStyle name="Notiz 3 2 4 16 3" xfId="16239"/>
    <cellStyle name="Notiz 3 2 4 16 4" xfId="16240"/>
    <cellStyle name="Notiz 3 2 4 17" xfId="16241"/>
    <cellStyle name="Notiz 3 2 4 17 2" xfId="16242"/>
    <cellStyle name="Notiz 3 2 4 17 3" xfId="16243"/>
    <cellStyle name="Notiz 3 2 4 17 4" xfId="16244"/>
    <cellStyle name="Notiz 3 2 4 18" xfId="16245"/>
    <cellStyle name="Notiz 3 2 4 18 2" xfId="16246"/>
    <cellStyle name="Notiz 3 2 4 18 3" xfId="16247"/>
    <cellStyle name="Notiz 3 2 4 18 4" xfId="16248"/>
    <cellStyle name="Notiz 3 2 4 19" xfId="16249"/>
    <cellStyle name="Notiz 3 2 4 2" xfId="16250"/>
    <cellStyle name="Notiz 3 2 4 2 2" xfId="16251"/>
    <cellStyle name="Notiz 3 2 4 2 3" xfId="16252"/>
    <cellStyle name="Notiz 3 2 4 2 4" xfId="16253"/>
    <cellStyle name="Notiz 3 2 4 20" xfId="16254"/>
    <cellStyle name="Notiz 3 2 4 21" xfId="16255"/>
    <cellStyle name="Notiz 3 2 4 3" xfId="16256"/>
    <cellStyle name="Notiz 3 2 4 3 2" xfId="16257"/>
    <cellStyle name="Notiz 3 2 4 3 3" xfId="16258"/>
    <cellStyle name="Notiz 3 2 4 3 4" xfId="16259"/>
    <cellStyle name="Notiz 3 2 4 4" xfId="16260"/>
    <cellStyle name="Notiz 3 2 4 4 2" xfId="16261"/>
    <cellStyle name="Notiz 3 2 4 4 3" xfId="16262"/>
    <cellStyle name="Notiz 3 2 4 4 4" xfId="16263"/>
    <cellStyle name="Notiz 3 2 4 5" xfId="16264"/>
    <cellStyle name="Notiz 3 2 4 5 2" xfId="16265"/>
    <cellStyle name="Notiz 3 2 4 5 3" xfId="16266"/>
    <cellStyle name="Notiz 3 2 4 5 4" xfId="16267"/>
    <cellStyle name="Notiz 3 2 4 6" xfId="16268"/>
    <cellStyle name="Notiz 3 2 4 6 2" xfId="16269"/>
    <cellStyle name="Notiz 3 2 4 6 3" xfId="16270"/>
    <cellStyle name="Notiz 3 2 4 6 4" xfId="16271"/>
    <cellStyle name="Notiz 3 2 4 7" xfId="16272"/>
    <cellStyle name="Notiz 3 2 4 7 2" xfId="16273"/>
    <cellStyle name="Notiz 3 2 4 7 3" xfId="16274"/>
    <cellStyle name="Notiz 3 2 4 7 4" xfId="16275"/>
    <cellStyle name="Notiz 3 2 4 8" xfId="16276"/>
    <cellStyle name="Notiz 3 2 4 8 2" xfId="16277"/>
    <cellStyle name="Notiz 3 2 4 8 3" xfId="16278"/>
    <cellStyle name="Notiz 3 2 4 8 4" xfId="16279"/>
    <cellStyle name="Notiz 3 2 4 9" xfId="16280"/>
    <cellStyle name="Notiz 3 2 4 9 2" xfId="16281"/>
    <cellStyle name="Notiz 3 2 4 9 3" xfId="16282"/>
    <cellStyle name="Notiz 3 2 4 9 4" xfId="16283"/>
    <cellStyle name="Notiz 3 2 5" xfId="16284"/>
    <cellStyle name="Notiz 3 2 6" xfId="16285"/>
    <cellStyle name="Notiz 3 2 7" xfId="16286"/>
    <cellStyle name="Notiz 3 3" xfId="16287"/>
    <cellStyle name="Notiz 3 3 2" xfId="16288"/>
    <cellStyle name="Notiz 3 3 2 2" xfId="16289"/>
    <cellStyle name="Notiz 3 3 2 2 2" xfId="16290"/>
    <cellStyle name="Notiz 3 3 2 2 2 2" xfId="16291"/>
    <cellStyle name="Notiz 3 3 2 2 2 2 10" xfId="16292"/>
    <cellStyle name="Notiz 3 3 2 2 2 2 10 2" xfId="16293"/>
    <cellStyle name="Notiz 3 3 2 2 2 2 10 3" xfId="16294"/>
    <cellStyle name="Notiz 3 3 2 2 2 2 10 4" xfId="16295"/>
    <cellStyle name="Notiz 3 3 2 2 2 2 11" xfId="16296"/>
    <cellStyle name="Notiz 3 3 2 2 2 2 11 2" xfId="16297"/>
    <cellStyle name="Notiz 3 3 2 2 2 2 11 3" xfId="16298"/>
    <cellStyle name="Notiz 3 3 2 2 2 2 11 4" xfId="16299"/>
    <cellStyle name="Notiz 3 3 2 2 2 2 12" xfId="16300"/>
    <cellStyle name="Notiz 3 3 2 2 2 2 12 2" xfId="16301"/>
    <cellStyle name="Notiz 3 3 2 2 2 2 12 3" xfId="16302"/>
    <cellStyle name="Notiz 3 3 2 2 2 2 12 4" xfId="16303"/>
    <cellStyle name="Notiz 3 3 2 2 2 2 13" xfId="16304"/>
    <cellStyle name="Notiz 3 3 2 2 2 2 13 2" xfId="16305"/>
    <cellStyle name="Notiz 3 3 2 2 2 2 13 3" xfId="16306"/>
    <cellStyle name="Notiz 3 3 2 2 2 2 13 4" xfId="16307"/>
    <cellStyle name="Notiz 3 3 2 2 2 2 14" xfId="16308"/>
    <cellStyle name="Notiz 3 3 2 2 2 2 14 2" xfId="16309"/>
    <cellStyle name="Notiz 3 3 2 2 2 2 14 3" xfId="16310"/>
    <cellStyle name="Notiz 3 3 2 2 2 2 14 4" xfId="16311"/>
    <cellStyle name="Notiz 3 3 2 2 2 2 15" xfId="16312"/>
    <cellStyle name="Notiz 3 3 2 2 2 2 15 2" xfId="16313"/>
    <cellStyle name="Notiz 3 3 2 2 2 2 15 3" xfId="16314"/>
    <cellStyle name="Notiz 3 3 2 2 2 2 15 4" xfId="16315"/>
    <cellStyle name="Notiz 3 3 2 2 2 2 16" xfId="16316"/>
    <cellStyle name="Notiz 3 3 2 2 2 2 16 2" xfId="16317"/>
    <cellStyle name="Notiz 3 3 2 2 2 2 16 3" xfId="16318"/>
    <cellStyle name="Notiz 3 3 2 2 2 2 16 4" xfId="16319"/>
    <cellStyle name="Notiz 3 3 2 2 2 2 17" xfId="16320"/>
    <cellStyle name="Notiz 3 3 2 2 2 2 17 2" xfId="16321"/>
    <cellStyle name="Notiz 3 3 2 2 2 2 17 3" xfId="16322"/>
    <cellStyle name="Notiz 3 3 2 2 2 2 17 4" xfId="16323"/>
    <cellStyle name="Notiz 3 3 2 2 2 2 18" xfId="16324"/>
    <cellStyle name="Notiz 3 3 2 2 2 2 18 2" xfId="16325"/>
    <cellStyle name="Notiz 3 3 2 2 2 2 18 3" xfId="16326"/>
    <cellStyle name="Notiz 3 3 2 2 2 2 18 4" xfId="16327"/>
    <cellStyle name="Notiz 3 3 2 2 2 2 19" xfId="16328"/>
    <cellStyle name="Notiz 3 3 2 2 2 2 2" xfId="16329"/>
    <cellStyle name="Notiz 3 3 2 2 2 2 2 2" xfId="16330"/>
    <cellStyle name="Notiz 3 3 2 2 2 2 2 3" xfId="16331"/>
    <cellStyle name="Notiz 3 3 2 2 2 2 2 4" xfId="16332"/>
    <cellStyle name="Notiz 3 3 2 2 2 2 20" xfId="16333"/>
    <cellStyle name="Notiz 3 3 2 2 2 2 21" xfId="16334"/>
    <cellStyle name="Notiz 3 3 2 2 2 2 3" xfId="16335"/>
    <cellStyle name="Notiz 3 3 2 2 2 2 3 2" xfId="16336"/>
    <cellStyle name="Notiz 3 3 2 2 2 2 3 3" xfId="16337"/>
    <cellStyle name="Notiz 3 3 2 2 2 2 3 4" xfId="16338"/>
    <cellStyle name="Notiz 3 3 2 2 2 2 4" xfId="16339"/>
    <cellStyle name="Notiz 3 3 2 2 2 2 4 2" xfId="16340"/>
    <cellStyle name="Notiz 3 3 2 2 2 2 4 3" xfId="16341"/>
    <cellStyle name="Notiz 3 3 2 2 2 2 4 4" xfId="16342"/>
    <cellStyle name="Notiz 3 3 2 2 2 2 5" xfId="16343"/>
    <cellStyle name="Notiz 3 3 2 2 2 2 5 2" xfId="16344"/>
    <cellStyle name="Notiz 3 3 2 2 2 2 5 3" xfId="16345"/>
    <cellStyle name="Notiz 3 3 2 2 2 2 5 4" xfId="16346"/>
    <cellStyle name="Notiz 3 3 2 2 2 2 6" xfId="16347"/>
    <cellStyle name="Notiz 3 3 2 2 2 2 6 2" xfId="16348"/>
    <cellStyle name="Notiz 3 3 2 2 2 2 6 3" xfId="16349"/>
    <cellStyle name="Notiz 3 3 2 2 2 2 6 4" xfId="16350"/>
    <cellStyle name="Notiz 3 3 2 2 2 2 7" xfId="16351"/>
    <cellStyle name="Notiz 3 3 2 2 2 2 7 2" xfId="16352"/>
    <cellStyle name="Notiz 3 3 2 2 2 2 7 3" xfId="16353"/>
    <cellStyle name="Notiz 3 3 2 2 2 2 7 4" xfId="16354"/>
    <cellStyle name="Notiz 3 3 2 2 2 2 8" xfId="16355"/>
    <cellStyle name="Notiz 3 3 2 2 2 2 8 2" xfId="16356"/>
    <cellStyle name="Notiz 3 3 2 2 2 2 8 3" xfId="16357"/>
    <cellStyle name="Notiz 3 3 2 2 2 2 8 4" xfId="16358"/>
    <cellStyle name="Notiz 3 3 2 2 2 2 9" xfId="16359"/>
    <cellStyle name="Notiz 3 3 2 2 2 2 9 2" xfId="16360"/>
    <cellStyle name="Notiz 3 3 2 2 2 2 9 3" xfId="16361"/>
    <cellStyle name="Notiz 3 3 2 2 2 2 9 4" xfId="16362"/>
    <cellStyle name="Notiz 3 3 2 2 2 3" xfId="16363"/>
    <cellStyle name="Notiz 3 3 2 2 2 4" xfId="16364"/>
    <cellStyle name="Notiz 3 3 2 2 2 5" xfId="16365"/>
    <cellStyle name="Notiz 3 3 2 2 3" xfId="16366"/>
    <cellStyle name="Notiz 3 3 2 2 3 10" xfId="16367"/>
    <cellStyle name="Notiz 3 3 2 2 3 10 2" xfId="16368"/>
    <cellStyle name="Notiz 3 3 2 2 3 10 3" xfId="16369"/>
    <cellStyle name="Notiz 3 3 2 2 3 10 4" xfId="16370"/>
    <cellStyle name="Notiz 3 3 2 2 3 11" xfId="16371"/>
    <cellStyle name="Notiz 3 3 2 2 3 11 2" xfId="16372"/>
    <cellStyle name="Notiz 3 3 2 2 3 11 3" xfId="16373"/>
    <cellStyle name="Notiz 3 3 2 2 3 11 4" xfId="16374"/>
    <cellStyle name="Notiz 3 3 2 2 3 12" xfId="16375"/>
    <cellStyle name="Notiz 3 3 2 2 3 12 2" xfId="16376"/>
    <cellStyle name="Notiz 3 3 2 2 3 12 3" xfId="16377"/>
    <cellStyle name="Notiz 3 3 2 2 3 12 4" xfId="16378"/>
    <cellStyle name="Notiz 3 3 2 2 3 13" xfId="16379"/>
    <cellStyle name="Notiz 3 3 2 2 3 13 2" xfId="16380"/>
    <cellStyle name="Notiz 3 3 2 2 3 13 3" xfId="16381"/>
    <cellStyle name="Notiz 3 3 2 2 3 13 4" xfId="16382"/>
    <cellStyle name="Notiz 3 3 2 2 3 14" xfId="16383"/>
    <cellStyle name="Notiz 3 3 2 2 3 14 2" xfId="16384"/>
    <cellStyle name="Notiz 3 3 2 2 3 14 3" xfId="16385"/>
    <cellStyle name="Notiz 3 3 2 2 3 14 4" xfId="16386"/>
    <cellStyle name="Notiz 3 3 2 2 3 15" xfId="16387"/>
    <cellStyle name="Notiz 3 3 2 2 3 15 2" xfId="16388"/>
    <cellStyle name="Notiz 3 3 2 2 3 15 3" xfId="16389"/>
    <cellStyle name="Notiz 3 3 2 2 3 15 4" xfId="16390"/>
    <cellStyle name="Notiz 3 3 2 2 3 16" xfId="16391"/>
    <cellStyle name="Notiz 3 3 2 2 3 16 2" xfId="16392"/>
    <cellStyle name="Notiz 3 3 2 2 3 16 3" xfId="16393"/>
    <cellStyle name="Notiz 3 3 2 2 3 16 4" xfId="16394"/>
    <cellStyle name="Notiz 3 3 2 2 3 17" xfId="16395"/>
    <cellStyle name="Notiz 3 3 2 2 3 17 2" xfId="16396"/>
    <cellStyle name="Notiz 3 3 2 2 3 17 3" xfId="16397"/>
    <cellStyle name="Notiz 3 3 2 2 3 17 4" xfId="16398"/>
    <cellStyle name="Notiz 3 3 2 2 3 18" xfId="16399"/>
    <cellStyle name="Notiz 3 3 2 2 3 18 2" xfId="16400"/>
    <cellStyle name="Notiz 3 3 2 2 3 18 3" xfId="16401"/>
    <cellStyle name="Notiz 3 3 2 2 3 18 4" xfId="16402"/>
    <cellStyle name="Notiz 3 3 2 2 3 19" xfId="16403"/>
    <cellStyle name="Notiz 3 3 2 2 3 2" xfId="16404"/>
    <cellStyle name="Notiz 3 3 2 2 3 2 2" xfId="16405"/>
    <cellStyle name="Notiz 3 3 2 2 3 2 3" xfId="16406"/>
    <cellStyle name="Notiz 3 3 2 2 3 2 4" xfId="16407"/>
    <cellStyle name="Notiz 3 3 2 2 3 20" xfId="16408"/>
    <cellStyle name="Notiz 3 3 2 2 3 21" xfId="16409"/>
    <cellStyle name="Notiz 3 3 2 2 3 3" xfId="16410"/>
    <cellStyle name="Notiz 3 3 2 2 3 3 2" xfId="16411"/>
    <cellStyle name="Notiz 3 3 2 2 3 3 3" xfId="16412"/>
    <cellStyle name="Notiz 3 3 2 2 3 3 4" xfId="16413"/>
    <cellStyle name="Notiz 3 3 2 2 3 4" xfId="16414"/>
    <cellStyle name="Notiz 3 3 2 2 3 4 2" xfId="16415"/>
    <cellStyle name="Notiz 3 3 2 2 3 4 3" xfId="16416"/>
    <cellStyle name="Notiz 3 3 2 2 3 4 4" xfId="16417"/>
    <cellStyle name="Notiz 3 3 2 2 3 5" xfId="16418"/>
    <cellStyle name="Notiz 3 3 2 2 3 5 2" xfId="16419"/>
    <cellStyle name="Notiz 3 3 2 2 3 5 3" xfId="16420"/>
    <cellStyle name="Notiz 3 3 2 2 3 5 4" xfId="16421"/>
    <cellStyle name="Notiz 3 3 2 2 3 6" xfId="16422"/>
    <cellStyle name="Notiz 3 3 2 2 3 6 2" xfId="16423"/>
    <cellStyle name="Notiz 3 3 2 2 3 6 3" xfId="16424"/>
    <cellStyle name="Notiz 3 3 2 2 3 6 4" xfId="16425"/>
    <cellStyle name="Notiz 3 3 2 2 3 7" xfId="16426"/>
    <cellStyle name="Notiz 3 3 2 2 3 7 2" xfId="16427"/>
    <cellStyle name="Notiz 3 3 2 2 3 7 3" xfId="16428"/>
    <cellStyle name="Notiz 3 3 2 2 3 7 4" xfId="16429"/>
    <cellStyle name="Notiz 3 3 2 2 3 8" xfId="16430"/>
    <cellStyle name="Notiz 3 3 2 2 3 8 2" xfId="16431"/>
    <cellStyle name="Notiz 3 3 2 2 3 8 3" xfId="16432"/>
    <cellStyle name="Notiz 3 3 2 2 3 8 4" xfId="16433"/>
    <cellStyle name="Notiz 3 3 2 2 3 9" xfId="16434"/>
    <cellStyle name="Notiz 3 3 2 2 3 9 2" xfId="16435"/>
    <cellStyle name="Notiz 3 3 2 2 3 9 3" xfId="16436"/>
    <cellStyle name="Notiz 3 3 2 2 3 9 4" xfId="16437"/>
    <cellStyle name="Notiz 3 3 2 2 4" xfId="16438"/>
    <cellStyle name="Notiz 3 3 2 2 5" xfId="16439"/>
    <cellStyle name="Notiz 3 3 2 2 6" xfId="16440"/>
    <cellStyle name="Notiz 3 3 2 3" xfId="16441"/>
    <cellStyle name="Notiz 3 3 2 3 2" xfId="16442"/>
    <cellStyle name="Notiz 3 3 2 3 2 10" xfId="16443"/>
    <cellStyle name="Notiz 3 3 2 3 2 10 2" xfId="16444"/>
    <cellStyle name="Notiz 3 3 2 3 2 10 3" xfId="16445"/>
    <cellStyle name="Notiz 3 3 2 3 2 10 4" xfId="16446"/>
    <cellStyle name="Notiz 3 3 2 3 2 11" xfId="16447"/>
    <cellStyle name="Notiz 3 3 2 3 2 11 2" xfId="16448"/>
    <cellStyle name="Notiz 3 3 2 3 2 11 3" xfId="16449"/>
    <cellStyle name="Notiz 3 3 2 3 2 11 4" xfId="16450"/>
    <cellStyle name="Notiz 3 3 2 3 2 12" xfId="16451"/>
    <cellStyle name="Notiz 3 3 2 3 2 12 2" xfId="16452"/>
    <cellStyle name="Notiz 3 3 2 3 2 12 3" xfId="16453"/>
    <cellStyle name="Notiz 3 3 2 3 2 12 4" xfId="16454"/>
    <cellStyle name="Notiz 3 3 2 3 2 13" xfId="16455"/>
    <cellStyle name="Notiz 3 3 2 3 2 13 2" xfId="16456"/>
    <cellStyle name="Notiz 3 3 2 3 2 13 3" xfId="16457"/>
    <cellStyle name="Notiz 3 3 2 3 2 13 4" xfId="16458"/>
    <cellStyle name="Notiz 3 3 2 3 2 14" xfId="16459"/>
    <cellStyle name="Notiz 3 3 2 3 2 14 2" xfId="16460"/>
    <cellStyle name="Notiz 3 3 2 3 2 14 3" xfId="16461"/>
    <cellStyle name="Notiz 3 3 2 3 2 14 4" xfId="16462"/>
    <cellStyle name="Notiz 3 3 2 3 2 15" xfId="16463"/>
    <cellStyle name="Notiz 3 3 2 3 2 15 2" xfId="16464"/>
    <cellStyle name="Notiz 3 3 2 3 2 15 3" xfId="16465"/>
    <cellStyle name="Notiz 3 3 2 3 2 15 4" xfId="16466"/>
    <cellStyle name="Notiz 3 3 2 3 2 16" xfId="16467"/>
    <cellStyle name="Notiz 3 3 2 3 2 16 2" xfId="16468"/>
    <cellStyle name="Notiz 3 3 2 3 2 16 3" xfId="16469"/>
    <cellStyle name="Notiz 3 3 2 3 2 16 4" xfId="16470"/>
    <cellStyle name="Notiz 3 3 2 3 2 17" xfId="16471"/>
    <cellStyle name="Notiz 3 3 2 3 2 17 2" xfId="16472"/>
    <cellStyle name="Notiz 3 3 2 3 2 17 3" xfId="16473"/>
    <cellStyle name="Notiz 3 3 2 3 2 17 4" xfId="16474"/>
    <cellStyle name="Notiz 3 3 2 3 2 18" xfId="16475"/>
    <cellStyle name="Notiz 3 3 2 3 2 18 2" xfId="16476"/>
    <cellStyle name="Notiz 3 3 2 3 2 18 3" xfId="16477"/>
    <cellStyle name="Notiz 3 3 2 3 2 18 4" xfId="16478"/>
    <cellStyle name="Notiz 3 3 2 3 2 19" xfId="16479"/>
    <cellStyle name="Notiz 3 3 2 3 2 2" xfId="16480"/>
    <cellStyle name="Notiz 3 3 2 3 2 2 2" xfId="16481"/>
    <cellStyle name="Notiz 3 3 2 3 2 2 3" xfId="16482"/>
    <cellStyle name="Notiz 3 3 2 3 2 2 4" xfId="16483"/>
    <cellStyle name="Notiz 3 3 2 3 2 20" xfId="16484"/>
    <cellStyle name="Notiz 3 3 2 3 2 21" xfId="16485"/>
    <cellStyle name="Notiz 3 3 2 3 2 3" xfId="16486"/>
    <cellStyle name="Notiz 3 3 2 3 2 3 2" xfId="16487"/>
    <cellStyle name="Notiz 3 3 2 3 2 3 3" xfId="16488"/>
    <cellStyle name="Notiz 3 3 2 3 2 3 4" xfId="16489"/>
    <cellStyle name="Notiz 3 3 2 3 2 4" xfId="16490"/>
    <cellStyle name="Notiz 3 3 2 3 2 4 2" xfId="16491"/>
    <cellStyle name="Notiz 3 3 2 3 2 4 3" xfId="16492"/>
    <cellStyle name="Notiz 3 3 2 3 2 4 4" xfId="16493"/>
    <cellStyle name="Notiz 3 3 2 3 2 5" xfId="16494"/>
    <cellStyle name="Notiz 3 3 2 3 2 5 2" xfId="16495"/>
    <cellStyle name="Notiz 3 3 2 3 2 5 3" xfId="16496"/>
    <cellStyle name="Notiz 3 3 2 3 2 5 4" xfId="16497"/>
    <cellStyle name="Notiz 3 3 2 3 2 6" xfId="16498"/>
    <cellStyle name="Notiz 3 3 2 3 2 6 2" xfId="16499"/>
    <cellStyle name="Notiz 3 3 2 3 2 6 3" xfId="16500"/>
    <cellStyle name="Notiz 3 3 2 3 2 6 4" xfId="16501"/>
    <cellStyle name="Notiz 3 3 2 3 2 7" xfId="16502"/>
    <cellStyle name="Notiz 3 3 2 3 2 7 2" xfId="16503"/>
    <cellStyle name="Notiz 3 3 2 3 2 7 3" xfId="16504"/>
    <cellStyle name="Notiz 3 3 2 3 2 7 4" xfId="16505"/>
    <cellStyle name="Notiz 3 3 2 3 2 8" xfId="16506"/>
    <cellStyle name="Notiz 3 3 2 3 2 8 2" xfId="16507"/>
    <cellStyle name="Notiz 3 3 2 3 2 8 3" xfId="16508"/>
    <cellStyle name="Notiz 3 3 2 3 2 8 4" xfId="16509"/>
    <cellStyle name="Notiz 3 3 2 3 2 9" xfId="16510"/>
    <cellStyle name="Notiz 3 3 2 3 2 9 2" xfId="16511"/>
    <cellStyle name="Notiz 3 3 2 3 2 9 3" xfId="16512"/>
    <cellStyle name="Notiz 3 3 2 3 2 9 4" xfId="16513"/>
    <cellStyle name="Notiz 3 3 2 3 3" xfId="16514"/>
    <cellStyle name="Notiz 3 3 2 3 4" xfId="16515"/>
    <cellStyle name="Notiz 3 3 2 3 5" xfId="16516"/>
    <cellStyle name="Notiz 3 3 2 4" xfId="16517"/>
    <cellStyle name="Notiz 3 3 2 4 10" xfId="16518"/>
    <cellStyle name="Notiz 3 3 2 4 10 2" xfId="16519"/>
    <cellStyle name="Notiz 3 3 2 4 10 3" xfId="16520"/>
    <cellStyle name="Notiz 3 3 2 4 10 4" xfId="16521"/>
    <cellStyle name="Notiz 3 3 2 4 11" xfId="16522"/>
    <cellStyle name="Notiz 3 3 2 4 11 2" xfId="16523"/>
    <cellStyle name="Notiz 3 3 2 4 11 3" xfId="16524"/>
    <cellStyle name="Notiz 3 3 2 4 11 4" xfId="16525"/>
    <cellStyle name="Notiz 3 3 2 4 12" xfId="16526"/>
    <cellStyle name="Notiz 3 3 2 4 12 2" xfId="16527"/>
    <cellStyle name="Notiz 3 3 2 4 12 3" xfId="16528"/>
    <cellStyle name="Notiz 3 3 2 4 12 4" xfId="16529"/>
    <cellStyle name="Notiz 3 3 2 4 13" xfId="16530"/>
    <cellStyle name="Notiz 3 3 2 4 13 2" xfId="16531"/>
    <cellStyle name="Notiz 3 3 2 4 13 3" xfId="16532"/>
    <cellStyle name="Notiz 3 3 2 4 13 4" xfId="16533"/>
    <cellStyle name="Notiz 3 3 2 4 14" xfId="16534"/>
    <cellStyle name="Notiz 3 3 2 4 14 2" xfId="16535"/>
    <cellStyle name="Notiz 3 3 2 4 14 3" xfId="16536"/>
    <cellStyle name="Notiz 3 3 2 4 14 4" xfId="16537"/>
    <cellStyle name="Notiz 3 3 2 4 15" xfId="16538"/>
    <cellStyle name="Notiz 3 3 2 4 15 2" xfId="16539"/>
    <cellStyle name="Notiz 3 3 2 4 15 3" xfId="16540"/>
    <cellStyle name="Notiz 3 3 2 4 15 4" xfId="16541"/>
    <cellStyle name="Notiz 3 3 2 4 16" xfId="16542"/>
    <cellStyle name="Notiz 3 3 2 4 16 2" xfId="16543"/>
    <cellStyle name="Notiz 3 3 2 4 16 3" xfId="16544"/>
    <cellStyle name="Notiz 3 3 2 4 16 4" xfId="16545"/>
    <cellStyle name="Notiz 3 3 2 4 17" xfId="16546"/>
    <cellStyle name="Notiz 3 3 2 4 17 2" xfId="16547"/>
    <cellStyle name="Notiz 3 3 2 4 17 3" xfId="16548"/>
    <cellStyle name="Notiz 3 3 2 4 17 4" xfId="16549"/>
    <cellStyle name="Notiz 3 3 2 4 18" xfId="16550"/>
    <cellStyle name="Notiz 3 3 2 4 18 2" xfId="16551"/>
    <cellStyle name="Notiz 3 3 2 4 18 3" xfId="16552"/>
    <cellStyle name="Notiz 3 3 2 4 18 4" xfId="16553"/>
    <cellStyle name="Notiz 3 3 2 4 19" xfId="16554"/>
    <cellStyle name="Notiz 3 3 2 4 2" xfId="16555"/>
    <cellStyle name="Notiz 3 3 2 4 2 2" xfId="16556"/>
    <cellStyle name="Notiz 3 3 2 4 2 3" xfId="16557"/>
    <cellStyle name="Notiz 3 3 2 4 2 4" xfId="16558"/>
    <cellStyle name="Notiz 3 3 2 4 20" xfId="16559"/>
    <cellStyle name="Notiz 3 3 2 4 21" xfId="16560"/>
    <cellStyle name="Notiz 3 3 2 4 3" xfId="16561"/>
    <cellStyle name="Notiz 3 3 2 4 3 2" xfId="16562"/>
    <cellStyle name="Notiz 3 3 2 4 3 3" xfId="16563"/>
    <cellStyle name="Notiz 3 3 2 4 3 4" xfId="16564"/>
    <cellStyle name="Notiz 3 3 2 4 4" xfId="16565"/>
    <cellStyle name="Notiz 3 3 2 4 4 2" xfId="16566"/>
    <cellStyle name="Notiz 3 3 2 4 4 3" xfId="16567"/>
    <cellStyle name="Notiz 3 3 2 4 4 4" xfId="16568"/>
    <cellStyle name="Notiz 3 3 2 4 5" xfId="16569"/>
    <cellStyle name="Notiz 3 3 2 4 5 2" xfId="16570"/>
    <cellStyle name="Notiz 3 3 2 4 5 3" xfId="16571"/>
    <cellStyle name="Notiz 3 3 2 4 5 4" xfId="16572"/>
    <cellStyle name="Notiz 3 3 2 4 6" xfId="16573"/>
    <cellStyle name="Notiz 3 3 2 4 6 2" xfId="16574"/>
    <cellStyle name="Notiz 3 3 2 4 6 3" xfId="16575"/>
    <cellStyle name="Notiz 3 3 2 4 6 4" xfId="16576"/>
    <cellStyle name="Notiz 3 3 2 4 7" xfId="16577"/>
    <cellStyle name="Notiz 3 3 2 4 7 2" xfId="16578"/>
    <cellStyle name="Notiz 3 3 2 4 7 3" xfId="16579"/>
    <cellStyle name="Notiz 3 3 2 4 7 4" xfId="16580"/>
    <cellStyle name="Notiz 3 3 2 4 8" xfId="16581"/>
    <cellStyle name="Notiz 3 3 2 4 8 2" xfId="16582"/>
    <cellStyle name="Notiz 3 3 2 4 8 3" xfId="16583"/>
    <cellStyle name="Notiz 3 3 2 4 8 4" xfId="16584"/>
    <cellStyle name="Notiz 3 3 2 4 9" xfId="16585"/>
    <cellStyle name="Notiz 3 3 2 4 9 2" xfId="16586"/>
    <cellStyle name="Notiz 3 3 2 4 9 3" xfId="16587"/>
    <cellStyle name="Notiz 3 3 2 4 9 4" xfId="16588"/>
    <cellStyle name="Notiz 3 3 2 5" xfId="16589"/>
    <cellStyle name="Notiz 3 3 2 6" xfId="16590"/>
    <cellStyle name="Notiz 3 3 2 7" xfId="16591"/>
    <cellStyle name="Notiz 3 3 3" xfId="16592"/>
    <cellStyle name="Notiz 3 3 3 2" xfId="16593"/>
    <cellStyle name="Notiz 3 3 3 2 10" xfId="16594"/>
    <cellStyle name="Notiz 3 3 3 2 10 2" xfId="16595"/>
    <cellStyle name="Notiz 3 3 3 2 10 3" xfId="16596"/>
    <cellStyle name="Notiz 3 3 3 2 10 4" xfId="16597"/>
    <cellStyle name="Notiz 3 3 3 2 11" xfId="16598"/>
    <cellStyle name="Notiz 3 3 3 2 11 2" xfId="16599"/>
    <cellStyle name="Notiz 3 3 3 2 11 3" xfId="16600"/>
    <cellStyle name="Notiz 3 3 3 2 11 4" xfId="16601"/>
    <cellStyle name="Notiz 3 3 3 2 12" xfId="16602"/>
    <cellStyle name="Notiz 3 3 3 2 12 2" xfId="16603"/>
    <cellStyle name="Notiz 3 3 3 2 12 3" xfId="16604"/>
    <cellStyle name="Notiz 3 3 3 2 12 4" xfId="16605"/>
    <cellStyle name="Notiz 3 3 3 2 13" xfId="16606"/>
    <cellStyle name="Notiz 3 3 3 2 13 2" xfId="16607"/>
    <cellStyle name="Notiz 3 3 3 2 13 3" xfId="16608"/>
    <cellStyle name="Notiz 3 3 3 2 13 4" xfId="16609"/>
    <cellStyle name="Notiz 3 3 3 2 14" xfId="16610"/>
    <cellStyle name="Notiz 3 3 3 2 14 2" xfId="16611"/>
    <cellStyle name="Notiz 3 3 3 2 14 3" xfId="16612"/>
    <cellStyle name="Notiz 3 3 3 2 14 4" xfId="16613"/>
    <cellStyle name="Notiz 3 3 3 2 15" xfId="16614"/>
    <cellStyle name="Notiz 3 3 3 2 15 2" xfId="16615"/>
    <cellStyle name="Notiz 3 3 3 2 15 3" xfId="16616"/>
    <cellStyle name="Notiz 3 3 3 2 15 4" xfId="16617"/>
    <cellStyle name="Notiz 3 3 3 2 16" xfId="16618"/>
    <cellStyle name="Notiz 3 3 3 2 16 2" xfId="16619"/>
    <cellStyle name="Notiz 3 3 3 2 16 3" xfId="16620"/>
    <cellStyle name="Notiz 3 3 3 2 16 4" xfId="16621"/>
    <cellStyle name="Notiz 3 3 3 2 17" xfId="16622"/>
    <cellStyle name="Notiz 3 3 3 2 17 2" xfId="16623"/>
    <cellStyle name="Notiz 3 3 3 2 17 3" xfId="16624"/>
    <cellStyle name="Notiz 3 3 3 2 17 4" xfId="16625"/>
    <cellStyle name="Notiz 3 3 3 2 18" xfId="16626"/>
    <cellStyle name="Notiz 3 3 3 2 18 2" xfId="16627"/>
    <cellStyle name="Notiz 3 3 3 2 18 3" xfId="16628"/>
    <cellStyle name="Notiz 3 3 3 2 18 4" xfId="16629"/>
    <cellStyle name="Notiz 3 3 3 2 19" xfId="16630"/>
    <cellStyle name="Notiz 3 3 3 2 2" xfId="16631"/>
    <cellStyle name="Notiz 3 3 3 2 2 2" xfId="16632"/>
    <cellStyle name="Notiz 3 3 3 2 2 3" xfId="16633"/>
    <cellStyle name="Notiz 3 3 3 2 2 4" xfId="16634"/>
    <cellStyle name="Notiz 3 3 3 2 20" xfId="16635"/>
    <cellStyle name="Notiz 3 3 3 2 21" xfId="16636"/>
    <cellStyle name="Notiz 3 3 3 2 3" xfId="16637"/>
    <cellStyle name="Notiz 3 3 3 2 3 2" xfId="16638"/>
    <cellStyle name="Notiz 3 3 3 2 3 3" xfId="16639"/>
    <cellStyle name="Notiz 3 3 3 2 3 4" xfId="16640"/>
    <cellStyle name="Notiz 3 3 3 2 4" xfId="16641"/>
    <cellStyle name="Notiz 3 3 3 2 4 2" xfId="16642"/>
    <cellStyle name="Notiz 3 3 3 2 4 3" xfId="16643"/>
    <cellStyle name="Notiz 3 3 3 2 4 4" xfId="16644"/>
    <cellStyle name="Notiz 3 3 3 2 5" xfId="16645"/>
    <cellStyle name="Notiz 3 3 3 2 5 2" xfId="16646"/>
    <cellStyle name="Notiz 3 3 3 2 5 3" xfId="16647"/>
    <cellStyle name="Notiz 3 3 3 2 5 4" xfId="16648"/>
    <cellStyle name="Notiz 3 3 3 2 6" xfId="16649"/>
    <cellStyle name="Notiz 3 3 3 2 6 2" xfId="16650"/>
    <cellStyle name="Notiz 3 3 3 2 6 3" xfId="16651"/>
    <cellStyle name="Notiz 3 3 3 2 6 4" xfId="16652"/>
    <cellStyle name="Notiz 3 3 3 2 7" xfId="16653"/>
    <cellStyle name="Notiz 3 3 3 2 7 2" xfId="16654"/>
    <cellStyle name="Notiz 3 3 3 2 7 3" xfId="16655"/>
    <cellStyle name="Notiz 3 3 3 2 7 4" xfId="16656"/>
    <cellStyle name="Notiz 3 3 3 2 8" xfId="16657"/>
    <cellStyle name="Notiz 3 3 3 2 8 2" xfId="16658"/>
    <cellStyle name="Notiz 3 3 3 2 8 3" xfId="16659"/>
    <cellStyle name="Notiz 3 3 3 2 8 4" xfId="16660"/>
    <cellStyle name="Notiz 3 3 3 2 9" xfId="16661"/>
    <cellStyle name="Notiz 3 3 3 2 9 2" xfId="16662"/>
    <cellStyle name="Notiz 3 3 3 2 9 3" xfId="16663"/>
    <cellStyle name="Notiz 3 3 3 2 9 4" xfId="16664"/>
    <cellStyle name="Notiz 3 3 3 3" xfId="16665"/>
    <cellStyle name="Notiz 3 3 3 4" xfId="16666"/>
    <cellStyle name="Notiz 3 3 3 5" xfId="16667"/>
    <cellStyle name="Notiz 3 3 4" xfId="16668"/>
    <cellStyle name="Notiz 3 3 4 10" xfId="16669"/>
    <cellStyle name="Notiz 3 3 4 10 2" xfId="16670"/>
    <cellStyle name="Notiz 3 3 4 10 3" xfId="16671"/>
    <cellStyle name="Notiz 3 3 4 10 4" xfId="16672"/>
    <cellStyle name="Notiz 3 3 4 11" xfId="16673"/>
    <cellStyle name="Notiz 3 3 4 11 2" xfId="16674"/>
    <cellStyle name="Notiz 3 3 4 11 3" xfId="16675"/>
    <cellStyle name="Notiz 3 3 4 11 4" xfId="16676"/>
    <cellStyle name="Notiz 3 3 4 12" xfId="16677"/>
    <cellStyle name="Notiz 3 3 4 12 2" xfId="16678"/>
    <cellStyle name="Notiz 3 3 4 12 3" xfId="16679"/>
    <cellStyle name="Notiz 3 3 4 12 4" xfId="16680"/>
    <cellStyle name="Notiz 3 3 4 13" xfId="16681"/>
    <cellStyle name="Notiz 3 3 4 13 2" xfId="16682"/>
    <cellStyle name="Notiz 3 3 4 13 3" xfId="16683"/>
    <cellStyle name="Notiz 3 3 4 13 4" xfId="16684"/>
    <cellStyle name="Notiz 3 3 4 14" xfId="16685"/>
    <cellStyle name="Notiz 3 3 4 14 2" xfId="16686"/>
    <cellStyle name="Notiz 3 3 4 14 3" xfId="16687"/>
    <cellStyle name="Notiz 3 3 4 14 4" xfId="16688"/>
    <cellStyle name="Notiz 3 3 4 15" xfId="16689"/>
    <cellStyle name="Notiz 3 3 4 15 2" xfId="16690"/>
    <cellStyle name="Notiz 3 3 4 15 3" xfId="16691"/>
    <cellStyle name="Notiz 3 3 4 15 4" xfId="16692"/>
    <cellStyle name="Notiz 3 3 4 16" xfId="16693"/>
    <cellStyle name="Notiz 3 3 4 16 2" xfId="16694"/>
    <cellStyle name="Notiz 3 3 4 16 3" xfId="16695"/>
    <cellStyle name="Notiz 3 3 4 16 4" xfId="16696"/>
    <cellStyle name="Notiz 3 3 4 17" xfId="16697"/>
    <cellStyle name="Notiz 3 3 4 17 2" xfId="16698"/>
    <cellStyle name="Notiz 3 3 4 17 3" xfId="16699"/>
    <cellStyle name="Notiz 3 3 4 17 4" xfId="16700"/>
    <cellStyle name="Notiz 3 3 4 18" xfId="16701"/>
    <cellStyle name="Notiz 3 3 4 18 2" xfId="16702"/>
    <cellStyle name="Notiz 3 3 4 18 3" xfId="16703"/>
    <cellStyle name="Notiz 3 3 4 18 4" xfId="16704"/>
    <cellStyle name="Notiz 3 3 4 19" xfId="16705"/>
    <cellStyle name="Notiz 3 3 4 2" xfId="16706"/>
    <cellStyle name="Notiz 3 3 4 2 2" xfId="16707"/>
    <cellStyle name="Notiz 3 3 4 2 3" xfId="16708"/>
    <cellStyle name="Notiz 3 3 4 2 4" xfId="16709"/>
    <cellStyle name="Notiz 3 3 4 20" xfId="16710"/>
    <cellStyle name="Notiz 3 3 4 21" xfId="16711"/>
    <cellStyle name="Notiz 3 3 4 3" xfId="16712"/>
    <cellStyle name="Notiz 3 3 4 3 2" xfId="16713"/>
    <cellStyle name="Notiz 3 3 4 3 3" xfId="16714"/>
    <cellStyle name="Notiz 3 3 4 3 4" xfId="16715"/>
    <cellStyle name="Notiz 3 3 4 4" xfId="16716"/>
    <cellStyle name="Notiz 3 3 4 4 2" xfId="16717"/>
    <cellStyle name="Notiz 3 3 4 4 3" xfId="16718"/>
    <cellStyle name="Notiz 3 3 4 4 4" xfId="16719"/>
    <cellStyle name="Notiz 3 3 4 5" xfId="16720"/>
    <cellStyle name="Notiz 3 3 4 5 2" xfId="16721"/>
    <cellStyle name="Notiz 3 3 4 5 3" xfId="16722"/>
    <cellStyle name="Notiz 3 3 4 5 4" xfId="16723"/>
    <cellStyle name="Notiz 3 3 4 6" xfId="16724"/>
    <cellStyle name="Notiz 3 3 4 6 2" xfId="16725"/>
    <cellStyle name="Notiz 3 3 4 6 3" xfId="16726"/>
    <cellStyle name="Notiz 3 3 4 6 4" xfId="16727"/>
    <cellStyle name="Notiz 3 3 4 7" xfId="16728"/>
    <cellStyle name="Notiz 3 3 4 7 2" xfId="16729"/>
    <cellStyle name="Notiz 3 3 4 7 3" xfId="16730"/>
    <cellStyle name="Notiz 3 3 4 7 4" xfId="16731"/>
    <cellStyle name="Notiz 3 3 4 8" xfId="16732"/>
    <cellStyle name="Notiz 3 3 4 8 2" xfId="16733"/>
    <cellStyle name="Notiz 3 3 4 8 3" xfId="16734"/>
    <cellStyle name="Notiz 3 3 4 8 4" xfId="16735"/>
    <cellStyle name="Notiz 3 3 4 9" xfId="16736"/>
    <cellStyle name="Notiz 3 3 4 9 2" xfId="16737"/>
    <cellStyle name="Notiz 3 3 4 9 3" xfId="16738"/>
    <cellStyle name="Notiz 3 3 4 9 4" xfId="16739"/>
    <cellStyle name="Notiz 3 3 5" xfId="16740"/>
    <cellStyle name="Notiz 3 3 6" xfId="16741"/>
    <cellStyle name="Notiz 3 3 7" xfId="16742"/>
    <cellStyle name="Notiz 3 4" xfId="16743"/>
    <cellStyle name="Notiz 3 4 2" xfId="16744"/>
    <cellStyle name="Notiz 3 4 2 2" xfId="16745"/>
    <cellStyle name="Notiz 3 4 2 2 2" xfId="16746"/>
    <cellStyle name="Notiz 3 4 2 2 2 10" xfId="16747"/>
    <cellStyle name="Notiz 3 4 2 2 2 10 2" xfId="16748"/>
    <cellStyle name="Notiz 3 4 2 2 2 10 3" xfId="16749"/>
    <cellStyle name="Notiz 3 4 2 2 2 10 4" xfId="16750"/>
    <cellStyle name="Notiz 3 4 2 2 2 11" xfId="16751"/>
    <cellStyle name="Notiz 3 4 2 2 2 11 2" xfId="16752"/>
    <cellStyle name="Notiz 3 4 2 2 2 11 3" xfId="16753"/>
    <cellStyle name="Notiz 3 4 2 2 2 11 4" xfId="16754"/>
    <cellStyle name="Notiz 3 4 2 2 2 12" xfId="16755"/>
    <cellStyle name="Notiz 3 4 2 2 2 12 2" xfId="16756"/>
    <cellStyle name="Notiz 3 4 2 2 2 12 3" xfId="16757"/>
    <cellStyle name="Notiz 3 4 2 2 2 12 4" xfId="16758"/>
    <cellStyle name="Notiz 3 4 2 2 2 13" xfId="16759"/>
    <cellStyle name="Notiz 3 4 2 2 2 13 2" xfId="16760"/>
    <cellStyle name="Notiz 3 4 2 2 2 13 3" xfId="16761"/>
    <cellStyle name="Notiz 3 4 2 2 2 13 4" xfId="16762"/>
    <cellStyle name="Notiz 3 4 2 2 2 14" xfId="16763"/>
    <cellStyle name="Notiz 3 4 2 2 2 14 2" xfId="16764"/>
    <cellStyle name="Notiz 3 4 2 2 2 14 3" xfId="16765"/>
    <cellStyle name="Notiz 3 4 2 2 2 14 4" xfId="16766"/>
    <cellStyle name="Notiz 3 4 2 2 2 15" xfId="16767"/>
    <cellStyle name="Notiz 3 4 2 2 2 15 2" xfId="16768"/>
    <cellStyle name="Notiz 3 4 2 2 2 15 3" xfId="16769"/>
    <cellStyle name="Notiz 3 4 2 2 2 15 4" xfId="16770"/>
    <cellStyle name="Notiz 3 4 2 2 2 16" xfId="16771"/>
    <cellStyle name="Notiz 3 4 2 2 2 16 2" xfId="16772"/>
    <cellStyle name="Notiz 3 4 2 2 2 16 3" xfId="16773"/>
    <cellStyle name="Notiz 3 4 2 2 2 16 4" xfId="16774"/>
    <cellStyle name="Notiz 3 4 2 2 2 17" xfId="16775"/>
    <cellStyle name="Notiz 3 4 2 2 2 17 2" xfId="16776"/>
    <cellStyle name="Notiz 3 4 2 2 2 17 3" xfId="16777"/>
    <cellStyle name="Notiz 3 4 2 2 2 17 4" xfId="16778"/>
    <cellStyle name="Notiz 3 4 2 2 2 18" xfId="16779"/>
    <cellStyle name="Notiz 3 4 2 2 2 18 2" xfId="16780"/>
    <cellStyle name="Notiz 3 4 2 2 2 18 3" xfId="16781"/>
    <cellStyle name="Notiz 3 4 2 2 2 18 4" xfId="16782"/>
    <cellStyle name="Notiz 3 4 2 2 2 19" xfId="16783"/>
    <cellStyle name="Notiz 3 4 2 2 2 2" xfId="16784"/>
    <cellStyle name="Notiz 3 4 2 2 2 2 2" xfId="16785"/>
    <cellStyle name="Notiz 3 4 2 2 2 2 3" xfId="16786"/>
    <cellStyle name="Notiz 3 4 2 2 2 2 4" xfId="16787"/>
    <cellStyle name="Notiz 3 4 2 2 2 20" xfId="16788"/>
    <cellStyle name="Notiz 3 4 2 2 2 21" xfId="16789"/>
    <cellStyle name="Notiz 3 4 2 2 2 3" xfId="16790"/>
    <cellStyle name="Notiz 3 4 2 2 2 3 2" xfId="16791"/>
    <cellStyle name="Notiz 3 4 2 2 2 3 3" xfId="16792"/>
    <cellStyle name="Notiz 3 4 2 2 2 3 4" xfId="16793"/>
    <cellStyle name="Notiz 3 4 2 2 2 4" xfId="16794"/>
    <cellStyle name="Notiz 3 4 2 2 2 4 2" xfId="16795"/>
    <cellStyle name="Notiz 3 4 2 2 2 4 3" xfId="16796"/>
    <cellStyle name="Notiz 3 4 2 2 2 4 4" xfId="16797"/>
    <cellStyle name="Notiz 3 4 2 2 2 5" xfId="16798"/>
    <cellStyle name="Notiz 3 4 2 2 2 5 2" xfId="16799"/>
    <cellStyle name="Notiz 3 4 2 2 2 5 3" xfId="16800"/>
    <cellStyle name="Notiz 3 4 2 2 2 5 4" xfId="16801"/>
    <cellStyle name="Notiz 3 4 2 2 2 6" xfId="16802"/>
    <cellStyle name="Notiz 3 4 2 2 2 6 2" xfId="16803"/>
    <cellStyle name="Notiz 3 4 2 2 2 6 3" xfId="16804"/>
    <cellStyle name="Notiz 3 4 2 2 2 6 4" xfId="16805"/>
    <cellStyle name="Notiz 3 4 2 2 2 7" xfId="16806"/>
    <cellStyle name="Notiz 3 4 2 2 2 7 2" xfId="16807"/>
    <cellStyle name="Notiz 3 4 2 2 2 7 3" xfId="16808"/>
    <cellStyle name="Notiz 3 4 2 2 2 7 4" xfId="16809"/>
    <cellStyle name="Notiz 3 4 2 2 2 8" xfId="16810"/>
    <cellStyle name="Notiz 3 4 2 2 2 8 2" xfId="16811"/>
    <cellStyle name="Notiz 3 4 2 2 2 8 3" xfId="16812"/>
    <cellStyle name="Notiz 3 4 2 2 2 8 4" xfId="16813"/>
    <cellStyle name="Notiz 3 4 2 2 2 9" xfId="16814"/>
    <cellStyle name="Notiz 3 4 2 2 2 9 2" xfId="16815"/>
    <cellStyle name="Notiz 3 4 2 2 2 9 3" xfId="16816"/>
    <cellStyle name="Notiz 3 4 2 2 2 9 4" xfId="16817"/>
    <cellStyle name="Notiz 3 4 2 2 3" xfId="16818"/>
    <cellStyle name="Notiz 3 4 2 2 4" xfId="16819"/>
    <cellStyle name="Notiz 3 4 2 2 5" xfId="16820"/>
    <cellStyle name="Notiz 3 4 2 3" xfId="16821"/>
    <cellStyle name="Notiz 3 4 2 3 10" xfId="16822"/>
    <cellStyle name="Notiz 3 4 2 3 10 2" xfId="16823"/>
    <cellStyle name="Notiz 3 4 2 3 10 3" xfId="16824"/>
    <cellStyle name="Notiz 3 4 2 3 10 4" xfId="16825"/>
    <cellStyle name="Notiz 3 4 2 3 11" xfId="16826"/>
    <cellStyle name="Notiz 3 4 2 3 11 2" xfId="16827"/>
    <cellStyle name="Notiz 3 4 2 3 11 3" xfId="16828"/>
    <cellStyle name="Notiz 3 4 2 3 11 4" xfId="16829"/>
    <cellStyle name="Notiz 3 4 2 3 12" xfId="16830"/>
    <cellStyle name="Notiz 3 4 2 3 12 2" xfId="16831"/>
    <cellStyle name="Notiz 3 4 2 3 12 3" xfId="16832"/>
    <cellStyle name="Notiz 3 4 2 3 12 4" xfId="16833"/>
    <cellStyle name="Notiz 3 4 2 3 13" xfId="16834"/>
    <cellStyle name="Notiz 3 4 2 3 13 2" xfId="16835"/>
    <cellStyle name="Notiz 3 4 2 3 13 3" xfId="16836"/>
    <cellStyle name="Notiz 3 4 2 3 13 4" xfId="16837"/>
    <cellStyle name="Notiz 3 4 2 3 14" xfId="16838"/>
    <cellStyle name="Notiz 3 4 2 3 14 2" xfId="16839"/>
    <cellStyle name="Notiz 3 4 2 3 14 3" xfId="16840"/>
    <cellStyle name="Notiz 3 4 2 3 14 4" xfId="16841"/>
    <cellStyle name="Notiz 3 4 2 3 15" xfId="16842"/>
    <cellStyle name="Notiz 3 4 2 3 15 2" xfId="16843"/>
    <cellStyle name="Notiz 3 4 2 3 15 3" xfId="16844"/>
    <cellStyle name="Notiz 3 4 2 3 15 4" xfId="16845"/>
    <cellStyle name="Notiz 3 4 2 3 16" xfId="16846"/>
    <cellStyle name="Notiz 3 4 2 3 16 2" xfId="16847"/>
    <cellStyle name="Notiz 3 4 2 3 16 3" xfId="16848"/>
    <cellStyle name="Notiz 3 4 2 3 16 4" xfId="16849"/>
    <cellStyle name="Notiz 3 4 2 3 17" xfId="16850"/>
    <cellStyle name="Notiz 3 4 2 3 17 2" xfId="16851"/>
    <cellStyle name="Notiz 3 4 2 3 17 3" xfId="16852"/>
    <cellStyle name="Notiz 3 4 2 3 17 4" xfId="16853"/>
    <cellStyle name="Notiz 3 4 2 3 18" xfId="16854"/>
    <cellStyle name="Notiz 3 4 2 3 18 2" xfId="16855"/>
    <cellStyle name="Notiz 3 4 2 3 18 3" xfId="16856"/>
    <cellStyle name="Notiz 3 4 2 3 18 4" xfId="16857"/>
    <cellStyle name="Notiz 3 4 2 3 19" xfId="16858"/>
    <cellStyle name="Notiz 3 4 2 3 2" xfId="16859"/>
    <cellStyle name="Notiz 3 4 2 3 2 2" xfId="16860"/>
    <cellStyle name="Notiz 3 4 2 3 2 3" xfId="16861"/>
    <cellStyle name="Notiz 3 4 2 3 2 4" xfId="16862"/>
    <cellStyle name="Notiz 3 4 2 3 20" xfId="16863"/>
    <cellStyle name="Notiz 3 4 2 3 21" xfId="16864"/>
    <cellStyle name="Notiz 3 4 2 3 3" xfId="16865"/>
    <cellStyle name="Notiz 3 4 2 3 3 2" xfId="16866"/>
    <cellStyle name="Notiz 3 4 2 3 3 3" xfId="16867"/>
    <cellStyle name="Notiz 3 4 2 3 3 4" xfId="16868"/>
    <cellStyle name="Notiz 3 4 2 3 4" xfId="16869"/>
    <cellStyle name="Notiz 3 4 2 3 4 2" xfId="16870"/>
    <cellStyle name="Notiz 3 4 2 3 4 3" xfId="16871"/>
    <cellStyle name="Notiz 3 4 2 3 4 4" xfId="16872"/>
    <cellStyle name="Notiz 3 4 2 3 5" xfId="16873"/>
    <cellStyle name="Notiz 3 4 2 3 5 2" xfId="16874"/>
    <cellStyle name="Notiz 3 4 2 3 5 3" xfId="16875"/>
    <cellStyle name="Notiz 3 4 2 3 5 4" xfId="16876"/>
    <cellStyle name="Notiz 3 4 2 3 6" xfId="16877"/>
    <cellStyle name="Notiz 3 4 2 3 6 2" xfId="16878"/>
    <cellStyle name="Notiz 3 4 2 3 6 3" xfId="16879"/>
    <cellStyle name="Notiz 3 4 2 3 6 4" xfId="16880"/>
    <cellStyle name="Notiz 3 4 2 3 7" xfId="16881"/>
    <cellStyle name="Notiz 3 4 2 3 7 2" xfId="16882"/>
    <cellStyle name="Notiz 3 4 2 3 7 3" xfId="16883"/>
    <cellStyle name="Notiz 3 4 2 3 7 4" xfId="16884"/>
    <cellStyle name="Notiz 3 4 2 3 8" xfId="16885"/>
    <cellStyle name="Notiz 3 4 2 3 8 2" xfId="16886"/>
    <cellStyle name="Notiz 3 4 2 3 8 3" xfId="16887"/>
    <cellStyle name="Notiz 3 4 2 3 8 4" xfId="16888"/>
    <cellStyle name="Notiz 3 4 2 3 9" xfId="16889"/>
    <cellStyle name="Notiz 3 4 2 3 9 2" xfId="16890"/>
    <cellStyle name="Notiz 3 4 2 3 9 3" xfId="16891"/>
    <cellStyle name="Notiz 3 4 2 3 9 4" xfId="16892"/>
    <cellStyle name="Notiz 3 4 2 4" xfId="16893"/>
    <cellStyle name="Notiz 3 4 2 5" xfId="16894"/>
    <cellStyle name="Notiz 3 4 2 6" xfId="16895"/>
    <cellStyle name="Notiz 3 4 3" xfId="16896"/>
    <cellStyle name="Notiz 3 4 3 2" xfId="16897"/>
    <cellStyle name="Notiz 3 4 3 2 10" xfId="16898"/>
    <cellStyle name="Notiz 3 4 3 2 10 2" xfId="16899"/>
    <cellStyle name="Notiz 3 4 3 2 10 3" xfId="16900"/>
    <cellStyle name="Notiz 3 4 3 2 10 4" xfId="16901"/>
    <cellStyle name="Notiz 3 4 3 2 11" xfId="16902"/>
    <cellStyle name="Notiz 3 4 3 2 11 2" xfId="16903"/>
    <cellStyle name="Notiz 3 4 3 2 11 3" xfId="16904"/>
    <cellStyle name="Notiz 3 4 3 2 11 4" xfId="16905"/>
    <cellStyle name="Notiz 3 4 3 2 12" xfId="16906"/>
    <cellStyle name="Notiz 3 4 3 2 12 2" xfId="16907"/>
    <cellStyle name="Notiz 3 4 3 2 12 3" xfId="16908"/>
    <cellStyle name="Notiz 3 4 3 2 12 4" xfId="16909"/>
    <cellStyle name="Notiz 3 4 3 2 13" xfId="16910"/>
    <cellStyle name="Notiz 3 4 3 2 13 2" xfId="16911"/>
    <cellStyle name="Notiz 3 4 3 2 13 3" xfId="16912"/>
    <cellStyle name="Notiz 3 4 3 2 13 4" xfId="16913"/>
    <cellStyle name="Notiz 3 4 3 2 14" xfId="16914"/>
    <cellStyle name="Notiz 3 4 3 2 14 2" xfId="16915"/>
    <cellStyle name="Notiz 3 4 3 2 14 3" xfId="16916"/>
    <cellStyle name="Notiz 3 4 3 2 14 4" xfId="16917"/>
    <cellStyle name="Notiz 3 4 3 2 15" xfId="16918"/>
    <cellStyle name="Notiz 3 4 3 2 15 2" xfId="16919"/>
    <cellStyle name="Notiz 3 4 3 2 15 3" xfId="16920"/>
    <cellStyle name="Notiz 3 4 3 2 15 4" xfId="16921"/>
    <cellStyle name="Notiz 3 4 3 2 16" xfId="16922"/>
    <cellStyle name="Notiz 3 4 3 2 16 2" xfId="16923"/>
    <cellStyle name="Notiz 3 4 3 2 16 3" xfId="16924"/>
    <cellStyle name="Notiz 3 4 3 2 16 4" xfId="16925"/>
    <cellStyle name="Notiz 3 4 3 2 17" xfId="16926"/>
    <cellStyle name="Notiz 3 4 3 2 17 2" xfId="16927"/>
    <cellStyle name="Notiz 3 4 3 2 17 3" xfId="16928"/>
    <cellStyle name="Notiz 3 4 3 2 17 4" xfId="16929"/>
    <cellStyle name="Notiz 3 4 3 2 18" xfId="16930"/>
    <cellStyle name="Notiz 3 4 3 2 18 2" xfId="16931"/>
    <cellStyle name="Notiz 3 4 3 2 18 3" xfId="16932"/>
    <cellStyle name="Notiz 3 4 3 2 18 4" xfId="16933"/>
    <cellStyle name="Notiz 3 4 3 2 19" xfId="16934"/>
    <cellStyle name="Notiz 3 4 3 2 2" xfId="16935"/>
    <cellStyle name="Notiz 3 4 3 2 2 2" xfId="16936"/>
    <cellStyle name="Notiz 3 4 3 2 2 3" xfId="16937"/>
    <cellStyle name="Notiz 3 4 3 2 2 4" xfId="16938"/>
    <cellStyle name="Notiz 3 4 3 2 20" xfId="16939"/>
    <cellStyle name="Notiz 3 4 3 2 21" xfId="16940"/>
    <cellStyle name="Notiz 3 4 3 2 3" xfId="16941"/>
    <cellStyle name="Notiz 3 4 3 2 3 2" xfId="16942"/>
    <cellStyle name="Notiz 3 4 3 2 3 3" xfId="16943"/>
    <cellStyle name="Notiz 3 4 3 2 3 4" xfId="16944"/>
    <cellStyle name="Notiz 3 4 3 2 4" xfId="16945"/>
    <cellStyle name="Notiz 3 4 3 2 4 2" xfId="16946"/>
    <cellStyle name="Notiz 3 4 3 2 4 3" xfId="16947"/>
    <cellStyle name="Notiz 3 4 3 2 4 4" xfId="16948"/>
    <cellStyle name="Notiz 3 4 3 2 5" xfId="16949"/>
    <cellStyle name="Notiz 3 4 3 2 5 2" xfId="16950"/>
    <cellStyle name="Notiz 3 4 3 2 5 3" xfId="16951"/>
    <cellStyle name="Notiz 3 4 3 2 5 4" xfId="16952"/>
    <cellStyle name="Notiz 3 4 3 2 6" xfId="16953"/>
    <cellStyle name="Notiz 3 4 3 2 6 2" xfId="16954"/>
    <cellStyle name="Notiz 3 4 3 2 6 3" xfId="16955"/>
    <cellStyle name="Notiz 3 4 3 2 6 4" xfId="16956"/>
    <cellStyle name="Notiz 3 4 3 2 7" xfId="16957"/>
    <cellStyle name="Notiz 3 4 3 2 7 2" xfId="16958"/>
    <cellStyle name="Notiz 3 4 3 2 7 3" xfId="16959"/>
    <cellStyle name="Notiz 3 4 3 2 7 4" xfId="16960"/>
    <cellStyle name="Notiz 3 4 3 2 8" xfId="16961"/>
    <cellStyle name="Notiz 3 4 3 2 8 2" xfId="16962"/>
    <cellStyle name="Notiz 3 4 3 2 8 3" xfId="16963"/>
    <cellStyle name="Notiz 3 4 3 2 8 4" xfId="16964"/>
    <cellStyle name="Notiz 3 4 3 2 9" xfId="16965"/>
    <cellStyle name="Notiz 3 4 3 2 9 2" xfId="16966"/>
    <cellStyle name="Notiz 3 4 3 2 9 3" xfId="16967"/>
    <cellStyle name="Notiz 3 4 3 2 9 4" xfId="16968"/>
    <cellStyle name="Notiz 3 4 3 3" xfId="16969"/>
    <cellStyle name="Notiz 3 4 3 4" xfId="16970"/>
    <cellStyle name="Notiz 3 4 3 5" xfId="16971"/>
    <cellStyle name="Notiz 3 4 4" xfId="16972"/>
    <cellStyle name="Notiz 3 4 4 10" xfId="16973"/>
    <cellStyle name="Notiz 3 4 4 10 2" xfId="16974"/>
    <cellStyle name="Notiz 3 4 4 10 3" xfId="16975"/>
    <cellStyle name="Notiz 3 4 4 10 4" xfId="16976"/>
    <cellStyle name="Notiz 3 4 4 11" xfId="16977"/>
    <cellStyle name="Notiz 3 4 4 11 2" xfId="16978"/>
    <cellStyle name="Notiz 3 4 4 11 3" xfId="16979"/>
    <cellStyle name="Notiz 3 4 4 11 4" xfId="16980"/>
    <cellStyle name="Notiz 3 4 4 12" xfId="16981"/>
    <cellStyle name="Notiz 3 4 4 12 2" xfId="16982"/>
    <cellStyle name="Notiz 3 4 4 12 3" xfId="16983"/>
    <cellStyle name="Notiz 3 4 4 12 4" xfId="16984"/>
    <cellStyle name="Notiz 3 4 4 13" xfId="16985"/>
    <cellStyle name="Notiz 3 4 4 13 2" xfId="16986"/>
    <cellStyle name="Notiz 3 4 4 13 3" xfId="16987"/>
    <cellStyle name="Notiz 3 4 4 13 4" xfId="16988"/>
    <cellStyle name="Notiz 3 4 4 14" xfId="16989"/>
    <cellStyle name="Notiz 3 4 4 14 2" xfId="16990"/>
    <cellStyle name="Notiz 3 4 4 14 3" xfId="16991"/>
    <cellStyle name="Notiz 3 4 4 14 4" xfId="16992"/>
    <cellStyle name="Notiz 3 4 4 15" xfId="16993"/>
    <cellStyle name="Notiz 3 4 4 15 2" xfId="16994"/>
    <cellStyle name="Notiz 3 4 4 15 3" xfId="16995"/>
    <cellStyle name="Notiz 3 4 4 15 4" xfId="16996"/>
    <cellStyle name="Notiz 3 4 4 16" xfId="16997"/>
    <cellStyle name="Notiz 3 4 4 16 2" xfId="16998"/>
    <cellStyle name="Notiz 3 4 4 16 3" xfId="16999"/>
    <cellStyle name="Notiz 3 4 4 16 4" xfId="17000"/>
    <cellStyle name="Notiz 3 4 4 17" xfId="17001"/>
    <cellStyle name="Notiz 3 4 4 17 2" xfId="17002"/>
    <cellStyle name="Notiz 3 4 4 17 3" xfId="17003"/>
    <cellStyle name="Notiz 3 4 4 17 4" xfId="17004"/>
    <cellStyle name="Notiz 3 4 4 18" xfId="17005"/>
    <cellStyle name="Notiz 3 4 4 18 2" xfId="17006"/>
    <cellStyle name="Notiz 3 4 4 18 3" xfId="17007"/>
    <cellStyle name="Notiz 3 4 4 18 4" xfId="17008"/>
    <cellStyle name="Notiz 3 4 4 19" xfId="17009"/>
    <cellStyle name="Notiz 3 4 4 2" xfId="17010"/>
    <cellStyle name="Notiz 3 4 4 2 2" xfId="17011"/>
    <cellStyle name="Notiz 3 4 4 2 3" xfId="17012"/>
    <cellStyle name="Notiz 3 4 4 2 4" xfId="17013"/>
    <cellStyle name="Notiz 3 4 4 20" xfId="17014"/>
    <cellStyle name="Notiz 3 4 4 21" xfId="17015"/>
    <cellStyle name="Notiz 3 4 4 3" xfId="17016"/>
    <cellStyle name="Notiz 3 4 4 3 2" xfId="17017"/>
    <cellStyle name="Notiz 3 4 4 3 3" xfId="17018"/>
    <cellStyle name="Notiz 3 4 4 3 4" xfId="17019"/>
    <cellStyle name="Notiz 3 4 4 4" xfId="17020"/>
    <cellStyle name="Notiz 3 4 4 4 2" xfId="17021"/>
    <cellStyle name="Notiz 3 4 4 4 3" xfId="17022"/>
    <cellStyle name="Notiz 3 4 4 4 4" xfId="17023"/>
    <cellStyle name="Notiz 3 4 4 5" xfId="17024"/>
    <cellStyle name="Notiz 3 4 4 5 2" xfId="17025"/>
    <cellStyle name="Notiz 3 4 4 5 3" xfId="17026"/>
    <cellStyle name="Notiz 3 4 4 5 4" xfId="17027"/>
    <cellStyle name="Notiz 3 4 4 6" xfId="17028"/>
    <cellStyle name="Notiz 3 4 4 6 2" xfId="17029"/>
    <cellStyle name="Notiz 3 4 4 6 3" xfId="17030"/>
    <cellStyle name="Notiz 3 4 4 6 4" xfId="17031"/>
    <cellStyle name="Notiz 3 4 4 7" xfId="17032"/>
    <cellStyle name="Notiz 3 4 4 7 2" xfId="17033"/>
    <cellStyle name="Notiz 3 4 4 7 3" xfId="17034"/>
    <cellStyle name="Notiz 3 4 4 7 4" xfId="17035"/>
    <cellStyle name="Notiz 3 4 4 8" xfId="17036"/>
    <cellStyle name="Notiz 3 4 4 8 2" xfId="17037"/>
    <cellStyle name="Notiz 3 4 4 8 3" xfId="17038"/>
    <cellStyle name="Notiz 3 4 4 8 4" xfId="17039"/>
    <cellStyle name="Notiz 3 4 4 9" xfId="17040"/>
    <cellStyle name="Notiz 3 4 4 9 2" xfId="17041"/>
    <cellStyle name="Notiz 3 4 4 9 3" xfId="17042"/>
    <cellStyle name="Notiz 3 4 4 9 4" xfId="17043"/>
    <cellStyle name="Notiz 3 4 5" xfId="17044"/>
    <cellStyle name="Notiz 3 4 6" xfId="17045"/>
    <cellStyle name="Notiz 3 4 7" xfId="17046"/>
    <cellStyle name="Notiz 3 5" xfId="17047"/>
    <cellStyle name="Notiz 3 5 2" xfId="17048"/>
    <cellStyle name="Notiz 3 5 2 2" xfId="17049"/>
    <cellStyle name="Notiz 3 5 2 2 10" xfId="17050"/>
    <cellStyle name="Notiz 3 5 2 2 10 2" xfId="17051"/>
    <cellStyle name="Notiz 3 5 2 2 10 3" xfId="17052"/>
    <cellStyle name="Notiz 3 5 2 2 10 4" xfId="17053"/>
    <cellStyle name="Notiz 3 5 2 2 11" xfId="17054"/>
    <cellStyle name="Notiz 3 5 2 2 11 2" xfId="17055"/>
    <cellStyle name="Notiz 3 5 2 2 11 3" xfId="17056"/>
    <cellStyle name="Notiz 3 5 2 2 11 4" xfId="17057"/>
    <cellStyle name="Notiz 3 5 2 2 12" xfId="17058"/>
    <cellStyle name="Notiz 3 5 2 2 12 2" xfId="17059"/>
    <cellStyle name="Notiz 3 5 2 2 12 3" xfId="17060"/>
    <cellStyle name="Notiz 3 5 2 2 12 4" xfId="17061"/>
    <cellStyle name="Notiz 3 5 2 2 13" xfId="17062"/>
    <cellStyle name="Notiz 3 5 2 2 13 2" xfId="17063"/>
    <cellStyle name="Notiz 3 5 2 2 13 3" xfId="17064"/>
    <cellStyle name="Notiz 3 5 2 2 13 4" xfId="17065"/>
    <cellStyle name="Notiz 3 5 2 2 14" xfId="17066"/>
    <cellStyle name="Notiz 3 5 2 2 14 2" xfId="17067"/>
    <cellStyle name="Notiz 3 5 2 2 14 3" xfId="17068"/>
    <cellStyle name="Notiz 3 5 2 2 14 4" xfId="17069"/>
    <cellStyle name="Notiz 3 5 2 2 15" xfId="17070"/>
    <cellStyle name="Notiz 3 5 2 2 15 2" xfId="17071"/>
    <cellStyle name="Notiz 3 5 2 2 15 3" xfId="17072"/>
    <cellStyle name="Notiz 3 5 2 2 15 4" xfId="17073"/>
    <cellStyle name="Notiz 3 5 2 2 16" xfId="17074"/>
    <cellStyle name="Notiz 3 5 2 2 16 2" xfId="17075"/>
    <cellStyle name="Notiz 3 5 2 2 16 3" xfId="17076"/>
    <cellStyle name="Notiz 3 5 2 2 16 4" xfId="17077"/>
    <cellStyle name="Notiz 3 5 2 2 17" xfId="17078"/>
    <cellStyle name="Notiz 3 5 2 2 17 2" xfId="17079"/>
    <cellStyle name="Notiz 3 5 2 2 17 3" xfId="17080"/>
    <cellStyle name="Notiz 3 5 2 2 17 4" xfId="17081"/>
    <cellStyle name="Notiz 3 5 2 2 18" xfId="17082"/>
    <cellStyle name="Notiz 3 5 2 2 18 2" xfId="17083"/>
    <cellStyle name="Notiz 3 5 2 2 18 3" xfId="17084"/>
    <cellStyle name="Notiz 3 5 2 2 18 4" xfId="17085"/>
    <cellStyle name="Notiz 3 5 2 2 19" xfId="17086"/>
    <cellStyle name="Notiz 3 5 2 2 2" xfId="17087"/>
    <cellStyle name="Notiz 3 5 2 2 2 2" xfId="17088"/>
    <cellStyle name="Notiz 3 5 2 2 2 3" xfId="17089"/>
    <cellStyle name="Notiz 3 5 2 2 2 4" xfId="17090"/>
    <cellStyle name="Notiz 3 5 2 2 20" xfId="17091"/>
    <cellStyle name="Notiz 3 5 2 2 21" xfId="17092"/>
    <cellStyle name="Notiz 3 5 2 2 3" xfId="17093"/>
    <cellStyle name="Notiz 3 5 2 2 3 2" xfId="17094"/>
    <cellStyle name="Notiz 3 5 2 2 3 3" xfId="17095"/>
    <cellStyle name="Notiz 3 5 2 2 3 4" xfId="17096"/>
    <cellStyle name="Notiz 3 5 2 2 4" xfId="17097"/>
    <cellStyle name="Notiz 3 5 2 2 4 2" xfId="17098"/>
    <cellStyle name="Notiz 3 5 2 2 4 3" xfId="17099"/>
    <cellStyle name="Notiz 3 5 2 2 4 4" xfId="17100"/>
    <cellStyle name="Notiz 3 5 2 2 5" xfId="17101"/>
    <cellStyle name="Notiz 3 5 2 2 5 2" xfId="17102"/>
    <cellStyle name="Notiz 3 5 2 2 5 3" xfId="17103"/>
    <cellStyle name="Notiz 3 5 2 2 5 4" xfId="17104"/>
    <cellStyle name="Notiz 3 5 2 2 6" xfId="17105"/>
    <cellStyle name="Notiz 3 5 2 2 6 2" xfId="17106"/>
    <cellStyle name="Notiz 3 5 2 2 6 3" xfId="17107"/>
    <cellStyle name="Notiz 3 5 2 2 6 4" xfId="17108"/>
    <cellStyle name="Notiz 3 5 2 2 7" xfId="17109"/>
    <cellStyle name="Notiz 3 5 2 2 7 2" xfId="17110"/>
    <cellStyle name="Notiz 3 5 2 2 7 3" xfId="17111"/>
    <cellStyle name="Notiz 3 5 2 2 7 4" xfId="17112"/>
    <cellStyle name="Notiz 3 5 2 2 8" xfId="17113"/>
    <cellStyle name="Notiz 3 5 2 2 8 2" xfId="17114"/>
    <cellStyle name="Notiz 3 5 2 2 8 3" xfId="17115"/>
    <cellStyle name="Notiz 3 5 2 2 8 4" xfId="17116"/>
    <cellStyle name="Notiz 3 5 2 2 9" xfId="17117"/>
    <cellStyle name="Notiz 3 5 2 2 9 2" xfId="17118"/>
    <cellStyle name="Notiz 3 5 2 2 9 3" xfId="17119"/>
    <cellStyle name="Notiz 3 5 2 2 9 4" xfId="17120"/>
    <cellStyle name="Notiz 3 5 2 3" xfId="17121"/>
    <cellStyle name="Notiz 3 5 2 4" xfId="17122"/>
    <cellStyle name="Notiz 3 5 2 5" xfId="17123"/>
    <cellStyle name="Notiz 3 5 3" xfId="17124"/>
    <cellStyle name="Notiz 3 5 3 10" xfId="17125"/>
    <cellStyle name="Notiz 3 5 3 10 2" xfId="17126"/>
    <cellStyle name="Notiz 3 5 3 10 3" xfId="17127"/>
    <cellStyle name="Notiz 3 5 3 10 4" xfId="17128"/>
    <cellStyle name="Notiz 3 5 3 11" xfId="17129"/>
    <cellStyle name="Notiz 3 5 3 11 2" xfId="17130"/>
    <cellStyle name="Notiz 3 5 3 11 3" xfId="17131"/>
    <cellStyle name="Notiz 3 5 3 11 4" xfId="17132"/>
    <cellStyle name="Notiz 3 5 3 12" xfId="17133"/>
    <cellStyle name="Notiz 3 5 3 12 2" xfId="17134"/>
    <cellStyle name="Notiz 3 5 3 12 3" xfId="17135"/>
    <cellStyle name="Notiz 3 5 3 12 4" xfId="17136"/>
    <cellStyle name="Notiz 3 5 3 13" xfId="17137"/>
    <cellStyle name="Notiz 3 5 3 13 2" xfId="17138"/>
    <cellStyle name="Notiz 3 5 3 13 3" xfId="17139"/>
    <cellStyle name="Notiz 3 5 3 13 4" xfId="17140"/>
    <cellStyle name="Notiz 3 5 3 14" xfId="17141"/>
    <cellStyle name="Notiz 3 5 3 14 2" xfId="17142"/>
    <cellStyle name="Notiz 3 5 3 14 3" xfId="17143"/>
    <cellStyle name="Notiz 3 5 3 14 4" xfId="17144"/>
    <cellStyle name="Notiz 3 5 3 15" xfId="17145"/>
    <cellStyle name="Notiz 3 5 3 15 2" xfId="17146"/>
    <cellStyle name="Notiz 3 5 3 15 3" xfId="17147"/>
    <cellStyle name="Notiz 3 5 3 15 4" xfId="17148"/>
    <cellStyle name="Notiz 3 5 3 16" xfId="17149"/>
    <cellStyle name="Notiz 3 5 3 16 2" xfId="17150"/>
    <cellStyle name="Notiz 3 5 3 16 3" xfId="17151"/>
    <cellStyle name="Notiz 3 5 3 16 4" xfId="17152"/>
    <cellStyle name="Notiz 3 5 3 17" xfId="17153"/>
    <cellStyle name="Notiz 3 5 3 17 2" xfId="17154"/>
    <cellStyle name="Notiz 3 5 3 17 3" xfId="17155"/>
    <cellStyle name="Notiz 3 5 3 17 4" xfId="17156"/>
    <cellStyle name="Notiz 3 5 3 18" xfId="17157"/>
    <cellStyle name="Notiz 3 5 3 18 2" xfId="17158"/>
    <cellStyle name="Notiz 3 5 3 18 3" xfId="17159"/>
    <cellStyle name="Notiz 3 5 3 18 4" xfId="17160"/>
    <cellStyle name="Notiz 3 5 3 19" xfId="17161"/>
    <cellStyle name="Notiz 3 5 3 2" xfId="17162"/>
    <cellStyle name="Notiz 3 5 3 2 2" xfId="17163"/>
    <cellStyle name="Notiz 3 5 3 2 3" xfId="17164"/>
    <cellStyle name="Notiz 3 5 3 2 4" xfId="17165"/>
    <cellStyle name="Notiz 3 5 3 20" xfId="17166"/>
    <cellStyle name="Notiz 3 5 3 21" xfId="17167"/>
    <cellStyle name="Notiz 3 5 3 3" xfId="17168"/>
    <cellStyle name="Notiz 3 5 3 3 2" xfId="17169"/>
    <cellStyle name="Notiz 3 5 3 3 3" xfId="17170"/>
    <cellStyle name="Notiz 3 5 3 3 4" xfId="17171"/>
    <cellStyle name="Notiz 3 5 3 4" xfId="17172"/>
    <cellStyle name="Notiz 3 5 3 4 2" xfId="17173"/>
    <cellStyle name="Notiz 3 5 3 4 3" xfId="17174"/>
    <cellStyle name="Notiz 3 5 3 4 4" xfId="17175"/>
    <cellStyle name="Notiz 3 5 3 5" xfId="17176"/>
    <cellStyle name="Notiz 3 5 3 5 2" xfId="17177"/>
    <cellStyle name="Notiz 3 5 3 5 3" xfId="17178"/>
    <cellStyle name="Notiz 3 5 3 5 4" xfId="17179"/>
    <cellStyle name="Notiz 3 5 3 6" xfId="17180"/>
    <cellStyle name="Notiz 3 5 3 6 2" xfId="17181"/>
    <cellStyle name="Notiz 3 5 3 6 3" xfId="17182"/>
    <cellStyle name="Notiz 3 5 3 6 4" xfId="17183"/>
    <cellStyle name="Notiz 3 5 3 7" xfId="17184"/>
    <cellStyle name="Notiz 3 5 3 7 2" xfId="17185"/>
    <cellStyle name="Notiz 3 5 3 7 3" xfId="17186"/>
    <cellStyle name="Notiz 3 5 3 7 4" xfId="17187"/>
    <cellStyle name="Notiz 3 5 3 8" xfId="17188"/>
    <cellStyle name="Notiz 3 5 3 8 2" xfId="17189"/>
    <cellStyle name="Notiz 3 5 3 8 3" xfId="17190"/>
    <cellStyle name="Notiz 3 5 3 8 4" xfId="17191"/>
    <cellStyle name="Notiz 3 5 3 9" xfId="17192"/>
    <cellStyle name="Notiz 3 5 3 9 2" xfId="17193"/>
    <cellStyle name="Notiz 3 5 3 9 3" xfId="17194"/>
    <cellStyle name="Notiz 3 5 3 9 4" xfId="17195"/>
    <cellStyle name="Notiz 3 5 4" xfId="17196"/>
    <cellStyle name="Notiz 3 5 5" xfId="17197"/>
    <cellStyle name="Notiz 3 5 6" xfId="17198"/>
    <cellStyle name="Notiz 3 6" xfId="17199"/>
    <cellStyle name="Notiz 3 6 2" xfId="17200"/>
    <cellStyle name="Notiz 3 6 2 10" xfId="17201"/>
    <cellStyle name="Notiz 3 6 2 10 2" xfId="17202"/>
    <cellStyle name="Notiz 3 6 2 10 3" xfId="17203"/>
    <cellStyle name="Notiz 3 6 2 10 4" xfId="17204"/>
    <cellStyle name="Notiz 3 6 2 11" xfId="17205"/>
    <cellStyle name="Notiz 3 6 2 11 2" xfId="17206"/>
    <cellStyle name="Notiz 3 6 2 11 3" xfId="17207"/>
    <cellStyle name="Notiz 3 6 2 11 4" xfId="17208"/>
    <cellStyle name="Notiz 3 6 2 12" xfId="17209"/>
    <cellStyle name="Notiz 3 6 2 12 2" xfId="17210"/>
    <cellStyle name="Notiz 3 6 2 12 3" xfId="17211"/>
    <cellStyle name="Notiz 3 6 2 12 4" xfId="17212"/>
    <cellStyle name="Notiz 3 6 2 13" xfId="17213"/>
    <cellStyle name="Notiz 3 6 2 13 2" xfId="17214"/>
    <cellStyle name="Notiz 3 6 2 13 3" xfId="17215"/>
    <cellStyle name="Notiz 3 6 2 13 4" xfId="17216"/>
    <cellStyle name="Notiz 3 6 2 14" xfId="17217"/>
    <cellStyle name="Notiz 3 6 2 14 2" xfId="17218"/>
    <cellStyle name="Notiz 3 6 2 14 3" xfId="17219"/>
    <cellStyle name="Notiz 3 6 2 14 4" xfId="17220"/>
    <cellStyle name="Notiz 3 6 2 15" xfId="17221"/>
    <cellStyle name="Notiz 3 6 2 15 2" xfId="17222"/>
    <cellStyle name="Notiz 3 6 2 15 3" xfId="17223"/>
    <cellStyle name="Notiz 3 6 2 15 4" xfId="17224"/>
    <cellStyle name="Notiz 3 6 2 16" xfId="17225"/>
    <cellStyle name="Notiz 3 6 2 16 2" xfId="17226"/>
    <cellStyle name="Notiz 3 6 2 16 3" xfId="17227"/>
    <cellStyle name="Notiz 3 6 2 16 4" xfId="17228"/>
    <cellStyle name="Notiz 3 6 2 17" xfId="17229"/>
    <cellStyle name="Notiz 3 6 2 17 2" xfId="17230"/>
    <cellStyle name="Notiz 3 6 2 17 3" xfId="17231"/>
    <cellStyle name="Notiz 3 6 2 17 4" xfId="17232"/>
    <cellStyle name="Notiz 3 6 2 18" xfId="17233"/>
    <cellStyle name="Notiz 3 6 2 18 2" xfId="17234"/>
    <cellStyle name="Notiz 3 6 2 18 3" xfId="17235"/>
    <cellStyle name="Notiz 3 6 2 18 4" xfId="17236"/>
    <cellStyle name="Notiz 3 6 2 19" xfId="17237"/>
    <cellStyle name="Notiz 3 6 2 2" xfId="17238"/>
    <cellStyle name="Notiz 3 6 2 2 2" xfId="17239"/>
    <cellStyle name="Notiz 3 6 2 2 3" xfId="17240"/>
    <cellStyle name="Notiz 3 6 2 2 4" xfId="17241"/>
    <cellStyle name="Notiz 3 6 2 20" xfId="17242"/>
    <cellStyle name="Notiz 3 6 2 21" xfId="17243"/>
    <cellStyle name="Notiz 3 6 2 3" xfId="17244"/>
    <cellStyle name="Notiz 3 6 2 3 2" xfId="17245"/>
    <cellStyle name="Notiz 3 6 2 3 3" xfId="17246"/>
    <cellStyle name="Notiz 3 6 2 3 4" xfId="17247"/>
    <cellStyle name="Notiz 3 6 2 4" xfId="17248"/>
    <cellStyle name="Notiz 3 6 2 4 2" xfId="17249"/>
    <cellStyle name="Notiz 3 6 2 4 3" xfId="17250"/>
    <cellStyle name="Notiz 3 6 2 4 4" xfId="17251"/>
    <cellStyle name="Notiz 3 6 2 5" xfId="17252"/>
    <cellStyle name="Notiz 3 6 2 5 2" xfId="17253"/>
    <cellStyle name="Notiz 3 6 2 5 3" xfId="17254"/>
    <cellStyle name="Notiz 3 6 2 5 4" xfId="17255"/>
    <cellStyle name="Notiz 3 6 2 6" xfId="17256"/>
    <cellStyle name="Notiz 3 6 2 6 2" xfId="17257"/>
    <cellStyle name="Notiz 3 6 2 6 3" xfId="17258"/>
    <cellStyle name="Notiz 3 6 2 6 4" xfId="17259"/>
    <cellStyle name="Notiz 3 6 2 7" xfId="17260"/>
    <cellStyle name="Notiz 3 6 2 7 2" xfId="17261"/>
    <cellStyle name="Notiz 3 6 2 7 3" xfId="17262"/>
    <cellStyle name="Notiz 3 6 2 7 4" xfId="17263"/>
    <cellStyle name="Notiz 3 6 2 8" xfId="17264"/>
    <cellStyle name="Notiz 3 6 2 8 2" xfId="17265"/>
    <cellStyle name="Notiz 3 6 2 8 3" xfId="17266"/>
    <cellStyle name="Notiz 3 6 2 8 4" xfId="17267"/>
    <cellStyle name="Notiz 3 6 2 9" xfId="17268"/>
    <cellStyle name="Notiz 3 6 2 9 2" xfId="17269"/>
    <cellStyle name="Notiz 3 6 2 9 3" xfId="17270"/>
    <cellStyle name="Notiz 3 6 2 9 4" xfId="17271"/>
    <cellStyle name="Notiz 3 6 3" xfId="17272"/>
    <cellStyle name="Notiz 3 6 4" xfId="17273"/>
    <cellStyle name="Notiz 3 6 5" xfId="17274"/>
    <cellStyle name="Notiz 3 7" xfId="17275"/>
    <cellStyle name="Notiz 3 7 10" xfId="17276"/>
    <cellStyle name="Notiz 3 7 10 2" xfId="17277"/>
    <cellStyle name="Notiz 3 7 10 3" xfId="17278"/>
    <cellStyle name="Notiz 3 7 10 4" xfId="17279"/>
    <cellStyle name="Notiz 3 7 11" xfId="17280"/>
    <cellStyle name="Notiz 3 7 11 2" xfId="17281"/>
    <cellStyle name="Notiz 3 7 11 3" xfId="17282"/>
    <cellStyle name="Notiz 3 7 11 4" xfId="17283"/>
    <cellStyle name="Notiz 3 7 12" xfId="17284"/>
    <cellStyle name="Notiz 3 7 12 2" xfId="17285"/>
    <cellStyle name="Notiz 3 7 12 3" xfId="17286"/>
    <cellStyle name="Notiz 3 7 12 4" xfId="17287"/>
    <cellStyle name="Notiz 3 7 13" xfId="17288"/>
    <cellStyle name="Notiz 3 7 13 2" xfId="17289"/>
    <cellStyle name="Notiz 3 7 13 3" xfId="17290"/>
    <cellStyle name="Notiz 3 7 13 4" xfId="17291"/>
    <cellStyle name="Notiz 3 7 14" xfId="17292"/>
    <cellStyle name="Notiz 3 7 14 2" xfId="17293"/>
    <cellStyle name="Notiz 3 7 14 3" xfId="17294"/>
    <cellStyle name="Notiz 3 7 14 4" xfId="17295"/>
    <cellStyle name="Notiz 3 7 15" xfId="17296"/>
    <cellStyle name="Notiz 3 7 15 2" xfId="17297"/>
    <cellStyle name="Notiz 3 7 15 3" xfId="17298"/>
    <cellStyle name="Notiz 3 7 15 4" xfId="17299"/>
    <cellStyle name="Notiz 3 7 16" xfId="17300"/>
    <cellStyle name="Notiz 3 7 16 2" xfId="17301"/>
    <cellStyle name="Notiz 3 7 16 3" xfId="17302"/>
    <cellStyle name="Notiz 3 7 16 4" xfId="17303"/>
    <cellStyle name="Notiz 3 7 17" xfId="17304"/>
    <cellStyle name="Notiz 3 7 17 2" xfId="17305"/>
    <cellStyle name="Notiz 3 7 17 3" xfId="17306"/>
    <cellStyle name="Notiz 3 7 17 4" xfId="17307"/>
    <cellStyle name="Notiz 3 7 18" xfId="17308"/>
    <cellStyle name="Notiz 3 7 18 2" xfId="17309"/>
    <cellStyle name="Notiz 3 7 18 3" xfId="17310"/>
    <cellStyle name="Notiz 3 7 18 4" xfId="17311"/>
    <cellStyle name="Notiz 3 7 19" xfId="17312"/>
    <cellStyle name="Notiz 3 7 2" xfId="17313"/>
    <cellStyle name="Notiz 3 7 2 2" xfId="17314"/>
    <cellStyle name="Notiz 3 7 2 3" xfId="17315"/>
    <cellStyle name="Notiz 3 7 2 4" xfId="17316"/>
    <cellStyle name="Notiz 3 7 20" xfId="17317"/>
    <cellStyle name="Notiz 3 7 21" xfId="17318"/>
    <cellStyle name="Notiz 3 7 3" xfId="17319"/>
    <cellStyle name="Notiz 3 7 3 2" xfId="17320"/>
    <cellStyle name="Notiz 3 7 3 3" xfId="17321"/>
    <cellStyle name="Notiz 3 7 3 4" xfId="17322"/>
    <cellStyle name="Notiz 3 7 4" xfId="17323"/>
    <cellStyle name="Notiz 3 7 4 2" xfId="17324"/>
    <cellStyle name="Notiz 3 7 4 3" xfId="17325"/>
    <cellStyle name="Notiz 3 7 4 4" xfId="17326"/>
    <cellStyle name="Notiz 3 7 5" xfId="17327"/>
    <cellStyle name="Notiz 3 7 5 2" xfId="17328"/>
    <cellStyle name="Notiz 3 7 5 3" xfId="17329"/>
    <cellStyle name="Notiz 3 7 5 4" xfId="17330"/>
    <cellStyle name="Notiz 3 7 6" xfId="17331"/>
    <cellStyle name="Notiz 3 7 6 2" xfId="17332"/>
    <cellStyle name="Notiz 3 7 6 3" xfId="17333"/>
    <cellStyle name="Notiz 3 7 6 4" xfId="17334"/>
    <cellStyle name="Notiz 3 7 7" xfId="17335"/>
    <cellStyle name="Notiz 3 7 7 2" xfId="17336"/>
    <cellStyle name="Notiz 3 7 7 3" xfId="17337"/>
    <cellStyle name="Notiz 3 7 7 4" xfId="17338"/>
    <cellStyle name="Notiz 3 7 8" xfId="17339"/>
    <cellStyle name="Notiz 3 7 8 2" xfId="17340"/>
    <cellStyle name="Notiz 3 7 8 3" xfId="17341"/>
    <cellStyle name="Notiz 3 7 8 4" xfId="17342"/>
    <cellStyle name="Notiz 3 7 9" xfId="17343"/>
    <cellStyle name="Notiz 3 7 9 2" xfId="17344"/>
    <cellStyle name="Notiz 3 7 9 3" xfId="17345"/>
    <cellStyle name="Notiz 3 7 9 4" xfId="17346"/>
    <cellStyle name="Notiz 3 8" xfId="17347"/>
    <cellStyle name="Notiz 3 9" xfId="17348"/>
    <cellStyle name="Notiz 4" xfId="17349"/>
    <cellStyle name="Notiz 4 10" xfId="17350"/>
    <cellStyle name="Notiz 4 2" xfId="17351"/>
    <cellStyle name="Notiz 4 2 2" xfId="17352"/>
    <cellStyle name="Notiz 4 2 2 2" xfId="17353"/>
    <cellStyle name="Notiz 4 2 2 2 2" xfId="17354"/>
    <cellStyle name="Notiz 4 2 2 2 2 2" xfId="17355"/>
    <cellStyle name="Notiz 4 2 2 2 2 2 10" xfId="17356"/>
    <cellStyle name="Notiz 4 2 2 2 2 2 10 2" xfId="17357"/>
    <cellStyle name="Notiz 4 2 2 2 2 2 10 3" xfId="17358"/>
    <cellStyle name="Notiz 4 2 2 2 2 2 10 4" xfId="17359"/>
    <cellStyle name="Notiz 4 2 2 2 2 2 11" xfId="17360"/>
    <cellStyle name="Notiz 4 2 2 2 2 2 11 2" xfId="17361"/>
    <cellStyle name="Notiz 4 2 2 2 2 2 11 3" xfId="17362"/>
    <cellStyle name="Notiz 4 2 2 2 2 2 11 4" xfId="17363"/>
    <cellStyle name="Notiz 4 2 2 2 2 2 12" xfId="17364"/>
    <cellStyle name="Notiz 4 2 2 2 2 2 12 2" xfId="17365"/>
    <cellStyle name="Notiz 4 2 2 2 2 2 12 3" xfId="17366"/>
    <cellStyle name="Notiz 4 2 2 2 2 2 12 4" xfId="17367"/>
    <cellStyle name="Notiz 4 2 2 2 2 2 13" xfId="17368"/>
    <cellStyle name="Notiz 4 2 2 2 2 2 13 2" xfId="17369"/>
    <cellStyle name="Notiz 4 2 2 2 2 2 13 3" xfId="17370"/>
    <cellStyle name="Notiz 4 2 2 2 2 2 13 4" xfId="17371"/>
    <cellStyle name="Notiz 4 2 2 2 2 2 14" xfId="17372"/>
    <cellStyle name="Notiz 4 2 2 2 2 2 14 2" xfId="17373"/>
    <cellStyle name="Notiz 4 2 2 2 2 2 14 3" xfId="17374"/>
    <cellStyle name="Notiz 4 2 2 2 2 2 14 4" xfId="17375"/>
    <cellStyle name="Notiz 4 2 2 2 2 2 15" xfId="17376"/>
    <cellStyle name="Notiz 4 2 2 2 2 2 15 2" xfId="17377"/>
    <cellStyle name="Notiz 4 2 2 2 2 2 15 3" xfId="17378"/>
    <cellStyle name="Notiz 4 2 2 2 2 2 15 4" xfId="17379"/>
    <cellStyle name="Notiz 4 2 2 2 2 2 16" xfId="17380"/>
    <cellStyle name="Notiz 4 2 2 2 2 2 16 2" xfId="17381"/>
    <cellStyle name="Notiz 4 2 2 2 2 2 16 3" xfId="17382"/>
    <cellStyle name="Notiz 4 2 2 2 2 2 16 4" xfId="17383"/>
    <cellStyle name="Notiz 4 2 2 2 2 2 17" xfId="17384"/>
    <cellStyle name="Notiz 4 2 2 2 2 2 17 2" xfId="17385"/>
    <cellStyle name="Notiz 4 2 2 2 2 2 17 3" xfId="17386"/>
    <cellStyle name="Notiz 4 2 2 2 2 2 17 4" xfId="17387"/>
    <cellStyle name="Notiz 4 2 2 2 2 2 18" xfId="17388"/>
    <cellStyle name="Notiz 4 2 2 2 2 2 18 2" xfId="17389"/>
    <cellStyle name="Notiz 4 2 2 2 2 2 18 3" xfId="17390"/>
    <cellStyle name="Notiz 4 2 2 2 2 2 18 4" xfId="17391"/>
    <cellStyle name="Notiz 4 2 2 2 2 2 19" xfId="17392"/>
    <cellStyle name="Notiz 4 2 2 2 2 2 2" xfId="17393"/>
    <cellStyle name="Notiz 4 2 2 2 2 2 2 2" xfId="17394"/>
    <cellStyle name="Notiz 4 2 2 2 2 2 2 3" xfId="17395"/>
    <cellStyle name="Notiz 4 2 2 2 2 2 2 4" xfId="17396"/>
    <cellStyle name="Notiz 4 2 2 2 2 2 20" xfId="17397"/>
    <cellStyle name="Notiz 4 2 2 2 2 2 21" xfId="17398"/>
    <cellStyle name="Notiz 4 2 2 2 2 2 3" xfId="17399"/>
    <cellStyle name="Notiz 4 2 2 2 2 2 3 2" xfId="17400"/>
    <cellStyle name="Notiz 4 2 2 2 2 2 3 3" xfId="17401"/>
    <cellStyle name="Notiz 4 2 2 2 2 2 3 4" xfId="17402"/>
    <cellStyle name="Notiz 4 2 2 2 2 2 4" xfId="17403"/>
    <cellStyle name="Notiz 4 2 2 2 2 2 4 2" xfId="17404"/>
    <cellStyle name="Notiz 4 2 2 2 2 2 4 3" xfId="17405"/>
    <cellStyle name="Notiz 4 2 2 2 2 2 4 4" xfId="17406"/>
    <cellStyle name="Notiz 4 2 2 2 2 2 5" xfId="17407"/>
    <cellStyle name="Notiz 4 2 2 2 2 2 5 2" xfId="17408"/>
    <cellStyle name="Notiz 4 2 2 2 2 2 5 3" xfId="17409"/>
    <cellStyle name="Notiz 4 2 2 2 2 2 5 4" xfId="17410"/>
    <cellStyle name="Notiz 4 2 2 2 2 2 6" xfId="17411"/>
    <cellStyle name="Notiz 4 2 2 2 2 2 6 2" xfId="17412"/>
    <cellStyle name="Notiz 4 2 2 2 2 2 6 3" xfId="17413"/>
    <cellStyle name="Notiz 4 2 2 2 2 2 6 4" xfId="17414"/>
    <cellStyle name="Notiz 4 2 2 2 2 2 7" xfId="17415"/>
    <cellStyle name="Notiz 4 2 2 2 2 2 7 2" xfId="17416"/>
    <cellStyle name="Notiz 4 2 2 2 2 2 7 3" xfId="17417"/>
    <cellStyle name="Notiz 4 2 2 2 2 2 7 4" xfId="17418"/>
    <cellStyle name="Notiz 4 2 2 2 2 2 8" xfId="17419"/>
    <cellStyle name="Notiz 4 2 2 2 2 2 8 2" xfId="17420"/>
    <cellStyle name="Notiz 4 2 2 2 2 2 8 3" xfId="17421"/>
    <cellStyle name="Notiz 4 2 2 2 2 2 8 4" xfId="17422"/>
    <cellStyle name="Notiz 4 2 2 2 2 2 9" xfId="17423"/>
    <cellStyle name="Notiz 4 2 2 2 2 2 9 2" xfId="17424"/>
    <cellStyle name="Notiz 4 2 2 2 2 2 9 3" xfId="17425"/>
    <cellStyle name="Notiz 4 2 2 2 2 2 9 4" xfId="17426"/>
    <cellStyle name="Notiz 4 2 2 2 2 3" xfId="17427"/>
    <cellStyle name="Notiz 4 2 2 2 2 4" xfId="17428"/>
    <cellStyle name="Notiz 4 2 2 2 2 5" xfId="17429"/>
    <cellStyle name="Notiz 4 2 2 2 3" xfId="17430"/>
    <cellStyle name="Notiz 4 2 2 2 3 10" xfId="17431"/>
    <cellStyle name="Notiz 4 2 2 2 3 10 2" xfId="17432"/>
    <cellStyle name="Notiz 4 2 2 2 3 10 3" xfId="17433"/>
    <cellStyle name="Notiz 4 2 2 2 3 10 4" xfId="17434"/>
    <cellStyle name="Notiz 4 2 2 2 3 11" xfId="17435"/>
    <cellStyle name="Notiz 4 2 2 2 3 11 2" xfId="17436"/>
    <cellStyle name="Notiz 4 2 2 2 3 11 3" xfId="17437"/>
    <cellStyle name="Notiz 4 2 2 2 3 11 4" xfId="17438"/>
    <cellStyle name="Notiz 4 2 2 2 3 12" xfId="17439"/>
    <cellStyle name="Notiz 4 2 2 2 3 12 2" xfId="17440"/>
    <cellStyle name="Notiz 4 2 2 2 3 12 3" xfId="17441"/>
    <cellStyle name="Notiz 4 2 2 2 3 12 4" xfId="17442"/>
    <cellStyle name="Notiz 4 2 2 2 3 13" xfId="17443"/>
    <cellStyle name="Notiz 4 2 2 2 3 13 2" xfId="17444"/>
    <cellStyle name="Notiz 4 2 2 2 3 13 3" xfId="17445"/>
    <cellStyle name="Notiz 4 2 2 2 3 13 4" xfId="17446"/>
    <cellStyle name="Notiz 4 2 2 2 3 14" xfId="17447"/>
    <cellStyle name="Notiz 4 2 2 2 3 14 2" xfId="17448"/>
    <cellStyle name="Notiz 4 2 2 2 3 14 3" xfId="17449"/>
    <cellStyle name="Notiz 4 2 2 2 3 14 4" xfId="17450"/>
    <cellStyle name="Notiz 4 2 2 2 3 15" xfId="17451"/>
    <cellStyle name="Notiz 4 2 2 2 3 15 2" xfId="17452"/>
    <cellStyle name="Notiz 4 2 2 2 3 15 3" xfId="17453"/>
    <cellStyle name="Notiz 4 2 2 2 3 15 4" xfId="17454"/>
    <cellStyle name="Notiz 4 2 2 2 3 16" xfId="17455"/>
    <cellStyle name="Notiz 4 2 2 2 3 16 2" xfId="17456"/>
    <cellStyle name="Notiz 4 2 2 2 3 16 3" xfId="17457"/>
    <cellStyle name="Notiz 4 2 2 2 3 16 4" xfId="17458"/>
    <cellStyle name="Notiz 4 2 2 2 3 17" xfId="17459"/>
    <cellStyle name="Notiz 4 2 2 2 3 17 2" xfId="17460"/>
    <cellStyle name="Notiz 4 2 2 2 3 17 3" xfId="17461"/>
    <cellStyle name="Notiz 4 2 2 2 3 17 4" xfId="17462"/>
    <cellStyle name="Notiz 4 2 2 2 3 18" xfId="17463"/>
    <cellStyle name="Notiz 4 2 2 2 3 18 2" xfId="17464"/>
    <cellStyle name="Notiz 4 2 2 2 3 18 3" xfId="17465"/>
    <cellStyle name="Notiz 4 2 2 2 3 18 4" xfId="17466"/>
    <cellStyle name="Notiz 4 2 2 2 3 19" xfId="17467"/>
    <cellStyle name="Notiz 4 2 2 2 3 2" xfId="17468"/>
    <cellStyle name="Notiz 4 2 2 2 3 2 2" xfId="17469"/>
    <cellStyle name="Notiz 4 2 2 2 3 2 3" xfId="17470"/>
    <cellStyle name="Notiz 4 2 2 2 3 2 4" xfId="17471"/>
    <cellStyle name="Notiz 4 2 2 2 3 20" xfId="17472"/>
    <cellStyle name="Notiz 4 2 2 2 3 21" xfId="17473"/>
    <cellStyle name="Notiz 4 2 2 2 3 3" xfId="17474"/>
    <cellStyle name="Notiz 4 2 2 2 3 3 2" xfId="17475"/>
    <cellStyle name="Notiz 4 2 2 2 3 3 3" xfId="17476"/>
    <cellStyle name="Notiz 4 2 2 2 3 3 4" xfId="17477"/>
    <cellStyle name="Notiz 4 2 2 2 3 4" xfId="17478"/>
    <cellStyle name="Notiz 4 2 2 2 3 4 2" xfId="17479"/>
    <cellStyle name="Notiz 4 2 2 2 3 4 3" xfId="17480"/>
    <cellStyle name="Notiz 4 2 2 2 3 4 4" xfId="17481"/>
    <cellStyle name="Notiz 4 2 2 2 3 5" xfId="17482"/>
    <cellStyle name="Notiz 4 2 2 2 3 5 2" xfId="17483"/>
    <cellStyle name="Notiz 4 2 2 2 3 5 3" xfId="17484"/>
    <cellStyle name="Notiz 4 2 2 2 3 5 4" xfId="17485"/>
    <cellStyle name="Notiz 4 2 2 2 3 6" xfId="17486"/>
    <cellStyle name="Notiz 4 2 2 2 3 6 2" xfId="17487"/>
    <cellStyle name="Notiz 4 2 2 2 3 6 3" xfId="17488"/>
    <cellStyle name="Notiz 4 2 2 2 3 6 4" xfId="17489"/>
    <cellStyle name="Notiz 4 2 2 2 3 7" xfId="17490"/>
    <cellStyle name="Notiz 4 2 2 2 3 7 2" xfId="17491"/>
    <cellStyle name="Notiz 4 2 2 2 3 7 3" xfId="17492"/>
    <cellStyle name="Notiz 4 2 2 2 3 7 4" xfId="17493"/>
    <cellStyle name="Notiz 4 2 2 2 3 8" xfId="17494"/>
    <cellStyle name="Notiz 4 2 2 2 3 8 2" xfId="17495"/>
    <cellStyle name="Notiz 4 2 2 2 3 8 3" xfId="17496"/>
    <cellStyle name="Notiz 4 2 2 2 3 8 4" xfId="17497"/>
    <cellStyle name="Notiz 4 2 2 2 3 9" xfId="17498"/>
    <cellStyle name="Notiz 4 2 2 2 3 9 2" xfId="17499"/>
    <cellStyle name="Notiz 4 2 2 2 3 9 3" xfId="17500"/>
    <cellStyle name="Notiz 4 2 2 2 3 9 4" xfId="17501"/>
    <cellStyle name="Notiz 4 2 2 2 4" xfId="17502"/>
    <cellStyle name="Notiz 4 2 2 2 5" xfId="17503"/>
    <cellStyle name="Notiz 4 2 2 2 6" xfId="17504"/>
    <cellStyle name="Notiz 4 2 2 3" xfId="17505"/>
    <cellStyle name="Notiz 4 2 2 3 2" xfId="17506"/>
    <cellStyle name="Notiz 4 2 2 3 2 10" xfId="17507"/>
    <cellStyle name="Notiz 4 2 2 3 2 10 2" xfId="17508"/>
    <cellStyle name="Notiz 4 2 2 3 2 10 3" xfId="17509"/>
    <cellStyle name="Notiz 4 2 2 3 2 10 4" xfId="17510"/>
    <cellStyle name="Notiz 4 2 2 3 2 11" xfId="17511"/>
    <cellStyle name="Notiz 4 2 2 3 2 11 2" xfId="17512"/>
    <cellStyle name="Notiz 4 2 2 3 2 11 3" xfId="17513"/>
    <cellStyle name="Notiz 4 2 2 3 2 11 4" xfId="17514"/>
    <cellStyle name="Notiz 4 2 2 3 2 12" xfId="17515"/>
    <cellStyle name="Notiz 4 2 2 3 2 12 2" xfId="17516"/>
    <cellStyle name="Notiz 4 2 2 3 2 12 3" xfId="17517"/>
    <cellStyle name="Notiz 4 2 2 3 2 12 4" xfId="17518"/>
    <cellStyle name="Notiz 4 2 2 3 2 13" xfId="17519"/>
    <cellStyle name="Notiz 4 2 2 3 2 13 2" xfId="17520"/>
    <cellStyle name="Notiz 4 2 2 3 2 13 3" xfId="17521"/>
    <cellStyle name="Notiz 4 2 2 3 2 13 4" xfId="17522"/>
    <cellStyle name="Notiz 4 2 2 3 2 14" xfId="17523"/>
    <cellStyle name="Notiz 4 2 2 3 2 14 2" xfId="17524"/>
    <cellStyle name="Notiz 4 2 2 3 2 14 3" xfId="17525"/>
    <cellStyle name="Notiz 4 2 2 3 2 14 4" xfId="17526"/>
    <cellStyle name="Notiz 4 2 2 3 2 15" xfId="17527"/>
    <cellStyle name="Notiz 4 2 2 3 2 15 2" xfId="17528"/>
    <cellStyle name="Notiz 4 2 2 3 2 15 3" xfId="17529"/>
    <cellStyle name="Notiz 4 2 2 3 2 15 4" xfId="17530"/>
    <cellStyle name="Notiz 4 2 2 3 2 16" xfId="17531"/>
    <cellStyle name="Notiz 4 2 2 3 2 16 2" xfId="17532"/>
    <cellStyle name="Notiz 4 2 2 3 2 16 3" xfId="17533"/>
    <cellStyle name="Notiz 4 2 2 3 2 16 4" xfId="17534"/>
    <cellStyle name="Notiz 4 2 2 3 2 17" xfId="17535"/>
    <cellStyle name="Notiz 4 2 2 3 2 17 2" xfId="17536"/>
    <cellStyle name="Notiz 4 2 2 3 2 17 3" xfId="17537"/>
    <cellStyle name="Notiz 4 2 2 3 2 17 4" xfId="17538"/>
    <cellStyle name="Notiz 4 2 2 3 2 18" xfId="17539"/>
    <cellStyle name="Notiz 4 2 2 3 2 18 2" xfId="17540"/>
    <cellStyle name="Notiz 4 2 2 3 2 18 3" xfId="17541"/>
    <cellStyle name="Notiz 4 2 2 3 2 18 4" xfId="17542"/>
    <cellStyle name="Notiz 4 2 2 3 2 19" xfId="17543"/>
    <cellStyle name="Notiz 4 2 2 3 2 2" xfId="17544"/>
    <cellStyle name="Notiz 4 2 2 3 2 2 2" xfId="17545"/>
    <cellStyle name="Notiz 4 2 2 3 2 2 3" xfId="17546"/>
    <cellStyle name="Notiz 4 2 2 3 2 2 4" xfId="17547"/>
    <cellStyle name="Notiz 4 2 2 3 2 20" xfId="17548"/>
    <cellStyle name="Notiz 4 2 2 3 2 21" xfId="17549"/>
    <cellStyle name="Notiz 4 2 2 3 2 3" xfId="17550"/>
    <cellStyle name="Notiz 4 2 2 3 2 3 2" xfId="17551"/>
    <cellStyle name="Notiz 4 2 2 3 2 3 3" xfId="17552"/>
    <cellStyle name="Notiz 4 2 2 3 2 3 4" xfId="17553"/>
    <cellStyle name="Notiz 4 2 2 3 2 4" xfId="17554"/>
    <cellStyle name="Notiz 4 2 2 3 2 4 2" xfId="17555"/>
    <cellStyle name="Notiz 4 2 2 3 2 4 3" xfId="17556"/>
    <cellStyle name="Notiz 4 2 2 3 2 4 4" xfId="17557"/>
    <cellStyle name="Notiz 4 2 2 3 2 5" xfId="17558"/>
    <cellStyle name="Notiz 4 2 2 3 2 5 2" xfId="17559"/>
    <cellStyle name="Notiz 4 2 2 3 2 5 3" xfId="17560"/>
    <cellStyle name="Notiz 4 2 2 3 2 5 4" xfId="17561"/>
    <cellStyle name="Notiz 4 2 2 3 2 6" xfId="17562"/>
    <cellStyle name="Notiz 4 2 2 3 2 6 2" xfId="17563"/>
    <cellStyle name="Notiz 4 2 2 3 2 6 3" xfId="17564"/>
    <cellStyle name="Notiz 4 2 2 3 2 6 4" xfId="17565"/>
    <cellStyle name="Notiz 4 2 2 3 2 7" xfId="17566"/>
    <cellStyle name="Notiz 4 2 2 3 2 7 2" xfId="17567"/>
    <cellStyle name="Notiz 4 2 2 3 2 7 3" xfId="17568"/>
    <cellStyle name="Notiz 4 2 2 3 2 7 4" xfId="17569"/>
    <cellStyle name="Notiz 4 2 2 3 2 8" xfId="17570"/>
    <cellStyle name="Notiz 4 2 2 3 2 8 2" xfId="17571"/>
    <cellStyle name="Notiz 4 2 2 3 2 8 3" xfId="17572"/>
    <cellStyle name="Notiz 4 2 2 3 2 8 4" xfId="17573"/>
    <cellStyle name="Notiz 4 2 2 3 2 9" xfId="17574"/>
    <cellStyle name="Notiz 4 2 2 3 2 9 2" xfId="17575"/>
    <cellStyle name="Notiz 4 2 2 3 2 9 3" xfId="17576"/>
    <cellStyle name="Notiz 4 2 2 3 2 9 4" xfId="17577"/>
    <cellStyle name="Notiz 4 2 2 3 3" xfId="17578"/>
    <cellStyle name="Notiz 4 2 2 3 4" xfId="17579"/>
    <cellStyle name="Notiz 4 2 2 3 5" xfId="17580"/>
    <cellStyle name="Notiz 4 2 2 4" xfId="17581"/>
    <cellStyle name="Notiz 4 2 2 4 10" xfId="17582"/>
    <cellStyle name="Notiz 4 2 2 4 10 2" xfId="17583"/>
    <cellStyle name="Notiz 4 2 2 4 10 3" xfId="17584"/>
    <cellStyle name="Notiz 4 2 2 4 10 4" xfId="17585"/>
    <cellStyle name="Notiz 4 2 2 4 11" xfId="17586"/>
    <cellStyle name="Notiz 4 2 2 4 11 2" xfId="17587"/>
    <cellStyle name="Notiz 4 2 2 4 11 3" xfId="17588"/>
    <cellStyle name="Notiz 4 2 2 4 11 4" xfId="17589"/>
    <cellStyle name="Notiz 4 2 2 4 12" xfId="17590"/>
    <cellStyle name="Notiz 4 2 2 4 12 2" xfId="17591"/>
    <cellStyle name="Notiz 4 2 2 4 12 3" xfId="17592"/>
    <cellStyle name="Notiz 4 2 2 4 12 4" xfId="17593"/>
    <cellStyle name="Notiz 4 2 2 4 13" xfId="17594"/>
    <cellStyle name="Notiz 4 2 2 4 13 2" xfId="17595"/>
    <cellStyle name="Notiz 4 2 2 4 13 3" xfId="17596"/>
    <cellStyle name="Notiz 4 2 2 4 13 4" xfId="17597"/>
    <cellStyle name="Notiz 4 2 2 4 14" xfId="17598"/>
    <cellStyle name="Notiz 4 2 2 4 14 2" xfId="17599"/>
    <cellStyle name="Notiz 4 2 2 4 14 3" xfId="17600"/>
    <cellStyle name="Notiz 4 2 2 4 14 4" xfId="17601"/>
    <cellStyle name="Notiz 4 2 2 4 15" xfId="17602"/>
    <cellStyle name="Notiz 4 2 2 4 15 2" xfId="17603"/>
    <cellStyle name="Notiz 4 2 2 4 15 3" xfId="17604"/>
    <cellStyle name="Notiz 4 2 2 4 15 4" xfId="17605"/>
    <cellStyle name="Notiz 4 2 2 4 16" xfId="17606"/>
    <cellStyle name="Notiz 4 2 2 4 16 2" xfId="17607"/>
    <cellStyle name="Notiz 4 2 2 4 16 3" xfId="17608"/>
    <cellStyle name="Notiz 4 2 2 4 16 4" xfId="17609"/>
    <cellStyle name="Notiz 4 2 2 4 17" xfId="17610"/>
    <cellStyle name="Notiz 4 2 2 4 17 2" xfId="17611"/>
    <cellStyle name="Notiz 4 2 2 4 17 3" xfId="17612"/>
    <cellStyle name="Notiz 4 2 2 4 17 4" xfId="17613"/>
    <cellStyle name="Notiz 4 2 2 4 18" xfId="17614"/>
    <cellStyle name="Notiz 4 2 2 4 18 2" xfId="17615"/>
    <cellStyle name="Notiz 4 2 2 4 18 3" xfId="17616"/>
    <cellStyle name="Notiz 4 2 2 4 18 4" xfId="17617"/>
    <cellStyle name="Notiz 4 2 2 4 19" xfId="17618"/>
    <cellStyle name="Notiz 4 2 2 4 2" xfId="17619"/>
    <cellStyle name="Notiz 4 2 2 4 2 2" xfId="17620"/>
    <cellStyle name="Notiz 4 2 2 4 2 3" xfId="17621"/>
    <cellStyle name="Notiz 4 2 2 4 2 4" xfId="17622"/>
    <cellStyle name="Notiz 4 2 2 4 20" xfId="17623"/>
    <cellStyle name="Notiz 4 2 2 4 21" xfId="17624"/>
    <cellStyle name="Notiz 4 2 2 4 3" xfId="17625"/>
    <cellStyle name="Notiz 4 2 2 4 3 2" xfId="17626"/>
    <cellStyle name="Notiz 4 2 2 4 3 3" xfId="17627"/>
    <cellStyle name="Notiz 4 2 2 4 3 4" xfId="17628"/>
    <cellStyle name="Notiz 4 2 2 4 4" xfId="17629"/>
    <cellStyle name="Notiz 4 2 2 4 4 2" xfId="17630"/>
    <cellStyle name="Notiz 4 2 2 4 4 3" xfId="17631"/>
    <cellStyle name="Notiz 4 2 2 4 4 4" xfId="17632"/>
    <cellStyle name="Notiz 4 2 2 4 5" xfId="17633"/>
    <cellStyle name="Notiz 4 2 2 4 5 2" xfId="17634"/>
    <cellStyle name="Notiz 4 2 2 4 5 3" xfId="17635"/>
    <cellStyle name="Notiz 4 2 2 4 5 4" xfId="17636"/>
    <cellStyle name="Notiz 4 2 2 4 6" xfId="17637"/>
    <cellStyle name="Notiz 4 2 2 4 6 2" xfId="17638"/>
    <cellStyle name="Notiz 4 2 2 4 6 3" xfId="17639"/>
    <cellStyle name="Notiz 4 2 2 4 6 4" xfId="17640"/>
    <cellStyle name="Notiz 4 2 2 4 7" xfId="17641"/>
    <cellStyle name="Notiz 4 2 2 4 7 2" xfId="17642"/>
    <cellStyle name="Notiz 4 2 2 4 7 3" xfId="17643"/>
    <cellStyle name="Notiz 4 2 2 4 7 4" xfId="17644"/>
    <cellStyle name="Notiz 4 2 2 4 8" xfId="17645"/>
    <cellStyle name="Notiz 4 2 2 4 8 2" xfId="17646"/>
    <cellStyle name="Notiz 4 2 2 4 8 3" xfId="17647"/>
    <cellStyle name="Notiz 4 2 2 4 8 4" xfId="17648"/>
    <cellStyle name="Notiz 4 2 2 4 9" xfId="17649"/>
    <cellStyle name="Notiz 4 2 2 4 9 2" xfId="17650"/>
    <cellStyle name="Notiz 4 2 2 4 9 3" xfId="17651"/>
    <cellStyle name="Notiz 4 2 2 4 9 4" xfId="17652"/>
    <cellStyle name="Notiz 4 2 2 5" xfId="17653"/>
    <cellStyle name="Notiz 4 2 2 6" xfId="17654"/>
    <cellStyle name="Notiz 4 2 2 7" xfId="17655"/>
    <cellStyle name="Notiz 4 2 3" xfId="17656"/>
    <cellStyle name="Notiz 4 2 3 2" xfId="17657"/>
    <cellStyle name="Notiz 4 2 3 2 10" xfId="17658"/>
    <cellStyle name="Notiz 4 2 3 2 10 2" xfId="17659"/>
    <cellStyle name="Notiz 4 2 3 2 10 3" xfId="17660"/>
    <cellStyle name="Notiz 4 2 3 2 10 4" xfId="17661"/>
    <cellStyle name="Notiz 4 2 3 2 11" xfId="17662"/>
    <cellStyle name="Notiz 4 2 3 2 11 2" xfId="17663"/>
    <cellStyle name="Notiz 4 2 3 2 11 3" xfId="17664"/>
    <cellStyle name="Notiz 4 2 3 2 11 4" xfId="17665"/>
    <cellStyle name="Notiz 4 2 3 2 12" xfId="17666"/>
    <cellStyle name="Notiz 4 2 3 2 12 2" xfId="17667"/>
    <cellStyle name="Notiz 4 2 3 2 12 3" xfId="17668"/>
    <cellStyle name="Notiz 4 2 3 2 12 4" xfId="17669"/>
    <cellStyle name="Notiz 4 2 3 2 13" xfId="17670"/>
    <cellStyle name="Notiz 4 2 3 2 13 2" xfId="17671"/>
    <cellStyle name="Notiz 4 2 3 2 13 3" xfId="17672"/>
    <cellStyle name="Notiz 4 2 3 2 13 4" xfId="17673"/>
    <cellStyle name="Notiz 4 2 3 2 14" xfId="17674"/>
    <cellStyle name="Notiz 4 2 3 2 14 2" xfId="17675"/>
    <cellStyle name="Notiz 4 2 3 2 14 3" xfId="17676"/>
    <cellStyle name="Notiz 4 2 3 2 14 4" xfId="17677"/>
    <cellStyle name="Notiz 4 2 3 2 15" xfId="17678"/>
    <cellStyle name="Notiz 4 2 3 2 15 2" xfId="17679"/>
    <cellStyle name="Notiz 4 2 3 2 15 3" xfId="17680"/>
    <cellStyle name="Notiz 4 2 3 2 15 4" xfId="17681"/>
    <cellStyle name="Notiz 4 2 3 2 16" xfId="17682"/>
    <cellStyle name="Notiz 4 2 3 2 16 2" xfId="17683"/>
    <cellStyle name="Notiz 4 2 3 2 16 3" xfId="17684"/>
    <cellStyle name="Notiz 4 2 3 2 16 4" xfId="17685"/>
    <cellStyle name="Notiz 4 2 3 2 17" xfId="17686"/>
    <cellStyle name="Notiz 4 2 3 2 17 2" xfId="17687"/>
    <cellStyle name="Notiz 4 2 3 2 17 3" xfId="17688"/>
    <cellStyle name="Notiz 4 2 3 2 17 4" xfId="17689"/>
    <cellStyle name="Notiz 4 2 3 2 18" xfId="17690"/>
    <cellStyle name="Notiz 4 2 3 2 18 2" xfId="17691"/>
    <cellStyle name="Notiz 4 2 3 2 18 3" xfId="17692"/>
    <cellStyle name="Notiz 4 2 3 2 18 4" xfId="17693"/>
    <cellStyle name="Notiz 4 2 3 2 19" xfId="17694"/>
    <cellStyle name="Notiz 4 2 3 2 2" xfId="17695"/>
    <cellStyle name="Notiz 4 2 3 2 2 2" xfId="17696"/>
    <cellStyle name="Notiz 4 2 3 2 2 3" xfId="17697"/>
    <cellStyle name="Notiz 4 2 3 2 2 4" xfId="17698"/>
    <cellStyle name="Notiz 4 2 3 2 20" xfId="17699"/>
    <cellStyle name="Notiz 4 2 3 2 21" xfId="17700"/>
    <cellStyle name="Notiz 4 2 3 2 3" xfId="17701"/>
    <cellStyle name="Notiz 4 2 3 2 3 2" xfId="17702"/>
    <cellStyle name="Notiz 4 2 3 2 3 3" xfId="17703"/>
    <cellStyle name="Notiz 4 2 3 2 3 4" xfId="17704"/>
    <cellStyle name="Notiz 4 2 3 2 4" xfId="17705"/>
    <cellStyle name="Notiz 4 2 3 2 4 2" xfId="17706"/>
    <cellStyle name="Notiz 4 2 3 2 4 3" xfId="17707"/>
    <cellStyle name="Notiz 4 2 3 2 4 4" xfId="17708"/>
    <cellStyle name="Notiz 4 2 3 2 5" xfId="17709"/>
    <cellStyle name="Notiz 4 2 3 2 5 2" xfId="17710"/>
    <cellStyle name="Notiz 4 2 3 2 5 3" xfId="17711"/>
    <cellStyle name="Notiz 4 2 3 2 5 4" xfId="17712"/>
    <cellStyle name="Notiz 4 2 3 2 6" xfId="17713"/>
    <cellStyle name="Notiz 4 2 3 2 6 2" xfId="17714"/>
    <cellStyle name="Notiz 4 2 3 2 6 3" xfId="17715"/>
    <cellStyle name="Notiz 4 2 3 2 6 4" xfId="17716"/>
    <cellStyle name="Notiz 4 2 3 2 7" xfId="17717"/>
    <cellStyle name="Notiz 4 2 3 2 7 2" xfId="17718"/>
    <cellStyle name="Notiz 4 2 3 2 7 3" xfId="17719"/>
    <cellStyle name="Notiz 4 2 3 2 7 4" xfId="17720"/>
    <cellStyle name="Notiz 4 2 3 2 8" xfId="17721"/>
    <cellStyle name="Notiz 4 2 3 2 8 2" xfId="17722"/>
    <cellStyle name="Notiz 4 2 3 2 8 3" xfId="17723"/>
    <cellStyle name="Notiz 4 2 3 2 8 4" xfId="17724"/>
    <cellStyle name="Notiz 4 2 3 2 9" xfId="17725"/>
    <cellStyle name="Notiz 4 2 3 2 9 2" xfId="17726"/>
    <cellStyle name="Notiz 4 2 3 2 9 3" xfId="17727"/>
    <cellStyle name="Notiz 4 2 3 2 9 4" xfId="17728"/>
    <cellStyle name="Notiz 4 2 3 3" xfId="17729"/>
    <cellStyle name="Notiz 4 2 3 4" xfId="17730"/>
    <cellStyle name="Notiz 4 2 3 5" xfId="17731"/>
    <cellStyle name="Notiz 4 2 4" xfId="17732"/>
    <cellStyle name="Notiz 4 2 4 10" xfId="17733"/>
    <cellStyle name="Notiz 4 2 4 10 2" xfId="17734"/>
    <cellStyle name="Notiz 4 2 4 10 3" xfId="17735"/>
    <cellStyle name="Notiz 4 2 4 10 4" xfId="17736"/>
    <cellStyle name="Notiz 4 2 4 11" xfId="17737"/>
    <cellStyle name="Notiz 4 2 4 11 2" xfId="17738"/>
    <cellStyle name="Notiz 4 2 4 11 3" xfId="17739"/>
    <cellStyle name="Notiz 4 2 4 11 4" xfId="17740"/>
    <cellStyle name="Notiz 4 2 4 12" xfId="17741"/>
    <cellStyle name="Notiz 4 2 4 12 2" xfId="17742"/>
    <cellStyle name="Notiz 4 2 4 12 3" xfId="17743"/>
    <cellStyle name="Notiz 4 2 4 12 4" xfId="17744"/>
    <cellStyle name="Notiz 4 2 4 13" xfId="17745"/>
    <cellStyle name="Notiz 4 2 4 13 2" xfId="17746"/>
    <cellStyle name="Notiz 4 2 4 13 3" xfId="17747"/>
    <cellStyle name="Notiz 4 2 4 13 4" xfId="17748"/>
    <cellStyle name="Notiz 4 2 4 14" xfId="17749"/>
    <cellStyle name="Notiz 4 2 4 14 2" xfId="17750"/>
    <cellStyle name="Notiz 4 2 4 14 3" xfId="17751"/>
    <cellStyle name="Notiz 4 2 4 14 4" xfId="17752"/>
    <cellStyle name="Notiz 4 2 4 15" xfId="17753"/>
    <cellStyle name="Notiz 4 2 4 15 2" xfId="17754"/>
    <cellStyle name="Notiz 4 2 4 15 3" xfId="17755"/>
    <cellStyle name="Notiz 4 2 4 15 4" xfId="17756"/>
    <cellStyle name="Notiz 4 2 4 16" xfId="17757"/>
    <cellStyle name="Notiz 4 2 4 16 2" xfId="17758"/>
    <cellStyle name="Notiz 4 2 4 16 3" xfId="17759"/>
    <cellStyle name="Notiz 4 2 4 16 4" xfId="17760"/>
    <cellStyle name="Notiz 4 2 4 17" xfId="17761"/>
    <cellStyle name="Notiz 4 2 4 17 2" xfId="17762"/>
    <cellStyle name="Notiz 4 2 4 17 3" xfId="17763"/>
    <cellStyle name="Notiz 4 2 4 17 4" xfId="17764"/>
    <cellStyle name="Notiz 4 2 4 18" xfId="17765"/>
    <cellStyle name="Notiz 4 2 4 18 2" xfId="17766"/>
    <cellStyle name="Notiz 4 2 4 18 3" xfId="17767"/>
    <cellStyle name="Notiz 4 2 4 18 4" xfId="17768"/>
    <cellStyle name="Notiz 4 2 4 19" xfId="17769"/>
    <cellStyle name="Notiz 4 2 4 2" xfId="17770"/>
    <cellStyle name="Notiz 4 2 4 2 2" xfId="17771"/>
    <cellStyle name="Notiz 4 2 4 2 3" xfId="17772"/>
    <cellStyle name="Notiz 4 2 4 2 4" xfId="17773"/>
    <cellStyle name="Notiz 4 2 4 20" xfId="17774"/>
    <cellStyle name="Notiz 4 2 4 21" xfId="17775"/>
    <cellStyle name="Notiz 4 2 4 3" xfId="17776"/>
    <cellStyle name="Notiz 4 2 4 3 2" xfId="17777"/>
    <cellStyle name="Notiz 4 2 4 3 3" xfId="17778"/>
    <cellStyle name="Notiz 4 2 4 3 4" xfId="17779"/>
    <cellStyle name="Notiz 4 2 4 4" xfId="17780"/>
    <cellStyle name="Notiz 4 2 4 4 2" xfId="17781"/>
    <cellStyle name="Notiz 4 2 4 4 3" xfId="17782"/>
    <cellStyle name="Notiz 4 2 4 4 4" xfId="17783"/>
    <cellStyle name="Notiz 4 2 4 5" xfId="17784"/>
    <cellStyle name="Notiz 4 2 4 5 2" xfId="17785"/>
    <cellStyle name="Notiz 4 2 4 5 3" xfId="17786"/>
    <cellStyle name="Notiz 4 2 4 5 4" xfId="17787"/>
    <cellStyle name="Notiz 4 2 4 6" xfId="17788"/>
    <cellStyle name="Notiz 4 2 4 6 2" xfId="17789"/>
    <cellStyle name="Notiz 4 2 4 6 3" xfId="17790"/>
    <cellStyle name="Notiz 4 2 4 6 4" xfId="17791"/>
    <cellStyle name="Notiz 4 2 4 7" xfId="17792"/>
    <cellStyle name="Notiz 4 2 4 7 2" xfId="17793"/>
    <cellStyle name="Notiz 4 2 4 7 3" xfId="17794"/>
    <cellStyle name="Notiz 4 2 4 7 4" xfId="17795"/>
    <cellStyle name="Notiz 4 2 4 8" xfId="17796"/>
    <cellStyle name="Notiz 4 2 4 8 2" xfId="17797"/>
    <cellStyle name="Notiz 4 2 4 8 3" xfId="17798"/>
    <cellStyle name="Notiz 4 2 4 8 4" xfId="17799"/>
    <cellStyle name="Notiz 4 2 4 9" xfId="17800"/>
    <cellStyle name="Notiz 4 2 4 9 2" xfId="17801"/>
    <cellStyle name="Notiz 4 2 4 9 3" xfId="17802"/>
    <cellStyle name="Notiz 4 2 4 9 4" xfId="17803"/>
    <cellStyle name="Notiz 4 2 5" xfId="17804"/>
    <cellStyle name="Notiz 4 2 6" xfId="17805"/>
    <cellStyle name="Notiz 4 2 7" xfId="17806"/>
    <cellStyle name="Notiz 4 3" xfId="17807"/>
    <cellStyle name="Notiz 4 3 2" xfId="17808"/>
    <cellStyle name="Notiz 4 3 2 2" xfId="17809"/>
    <cellStyle name="Notiz 4 3 2 2 2" xfId="17810"/>
    <cellStyle name="Notiz 4 3 2 2 2 2" xfId="17811"/>
    <cellStyle name="Notiz 4 3 2 2 2 2 10" xfId="17812"/>
    <cellStyle name="Notiz 4 3 2 2 2 2 10 2" xfId="17813"/>
    <cellStyle name="Notiz 4 3 2 2 2 2 10 3" xfId="17814"/>
    <cellStyle name="Notiz 4 3 2 2 2 2 10 4" xfId="17815"/>
    <cellStyle name="Notiz 4 3 2 2 2 2 11" xfId="17816"/>
    <cellStyle name="Notiz 4 3 2 2 2 2 11 2" xfId="17817"/>
    <cellStyle name="Notiz 4 3 2 2 2 2 11 3" xfId="17818"/>
    <cellStyle name="Notiz 4 3 2 2 2 2 11 4" xfId="17819"/>
    <cellStyle name="Notiz 4 3 2 2 2 2 12" xfId="17820"/>
    <cellStyle name="Notiz 4 3 2 2 2 2 12 2" xfId="17821"/>
    <cellStyle name="Notiz 4 3 2 2 2 2 12 3" xfId="17822"/>
    <cellStyle name="Notiz 4 3 2 2 2 2 12 4" xfId="17823"/>
    <cellStyle name="Notiz 4 3 2 2 2 2 13" xfId="17824"/>
    <cellStyle name="Notiz 4 3 2 2 2 2 13 2" xfId="17825"/>
    <cellStyle name="Notiz 4 3 2 2 2 2 13 3" xfId="17826"/>
    <cellStyle name="Notiz 4 3 2 2 2 2 13 4" xfId="17827"/>
    <cellStyle name="Notiz 4 3 2 2 2 2 14" xfId="17828"/>
    <cellStyle name="Notiz 4 3 2 2 2 2 14 2" xfId="17829"/>
    <cellStyle name="Notiz 4 3 2 2 2 2 14 3" xfId="17830"/>
    <cellStyle name="Notiz 4 3 2 2 2 2 14 4" xfId="17831"/>
    <cellStyle name="Notiz 4 3 2 2 2 2 15" xfId="17832"/>
    <cellStyle name="Notiz 4 3 2 2 2 2 15 2" xfId="17833"/>
    <cellStyle name="Notiz 4 3 2 2 2 2 15 3" xfId="17834"/>
    <cellStyle name="Notiz 4 3 2 2 2 2 15 4" xfId="17835"/>
    <cellStyle name="Notiz 4 3 2 2 2 2 16" xfId="17836"/>
    <cellStyle name="Notiz 4 3 2 2 2 2 16 2" xfId="17837"/>
    <cellStyle name="Notiz 4 3 2 2 2 2 16 3" xfId="17838"/>
    <cellStyle name="Notiz 4 3 2 2 2 2 16 4" xfId="17839"/>
    <cellStyle name="Notiz 4 3 2 2 2 2 17" xfId="17840"/>
    <cellStyle name="Notiz 4 3 2 2 2 2 17 2" xfId="17841"/>
    <cellStyle name="Notiz 4 3 2 2 2 2 17 3" xfId="17842"/>
    <cellStyle name="Notiz 4 3 2 2 2 2 17 4" xfId="17843"/>
    <cellStyle name="Notiz 4 3 2 2 2 2 18" xfId="17844"/>
    <cellStyle name="Notiz 4 3 2 2 2 2 18 2" xfId="17845"/>
    <cellStyle name="Notiz 4 3 2 2 2 2 18 3" xfId="17846"/>
    <cellStyle name="Notiz 4 3 2 2 2 2 18 4" xfId="17847"/>
    <cellStyle name="Notiz 4 3 2 2 2 2 19" xfId="17848"/>
    <cellStyle name="Notiz 4 3 2 2 2 2 2" xfId="17849"/>
    <cellStyle name="Notiz 4 3 2 2 2 2 2 2" xfId="17850"/>
    <cellStyle name="Notiz 4 3 2 2 2 2 2 3" xfId="17851"/>
    <cellStyle name="Notiz 4 3 2 2 2 2 2 4" xfId="17852"/>
    <cellStyle name="Notiz 4 3 2 2 2 2 20" xfId="17853"/>
    <cellStyle name="Notiz 4 3 2 2 2 2 21" xfId="17854"/>
    <cellStyle name="Notiz 4 3 2 2 2 2 3" xfId="17855"/>
    <cellStyle name="Notiz 4 3 2 2 2 2 3 2" xfId="17856"/>
    <cellStyle name="Notiz 4 3 2 2 2 2 3 3" xfId="17857"/>
    <cellStyle name="Notiz 4 3 2 2 2 2 3 4" xfId="17858"/>
    <cellStyle name="Notiz 4 3 2 2 2 2 4" xfId="17859"/>
    <cellStyle name="Notiz 4 3 2 2 2 2 4 2" xfId="17860"/>
    <cellStyle name="Notiz 4 3 2 2 2 2 4 3" xfId="17861"/>
    <cellStyle name="Notiz 4 3 2 2 2 2 4 4" xfId="17862"/>
    <cellStyle name="Notiz 4 3 2 2 2 2 5" xfId="17863"/>
    <cellStyle name="Notiz 4 3 2 2 2 2 5 2" xfId="17864"/>
    <cellStyle name="Notiz 4 3 2 2 2 2 5 3" xfId="17865"/>
    <cellStyle name="Notiz 4 3 2 2 2 2 5 4" xfId="17866"/>
    <cellStyle name="Notiz 4 3 2 2 2 2 6" xfId="17867"/>
    <cellStyle name="Notiz 4 3 2 2 2 2 6 2" xfId="17868"/>
    <cellStyle name="Notiz 4 3 2 2 2 2 6 3" xfId="17869"/>
    <cellStyle name="Notiz 4 3 2 2 2 2 6 4" xfId="17870"/>
    <cellStyle name="Notiz 4 3 2 2 2 2 7" xfId="17871"/>
    <cellStyle name="Notiz 4 3 2 2 2 2 7 2" xfId="17872"/>
    <cellStyle name="Notiz 4 3 2 2 2 2 7 3" xfId="17873"/>
    <cellStyle name="Notiz 4 3 2 2 2 2 7 4" xfId="17874"/>
    <cellStyle name="Notiz 4 3 2 2 2 2 8" xfId="17875"/>
    <cellStyle name="Notiz 4 3 2 2 2 2 8 2" xfId="17876"/>
    <cellStyle name="Notiz 4 3 2 2 2 2 8 3" xfId="17877"/>
    <cellStyle name="Notiz 4 3 2 2 2 2 8 4" xfId="17878"/>
    <cellStyle name="Notiz 4 3 2 2 2 2 9" xfId="17879"/>
    <cellStyle name="Notiz 4 3 2 2 2 2 9 2" xfId="17880"/>
    <cellStyle name="Notiz 4 3 2 2 2 2 9 3" xfId="17881"/>
    <cellStyle name="Notiz 4 3 2 2 2 2 9 4" xfId="17882"/>
    <cellStyle name="Notiz 4 3 2 2 2 3" xfId="17883"/>
    <cellStyle name="Notiz 4 3 2 2 2 4" xfId="17884"/>
    <cellStyle name="Notiz 4 3 2 2 2 5" xfId="17885"/>
    <cellStyle name="Notiz 4 3 2 2 3" xfId="17886"/>
    <cellStyle name="Notiz 4 3 2 2 3 10" xfId="17887"/>
    <cellStyle name="Notiz 4 3 2 2 3 10 2" xfId="17888"/>
    <cellStyle name="Notiz 4 3 2 2 3 10 3" xfId="17889"/>
    <cellStyle name="Notiz 4 3 2 2 3 10 4" xfId="17890"/>
    <cellStyle name="Notiz 4 3 2 2 3 11" xfId="17891"/>
    <cellStyle name="Notiz 4 3 2 2 3 11 2" xfId="17892"/>
    <cellStyle name="Notiz 4 3 2 2 3 11 3" xfId="17893"/>
    <cellStyle name="Notiz 4 3 2 2 3 11 4" xfId="17894"/>
    <cellStyle name="Notiz 4 3 2 2 3 12" xfId="17895"/>
    <cellStyle name="Notiz 4 3 2 2 3 12 2" xfId="17896"/>
    <cellStyle name="Notiz 4 3 2 2 3 12 3" xfId="17897"/>
    <cellStyle name="Notiz 4 3 2 2 3 12 4" xfId="17898"/>
    <cellStyle name="Notiz 4 3 2 2 3 13" xfId="17899"/>
    <cellStyle name="Notiz 4 3 2 2 3 13 2" xfId="17900"/>
    <cellStyle name="Notiz 4 3 2 2 3 13 3" xfId="17901"/>
    <cellStyle name="Notiz 4 3 2 2 3 13 4" xfId="17902"/>
    <cellStyle name="Notiz 4 3 2 2 3 14" xfId="17903"/>
    <cellStyle name="Notiz 4 3 2 2 3 14 2" xfId="17904"/>
    <cellStyle name="Notiz 4 3 2 2 3 14 3" xfId="17905"/>
    <cellStyle name="Notiz 4 3 2 2 3 14 4" xfId="17906"/>
    <cellStyle name="Notiz 4 3 2 2 3 15" xfId="17907"/>
    <cellStyle name="Notiz 4 3 2 2 3 15 2" xfId="17908"/>
    <cellStyle name="Notiz 4 3 2 2 3 15 3" xfId="17909"/>
    <cellStyle name="Notiz 4 3 2 2 3 15 4" xfId="17910"/>
    <cellStyle name="Notiz 4 3 2 2 3 16" xfId="17911"/>
    <cellStyle name="Notiz 4 3 2 2 3 16 2" xfId="17912"/>
    <cellStyle name="Notiz 4 3 2 2 3 16 3" xfId="17913"/>
    <cellStyle name="Notiz 4 3 2 2 3 16 4" xfId="17914"/>
    <cellStyle name="Notiz 4 3 2 2 3 17" xfId="17915"/>
    <cellStyle name="Notiz 4 3 2 2 3 17 2" xfId="17916"/>
    <cellStyle name="Notiz 4 3 2 2 3 17 3" xfId="17917"/>
    <cellStyle name="Notiz 4 3 2 2 3 17 4" xfId="17918"/>
    <cellStyle name="Notiz 4 3 2 2 3 18" xfId="17919"/>
    <cellStyle name="Notiz 4 3 2 2 3 18 2" xfId="17920"/>
    <cellStyle name="Notiz 4 3 2 2 3 18 3" xfId="17921"/>
    <cellStyle name="Notiz 4 3 2 2 3 18 4" xfId="17922"/>
    <cellStyle name="Notiz 4 3 2 2 3 19" xfId="17923"/>
    <cellStyle name="Notiz 4 3 2 2 3 2" xfId="17924"/>
    <cellStyle name="Notiz 4 3 2 2 3 2 2" xfId="17925"/>
    <cellStyle name="Notiz 4 3 2 2 3 2 3" xfId="17926"/>
    <cellStyle name="Notiz 4 3 2 2 3 2 4" xfId="17927"/>
    <cellStyle name="Notiz 4 3 2 2 3 20" xfId="17928"/>
    <cellStyle name="Notiz 4 3 2 2 3 21" xfId="17929"/>
    <cellStyle name="Notiz 4 3 2 2 3 3" xfId="17930"/>
    <cellStyle name="Notiz 4 3 2 2 3 3 2" xfId="17931"/>
    <cellStyle name="Notiz 4 3 2 2 3 3 3" xfId="17932"/>
    <cellStyle name="Notiz 4 3 2 2 3 3 4" xfId="17933"/>
    <cellStyle name="Notiz 4 3 2 2 3 4" xfId="17934"/>
    <cellStyle name="Notiz 4 3 2 2 3 4 2" xfId="17935"/>
    <cellStyle name="Notiz 4 3 2 2 3 4 3" xfId="17936"/>
    <cellStyle name="Notiz 4 3 2 2 3 4 4" xfId="17937"/>
    <cellStyle name="Notiz 4 3 2 2 3 5" xfId="17938"/>
    <cellStyle name="Notiz 4 3 2 2 3 5 2" xfId="17939"/>
    <cellStyle name="Notiz 4 3 2 2 3 5 3" xfId="17940"/>
    <cellStyle name="Notiz 4 3 2 2 3 5 4" xfId="17941"/>
    <cellStyle name="Notiz 4 3 2 2 3 6" xfId="17942"/>
    <cellStyle name="Notiz 4 3 2 2 3 6 2" xfId="17943"/>
    <cellStyle name="Notiz 4 3 2 2 3 6 3" xfId="17944"/>
    <cellStyle name="Notiz 4 3 2 2 3 6 4" xfId="17945"/>
    <cellStyle name="Notiz 4 3 2 2 3 7" xfId="17946"/>
    <cellStyle name="Notiz 4 3 2 2 3 7 2" xfId="17947"/>
    <cellStyle name="Notiz 4 3 2 2 3 7 3" xfId="17948"/>
    <cellStyle name="Notiz 4 3 2 2 3 7 4" xfId="17949"/>
    <cellStyle name="Notiz 4 3 2 2 3 8" xfId="17950"/>
    <cellStyle name="Notiz 4 3 2 2 3 8 2" xfId="17951"/>
    <cellStyle name="Notiz 4 3 2 2 3 8 3" xfId="17952"/>
    <cellStyle name="Notiz 4 3 2 2 3 8 4" xfId="17953"/>
    <cellStyle name="Notiz 4 3 2 2 3 9" xfId="17954"/>
    <cellStyle name="Notiz 4 3 2 2 3 9 2" xfId="17955"/>
    <cellStyle name="Notiz 4 3 2 2 3 9 3" xfId="17956"/>
    <cellStyle name="Notiz 4 3 2 2 3 9 4" xfId="17957"/>
    <cellStyle name="Notiz 4 3 2 2 4" xfId="17958"/>
    <cellStyle name="Notiz 4 3 2 2 5" xfId="17959"/>
    <cellStyle name="Notiz 4 3 2 2 6" xfId="17960"/>
    <cellStyle name="Notiz 4 3 2 3" xfId="17961"/>
    <cellStyle name="Notiz 4 3 2 3 2" xfId="17962"/>
    <cellStyle name="Notiz 4 3 2 3 2 10" xfId="17963"/>
    <cellStyle name="Notiz 4 3 2 3 2 10 2" xfId="17964"/>
    <cellStyle name="Notiz 4 3 2 3 2 10 3" xfId="17965"/>
    <cellStyle name="Notiz 4 3 2 3 2 10 4" xfId="17966"/>
    <cellStyle name="Notiz 4 3 2 3 2 11" xfId="17967"/>
    <cellStyle name="Notiz 4 3 2 3 2 11 2" xfId="17968"/>
    <cellStyle name="Notiz 4 3 2 3 2 11 3" xfId="17969"/>
    <cellStyle name="Notiz 4 3 2 3 2 11 4" xfId="17970"/>
    <cellStyle name="Notiz 4 3 2 3 2 12" xfId="17971"/>
    <cellStyle name="Notiz 4 3 2 3 2 12 2" xfId="17972"/>
    <cellStyle name="Notiz 4 3 2 3 2 12 3" xfId="17973"/>
    <cellStyle name="Notiz 4 3 2 3 2 12 4" xfId="17974"/>
    <cellStyle name="Notiz 4 3 2 3 2 13" xfId="17975"/>
    <cellStyle name="Notiz 4 3 2 3 2 13 2" xfId="17976"/>
    <cellStyle name="Notiz 4 3 2 3 2 13 3" xfId="17977"/>
    <cellStyle name="Notiz 4 3 2 3 2 13 4" xfId="17978"/>
    <cellStyle name="Notiz 4 3 2 3 2 14" xfId="17979"/>
    <cellStyle name="Notiz 4 3 2 3 2 14 2" xfId="17980"/>
    <cellStyle name="Notiz 4 3 2 3 2 14 3" xfId="17981"/>
    <cellStyle name="Notiz 4 3 2 3 2 14 4" xfId="17982"/>
    <cellStyle name="Notiz 4 3 2 3 2 15" xfId="17983"/>
    <cellStyle name="Notiz 4 3 2 3 2 15 2" xfId="17984"/>
    <cellStyle name="Notiz 4 3 2 3 2 15 3" xfId="17985"/>
    <cellStyle name="Notiz 4 3 2 3 2 15 4" xfId="17986"/>
    <cellStyle name="Notiz 4 3 2 3 2 16" xfId="17987"/>
    <cellStyle name="Notiz 4 3 2 3 2 16 2" xfId="17988"/>
    <cellStyle name="Notiz 4 3 2 3 2 16 3" xfId="17989"/>
    <cellStyle name="Notiz 4 3 2 3 2 16 4" xfId="17990"/>
    <cellStyle name="Notiz 4 3 2 3 2 17" xfId="17991"/>
    <cellStyle name="Notiz 4 3 2 3 2 17 2" xfId="17992"/>
    <cellStyle name="Notiz 4 3 2 3 2 17 3" xfId="17993"/>
    <cellStyle name="Notiz 4 3 2 3 2 17 4" xfId="17994"/>
    <cellStyle name="Notiz 4 3 2 3 2 18" xfId="17995"/>
    <cellStyle name="Notiz 4 3 2 3 2 18 2" xfId="17996"/>
    <cellStyle name="Notiz 4 3 2 3 2 18 3" xfId="17997"/>
    <cellStyle name="Notiz 4 3 2 3 2 18 4" xfId="17998"/>
    <cellStyle name="Notiz 4 3 2 3 2 19" xfId="17999"/>
    <cellStyle name="Notiz 4 3 2 3 2 2" xfId="18000"/>
    <cellStyle name="Notiz 4 3 2 3 2 2 2" xfId="18001"/>
    <cellStyle name="Notiz 4 3 2 3 2 2 3" xfId="18002"/>
    <cellStyle name="Notiz 4 3 2 3 2 2 4" xfId="18003"/>
    <cellStyle name="Notiz 4 3 2 3 2 20" xfId="18004"/>
    <cellStyle name="Notiz 4 3 2 3 2 21" xfId="18005"/>
    <cellStyle name="Notiz 4 3 2 3 2 3" xfId="18006"/>
    <cellStyle name="Notiz 4 3 2 3 2 3 2" xfId="18007"/>
    <cellStyle name="Notiz 4 3 2 3 2 3 3" xfId="18008"/>
    <cellStyle name="Notiz 4 3 2 3 2 3 4" xfId="18009"/>
    <cellStyle name="Notiz 4 3 2 3 2 4" xfId="18010"/>
    <cellStyle name="Notiz 4 3 2 3 2 4 2" xfId="18011"/>
    <cellStyle name="Notiz 4 3 2 3 2 4 3" xfId="18012"/>
    <cellStyle name="Notiz 4 3 2 3 2 4 4" xfId="18013"/>
    <cellStyle name="Notiz 4 3 2 3 2 5" xfId="18014"/>
    <cellStyle name="Notiz 4 3 2 3 2 5 2" xfId="18015"/>
    <cellStyle name="Notiz 4 3 2 3 2 5 3" xfId="18016"/>
    <cellStyle name="Notiz 4 3 2 3 2 5 4" xfId="18017"/>
    <cellStyle name="Notiz 4 3 2 3 2 6" xfId="18018"/>
    <cellStyle name="Notiz 4 3 2 3 2 6 2" xfId="18019"/>
    <cellStyle name="Notiz 4 3 2 3 2 6 3" xfId="18020"/>
    <cellStyle name="Notiz 4 3 2 3 2 6 4" xfId="18021"/>
    <cellStyle name="Notiz 4 3 2 3 2 7" xfId="18022"/>
    <cellStyle name="Notiz 4 3 2 3 2 7 2" xfId="18023"/>
    <cellStyle name="Notiz 4 3 2 3 2 7 3" xfId="18024"/>
    <cellStyle name="Notiz 4 3 2 3 2 7 4" xfId="18025"/>
    <cellStyle name="Notiz 4 3 2 3 2 8" xfId="18026"/>
    <cellStyle name="Notiz 4 3 2 3 2 8 2" xfId="18027"/>
    <cellStyle name="Notiz 4 3 2 3 2 8 3" xfId="18028"/>
    <cellStyle name="Notiz 4 3 2 3 2 8 4" xfId="18029"/>
    <cellStyle name="Notiz 4 3 2 3 2 9" xfId="18030"/>
    <cellStyle name="Notiz 4 3 2 3 2 9 2" xfId="18031"/>
    <cellStyle name="Notiz 4 3 2 3 2 9 3" xfId="18032"/>
    <cellStyle name="Notiz 4 3 2 3 2 9 4" xfId="18033"/>
    <cellStyle name="Notiz 4 3 2 3 3" xfId="18034"/>
    <cellStyle name="Notiz 4 3 2 3 4" xfId="18035"/>
    <cellStyle name="Notiz 4 3 2 3 5" xfId="18036"/>
    <cellStyle name="Notiz 4 3 2 4" xfId="18037"/>
    <cellStyle name="Notiz 4 3 2 4 10" xfId="18038"/>
    <cellStyle name="Notiz 4 3 2 4 10 2" xfId="18039"/>
    <cellStyle name="Notiz 4 3 2 4 10 3" xfId="18040"/>
    <cellStyle name="Notiz 4 3 2 4 10 4" xfId="18041"/>
    <cellStyle name="Notiz 4 3 2 4 11" xfId="18042"/>
    <cellStyle name="Notiz 4 3 2 4 11 2" xfId="18043"/>
    <cellStyle name="Notiz 4 3 2 4 11 3" xfId="18044"/>
    <cellStyle name="Notiz 4 3 2 4 11 4" xfId="18045"/>
    <cellStyle name="Notiz 4 3 2 4 12" xfId="18046"/>
    <cellStyle name="Notiz 4 3 2 4 12 2" xfId="18047"/>
    <cellStyle name="Notiz 4 3 2 4 12 3" xfId="18048"/>
    <cellStyle name="Notiz 4 3 2 4 12 4" xfId="18049"/>
    <cellStyle name="Notiz 4 3 2 4 13" xfId="18050"/>
    <cellStyle name="Notiz 4 3 2 4 13 2" xfId="18051"/>
    <cellStyle name="Notiz 4 3 2 4 13 3" xfId="18052"/>
    <cellStyle name="Notiz 4 3 2 4 13 4" xfId="18053"/>
    <cellStyle name="Notiz 4 3 2 4 14" xfId="18054"/>
    <cellStyle name="Notiz 4 3 2 4 14 2" xfId="18055"/>
    <cellStyle name="Notiz 4 3 2 4 14 3" xfId="18056"/>
    <cellStyle name="Notiz 4 3 2 4 14 4" xfId="18057"/>
    <cellStyle name="Notiz 4 3 2 4 15" xfId="18058"/>
    <cellStyle name="Notiz 4 3 2 4 15 2" xfId="18059"/>
    <cellStyle name="Notiz 4 3 2 4 15 3" xfId="18060"/>
    <cellStyle name="Notiz 4 3 2 4 15 4" xfId="18061"/>
    <cellStyle name="Notiz 4 3 2 4 16" xfId="18062"/>
    <cellStyle name="Notiz 4 3 2 4 16 2" xfId="18063"/>
    <cellStyle name="Notiz 4 3 2 4 16 3" xfId="18064"/>
    <cellStyle name="Notiz 4 3 2 4 16 4" xfId="18065"/>
    <cellStyle name="Notiz 4 3 2 4 17" xfId="18066"/>
    <cellStyle name="Notiz 4 3 2 4 17 2" xfId="18067"/>
    <cellStyle name="Notiz 4 3 2 4 17 3" xfId="18068"/>
    <cellStyle name="Notiz 4 3 2 4 17 4" xfId="18069"/>
    <cellStyle name="Notiz 4 3 2 4 18" xfId="18070"/>
    <cellStyle name="Notiz 4 3 2 4 18 2" xfId="18071"/>
    <cellStyle name="Notiz 4 3 2 4 18 3" xfId="18072"/>
    <cellStyle name="Notiz 4 3 2 4 18 4" xfId="18073"/>
    <cellStyle name="Notiz 4 3 2 4 19" xfId="18074"/>
    <cellStyle name="Notiz 4 3 2 4 2" xfId="18075"/>
    <cellStyle name="Notiz 4 3 2 4 2 2" xfId="18076"/>
    <cellStyle name="Notiz 4 3 2 4 2 3" xfId="18077"/>
    <cellStyle name="Notiz 4 3 2 4 2 4" xfId="18078"/>
    <cellStyle name="Notiz 4 3 2 4 20" xfId="18079"/>
    <cellStyle name="Notiz 4 3 2 4 21" xfId="18080"/>
    <cellStyle name="Notiz 4 3 2 4 3" xfId="18081"/>
    <cellStyle name="Notiz 4 3 2 4 3 2" xfId="18082"/>
    <cellStyle name="Notiz 4 3 2 4 3 3" xfId="18083"/>
    <cellStyle name="Notiz 4 3 2 4 3 4" xfId="18084"/>
    <cellStyle name="Notiz 4 3 2 4 4" xfId="18085"/>
    <cellStyle name="Notiz 4 3 2 4 4 2" xfId="18086"/>
    <cellStyle name="Notiz 4 3 2 4 4 3" xfId="18087"/>
    <cellStyle name="Notiz 4 3 2 4 4 4" xfId="18088"/>
    <cellStyle name="Notiz 4 3 2 4 5" xfId="18089"/>
    <cellStyle name="Notiz 4 3 2 4 5 2" xfId="18090"/>
    <cellStyle name="Notiz 4 3 2 4 5 3" xfId="18091"/>
    <cellStyle name="Notiz 4 3 2 4 5 4" xfId="18092"/>
    <cellStyle name="Notiz 4 3 2 4 6" xfId="18093"/>
    <cellStyle name="Notiz 4 3 2 4 6 2" xfId="18094"/>
    <cellStyle name="Notiz 4 3 2 4 6 3" xfId="18095"/>
    <cellStyle name="Notiz 4 3 2 4 6 4" xfId="18096"/>
    <cellStyle name="Notiz 4 3 2 4 7" xfId="18097"/>
    <cellStyle name="Notiz 4 3 2 4 7 2" xfId="18098"/>
    <cellStyle name="Notiz 4 3 2 4 7 3" xfId="18099"/>
    <cellStyle name="Notiz 4 3 2 4 7 4" xfId="18100"/>
    <cellStyle name="Notiz 4 3 2 4 8" xfId="18101"/>
    <cellStyle name="Notiz 4 3 2 4 8 2" xfId="18102"/>
    <cellStyle name="Notiz 4 3 2 4 8 3" xfId="18103"/>
    <cellStyle name="Notiz 4 3 2 4 8 4" xfId="18104"/>
    <cellStyle name="Notiz 4 3 2 4 9" xfId="18105"/>
    <cellStyle name="Notiz 4 3 2 4 9 2" xfId="18106"/>
    <cellStyle name="Notiz 4 3 2 4 9 3" xfId="18107"/>
    <cellStyle name="Notiz 4 3 2 4 9 4" xfId="18108"/>
    <cellStyle name="Notiz 4 3 2 5" xfId="18109"/>
    <cellStyle name="Notiz 4 3 2 6" xfId="18110"/>
    <cellStyle name="Notiz 4 3 2 7" xfId="18111"/>
    <cellStyle name="Notiz 4 3 3" xfId="18112"/>
    <cellStyle name="Notiz 4 3 3 2" xfId="18113"/>
    <cellStyle name="Notiz 4 3 3 2 10" xfId="18114"/>
    <cellStyle name="Notiz 4 3 3 2 10 2" xfId="18115"/>
    <cellStyle name="Notiz 4 3 3 2 10 3" xfId="18116"/>
    <cellStyle name="Notiz 4 3 3 2 10 4" xfId="18117"/>
    <cellStyle name="Notiz 4 3 3 2 11" xfId="18118"/>
    <cellStyle name="Notiz 4 3 3 2 11 2" xfId="18119"/>
    <cellStyle name="Notiz 4 3 3 2 11 3" xfId="18120"/>
    <cellStyle name="Notiz 4 3 3 2 11 4" xfId="18121"/>
    <cellStyle name="Notiz 4 3 3 2 12" xfId="18122"/>
    <cellStyle name="Notiz 4 3 3 2 12 2" xfId="18123"/>
    <cellStyle name="Notiz 4 3 3 2 12 3" xfId="18124"/>
    <cellStyle name="Notiz 4 3 3 2 12 4" xfId="18125"/>
    <cellStyle name="Notiz 4 3 3 2 13" xfId="18126"/>
    <cellStyle name="Notiz 4 3 3 2 13 2" xfId="18127"/>
    <cellStyle name="Notiz 4 3 3 2 13 3" xfId="18128"/>
    <cellStyle name="Notiz 4 3 3 2 13 4" xfId="18129"/>
    <cellStyle name="Notiz 4 3 3 2 14" xfId="18130"/>
    <cellStyle name="Notiz 4 3 3 2 14 2" xfId="18131"/>
    <cellStyle name="Notiz 4 3 3 2 14 3" xfId="18132"/>
    <cellStyle name="Notiz 4 3 3 2 14 4" xfId="18133"/>
    <cellStyle name="Notiz 4 3 3 2 15" xfId="18134"/>
    <cellStyle name="Notiz 4 3 3 2 15 2" xfId="18135"/>
    <cellStyle name="Notiz 4 3 3 2 15 3" xfId="18136"/>
    <cellStyle name="Notiz 4 3 3 2 15 4" xfId="18137"/>
    <cellStyle name="Notiz 4 3 3 2 16" xfId="18138"/>
    <cellStyle name="Notiz 4 3 3 2 16 2" xfId="18139"/>
    <cellStyle name="Notiz 4 3 3 2 16 3" xfId="18140"/>
    <cellStyle name="Notiz 4 3 3 2 16 4" xfId="18141"/>
    <cellStyle name="Notiz 4 3 3 2 17" xfId="18142"/>
    <cellStyle name="Notiz 4 3 3 2 17 2" xfId="18143"/>
    <cellStyle name="Notiz 4 3 3 2 17 3" xfId="18144"/>
    <cellStyle name="Notiz 4 3 3 2 17 4" xfId="18145"/>
    <cellStyle name="Notiz 4 3 3 2 18" xfId="18146"/>
    <cellStyle name="Notiz 4 3 3 2 18 2" xfId="18147"/>
    <cellStyle name="Notiz 4 3 3 2 18 3" xfId="18148"/>
    <cellStyle name="Notiz 4 3 3 2 18 4" xfId="18149"/>
    <cellStyle name="Notiz 4 3 3 2 19" xfId="18150"/>
    <cellStyle name="Notiz 4 3 3 2 2" xfId="18151"/>
    <cellStyle name="Notiz 4 3 3 2 2 2" xfId="18152"/>
    <cellStyle name="Notiz 4 3 3 2 2 3" xfId="18153"/>
    <cellStyle name="Notiz 4 3 3 2 2 4" xfId="18154"/>
    <cellStyle name="Notiz 4 3 3 2 20" xfId="18155"/>
    <cellStyle name="Notiz 4 3 3 2 21" xfId="18156"/>
    <cellStyle name="Notiz 4 3 3 2 3" xfId="18157"/>
    <cellStyle name="Notiz 4 3 3 2 3 2" xfId="18158"/>
    <cellStyle name="Notiz 4 3 3 2 3 3" xfId="18159"/>
    <cellStyle name="Notiz 4 3 3 2 3 4" xfId="18160"/>
    <cellStyle name="Notiz 4 3 3 2 4" xfId="18161"/>
    <cellStyle name="Notiz 4 3 3 2 4 2" xfId="18162"/>
    <cellStyle name="Notiz 4 3 3 2 4 3" xfId="18163"/>
    <cellStyle name="Notiz 4 3 3 2 4 4" xfId="18164"/>
    <cellStyle name="Notiz 4 3 3 2 5" xfId="18165"/>
    <cellStyle name="Notiz 4 3 3 2 5 2" xfId="18166"/>
    <cellStyle name="Notiz 4 3 3 2 5 3" xfId="18167"/>
    <cellStyle name="Notiz 4 3 3 2 5 4" xfId="18168"/>
    <cellStyle name="Notiz 4 3 3 2 6" xfId="18169"/>
    <cellStyle name="Notiz 4 3 3 2 6 2" xfId="18170"/>
    <cellStyle name="Notiz 4 3 3 2 6 3" xfId="18171"/>
    <cellStyle name="Notiz 4 3 3 2 6 4" xfId="18172"/>
    <cellStyle name="Notiz 4 3 3 2 7" xfId="18173"/>
    <cellStyle name="Notiz 4 3 3 2 7 2" xfId="18174"/>
    <cellStyle name="Notiz 4 3 3 2 7 3" xfId="18175"/>
    <cellStyle name="Notiz 4 3 3 2 7 4" xfId="18176"/>
    <cellStyle name="Notiz 4 3 3 2 8" xfId="18177"/>
    <cellStyle name="Notiz 4 3 3 2 8 2" xfId="18178"/>
    <cellStyle name="Notiz 4 3 3 2 8 3" xfId="18179"/>
    <cellStyle name="Notiz 4 3 3 2 8 4" xfId="18180"/>
    <cellStyle name="Notiz 4 3 3 2 9" xfId="18181"/>
    <cellStyle name="Notiz 4 3 3 2 9 2" xfId="18182"/>
    <cellStyle name="Notiz 4 3 3 2 9 3" xfId="18183"/>
    <cellStyle name="Notiz 4 3 3 2 9 4" xfId="18184"/>
    <cellStyle name="Notiz 4 3 3 3" xfId="18185"/>
    <cellStyle name="Notiz 4 3 3 4" xfId="18186"/>
    <cellStyle name="Notiz 4 3 3 5" xfId="18187"/>
    <cellStyle name="Notiz 4 3 4" xfId="18188"/>
    <cellStyle name="Notiz 4 3 4 10" xfId="18189"/>
    <cellStyle name="Notiz 4 3 4 10 2" xfId="18190"/>
    <cellStyle name="Notiz 4 3 4 10 3" xfId="18191"/>
    <cellStyle name="Notiz 4 3 4 10 4" xfId="18192"/>
    <cellStyle name="Notiz 4 3 4 11" xfId="18193"/>
    <cellStyle name="Notiz 4 3 4 11 2" xfId="18194"/>
    <cellStyle name="Notiz 4 3 4 11 3" xfId="18195"/>
    <cellStyle name="Notiz 4 3 4 11 4" xfId="18196"/>
    <cellStyle name="Notiz 4 3 4 12" xfId="18197"/>
    <cellStyle name="Notiz 4 3 4 12 2" xfId="18198"/>
    <cellStyle name="Notiz 4 3 4 12 3" xfId="18199"/>
    <cellStyle name="Notiz 4 3 4 12 4" xfId="18200"/>
    <cellStyle name="Notiz 4 3 4 13" xfId="18201"/>
    <cellStyle name="Notiz 4 3 4 13 2" xfId="18202"/>
    <cellStyle name="Notiz 4 3 4 13 3" xfId="18203"/>
    <cellStyle name="Notiz 4 3 4 13 4" xfId="18204"/>
    <cellStyle name="Notiz 4 3 4 14" xfId="18205"/>
    <cellStyle name="Notiz 4 3 4 14 2" xfId="18206"/>
    <cellStyle name="Notiz 4 3 4 14 3" xfId="18207"/>
    <cellStyle name="Notiz 4 3 4 14 4" xfId="18208"/>
    <cellStyle name="Notiz 4 3 4 15" xfId="18209"/>
    <cellStyle name="Notiz 4 3 4 15 2" xfId="18210"/>
    <cellStyle name="Notiz 4 3 4 15 3" xfId="18211"/>
    <cellStyle name="Notiz 4 3 4 15 4" xfId="18212"/>
    <cellStyle name="Notiz 4 3 4 16" xfId="18213"/>
    <cellStyle name="Notiz 4 3 4 16 2" xfId="18214"/>
    <cellStyle name="Notiz 4 3 4 16 3" xfId="18215"/>
    <cellStyle name="Notiz 4 3 4 16 4" xfId="18216"/>
    <cellStyle name="Notiz 4 3 4 17" xfId="18217"/>
    <cellStyle name="Notiz 4 3 4 17 2" xfId="18218"/>
    <cellStyle name="Notiz 4 3 4 17 3" xfId="18219"/>
    <cellStyle name="Notiz 4 3 4 17 4" xfId="18220"/>
    <cellStyle name="Notiz 4 3 4 18" xfId="18221"/>
    <cellStyle name="Notiz 4 3 4 18 2" xfId="18222"/>
    <cellStyle name="Notiz 4 3 4 18 3" xfId="18223"/>
    <cellStyle name="Notiz 4 3 4 18 4" xfId="18224"/>
    <cellStyle name="Notiz 4 3 4 19" xfId="18225"/>
    <cellStyle name="Notiz 4 3 4 2" xfId="18226"/>
    <cellStyle name="Notiz 4 3 4 2 2" xfId="18227"/>
    <cellStyle name="Notiz 4 3 4 2 3" xfId="18228"/>
    <cellStyle name="Notiz 4 3 4 2 4" xfId="18229"/>
    <cellStyle name="Notiz 4 3 4 20" xfId="18230"/>
    <cellStyle name="Notiz 4 3 4 21" xfId="18231"/>
    <cellStyle name="Notiz 4 3 4 3" xfId="18232"/>
    <cellStyle name="Notiz 4 3 4 3 2" xfId="18233"/>
    <cellStyle name="Notiz 4 3 4 3 3" xfId="18234"/>
    <cellStyle name="Notiz 4 3 4 3 4" xfId="18235"/>
    <cellStyle name="Notiz 4 3 4 4" xfId="18236"/>
    <cellStyle name="Notiz 4 3 4 4 2" xfId="18237"/>
    <cellStyle name="Notiz 4 3 4 4 3" xfId="18238"/>
    <cellStyle name="Notiz 4 3 4 4 4" xfId="18239"/>
    <cellStyle name="Notiz 4 3 4 5" xfId="18240"/>
    <cellStyle name="Notiz 4 3 4 5 2" xfId="18241"/>
    <cellStyle name="Notiz 4 3 4 5 3" xfId="18242"/>
    <cellStyle name="Notiz 4 3 4 5 4" xfId="18243"/>
    <cellStyle name="Notiz 4 3 4 6" xfId="18244"/>
    <cellStyle name="Notiz 4 3 4 6 2" xfId="18245"/>
    <cellStyle name="Notiz 4 3 4 6 3" xfId="18246"/>
    <cellStyle name="Notiz 4 3 4 6 4" xfId="18247"/>
    <cellStyle name="Notiz 4 3 4 7" xfId="18248"/>
    <cellStyle name="Notiz 4 3 4 7 2" xfId="18249"/>
    <cellStyle name="Notiz 4 3 4 7 3" xfId="18250"/>
    <cellStyle name="Notiz 4 3 4 7 4" xfId="18251"/>
    <cellStyle name="Notiz 4 3 4 8" xfId="18252"/>
    <cellStyle name="Notiz 4 3 4 8 2" xfId="18253"/>
    <cellStyle name="Notiz 4 3 4 8 3" xfId="18254"/>
    <cellStyle name="Notiz 4 3 4 8 4" xfId="18255"/>
    <cellStyle name="Notiz 4 3 4 9" xfId="18256"/>
    <cellStyle name="Notiz 4 3 4 9 2" xfId="18257"/>
    <cellStyle name="Notiz 4 3 4 9 3" xfId="18258"/>
    <cellStyle name="Notiz 4 3 4 9 4" xfId="18259"/>
    <cellStyle name="Notiz 4 3 5" xfId="18260"/>
    <cellStyle name="Notiz 4 3 6" xfId="18261"/>
    <cellStyle name="Notiz 4 3 7" xfId="18262"/>
    <cellStyle name="Notiz 4 4" xfId="18263"/>
    <cellStyle name="Notiz 4 4 2" xfId="18264"/>
    <cellStyle name="Notiz 4 4 2 2" xfId="18265"/>
    <cellStyle name="Notiz 4 4 2 2 2" xfId="18266"/>
    <cellStyle name="Notiz 4 4 2 2 2 10" xfId="18267"/>
    <cellStyle name="Notiz 4 4 2 2 2 10 2" xfId="18268"/>
    <cellStyle name="Notiz 4 4 2 2 2 10 3" xfId="18269"/>
    <cellStyle name="Notiz 4 4 2 2 2 10 4" xfId="18270"/>
    <cellStyle name="Notiz 4 4 2 2 2 11" xfId="18271"/>
    <cellStyle name="Notiz 4 4 2 2 2 11 2" xfId="18272"/>
    <cellStyle name="Notiz 4 4 2 2 2 11 3" xfId="18273"/>
    <cellStyle name="Notiz 4 4 2 2 2 11 4" xfId="18274"/>
    <cellStyle name="Notiz 4 4 2 2 2 12" xfId="18275"/>
    <cellStyle name="Notiz 4 4 2 2 2 12 2" xfId="18276"/>
    <cellStyle name="Notiz 4 4 2 2 2 12 3" xfId="18277"/>
    <cellStyle name="Notiz 4 4 2 2 2 12 4" xfId="18278"/>
    <cellStyle name="Notiz 4 4 2 2 2 13" xfId="18279"/>
    <cellStyle name="Notiz 4 4 2 2 2 13 2" xfId="18280"/>
    <cellStyle name="Notiz 4 4 2 2 2 13 3" xfId="18281"/>
    <cellStyle name="Notiz 4 4 2 2 2 13 4" xfId="18282"/>
    <cellStyle name="Notiz 4 4 2 2 2 14" xfId="18283"/>
    <cellStyle name="Notiz 4 4 2 2 2 14 2" xfId="18284"/>
    <cellStyle name="Notiz 4 4 2 2 2 14 3" xfId="18285"/>
    <cellStyle name="Notiz 4 4 2 2 2 14 4" xfId="18286"/>
    <cellStyle name="Notiz 4 4 2 2 2 15" xfId="18287"/>
    <cellStyle name="Notiz 4 4 2 2 2 15 2" xfId="18288"/>
    <cellStyle name="Notiz 4 4 2 2 2 15 3" xfId="18289"/>
    <cellStyle name="Notiz 4 4 2 2 2 15 4" xfId="18290"/>
    <cellStyle name="Notiz 4 4 2 2 2 16" xfId="18291"/>
    <cellStyle name="Notiz 4 4 2 2 2 16 2" xfId="18292"/>
    <cellStyle name="Notiz 4 4 2 2 2 16 3" xfId="18293"/>
    <cellStyle name="Notiz 4 4 2 2 2 16 4" xfId="18294"/>
    <cellStyle name="Notiz 4 4 2 2 2 17" xfId="18295"/>
    <cellStyle name="Notiz 4 4 2 2 2 17 2" xfId="18296"/>
    <cellStyle name="Notiz 4 4 2 2 2 17 3" xfId="18297"/>
    <cellStyle name="Notiz 4 4 2 2 2 17 4" xfId="18298"/>
    <cellStyle name="Notiz 4 4 2 2 2 18" xfId="18299"/>
    <cellStyle name="Notiz 4 4 2 2 2 18 2" xfId="18300"/>
    <cellStyle name="Notiz 4 4 2 2 2 18 3" xfId="18301"/>
    <cellStyle name="Notiz 4 4 2 2 2 18 4" xfId="18302"/>
    <cellStyle name="Notiz 4 4 2 2 2 19" xfId="18303"/>
    <cellStyle name="Notiz 4 4 2 2 2 2" xfId="18304"/>
    <cellStyle name="Notiz 4 4 2 2 2 2 2" xfId="18305"/>
    <cellStyle name="Notiz 4 4 2 2 2 2 3" xfId="18306"/>
    <cellStyle name="Notiz 4 4 2 2 2 2 4" xfId="18307"/>
    <cellStyle name="Notiz 4 4 2 2 2 20" xfId="18308"/>
    <cellStyle name="Notiz 4 4 2 2 2 21" xfId="18309"/>
    <cellStyle name="Notiz 4 4 2 2 2 3" xfId="18310"/>
    <cellStyle name="Notiz 4 4 2 2 2 3 2" xfId="18311"/>
    <cellStyle name="Notiz 4 4 2 2 2 3 3" xfId="18312"/>
    <cellStyle name="Notiz 4 4 2 2 2 3 4" xfId="18313"/>
    <cellStyle name="Notiz 4 4 2 2 2 4" xfId="18314"/>
    <cellStyle name="Notiz 4 4 2 2 2 4 2" xfId="18315"/>
    <cellStyle name="Notiz 4 4 2 2 2 4 3" xfId="18316"/>
    <cellStyle name="Notiz 4 4 2 2 2 4 4" xfId="18317"/>
    <cellStyle name="Notiz 4 4 2 2 2 5" xfId="18318"/>
    <cellStyle name="Notiz 4 4 2 2 2 5 2" xfId="18319"/>
    <cellStyle name="Notiz 4 4 2 2 2 5 3" xfId="18320"/>
    <cellStyle name="Notiz 4 4 2 2 2 5 4" xfId="18321"/>
    <cellStyle name="Notiz 4 4 2 2 2 6" xfId="18322"/>
    <cellStyle name="Notiz 4 4 2 2 2 6 2" xfId="18323"/>
    <cellStyle name="Notiz 4 4 2 2 2 6 3" xfId="18324"/>
    <cellStyle name="Notiz 4 4 2 2 2 6 4" xfId="18325"/>
    <cellStyle name="Notiz 4 4 2 2 2 7" xfId="18326"/>
    <cellStyle name="Notiz 4 4 2 2 2 7 2" xfId="18327"/>
    <cellStyle name="Notiz 4 4 2 2 2 7 3" xfId="18328"/>
    <cellStyle name="Notiz 4 4 2 2 2 7 4" xfId="18329"/>
    <cellStyle name="Notiz 4 4 2 2 2 8" xfId="18330"/>
    <cellStyle name="Notiz 4 4 2 2 2 8 2" xfId="18331"/>
    <cellStyle name="Notiz 4 4 2 2 2 8 3" xfId="18332"/>
    <cellStyle name="Notiz 4 4 2 2 2 8 4" xfId="18333"/>
    <cellStyle name="Notiz 4 4 2 2 2 9" xfId="18334"/>
    <cellStyle name="Notiz 4 4 2 2 2 9 2" xfId="18335"/>
    <cellStyle name="Notiz 4 4 2 2 2 9 3" xfId="18336"/>
    <cellStyle name="Notiz 4 4 2 2 2 9 4" xfId="18337"/>
    <cellStyle name="Notiz 4 4 2 2 3" xfId="18338"/>
    <cellStyle name="Notiz 4 4 2 2 4" xfId="18339"/>
    <cellStyle name="Notiz 4 4 2 2 5" xfId="18340"/>
    <cellStyle name="Notiz 4 4 2 3" xfId="18341"/>
    <cellStyle name="Notiz 4 4 2 3 10" xfId="18342"/>
    <cellStyle name="Notiz 4 4 2 3 10 2" xfId="18343"/>
    <cellStyle name="Notiz 4 4 2 3 10 3" xfId="18344"/>
    <cellStyle name="Notiz 4 4 2 3 10 4" xfId="18345"/>
    <cellStyle name="Notiz 4 4 2 3 11" xfId="18346"/>
    <cellStyle name="Notiz 4 4 2 3 11 2" xfId="18347"/>
    <cellStyle name="Notiz 4 4 2 3 11 3" xfId="18348"/>
    <cellStyle name="Notiz 4 4 2 3 11 4" xfId="18349"/>
    <cellStyle name="Notiz 4 4 2 3 12" xfId="18350"/>
    <cellStyle name="Notiz 4 4 2 3 12 2" xfId="18351"/>
    <cellStyle name="Notiz 4 4 2 3 12 3" xfId="18352"/>
    <cellStyle name="Notiz 4 4 2 3 12 4" xfId="18353"/>
    <cellStyle name="Notiz 4 4 2 3 13" xfId="18354"/>
    <cellStyle name="Notiz 4 4 2 3 13 2" xfId="18355"/>
    <cellStyle name="Notiz 4 4 2 3 13 3" xfId="18356"/>
    <cellStyle name="Notiz 4 4 2 3 13 4" xfId="18357"/>
    <cellStyle name="Notiz 4 4 2 3 14" xfId="18358"/>
    <cellStyle name="Notiz 4 4 2 3 14 2" xfId="18359"/>
    <cellStyle name="Notiz 4 4 2 3 14 3" xfId="18360"/>
    <cellStyle name="Notiz 4 4 2 3 14 4" xfId="18361"/>
    <cellStyle name="Notiz 4 4 2 3 15" xfId="18362"/>
    <cellStyle name="Notiz 4 4 2 3 15 2" xfId="18363"/>
    <cellStyle name="Notiz 4 4 2 3 15 3" xfId="18364"/>
    <cellStyle name="Notiz 4 4 2 3 15 4" xfId="18365"/>
    <cellStyle name="Notiz 4 4 2 3 16" xfId="18366"/>
    <cellStyle name="Notiz 4 4 2 3 16 2" xfId="18367"/>
    <cellStyle name="Notiz 4 4 2 3 16 3" xfId="18368"/>
    <cellStyle name="Notiz 4 4 2 3 16 4" xfId="18369"/>
    <cellStyle name="Notiz 4 4 2 3 17" xfId="18370"/>
    <cellStyle name="Notiz 4 4 2 3 17 2" xfId="18371"/>
    <cellStyle name="Notiz 4 4 2 3 17 3" xfId="18372"/>
    <cellStyle name="Notiz 4 4 2 3 17 4" xfId="18373"/>
    <cellStyle name="Notiz 4 4 2 3 18" xfId="18374"/>
    <cellStyle name="Notiz 4 4 2 3 18 2" xfId="18375"/>
    <cellStyle name="Notiz 4 4 2 3 18 3" xfId="18376"/>
    <cellStyle name="Notiz 4 4 2 3 18 4" xfId="18377"/>
    <cellStyle name="Notiz 4 4 2 3 19" xfId="18378"/>
    <cellStyle name="Notiz 4 4 2 3 2" xfId="18379"/>
    <cellStyle name="Notiz 4 4 2 3 2 2" xfId="18380"/>
    <cellStyle name="Notiz 4 4 2 3 2 3" xfId="18381"/>
    <cellStyle name="Notiz 4 4 2 3 2 4" xfId="18382"/>
    <cellStyle name="Notiz 4 4 2 3 20" xfId="18383"/>
    <cellStyle name="Notiz 4 4 2 3 21" xfId="18384"/>
    <cellStyle name="Notiz 4 4 2 3 3" xfId="18385"/>
    <cellStyle name="Notiz 4 4 2 3 3 2" xfId="18386"/>
    <cellStyle name="Notiz 4 4 2 3 3 3" xfId="18387"/>
    <cellStyle name="Notiz 4 4 2 3 3 4" xfId="18388"/>
    <cellStyle name="Notiz 4 4 2 3 4" xfId="18389"/>
    <cellStyle name="Notiz 4 4 2 3 4 2" xfId="18390"/>
    <cellStyle name="Notiz 4 4 2 3 4 3" xfId="18391"/>
    <cellStyle name="Notiz 4 4 2 3 4 4" xfId="18392"/>
    <cellStyle name="Notiz 4 4 2 3 5" xfId="18393"/>
    <cellStyle name="Notiz 4 4 2 3 5 2" xfId="18394"/>
    <cellStyle name="Notiz 4 4 2 3 5 3" xfId="18395"/>
    <cellStyle name="Notiz 4 4 2 3 5 4" xfId="18396"/>
    <cellStyle name="Notiz 4 4 2 3 6" xfId="18397"/>
    <cellStyle name="Notiz 4 4 2 3 6 2" xfId="18398"/>
    <cellStyle name="Notiz 4 4 2 3 6 3" xfId="18399"/>
    <cellStyle name="Notiz 4 4 2 3 6 4" xfId="18400"/>
    <cellStyle name="Notiz 4 4 2 3 7" xfId="18401"/>
    <cellStyle name="Notiz 4 4 2 3 7 2" xfId="18402"/>
    <cellStyle name="Notiz 4 4 2 3 7 3" xfId="18403"/>
    <cellStyle name="Notiz 4 4 2 3 7 4" xfId="18404"/>
    <cellStyle name="Notiz 4 4 2 3 8" xfId="18405"/>
    <cellStyle name="Notiz 4 4 2 3 8 2" xfId="18406"/>
    <cellStyle name="Notiz 4 4 2 3 8 3" xfId="18407"/>
    <cellStyle name="Notiz 4 4 2 3 8 4" xfId="18408"/>
    <cellStyle name="Notiz 4 4 2 3 9" xfId="18409"/>
    <cellStyle name="Notiz 4 4 2 3 9 2" xfId="18410"/>
    <cellStyle name="Notiz 4 4 2 3 9 3" xfId="18411"/>
    <cellStyle name="Notiz 4 4 2 3 9 4" xfId="18412"/>
    <cellStyle name="Notiz 4 4 2 4" xfId="18413"/>
    <cellStyle name="Notiz 4 4 2 5" xfId="18414"/>
    <cellStyle name="Notiz 4 4 2 6" xfId="18415"/>
    <cellStyle name="Notiz 4 4 3" xfId="18416"/>
    <cellStyle name="Notiz 4 4 3 2" xfId="18417"/>
    <cellStyle name="Notiz 4 4 3 2 10" xfId="18418"/>
    <cellStyle name="Notiz 4 4 3 2 10 2" xfId="18419"/>
    <cellStyle name="Notiz 4 4 3 2 10 3" xfId="18420"/>
    <cellStyle name="Notiz 4 4 3 2 10 4" xfId="18421"/>
    <cellStyle name="Notiz 4 4 3 2 11" xfId="18422"/>
    <cellStyle name="Notiz 4 4 3 2 11 2" xfId="18423"/>
    <cellStyle name="Notiz 4 4 3 2 11 3" xfId="18424"/>
    <cellStyle name="Notiz 4 4 3 2 11 4" xfId="18425"/>
    <cellStyle name="Notiz 4 4 3 2 12" xfId="18426"/>
    <cellStyle name="Notiz 4 4 3 2 12 2" xfId="18427"/>
    <cellStyle name="Notiz 4 4 3 2 12 3" xfId="18428"/>
    <cellStyle name="Notiz 4 4 3 2 12 4" xfId="18429"/>
    <cellStyle name="Notiz 4 4 3 2 13" xfId="18430"/>
    <cellStyle name="Notiz 4 4 3 2 13 2" xfId="18431"/>
    <cellStyle name="Notiz 4 4 3 2 13 3" xfId="18432"/>
    <cellStyle name="Notiz 4 4 3 2 13 4" xfId="18433"/>
    <cellStyle name="Notiz 4 4 3 2 14" xfId="18434"/>
    <cellStyle name="Notiz 4 4 3 2 14 2" xfId="18435"/>
    <cellStyle name="Notiz 4 4 3 2 14 3" xfId="18436"/>
    <cellStyle name="Notiz 4 4 3 2 14 4" xfId="18437"/>
    <cellStyle name="Notiz 4 4 3 2 15" xfId="18438"/>
    <cellStyle name="Notiz 4 4 3 2 15 2" xfId="18439"/>
    <cellStyle name="Notiz 4 4 3 2 15 3" xfId="18440"/>
    <cellStyle name="Notiz 4 4 3 2 15 4" xfId="18441"/>
    <cellStyle name="Notiz 4 4 3 2 16" xfId="18442"/>
    <cellStyle name="Notiz 4 4 3 2 16 2" xfId="18443"/>
    <cellStyle name="Notiz 4 4 3 2 16 3" xfId="18444"/>
    <cellStyle name="Notiz 4 4 3 2 16 4" xfId="18445"/>
    <cellStyle name="Notiz 4 4 3 2 17" xfId="18446"/>
    <cellStyle name="Notiz 4 4 3 2 17 2" xfId="18447"/>
    <cellStyle name="Notiz 4 4 3 2 17 3" xfId="18448"/>
    <cellStyle name="Notiz 4 4 3 2 17 4" xfId="18449"/>
    <cellStyle name="Notiz 4 4 3 2 18" xfId="18450"/>
    <cellStyle name="Notiz 4 4 3 2 18 2" xfId="18451"/>
    <cellStyle name="Notiz 4 4 3 2 18 3" xfId="18452"/>
    <cellStyle name="Notiz 4 4 3 2 18 4" xfId="18453"/>
    <cellStyle name="Notiz 4 4 3 2 19" xfId="18454"/>
    <cellStyle name="Notiz 4 4 3 2 2" xfId="18455"/>
    <cellStyle name="Notiz 4 4 3 2 2 2" xfId="18456"/>
    <cellStyle name="Notiz 4 4 3 2 2 3" xfId="18457"/>
    <cellStyle name="Notiz 4 4 3 2 2 4" xfId="18458"/>
    <cellStyle name="Notiz 4 4 3 2 20" xfId="18459"/>
    <cellStyle name="Notiz 4 4 3 2 21" xfId="18460"/>
    <cellStyle name="Notiz 4 4 3 2 3" xfId="18461"/>
    <cellStyle name="Notiz 4 4 3 2 3 2" xfId="18462"/>
    <cellStyle name="Notiz 4 4 3 2 3 3" xfId="18463"/>
    <cellStyle name="Notiz 4 4 3 2 3 4" xfId="18464"/>
    <cellStyle name="Notiz 4 4 3 2 4" xfId="18465"/>
    <cellStyle name="Notiz 4 4 3 2 4 2" xfId="18466"/>
    <cellStyle name="Notiz 4 4 3 2 4 3" xfId="18467"/>
    <cellStyle name="Notiz 4 4 3 2 4 4" xfId="18468"/>
    <cellStyle name="Notiz 4 4 3 2 5" xfId="18469"/>
    <cellStyle name="Notiz 4 4 3 2 5 2" xfId="18470"/>
    <cellStyle name="Notiz 4 4 3 2 5 3" xfId="18471"/>
    <cellStyle name="Notiz 4 4 3 2 5 4" xfId="18472"/>
    <cellStyle name="Notiz 4 4 3 2 6" xfId="18473"/>
    <cellStyle name="Notiz 4 4 3 2 6 2" xfId="18474"/>
    <cellStyle name="Notiz 4 4 3 2 6 3" xfId="18475"/>
    <cellStyle name="Notiz 4 4 3 2 6 4" xfId="18476"/>
    <cellStyle name="Notiz 4 4 3 2 7" xfId="18477"/>
    <cellStyle name="Notiz 4 4 3 2 7 2" xfId="18478"/>
    <cellStyle name="Notiz 4 4 3 2 7 3" xfId="18479"/>
    <cellStyle name="Notiz 4 4 3 2 7 4" xfId="18480"/>
    <cellStyle name="Notiz 4 4 3 2 8" xfId="18481"/>
    <cellStyle name="Notiz 4 4 3 2 8 2" xfId="18482"/>
    <cellStyle name="Notiz 4 4 3 2 8 3" xfId="18483"/>
    <cellStyle name="Notiz 4 4 3 2 8 4" xfId="18484"/>
    <cellStyle name="Notiz 4 4 3 2 9" xfId="18485"/>
    <cellStyle name="Notiz 4 4 3 2 9 2" xfId="18486"/>
    <cellStyle name="Notiz 4 4 3 2 9 3" xfId="18487"/>
    <cellStyle name="Notiz 4 4 3 2 9 4" xfId="18488"/>
    <cellStyle name="Notiz 4 4 3 3" xfId="18489"/>
    <cellStyle name="Notiz 4 4 3 4" xfId="18490"/>
    <cellStyle name="Notiz 4 4 3 5" xfId="18491"/>
    <cellStyle name="Notiz 4 4 4" xfId="18492"/>
    <cellStyle name="Notiz 4 4 4 10" xfId="18493"/>
    <cellStyle name="Notiz 4 4 4 10 2" xfId="18494"/>
    <cellStyle name="Notiz 4 4 4 10 3" xfId="18495"/>
    <cellStyle name="Notiz 4 4 4 10 4" xfId="18496"/>
    <cellStyle name="Notiz 4 4 4 11" xfId="18497"/>
    <cellStyle name="Notiz 4 4 4 11 2" xfId="18498"/>
    <cellStyle name="Notiz 4 4 4 11 3" xfId="18499"/>
    <cellStyle name="Notiz 4 4 4 11 4" xfId="18500"/>
    <cellStyle name="Notiz 4 4 4 12" xfId="18501"/>
    <cellStyle name="Notiz 4 4 4 12 2" xfId="18502"/>
    <cellStyle name="Notiz 4 4 4 12 3" xfId="18503"/>
    <cellStyle name="Notiz 4 4 4 12 4" xfId="18504"/>
    <cellStyle name="Notiz 4 4 4 13" xfId="18505"/>
    <cellStyle name="Notiz 4 4 4 13 2" xfId="18506"/>
    <cellStyle name="Notiz 4 4 4 13 3" xfId="18507"/>
    <cellStyle name="Notiz 4 4 4 13 4" xfId="18508"/>
    <cellStyle name="Notiz 4 4 4 14" xfId="18509"/>
    <cellStyle name="Notiz 4 4 4 14 2" xfId="18510"/>
    <cellStyle name="Notiz 4 4 4 14 3" xfId="18511"/>
    <cellStyle name="Notiz 4 4 4 14 4" xfId="18512"/>
    <cellStyle name="Notiz 4 4 4 15" xfId="18513"/>
    <cellStyle name="Notiz 4 4 4 15 2" xfId="18514"/>
    <cellStyle name="Notiz 4 4 4 15 3" xfId="18515"/>
    <cellStyle name="Notiz 4 4 4 15 4" xfId="18516"/>
    <cellStyle name="Notiz 4 4 4 16" xfId="18517"/>
    <cellStyle name="Notiz 4 4 4 16 2" xfId="18518"/>
    <cellStyle name="Notiz 4 4 4 16 3" xfId="18519"/>
    <cellStyle name="Notiz 4 4 4 16 4" xfId="18520"/>
    <cellStyle name="Notiz 4 4 4 17" xfId="18521"/>
    <cellStyle name="Notiz 4 4 4 17 2" xfId="18522"/>
    <cellStyle name="Notiz 4 4 4 17 3" xfId="18523"/>
    <cellStyle name="Notiz 4 4 4 17 4" xfId="18524"/>
    <cellStyle name="Notiz 4 4 4 18" xfId="18525"/>
    <cellStyle name="Notiz 4 4 4 18 2" xfId="18526"/>
    <cellStyle name="Notiz 4 4 4 18 3" xfId="18527"/>
    <cellStyle name="Notiz 4 4 4 18 4" xfId="18528"/>
    <cellStyle name="Notiz 4 4 4 19" xfId="18529"/>
    <cellStyle name="Notiz 4 4 4 2" xfId="18530"/>
    <cellStyle name="Notiz 4 4 4 2 2" xfId="18531"/>
    <cellStyle name="Notiz 4 4 4 2 3" xfId="18532"/>
    <cellStyle name="Notiz 4 4 4 2 4" xfId="18533"/>
    <cellStyle name="Notiz 4 4 4 20" xfId="18534"/>
    <cellStyle name="Notiz 4 4 4 21" xfId="18535"/>
    <cellStyle name="Notiz 4 4 4 3" xfId="18536"/>
    <cellStyle name="Notiz 4 4 4 3 2" xfId="18537"/>
    <cellStyle name="Notiz 4 4 4 3 3" xfId="18538"/>
    <cellStyle name="Notiz 4 4 4 3 4" xfId="18539"/>
    <cellStyle name="Notiz 4 4 4 4" xfId="18540"/>
    <cellStyle name="Notiz 4 4 4 4 2" xfId="18541"/>
    <cellStyle name="Notiz 4 4 4 4 3" xfId="18542"/>
    <cellStyle name="Notiz 4 4 4 4 4" xfId="18543"/>
    <cellStyle name="Notiz 4 4 4 5" xfId="18544"/>
    <cellStyle name="Notiz 4 4 4 5 2" xfId="18545"/>
    <cellStyle name="Notiz 4 4 4 5 3" xfId="18546"/>
    <cellStyle name="Notiz 4 4 4 5 4" xfId="18547"/>
    <cellStyle name="Notiz 4 4 4 6" xfId="18548"/>
    <cellStyle name="Notiz 4 4 4 6 2" xfId="18549"/>
    <cellStyle name="Notiz 4 4 4 6 3" xfId="18550"/>
    <cellStyle name="Notiz 4 4 4 6 4" xfId="18551"/>
    <cellStyle name="Notiz 4 4 4 7" xfId="18552"/>
    <cellStyle name="Notiz 4 4 4 7 2" xfId="18553"/>
    <cellStyle name="Notiz 4 4 4 7 3" xfId="18554"/>
    <cellStyle name="Notiz 4 4 4 7 4" xfId="18555"/>
    <cellStyle name="Notiz 4 4 4 8" xfId="18556"/>
    <cellStyle name="Notiz 4 4 4 8 2" xfId="18557"/>
    <cellStyle name="Notiz 4 4 4 8 3" xfId="18558"/>
    <cellStyle name="Notiz 4 4 4 8 4" xfId="18559"/>
    <cellStyle name="Notiz 4 4 4 9" xfId="18560"/>
    <cellStyle name="Notiz 4 4 4 9 2" xfId="18561"/>
    <cellStyle name="Notiz 4 4 4 9 3" xfId="18562"/>
    <cellStyle name="Notiz 4 4 4 9 4" xfId="18563"/>
    <cellStyle name="Notiz 4 4 5" xfId="18564"/>
    <cellStyle name="Notiz 4 4 6" xfId="18565"/>
    <cellStyle name="Notiz 4 4 7" xfId="18566"/>
    <cellStyle name="Notiz 4 5" xfId="18567"/>
    <cellStyle name="Notiz 4 5 2" xfId="18568"/>
    <cellStyle name="Notiz 4 5 2 2" xfId="18569"/>
    <cellStyle name="Notiz 4 5 2 2 10" xfId="18570"/>
    <cellStyle name="Notiz 4 5 2 2 10 2" xfId="18571"/>
    <cellStyle name="Notiz 4 5 2 2 10 3" xfId="18572"/>
    <cellStyle name="Notiz 4 5 2 2 10 4" xfId="18573"/>
    <cellStyle name="Notiz 4 5 2 2 11" xfId="18574"/>
    <cellStyle name="Notiz 4 5 2 2 11 2" xfId="18575"/>
    <cellStyle name="Notiz 4 5 2 2 11 3" xfId="18576"/>
    <cellStyle name="Notiz 4 5 2 2 11 4" xfId="18577"/>
    <cellStyle name="Notiz 4 5 2 2 12" xfId="18578"/>
    <cellStyle name="Notiz 4 5 2 2 12 2" xfId="18579"/>
    <cellStyle name="Notiz 4 5 2 2 12 3" xfId="18580"/>
    <cellStyle name="Notiz 4 5 2 2 12 4" xfId="18581"/>
    <cellStyle name="Notiz 4 5 2 2 13" xfId="18582"/>
    <cellStyle name="Notiz 4 5 2 2 13 2" xfId="18583"/>
    <cellStyle name="Notiz 4 5 2 2 13 3" xfId="18584"/>
    <cellStyle name="Notiz 4 5 2 2 13 4" xfId="18585"/>
    <cellStyle name="Notiz 4 5 2 2 14" xfId="18586"/>
    <cellStyle name="Notiz 4 5 2 2 14 2" xfId="18587"/>
    <cellStyle name="Notiz 4 5 2 2 14 3" xfId="18588"/>
    <cellStyle name="Notiz 4 5 2 2 14 4" xfId="18589"/>
    <cellStyle name="Notiz 4 5 2 2 15" xfId="18590"/>
    <cellStyle name="Notiz 4 5 2 2 15 2" xfId="18591"/>
    <cellStyle name="Notiz 4 5 2 2 15 3" xfId="18592"/>
    <cellStyle name="Notiz 4 5 2 2 15 4" xfId="18593"/>
    <cellStyle name="Notiz 4 5 2 2 16" xfId="18594"/>
    <cellStyle name="Notiz 4 5 2 2 16 2" xfId="18595"/>
    <cellStyle name="Notiz 4 5 2 2 16 3" xfId="18596"/>
    <cellStyle name="Notiz 4 5 2 2 16 4" xfId="18597"/>
    <cellStyle name="Notiz 4 5 2 2 17" xfId="18598"/>
    <cellStyle name="Notiz 4 5 2 2 17 2" xfId="18599"/>
    <cellStyle name="Notiz 4 5 2 2 17 3" xfId="18600"/>
    <cellStyle name="Notiz 4 5 2 2 17 4" xfId="18601"/>
    <cellStyle name="Notiz 4 5 2 2 18" xfId="18602"/>
    <cellStyle name="Notiz 4 5 2 2 18 2" xfId="18603"/>
    <cellStyle name="Notiz 4 5 2 2 18 3" xfId="18604"/>
    <cellStyle name="Notiz 4 5 2 2 18 4" xfId="18605"/>
    <cellStyle name="Notiz 4 5 2 2 19" xfId="18606"/>
    <cellStyle name="Notiz 4 5 2 2 2" xfId="18607"/>
    <cellStyle name="Notiz 4 5 2 2 2 2" xfId="18608"/>
    <cellStyle name="Notiz 4 5 2 2 2 3" xfId="18609"/>
    <cellStyle name="Notiz 4 5 2 2 2 4" xfId="18610"/>
    <cellStyle name="Notiz 4 5 2 2 20" xfId="18611"/>
    <cellStyle name="Notiz 4 5 2 2 21" xfId="18612"/>
    <cellStyle name="Notiz 4 5 2 2 3" xfId="18613"/>
    <cellStyle name="Notiz 4 5 2 2 3 2" xfId="18614"/>
    <cellStyle name="Notiz 4 5 2 2 3 3" xfId="18615"/>
    <cellStyle name="Notiz 4 5 2 2 3 4" xfId="18616"/>
    <cellStyle name="Notiz 4 5 2 2 4" xfId="18617"/>
    <cellStyle name="Notiz 4 5 2 2 4 2" xfId="18618"/>
    <cellStyle name="Notiz 4 5 2 2 4 3" xfId="18619"/>
    <cellStyle name="Notiz 4 5 2 2 4 4" xfId="18620"/>
    <cellStyle name="Notiz 4 5 2 2 5" xfId="18621"/>
    <cellStyle name="Notiz 4 5 2 2 5 2" xfId="18622"/>
    <cellStyle name="Notiz 4 5 2 2 5 3" xfId="18623"/>
    <cellStyle name="Notiz 4 5 2 2 5 4" xfId="18624"/>
    <cellStyle name="Notiz 4 5 2 2 6" xfId="18625"/>
    <cellStyle name="Notiz 4 5 2 2 6 2" xfId="18626"/>
    <cellStyle name="Notiz 4 5 2 2 6 3" xfId="18627"/>
    <cellStyle name="Notiz 4 5 2 2 6 4" xfId="18628"/>
    <cellStyle name="Notiz 4 5 2 2 7" xfId="18629"/>
    <cellStyle name="Notiz 4 5 2 2 7 2" xfId="18630"/>
    <cellStyle name="Notiz 4 5 2 2 7 3" xfId="18631"/>
    <cellStyle name="Notiz 4 5 2 2 7 4" xfId="18632"/>
    <cellStyle name="Notiz 4 5 2 2 8" xfId="18633"/>
    <cellStyle name="Notiz 4 5 2 2 8 2" xfId="18634"/>
    <cellStyle name="Notiz 4 5 2 2 8 3" xfId="18635"/>
    <cellStyle name="Notiz 4 5 2 2 8 4" xfId="18636"/>
    <cellStyle name="Notiz 4 5 2 2 9" xfId="18637"/>
    <cellStyle name="Notiz 4 5 2 2 9 2" xfId="18638"/>
    <cellStyle name="Notiz 4 5 2 2 9 3" xfId="18639"/>
    <cellStyle name="Notiz 4 5 2 2 9 4" xfId="18640"/>
    <cellStyle name="Notiz 4 5 2 3" xfId="18641"/>
    <cellStyle name="Notiz 4 5 2 4" xfId="18642"/>
    <cellStyle name="Notiz 4 5 2 5" xfId="18643"/>
    <cellStyle name="Notiz 4 5 3" xfId="18644"/>
    <cellStyle name="Notiz 4 5 3 10" xfId="18645"/>
    <cellStyle name="Notiz 4 5 3 10 2" xfId="18646"/>
    <cellStyle name="Notiz 4 5 3 10 3" xfId="18647"/>
    <cellStyle name="Notiz 4 5 3 10 4" xfId="18648"/>
    <cellStyle name="Notiz 4 5 3 11" xfId="18649"/>
    <cellStyle name="Notiz 4 5 3 11 2" xfId="18650"/>
    <cellStyle name="Notiz 4 5 3 11 3" xfId="18651"/>
    <cellStyle name="Notiz 4 5 3 11 4" xfId="18652"/>
    <cellStyle name="Notiz 4 5 3 12" xfId="18653"/>
    <cellStyle name="Notiz 4 5 3 12 2" xfId="18654"/>
    <cellStyle name="Notiz 4 5 3 12 3" xfId="18655"/>
    <cellStyle name="Notiz 4 5 3 12 4" xfId="18656"/>
    <cellStyle name="Notiz 4 5 3 13" xfId="18657"/>
    <cellStyle name="Notiz 4 5 3 13 2" xfId="18658"/>
    <cellStyle name="Notiz 4 5 3 13 3" xfId="18659"/>
    <cellStyle name="Notiz 4 5 3 13 4" xfId="18660"/>
    <cellStyle name="Notiz 4 5 3 14" xfId="18661"/>
    <cellStyle name="Notiz 4 5 3 14 2" xfId="18662"/>
    <cellStyle name="Notiz 4 5 3 14 3" xfId="18663"/>
    <cellStyle name="Notiz 4 5 3 14 4" xfId="18664"/>
    <cellStyle name="Notiz 4 5 3 15" xfId="18665"/>
    <cellStyle name="Notiz 4 5 3 15 2" xfId="18666"/>
    <cellStyle name="Notiz 4 5 3 15 3" xfId="18667"/>
    <cellStyle name="Notiz 4 5 3 15 4" xfId="18668"/>
    <cellStyle name="Notiz 4 5 3 16" xfId="18669"/>
    <cellStyle name="Notiz 4 5 3 16 2" xfId="18670"/>
    <cellStyle name="Notiz 4 5 3 16 3" xfId="18671"/>
    <cellStyle name="Notiz 4 5 3 16 4" xfId="18672"/>
    <cellStyle name="Notiz 4 5 3 17" xfId="18673"/>
    <cellStyle name="Notiz 4 5 3 17 2" xfId="18674"/>
    <cellStyle name="Notiz 4 5 3 17 3" xfId="18675"/>
    <cellStyle name="Notiz 4 5 3 17 4" xfId="18676"/>
    <cellStyle name="Notiz 4 5 3 18" xfId="18677"/>
    <cellStyle name="Notiz 4 5 3 18 2" xfId="18678"/>
    <cellStyle name="Notiz 4 5 3 18 3" xfId="18679"/>
    <cellStyle name="Notiz 4 5 3 18 4" xfId="18680"/>
    <cellStyle name="Notiz 4 5 3 19" xfId="18681"/>
    <cellStyle name="Notiz 4 5 3 2" xfId="18682"/>
    <cellStyle name="Notiz 4 5 3 2 2" xfId="18683"/>
    <cellStyle name="Notiz 4 5 3 2 3" xfId="18684"/>
    <cellStyle name="Notiz 4 5 3 2 4" xfId="18685"/>
    <cellStyle name="Notiz 4 5 3 20" xfId="18686"/>
    <cellStyle name="Notiz 4 5 3 21" xfId="18687"/>
    <cellStyle name="Notiz 4 5 3 3" xfId="18688"/>
    <cellStyle name="Notiz 4 5 3 3 2" xfId="18689"/>
    <cellStyle name="Notiz 4 5 3 3 3" xfId="18690"/>
    <cellStyle name="Notiz 4 5 3 3 4" xfId="18691"/>
    <cellStyle name="Notiz 4 5 3 4" xfId="18692"/>
    <cellStyle name="Notiz 4 5 3 4 2" xfId="18693"/>
    <cellStyle name="Notiz 4 5 3 4 3" xfId="18694"/>
    <cellStyle name="Notiz 4 5 3 4 4" xfId="18695"/>
    <cellStyle name="Notiz 4 5 3 5" xfId="18696"/>
    <cellStyle name="Notiz 4 5 3 5 2" xfId="18697"/>
    <cellStyle name="Notiz 4 5 3 5 3" xfId="18698"/>
    <cellStyle name="Notiz 4 5 3 5 4" xfId="18699"/>
    <cellStyle name="Notiz 4 5 3 6" xfId="18700"/>
    <cellStyle name="Notiz 4 5 3 6 2" xfId="18701"/>
    <cellStyle name="Notiz 4 5 3 6 3" xfId="18702"/>
    <cellStyle name="Notiz 4 5 3 6 4" xfId="18703"/>
    <cellStyle name="Notiz 4 5 3 7" xfId="18704"/>
    <cellStyle name="Notiz 4 5 3 7 2" xfId="18705"/>
    <cellStyle name="Notiz 4 5 3 7 3" xfId="18706"/>
    <cellStyle name="Notiz 4 5 3 7 4" xfId="18707"/>
    <cellStyle name="Notiz 4 5 3 8" xfId="18708"/>
    <cellStyle name="Notiz 4 5 3 8 2" xfId="18709"/>
    <cellStyle name="Notiz 4 5 3 8 3" xfId="18710"/>
    <cellStyle name="Notiz 4 5 3 8 4" xfId="18711"/>
    <cellStyle name="Notiz 4 5 3 9" xfId="18712"/>
    <cellStyle name="Notiz 4 5 3 9 2" xfId="18713"/>
    <cellStyle name="Notiz 4 5 3 9 3" xfId="18714"/>
    <cellStyle name="Notiz 4 5 3 9 4" xfId="18715"/>
    <cellStyle name="Notiz 4 5 4" xfId="18716"/>
    <cellStyle name="Notiz 4 5 5" xfId="18717"/>
    <cellStyle name="Notiz 4 5 6" xfId="18718"/>
    <cellStyle name="Notiz 4 6" xfId="18719"/>
    <cellStyle name="Notiz 4 6 2" xfId="18720"/>
    <cellStyle name="Notiz 4 6 2 10" xfId="18721"/>
    <cellStyle name="Notiz 4 6 2 10 2" xfId="18722"/>
    <cellStyle name="Notiz 4 6 2 10 3" xfId="18723"/>
    <cellStyle name="Notiz 4 6 2 10 4" xfId="18724"/>
    <cellStyle name="Notiz 4 6 2 11" xfId="18725"/>
    <cellStyle name="Notiz 4 6 2 11 2" xfId="18726"/>
    <cellStyle name="Notiz 4 6 2 11 3" xfId="18727"/>
    <cellStyle name="Notiz 4 6 2 11 4" xfId="18728"/>
    <cellStyle name="Notiz 4 6 2 12" xfId="18729"/>
    <cellStyle name="Notiz 4 6 2 12 2" xfId="18730"/>
    <cellStyle name="Notiz 4 6 2 12 3" xfId="18731"/>
    <cellStyle name="Notiz 4 6 2 12 4" xfId="18732"/>
    <cellStyle name="Notiz 4 6 2 13" xfId="18733"/>
    <cellStyle name="Notiz 4 6 2 13 2" xfId="18734"/>
    <cellStyle name="Notiz 4 6 2 13 3" xfId="18735"/>
    <cellStyle name="Notiz 4 6 2 13 4" xfId="18736"/>
    <cellStyle name="Notiz 4 6 2 14" xfId="18737"/>
    <cellStyle name="Notiz 4 6 2 14 2" xfId="18738"/>
    <cellStyle name="Notiz 4 6 2 14 3" xfId="18739"/>
    <cellStyle name="Notiz 4 6 2 14 4" xfId="18740"/>
    <cellStyle name="Notiz 4 6 2 15" xfId="18741"/>
    <cellStyle name="Notiz 4 6 2 15 2" xfId="18742"/>
    <cellStyle name="Notiz 4 6 2 15 3" xfId="18743"/>
    <cellStyle name="Notiz 4 6 2 15 4" xfId="18744"/>
    <cellStyle name="Notiz 4 6 2 16" xfId="18745"/>
    <cellStyle name="Notiz 4 6 2 16 2" xfId="18746"/>
    <cellStyle name="Notiz 4 6 2 16 3" xfId="18747"/>
    <cellStyle name="Notiz 4 6 2 16 4" xfId="18748"/>
    <cellStyle name="Notiz 4 6 2 17" xfId="18749"/>
    <cellStyle name="Notiz 4 6 2 17 2" xfId="18750"/>
    <cellStyle name="Notiz 4 6 2 17 3" xfId="18751"/>
    <cellStyle name="Notiz 4 6 2 17 4" xfId="18752"/>
    <cellStyle name="Notiz 4 6 2 18" xfId="18753"/>
    <cellStyle name="Notiz 4 6 2 18 2" xfId="18754"/>
    <cellStyle name="Notiz 4 6 2 18 3" xfId="18755"/>
    <cellStyle name="Notiz 4 6 2 18 4" xfId="18756"/>
    <cellStyle name="Notiz 4 6 2 19" xfId="18757"/>
    <cellStyle name="Notiz 4 6 2 2" xfId="18758"/>
    <cellStyle name="Notiz 4 6 2 2 2" xfId="18759"/>
    <cellStyle name="Notiz 4 6 2 2 3" xfId="18760"/>
    <cellStyle name="Notiz 4 6 2 2 4" xfId="18761"/>
    <cellStyle name="Notiz 4 6 2 20" xfId="18762"/>
    <cellStyle name="Notiz 4 6 2 21" xfId="18763"/>
    <cellStyle name="Notiz 4 6 2 3" xfId="18764"/>
    <cellStyle name="Notiz 4 6 2 3 2" xfId="18765"/>
    <cellStyle name="Notiz 4 6 2 3 3" xfId="18766"/>
    <cellStyle name="Notiz 4 6 2 3 4" xfId="18767"/>
    <cellStyle name="Notiz 4 6 2 4" xfId="18768"/>
    <cellStyle name="Notiz 4 6 2 4 2" xfId="18769"/>
    <cellStyle name="Notiz 4 6 2 4 3" xfId="18770"/>
    <cellStyle name="Notiz 4 6 2 4 4" xfId="18771"/>
    <cellStyle name="Notiz 4 6 2 5" xfId="18772"/>
    <cellStyle name="Notiz 4 6 2 5 2" xfId="18773"/>
    <cellStyle name="Notiz 4 6 2 5 3" xfId="18774"/>
    <cellStyle name="Notiz 4 6 2 5 4" xfId="18775"/>
    <cellStyle name="Notiz 4 6 2 6" xfId="18776"/>
    <cellStyle name="Notiz 4 6 2 6 2" xfId="18777"/>
    <cellStyle name="Notiz 4 6 2 6 3" xfId="18778"/>
    <cellStyle name="Notiz 4 6 2 6 4" xfId="18779"/>
    <cellStyle name="Notiz 4 6 2 7" xfId="18780"/>
    <cellStyle name="Notiz 4 6 2 7 2" xfId="18781"/>
    <cellStyle name="Notiz 4 6 2 7 3" xfId="18782"/>
    <cellStyle name="Notiz 4 6 2 7 4" xfId="18783"/>
    <cellStyle name="Notiz 4 6 2 8" xfId="18784"/>
    <cellStyle name="Notiz 4 6 2 8 2" xfId="18785"/>
    <cellStyle name="Notiz 4 6 2 8 3" xfId="18786"/>
    <cellStyle name="Notiz 4 6 2 8 4" xfId="18787"/>
    <cellStyle name="Notiz 4 6 2 9" xfId="18788"/>
    <cellStyle name="Notiz 4 6 2 9 2" xfId="18789"/>
    <cellStyle name="Notiz 4 6 2 9 3" xfId="18790"/>
    <cellStyle name="Notiz 4 6 2 9 4" xfId="18791"/>
    <cellStyle name="Notiz 4 6 3" xfId="18792"/>
    <cellStyle name="Notiz 4 6 4" xfId="18793"/>
    <cellStyle name="Notiz 4 6 5" xfId="18794"/>
    <cellStyle name="Notiz 4 7" xfId="18795"/>
    <cellStyle name="Notiz 4 7 10" xfId="18796"/>
    <cellStyle name="Notiz 4 7 10 2" xfId="18797"/>
    <cellStyle name="Notiz 4 7 10 3" xfId="18798"/>
    <cellStyle name="Notiz 4 7 10 4" xfId="18799"/>
    <cellStyle name="Notiz 4 7 11" xfId="18800"/>
    <cellStyle name="Notiz 4 7 11 2" xfId="18801"/>
    <cellStyle name="Notiz 4 7 11 3" xfId="18802"/>
    <cellStyle name="Notiz 4 7 11 4" xfId="18803"/>
    <cellStyle name="Notiz 4 7 12" xfId="18804"/>
    <cellStyle name="Notiz 4 7 12 2" xfId="18805"/>
    <cellStyle name="Notiz 4 7 12 3" xfId="18806"/>
    <cellStyle name="Notiz 4 7 12 4" xfId="18807"/>
    <cellStyle name="Notiz 4 7 13" xfId="18808"/>
    <cellStyle name="Notiz 4 7 13 2" xfId="18809"/>
    <cellStyle name="Notiz 4 7 13 3" xfId="18810"/>
    <cellStyle name="Notiz 4 7 13 4" xfId="18811"/>
    <cellStyle name="Notiz 4 7 14" xfId="18812"/>
    <cellStyle name="Notiz 4 7 14 2" xfId="18813"/>
    <cellStyle name="Notiz 4 7 14 3" xfId="18814"/>
    <cellStyle name="Notiz 4 7 14 4" xfId="18815"/>
    <cellStyle name="Notiz 4 7 15" xfId="18816"/>
    <cellStyle name="Notiz 4 7 15 2" xfId="18817"/>
    <cellStyle name="Notiz 4 7 15 3" xfId="18818"/>
    <cellStyle name="Notiz 4 7 15 4" xfId="18819"/>
    <cellStyle name="Notiz 4 7 16" xfId="18820"/>
    <cellStyle name="Notiz 4 7 16 2" xfId="18821"/>
    <cellStyle name="Notiz 4 7 16 3" xfId="18822"/>
    <cellStyle name="Notiz 4 7 16 4" xfId="18823"/>
    <cellStyle name="Notiz 4 7 17" xfId="18824"/>
    <cellStyle name="Notiz 4 7 17 2" xfId="18825"/>
    <cellStyle name="Notiz 4 7 17 3" xfId="18826"/>
    <cellStyle name="Notiz 4 7 17 4" xfId="18827"/>
    <cellStyle name="Notiz 4 7 18" xfId="18828"/>
    <cellStyle name="Notiz 4 7 18 2" xfId="18829"/>
    <cellStyle name="Notiz 4 7 18 3" xfId="18830"/>
    <cellStyle name="Notiz 4 7 18 4" xfId="18831"/>
    <cellStyle name="Notiz 4 7 19" xfId="18832"/>
    <cellStyle name="Notiz 4 7 2" xfId="18833"/>
    <cellStyle name="Notiz 4 7 2 2" xfId="18834"/>
    <cellStyle name="Notiz 4 7 2 3" xfId="18835"/>
    <cellStyle name="Notiz 4 7 2 4" xfId="18836"/>
    <cellStyle name="Notiz 4 7 20" xfId="18837"/>
    <cellStyle name="Notiz 4 7 21" xfId="18838"/>
    <cellStyle name="Notiz 4 7 3" xfId="18839"/>
    <cellStyle name="Notiz 4 7 3 2" xfId="18840"/>
    <cellStyle name="Notiz 4 7 3 3" xfId="18841"/>
    <cellStyle name="Notiz 4 7 3 4" xfId="18842"/>
    <cellStyle name="Notiz 4 7 4" xfId="18843"/>
    <cellStyle name="Notiz 4 7 4 2" xfId="18844"/>
    <cellStyle name="Notiz 4 7 4 3" xfId="18845"/>
    <cellStyle name="Notiz 4 7 4 4" xfId="18846"/>
    <cellStyle name="Notiz 4 7 5" xfId="18847"/>
    <cellStyle name="Notiz 4 7 5 2" xfId="18848"/>
    <cellStyle name="Notiz 4 7 5 3" xfId="18849"/>
    <cellStyle name="Notiz 4 7 5 4" xfId="18850"/>
    <cellStyle name="Notiz 4 7 6" xfId="18851"/>
    <cellStyle name="Notiz 4 7 6 2" xfId="18852"/>
    <cellStyle name="Notiz 4 7 6 3" xfId="18853"/>
    <cellStyle name="Notiz 4 7 6 4" xfId="18854"/>
    <cellStyle name="Notiz 4 7 7" xfId="18855"/>
    <cellStyle name="Notiz 4 7 7 2" xfId="18856"/>
    <cellStyle name="Notiz 4 7 7 3" xfId="18857"/>
    <cellStyle name="Notiz 4 7 7 4" xfId="18858"/>
    <cellStyle name="Notiz 4 7 8" xfId="18859"/>
    <cellStyle name="Notiz 4 7 8 2" xfId="18860"/>
    <cellStyle name="Notiz 4 7 8 3" xfId="18861"/>
    <cellStyle name="Notiz 4 7 8 4" xfId="18862"/>
    <cellStyle name="Notiz 4 7 9" xfId="18863"/>
    <cellStyle name="Notiz 4 7 9 2" xfId="18864"/>
    <cellStyle name="Notiz 4 7 9 3" xfId="18865"/>
    <cellStyle name="Notiz 4 7 9 4" xfId="18866"/>
    <cellStyle name="Notiz 4 8" xfId="18867"/>
    <cellStyle name="Notiz 4 9" xfId="18868"/>
    <cellStyle name="Notiz 5" xfId="18869"/>
    <cellStyle name="Notiz 5 10" xfId="18870"/>
    <cellStyle name="Notiz 5 2" xfId="18871"/>
    <cellStyle name="Notiz 5 2 2" xfId="18872"/>
    <cellStyle name="Notiz 5 2 2 2" xfId="18873"/>
    <cellStyle name="Notiz 5 2 2 2 2" xfId="18874"/>
    <cellStyle name="Notiz 5 2 2 2 2 2" xfId="18875"/>
    <cellStyle name="Notiz 5 2 2 2 2 2 10" xfId="18876"/>
    <cellStyle name="Notiz 5 2 2 2 2 2 10 2" xfId="18877"/>
    <cellStyle name="Notiz 5 2 2 2 2 2 10 3" xfId="18878"/>
    <cellStyle name="Notiz 5 2 2 2 2 2 10 4" xfId="18879"/>
    <cellStyle name="Notiz 5 2 2 2 2 2 11" xfId="18880"/>
    <cellStyle name="Notiz 5 2 2 2 2 2 11 2" xfId="18881"/>
    <cellStyle name="Notiz 5 2 2 2 2 2 11 3" xfId="18882"/>
    <cellStyle name="Notiz 5 2 2 2 2 2 11 4" xfId="18883"/>
    <cellStyle name="Notiz 5 2 2 2 2 2 12" xfId="18884"/>
    <cellStyle name="Notiz 5 2 2 2 2 2 12 2" xfId="18885"/>
    <cellStyle name="Notiz 5 2 2 2 2 2 12 3" xfId="18886"/>
    <cellStyle name="Notiz 5 2 2 2 2 2 12 4" xfId="18887"/>
    <cellStyle name="Notiz 5 2 2 2 2 2 13" xfId="18888"/>
    <cellStyle name="Notiz 5 2 2 2 2 2 13 2" xfId="18889"/>
    <cellStyle name="Notiz 5 2 2 2 2 2 13 3" xfId="18890"/>
    <cellStyle name="Notiz 5 2 2 2 2 2 13 4" xfId="18891"/>
    <cellStyle name="Notiz 5 2 2 2 2 2 14" xfId="18892"/>
    <cellStyle name="Notiz 5 2 2 2 2 2 14 2" xfId="18893"/>
    <cellStyle name="Notiz 5 2 2 2 2 2 14 3" xfId="18894"/>
    <cellStyle name="Notiz 5 2 2 2 2 2 14 4" xfId="18895"/>
    <cellStyle name="Notiz 5 2 2 2 2 2 15" xfId="18896"/>
    <cellStyle name="Notiz 5 2 2 2 2 2 15 2" xfId="18897"/>
    <cellStyle name="Notiz 5 2 2 2 2 2 15 3" xfId="18898"/>
    <cellStyle name="Notiz 5 2 2 2 2 2 15 4" xfId="18899"/>
    <cellStyle name="Notiz 5 2 2 2 2 2 16" xfId="18900"/>
    <cellStyle name="Notiz 5 2 2 2 2 2 16 2" xfId="18901"/>
    <cellStyle name="Notiz 5 2 2 2 2 2 16 3" xfId="18902"/>
    <cellStyle name="Notiz 5 2 2 2 2 2 16 4" xfId="18903"/>
    <cellStyle name="Notiz 5 2 2 2 2 2 17" xfId="18904"/>
    <cellStyle name="Notiz 5 2 2 2 2 2 17 2" xfId="18905"/>
    <cellStyle name="Notiz 5 2 2 2 2 2 17 3" xfId="18906"/>
    <cellStyle name="Notiz 5 2 2 2 2 2 17 4" xfId="18907"/>
    <cellStyle name="Notiz 5 2 2 2 2 2 18" xfId="18908"/>
    <cellStyle name="Notiz 5 2 2 2 2 2 18 2" xfId="18909"/>
    <cellStyle name="Notiz 5 2 2 2 2 2 18 3" xfId="18910"/>
    <cellStyle name="Notiz 5 2 2 2 2 2 18 4" xfId="18911"/>
    <cellStyle name="Notiz 5 2 2 2 2 2 19" xfId="18912"/>
    <cellStyle name="Notiz 5 2 2 2 2 2 2" xfId="18913"/>
    <cellStyle name="Notiz 5 2 2 2 2 2 2 2" xfId="18914"/>
    <cellStyle name="Notiz 5 2 2 2 2 2 2 3" xfId="18915"/>
    <cellStyle name="Notiz 5 2 2 2 2 2 2 4" xfId="18916"/>
    <cellStyle name="Notiz 5 2 2 2 2 2 20" xfId="18917"/>
    <cellStyle name="Notiz 5 2 2 2 2 2 21" xfId="18918"/>
    <cellStyle name="Notiz 5 2 2 2 2 2 3" xfId="18919"/>
    <cellStyle name="Notiz 5 2 2 2 2 2 3 2" xfId="18920"/>
    <cellStyle name="Notiz 5 2 2 2 2 2 3 3" xfId="18921"/>
    <cellStyle name="Notiz 5 2 2 2 2 2 3 4" xfId="18922"/>
    <cellStyle name="Notiz 5 2 2 2 2 2 4" xfId="18923"/>
    <cellStyle name="Notiz 5 2 2 2 2 2 4 2" xfId="18924"/>
    <cellStyle name="Notiz 5 2 2 2 2 2 4 3" xfId="18925"/>
    <cellStyle name="Notiz 5 2 2 2 2 2 4 4" xfId="18926"/>
    <cellStyle name="Notiz 5 2 2 2 2 2 5" xfId="18927"/>
    <cellStyle name="Notiz 5 2 2 2 2 2 5 2" xfId="18928"/>
    <cellStyle name="Notiz 5 2 2 2 2 2 5 3" xfId="18929"/>
    <cellStyle name="Notiz 5 2 2 2 2 2 5 4" xfId="18930"/>
    <cellStyle name="Notiz 5 2 2 2 2 2 6" xfId="18931"/>
    <cellStyle name="Notiz 5 2 2 2 2 2 6 2" xfId="18932"/>
    <cellStyle name="Notiz 5 2 2 2 2 2 6 3" xfId="18933"/>
    <cellStyle name="Notiz 5 2 2 2 2 2 6 4" xfId="18934"/>
    <cellStyle name="Notiz 5 2 2 2 2 2 7" xfId="18935"/>
    <cellStyle name="Notiz 5 2 2 2 2 2 7 2" xfId="18936"/>
    <cellStyle name="Notiz 5 2 2 2 2 2 7 3" xfId="18937"/>
    <cellStyle name="Notiz 5 2 2 2 2 2 7 4" xfId="18938"/>
    <cellStyle name="Notiz 5 2 2 2 2 2 8" xfId="18939"/>
    <cellStyle name="Notiz 5 2 2 2 2 2 8 2" xfId="18940"/>
    <cellStyle name="Notiz 5 2 2 2 2 2 8 3" xfId="18941"/>
    <cellStyle name="Notiz 5 2 2 2 2 2 8 4" xfId="18942"/>
    <cellStyle name="Notiz 5 2 2 2 2 2 9" xfId="18943"/>
    <cellStyle name="Notiz 5 2 2 2 2 2 9 2" xfId="18944"/>
    <cellStyle name="Notiz 5 2 2 2 2 2 9 3" xfId="18945"/>
    <cellStyle name="Notiz 5 2 2 2 2 2 9 4" xfId="18946"/>
    <cellStyle name="Notiz 5 2 2 2 2 3" xfId="18947"/>
    <cellStyle name="Notiz 5 2 2 2 2 4" xfId="18948"/>
    <cellStyle name="Notiz 5 2 2 2 2 5" xfId="18949"/>
    <cellStyle name="Notiz 5 2 2 2 3" xfId="18950"/>
    <cellStyle name="Notiz 5 2 2 2 3 10" xfId="18951"/>
    <cellStyle name="Notiz 5 2 2 2 3 10 2" xfId="18952"/>
    <cellStyle name="Notiz 5 2 2 2 3 10 3" xfId="18953"/>
    <cellStyle name="Notiz 5 2 2 2 3 10 4" xfId="18954"/>
    <cellStyle name="Notiz 5 2 2 2 3 11" xfId="18955"/>
    <cellStyle name="Notiz 5 2 2 2 3 11 2" xfId="18956"/>
    <cellStyle name="Notiz 5 2 2 2 3 11 3" xfId="18957"/>
    <cellStyle name="Notiz 5 2 2 2 3 11 4" xfId="18958"/>
    <cellStyle name="Notiz 5 2 2 2 3 12" xfId="18959"/>
    <cellStyle name="Notiz 5 2 2 2 3 12 2" xfId="18960"/>
    <cellStyle name="Notiz 5 2 2 2 3 12 3" xfId="18961"/>
    <cellStyle name="Notiz 5 2 2 2 3 12 4" xfId="18962"/>
    <cellStyle name="Notiz 5 2 2 2 3 13" xfId="18963"/>
    <cellStyle name="Notiz 5 2 2 2 3 13 2" xfId="18964"/>
    <cellStyle name="Notiz 5 2 2 2 3 13 3" xfId="18965"/>
    <cellStyle name="Notiz 5 2 2 2 3 13 4" xfId="18966"/>
    <cellStyle name="Notiz 5 2 2 2 3 14" xfId="18967"/>
    <cellStyle name="Notiz 5 2 2 2 3 14 2" xfId="18968"/>
    <cellStyle name="Notiz 5 2 2 2 3 14 3" xfId="18969"/>
    <cellStyle name="Notiz 5 2 2 2 3 14 4" xfId="18970"/>
    <cellStyle name="Notiz 5 2 2 2 3 15" xfId="18971"/>
    <cellStyle name="Notiz 5 2 2 2 3 15 2" xfId="18972"/>
    <cellStyle name="Notiz 5 2 2 2 3 15 3" xfId="18973"/>
    <cellStyle name="Notiz 5 2 2 2 3 15 4" xfId="18974"/>
    <cellStyle name="Notiz 5 2 2 2 3 16" xfId="18975"/>
    <cellStyle name="Notiz 5 2 2 2 3 16 2" xfId="18976"/>
    <cellStyle name="Notiz 5 2 2 2 3 16 3" xfId="18977"/>
    <cellStyle name="Notiz 5 2 2 2 3 16 4" xfId="18978"/>
    <cellStyle name="Notiz 5 2 2 2 3 17" xfId="18979"/>
    <cellStyle name="Notiz 5 2 2 2 3 17 2" xfId="18980"/>
    <cellStyle name="Notiz 5 2 2 2 3 17 3" xfId="18981"/>
    <cellStyle name="Notiz 5 2 2 2 3 17 4" xfId="18982"/>
    <cellStyle name="Notiz 5 2 2 2 3 18" xfId="18983"/>
    <cellStyle name="Notiz 5 2 2 2 3 18 2" xfId="18984"/>
    <cellStyle name="Notiz 5 2 2 2 3 18 3" xfId="18985"/>
    <cellStyle name="Notiz 5 2 2 2 3 18 4" xfId="18986"/>
    <cellStyle name="Notiz 5 2 2 2 3 19" xfId="18987"/>
    <cellStyle name="Notiz 5 2 2 2 3 2" xfId="18988"/>
    <cellStyle name="Notiz 5 2 2 2 3 2 2" xfId="18989"/>
    <cellStyle name="Notiz 5 2 2 2 3 2 3" xfId="18990"/>
    <cellStyle name="Notiz 5 2 2 2 3 2 4" xfId="18991"/>
    <cellStyle name="Notiz 5 2 2 2 3 20" xfId="18992"/>
    <cellStyle name="Notiz 5 2 2 2 3 21" xfId="18993"/>
    <cellStyle name="Notiz 5 2 2 2 3 3" xfId="18994"/>
    <cellStyle name="Notiz 5 2 2 2 3 3 2" xfId="18995"/>
    <cellStyle name="Notiz 5 2 2 2 3 3 3" xfId="18996"/>
    <cellStyle name="Notiz 5 2 2 2 3 3 4" xfId="18997"/>
    <cellStyle name="Notiz 5 2 2 2 3 4" xfId="18998"/>
    <cellStyle name="Notiz 5 2 2 2 3 4 2" xfId="18999"/>
    <cellStyle name="Notiz 5 2 2 2 3 4 3" xfId="19000"/>
    <cellStyle name="Notiz 5 2 2 2 3 4 4" xfId="19001"/>
    <cellStyle name="Notiz 5 2 2 2 3 5" xfId="19002"/>
    <cellStyle name="Notiz 5 2 2 2 3 5 2" xfId="19003"/>
    <cellStyle name="Notiz 5 2 2 2 3 5 3" xfId="19004"/>
    <cellStyle name="Notiz 5 2 2 2 3 5 4" xfId="19005"/>
    <cellStyle name="Notiz 5 2 2 2 3 6" xfId="19006"/>
    <cellStyle name="Notiz 5 2 2 2 3 6 2" xfId="19007"/>
    <cellStyle name="Notiz 5 2 2 2 3 6 3" xfId="19008"/>
    <cellStyle name="Notiz 5 2 2 2 3 6 4" xfId="19009"/>
    <cellStyle name="Notiz 5 2 2 2 3 7" xfId="19010"/>
    <cellStyle name="Notiz 5 2 2 2 3 7 2" xfId="19011"/>
    <cellStyle name="Notiz 5 2 2 2 3 7 3" xfId="19012"/>
    <cellStyle name="Notiz 5 2 2 2 3 7 4" xfId="19013"/>
    <cellStyle name="Notiz 5 2 2 2 3 8" xfId="19014"/>
    <cellStyle name="Notiz 5 2 2 2 3 8 2" xfId="19015"/>
    <cellStyle name="Notiz 5 2 2 2 3 8 3" xfId="19016"/>
    <cellStyle name="Notiz 5 2 2 2 3 8 4" xfId="19017"/>
    <cellStyle name="Notiz 5 2 2 2 3 9" xfId="19018"/>
    <cellStyle name="Notiz 5 2 2 2 3 9 2" xfId="19019"/>
    <cellStyle name="Notiz 5 2 2 2 3 9 3" xfId="19020"/>
    <cellStyle name="Notiz 5 2 2 2 3 9 4" xfId="19021"/>
    <cellStyle name="Notiz 5 2 2 2 4" xfId="19022"/>
    <cellStyle name="Notiz 5 2 2 2 5" xfId="19023"/>
    <cellStyle name="Notiz 5 2 2 2 6" xfId="19024"/>
    <cellStyle name="Notiz 5 2 2 3" xfId="19025"/>
    <cellStyle name="Notiz 5 2 2 3 2" xfId="19026"/>
    <cellStyle name="Notiz 5 2 2 3 2 10" xfId="19027"/>
    <cellStyle name="Notiz 5 2 2 3 2 10 2" xfId="19028"/>
    <cellStyle name="Notiz 5 2 2 3 2 10 3" xfId="19029"/>
    <cellStyle name="Notiz 5 2 2 3 2 10 4" xfId="19030"/>
    <cellStyle name="Notiz 5 2 2 3 2 11" xfId="19031"/>
    <cellStyle name="Notiz 5 2 2 3 2 11 2" xfId="19032"/>
    <cellStyle name="Notiz 5 2 2 3 2 11 3" xfId="19033"/>
    <cellStyle name="Notiz 5 2 2 3 2 11 4" xfId="19034"/>
    <cellStyle name="Notiz 5 2 2 3 2 12" xfId="19035"/>
    <cellStyle name="Notiz 5 2 2 3 2 12 2" xfId="19036"/>
    <cellStyle name="Notiz 5 2 2 3 2 12 3" xfId="19037"/>
    <cellStyle name="Notiz 5 2 2 3 2 12 4" xfId="19038"/>
    <cellStyle name="Notiz 5 2 2 3 2 13" xfId="19039"/>
    <cellStyle name="Notiz 5 2 2 3 2 13 2" xfId="19040"/>
    <cellStyle name="Notiz 5 2 2 3 2 13 3" xfId="19041"/>
    <cellStyle name="Notiz 5 2 2 3 2 13 4" xfId="19042"/>
    <cellStyle name="Notiz 5 2 2 3 2 14" xfId="19043"/>
    <cellStyle name="Notiz 5 2 2 3 2 14 2" xfId="19044"/>
    <cellStyle name="Notiz 5 2 2 3 2 14 3" xfId="19045"/>
    <cellStyle name="Notiz 5 2 2 3 2 14 4" xfId="19046"/>
    <cellStyle name="Notiz 5 2 2 3 2 15" xfId="19047"/>
    <cellStyle name="Notiz 5 2 2 3 2 15 2" xfId="19048"/>
    <cellStyle name="Notiz 5 2 2 3 2 15 3" xfId="19049"/>
    <cellStyle name="Notiz 5 2 2 3 2 15 4" xfId="19050"/>
    <cellStyle name="Notiz 5 2 2 3 2 16" xfId="19051"/>
    <cellStyle name="Notiz 5 2 2 3 2 16 2" xfId="19052"/>
    <cellStyle name="Notiz 5 2 2 3 2 16 3" xfId="19053"/>
    <cellStyle name="Notiz 5 2 2 3 2 16 4" xfId="19054"/>
    <cellStyle name="Notiz 5 2 2 3 2 17" xfId="19055"/>
    <cellStyle name="Notiz 5 2 2 3 2 17 2" xfId="19056"/>
    <cellStyle name="Notiz 5 2 2 3 2 17 3" xfId="19057"/>
    <cellStyle name="Notiz 5 2 2 3 2 17 4" xfId="19058"/>
    <cellStyle name="Notiz 5 2 2 3 2 18" xfId="19059"/>
    <cellStyle name="Notiz 5 2 2 3 2 18 2" xfId="19060"/>
    <cellStyle name="Notiz 5 2 2 3 2 18 3" xfId="19061"/>
    <cellStyle name="Notiz 5 2 2 3 2 18 4" xfId="19062"/>
    <cellStyle name="Notiz 5 2 2 3 2 19" xfId="19063"/>
    <cellStyle name="Notiz 5 2 2 3 2 2" xfId="19064"/>
    <cellStyle name="Notiz 5 2 2 3 2 2 2" xfId="19065"/>
    <cellStyle name="Notiz 5 2 2 3 2 2 3" xfId="19066"/>
    <cellStyle name="Notiz 5 2 2 3 2 2 4" xfId="19067"/>
    <cellStyle name="Notiz 5 2 2 3 2 20" xfId="19068"/>
    <cellStyle name="Notiz 5 2 2 3 2 21" xfId="19069"/>
    <cellStyle name="Notiz 5 2 2 3 2 3" xfId="19070"/>
    <cellStyle name="Notiz 5 2 2 3 2 3 2" xfId="19071"/>
    <cellStyle name="Notiz 5 2 2 3 2 3 3" xfId="19072"/>
    <cellStyle name="Notiz 5 2 2 3 2 3 4" xfId="19073"/>
    <cellStyle name="Notiz 5 2 2 3 2 4" xfId="19074"/>
    <cellStyle name="Notiz 5 2 2 3 2 4 2" xfId="19075"/>
    <cellStyle name="Notiz 5 2 2 3 2 4 3" xfId="19076"/>
    <cellStyle name="Notiz 5 2 2 3 2 4 4" xfId="19077"/>
    <cellStyle name="Notiz 5 2 2 3 2 5" xfId="19078"/>
    <cellStyle name="Notiz 5 2 2 3 2 5 2" xfId="19079"/>
    <cellStyle name="Notiz 5 2 2 3 2 5 3" xfId="19080"/>
    <cellStyle name="Notiz 5 2 2 3 2 5 4" xfId="19081"/>
    <cellStyle name="Notiz 5 2 2 3 2 6" xfId="19082"/>
    <cellStyle name="Notiz 5 2 2 3 2 6 2" xfId="19083"/>
    <cellStyle name="Notiz 5 2 2 3 2 6 3" xfId="19084"/>
    <cellStyle name="Notiz 5 2 2 3 2 6 4" xfId="19085"/>
    <cellStyle name="Notiz 5 2 2 3 2 7" xfId="19086"/>
    <cellStyle name="Notiz 5 2 2 3 2 7 2" xfId="19087"/>
    <cellStyle name="Notiz 5 2 2 3 2 7 3" xfId="19088"/>
    <cellStyle name="Notiz 5 2 2 3 2 7 4" xfId="19089"/>
    <cellStyle name="Notiz 5 2 2 3 2 8" xfId="19090"/>
    <cellStyle name="Notiz 5 2 2 3 2 8 2" xfId="19091"/>
    <cellStyle name="Notiz 5 2 2 3 2 8 3" xfId="19092"/>
    <cellStyle name="Notiz 5 2 2 3 2 8 4" xfId="19093"/>
    <cellStyle name="Notiz 5 2 2 3 2 9" xfId="19094"/>
    <cellStyle name="Notiz 5 2 2 3 2 9 2" xfId="19095"/>
    <cellStyle name="Notiz 5 2 2 3 2 9 3" xfId="19096"/>
    <cellStyle name="Notiz 5 2 2 3 2 9 4" xfId="19097"/>
    <cellStyle name="Notiz 5 2 2 3 3" xfId="19098"/>
    <cellStyle name="Notiz 5 2 2 3 4" xfId="19099"/>
    <cellStyle name="Notiz 5 2 2 3 5" xfId="19100"/>
    <cellStyle name="Notiz 5 2 2 4" xfId="19101"/>
    <cellStyle name="Notiz 5 2 2 4 10" xfId="19102"/>
    <cellStyle name="Notiz 5 2 2 4 10 2" xfId="19103"/>
    <cellStyle name="Notiz 5 2 2 4 10 3" xfId="19104"/>
    <cellStyle name="Notiz 5 2 2 4 10 4" xfId="19105"/>
    <cellStyle name="Notiz 5 2 2 4 11" xfId="19106"/>
    <cellStyle name="Notiz 5 2 2 4 11 2" xfId="19107"/>
    <cellStyle name="Notiz 5 2 2 4 11 3" xfId="19108"/>
    <cellStyle name="Notiz 5 2 2 4 11 4" xfId="19109"/>
    <cellStyle name="Notiz 5 2 2 4 12" xfId="19110"/>
    <cellStyle name="Notiz 5 2 2 4 12 2" xfId="19111"/>
    <cellStyle name="Notiz 5 2 2 4 12 3" xfId="19112"/>
    <cellStyle name="Notiz 5 2 2 4 12 4" xfId="19113"/>
    <cellStyle name="Notiz 5 2 2 4 13" xfId="19114"/>
    <cellStyle name="Notiz 5 2 2 4 13 2" xfId="19115"/>
    <cellStyle name="Notiz 5 2 2 4 13 3" xfId="19116"/>
    <cellStyle name="Notiz 5 2 2 4 13 4" xfId="19117"/>
    <cellStyle name="Notiz 5 2 2 4 14" xfId="19118"/>
    <cellStyle name="Notiz 5 2 2 4 14 2" xfId="19119"/>
    <cellStyle name="Notiz 5 2 2 4 14 3" xfId="19120"/>
    <cellStyle name="Notiz 5 2 2 4 14 4" xfId="19121"/>
    <cellStyle name="Notiz 5 2 2 4 15" xfId="19122"/>
    <cellStyle name="Notiz 5 2 2 4 15 2" xfId="19123"/>
    <cellStyle name="Notiz 5 2 2 4 15 3" xfId="19124"/>
    <cellStyle name="Notiz 5 2 2 4 15 4" xfId="19125"/>
    <cellStyle name="Notiz 5 2 2 4 16" xfId="19126"/>
    <cellStyle name="Notiz 5 2 2 4 16 2" xfId="19127"/>
    <cellStyle name="Notiz 5 2 2 4 16 3" xfId="19128"/>
    <cellStyle name="Notiz 5 2 2 4 16 4" xfId="19129"/>
    <cellStyle name="Notiz 5 2 2 4 17" xfId="19130"/>
    <cellStyle name="Notiz 5 2 2 4 17 2" xfId="19131"/>
    <cellStyle name="Notiz 5 2 2 4 17 3" xfId="19132"/>
    <cellStyle name="Notiz 5 2 2 4 17 4" xfId="19133"/>
    <cellStyle name="Notiz 5 2 2 4 18" xfId="19134"/>
    <cellStyle name="Notiz 5 2 2 4 18 2" xfId="19135"/>
    <cellStyle name="Notiz 5 2 2 4 18 3" xfId="19136"/>
    <cellStyle name="Notiz 5 2 2 4 18 4" xfId="19137"/>
    <cellStyle name="Notiz 5 2 2 4 19" xfId="19138"/>
    <cellStyle name="Notiz 5 2 2 4 2" xfId="19139"/>
    <cellStyle name="Notiz 5 2 2 4 2 2" xfId="19140"/>
    <cellStyle name="Notiz 5 2 2 4 2 3" xfId="19141"/>
    <cellStyle name="Notiz 5 2 2 4 2 4" xfId="19142"/>
    <cellStyle name="Notiz 5 2 2 4 20" xfId="19143"/>
    <cellStyle name="Notiz 5 2 2 4 21" xfId="19144"/>
    <cellStyle name="Notiz 5 2 2 4 3" xfId="19145"/>
    <cellStyle name="Notiz 5 2 2 4 3 2" xfId="19146"/>
    <cellStyle name="Notiz 5 2 2 4 3 3" xfId="19147"/>
    <cellStyle name="Notiz 5 2 2 4 3 4" xfId="19148"/>
    <cellStyle name="Notiz 5 2 2 4 4" xfId="19149"/>
    <cellStyle name="Notiz 5 2 2 4 4 2" xfId="19150"/>
    <cellStyle name="Notiz 5 2 2 4 4 3" xfId="19151"/>
    <cellStyle name="Notiz 5 2 2 4 4 4" xfId="19152"/>
    <cellStyle name="Notiz 5 2 2 4 5" xfId="19153"/>
    <cellStyle name="Notiz 5 2 2 4 5 2" xfId="19154"/>
    <cellStyle name="Notiz 5 2 2 4 5 3" xfId="19155"/>
    <cellStyle name="Notiz 5 2 2 4 5 4" xfId="19156"/>
    <cellStyle name="Notiz 5 2 2 4 6" xfId="19157"/>
    <cellStyle name="Notiz 5 2 2 4 6 2" xfId="19158"/>
    <cellStyle name="Notiz 5 2 2 4 6 3" xfId="19159"/>
    <cellStyle name="Notiz 5 2 2 4 6 4" xfId="19160"/>
    <cellStyle name="Notiz 5 2 2 4 7" xfId="19161"/>
    <cellStyle name="Notiz 5 2 2 4 7 2" xfId="19162"/>
    <cellStyle name="Notiz 5 2 2 4 7 3" xfId="19163"/>
    <cellStyle name="Notiz 5 2 2 4 7 4" xfId="19164"/>
    <cellStyle name="Notiz 5 2 2 4 8" xfId="19165"/>
    <cellStyle name="Notiz 5 2 2 4 8 2" xfId="19166"/>
    <cellStyle name="Notiz 5 2 2 4 8 3" xfId="19167"/>
    <cellStyle name="Notiz 5 2 2 4 8 4" xfId="19168"/>
    <cellStyle name="Notiz 5 2 2 4 9" xfId="19169"/>
    <cellStyle name="Notiz 5 2 2 4 9 2" xfId="19170"/>
    <cellStyle name="Notiz 5 2 2 4 9 3" xfId="19171"/>
    <cellStyle name="Notiz 5 2 2 4 9 4" xfId="19172"/>
    <cellStyle name="Notiz 5 2 2 5" xfId="19173"/>
    <cellStyle name="Notiz 5 2 2 6" xfId="19174"/>
    <cellStyle name="Notiz 5 2 2 7" xfId="19175"/>
    <cellStyle name="Notiz 5 2 3" xfId="19176"/>
    <cellStyle name="Notiz 5 2 3 2" xfId="19177"/>
    <cellStyle name="Notiz 5 2 3 2 10" xfId="19178"/>
    <cellStyle name="Notiz 5 2 3 2 10 2" xfId="19179"/>
    <cellStyle name="Notiz 5 2 3 2 10 3" xfId="19180"/>
    <cellStyle name="Notiz 5 2 3 2 10 4" xfId="19181"/>
    <cellStyle name="Notiz 5 2 3 2 11" xfId="19182"/>
    <cellStyle name="Notiz 5 2 3 2 11 2" xfId="19183"/>
    <cellStyle name="Notiz 5 2 3 2 11 3" xfId="19184"/>
    <cellStyle name="Notiz 5 2 3 2 11 4" xfId="19185"/>
    <cellStyle name="Notiz 5 2 3 2 12" xfId="19186"/>
    <cellStyle name="Notiz 5 2 3 2 12 2" xfId="19187"/>
    <cellStyle name="Notiz 5 2 3 2 12 3" xfId="19188"/>
    <cellStyle name="Notiz 5 2 3 2 12 4" xfId="19189"/>
    <cellStyle name="Notiz 5 2 3 2 13" xfId="19190"/>
    <cellStyle name="Notiz 5 2 3 2 13 2" xfId="19191"/>
    <cellStyle name="Notiz 5 2 3 2 13 3" xfId="19192"/>
    <cellStyle name="Notiz 5 2 3 2 13 4" xfId="19193"/>
    <cellStyle name="Notiz 5 2 3 2 14" xfId="19194"/>
    <cellStyle name="Notiz 5 2 3 2 14 2" xfId="19195"/>
    <cellStyle name="Notiz 5 2 3 2 14 3" xfId="19196"/>
    <cellStyle name="Notiz 5 2 3 2 14 4" xfId="19197"/>
    <cellStyle name="Notiz 5 2 3 2 15" xfId="19198"/>
    <cellStyle name="Notiz 5 2 3 2 15 2" xfId="19199"/>
    <cellStyle name="Notiz 5 2 3 2 15 3" xfId="19200"/>
    <cellStyle name="Notiz 5 2 3 2 15 4" xfId="19201"/>
    <cellStyle name="Notiz 5 2 3 2 16" xfId="19202"/>
    <cellStyle name="Notiz 5 2 3 2 16 2" xfId="19203"/>
    <cellStyle name="Notiz 5 2 3 2 16 3" xfId="19204"/>
    <cellStyle name="Notiz 5 2 3 2 16 4" xfId="19205"/>
    <cellStyle name="Notiz 5 2 3 2 17" xfId="19206"/>
    <cellStyle name="Notiz 5 2 3 2 17 2" xfId="19207"/>
    <cellStyle name="Notiz 5 2 3 2 17 3" xfId="19208"/>
    <cellStyle name="Notiz 5 2 3 2 17 4" xfId="19209"/>
    <cellStyle name="Notiz 5 2 3 2 18" xfId="19210"/>
    <cellStyle name="Notiz 5 2 3 2 18 2" xfId="19211"/>
    <cellStyle name="Notiz 5 2 3 2 18 3" xfId="19212"/>
    <cellStyle name="Notiz 5 2 3 2 18 4" xfId="19213"/>
    <cellStyle name="Notiz 5 2 3 2 19" xfId="19214"/>
    <cellStyle name="Notiz 5 2 3 2 2" xfId="19215"/>
    <cellStyle name="Notiz 5 2 3 2 2 2" xfId="19216"/>
    <cellStyle name="Notiz 5 2 3 2 2 3" xfId="19217"/>
    <cellStyle name="Notiz 5 2 3 2 2 4" xfId="19218"/>
    <cellStyle name="Notiz 5 2 3 2 20" xfId="19219"/>
    <cellStyle name="Notiz 5 2 3 2 21" xfId="19220"/>
    <cellStyle name="Notiz 5 2 3 2 3" xfId="19221"/>
    <cellStyle name="Notiz 5 2 3 2 3 2" xfId="19222"/>
    <cellStyle name="Notiz 5 2 3 2 3 3" xfId="19223"/>
    <cellStyle name="Notiz 5 2 3 2 3 4" xfId="19224"/>
    <cellStyle name="Notiz 5 2 3 2 4" xfId="19225"/>
    <cellStyle name="Notiz 5 2 3 2 4 2" xfId="19226"/>
    <cellStyle name="Notiz 5 2 3 2 4 3" xfId="19227"/>
    <cellStyle name="Notiz 5 2 3 2 4 4" xfId="19228"/>
    <cellStyle name="Notiz 5 2 3 2 5" xfId="19229"/>
    <cellStyle name="Notiz 5 2 3 2 5 2" xfId="19230"/>
    <cellStyle name="Notiz 5 2 3 2 5 3" xfId="19231"/>
    <cellStyle name="Notiz 5 2 3 2 5 4" xfId="19232"/>
    <cellStyle name="Notiz 5 2 3 2 6" xfId="19233"/>
    <cellStyle name="Notiz 5 2 3 2 6 2" xfId="19234"/>
    <cellStyle name="Notiz 5 2 3 2 6 3" xfId="19235"/>
    <cellStyle name="Notiz 5 2 3 2 6 4" xfId="19236"/>
    <cellStyle name="Notiz 5 2 3 2 7" xfId="19237"/>
    <cellStyle name="Notiz 5 2 3 2 7 2" xfId="19238"/>
    <cellStyle name="Notiz 5 2 3 2 7 3" xfId="19239"/>
    <cellStyle name="Notiz 5 2 3 2 7 4" xfId="19240"/>
    <cellStyle name="Notiz 5 2 3 2 8" xfId="19241"/>
    <cellStyle name="Notiz 5 2 3 2 8 2" xfId="19242"/>
    <cellStyle name="Notiz 5 2 3 2 8 3" xfId="19243"/>
    <cellStyle name="Notiz 5 2 3 2 8 4" xfId="19244"/>
    <cellStyle name="Notiz 5 2 3 2 9" xfId="19245"/>
    <cellStyle name="Notiz 5 2 3 2 9 2" xfId="19246"/>
    <cellStyle name="Notiz 5 2 3 2 9 3" xfId="19247"/>
    <cellStyle name="Notiz 5 2 3 2 9 4" xfId="19248"/>
    <cellStyle name="Notiz 5 2 3 3" xfId="19249"/>
    <cellStyle name="Notiz 5 2 3 4" xfId="19250"/>
    <cellStyle name="Notiz 5 2 3 5" xfId="19251"/>
    <cellStyle name="Notiz 5 2 4" xfId="19252"/>
    <cellStyle name="Notiz 5 2 4 10" xfId="19253"/>
    <cellStyle name="Notiz 5 2 4 10 2" xfId="19254"/>
    <cellStyle name="Notiz 5 2 4 10 3" xfId="19255"/>
    <cellStyle name="Notiz 5 2 4 10 4" xfId="19256"/>
    <cellStyle name="Notiz 5 2 4 11" xfId="19257"/>
    <cellStyle name="Notiz 5 2 4 11 2" xfId="19258"/>
    <cellStyle name="Notiz 5 2 4 11 3" xfId="19259"/>
    <cellStyle name="Notiz 5 2 4 11 4" xfId="19260"/>
    <cellStyle name="Notiz 5 2 4 12" xfId="19261"/>
    <cellStyle name="Notiz 5 2 4 12 2" xfId="19262"/>
    <cellStyle name="Notiz 5 2 4 12 3" xfId="19263"/>
    <cellStyle name="Notiz 5 2 4 12 4" xfId="19264"/>
    <cellStyle name="Notiz 5 2 4 13" xfId="19265"/>
    <cellStyle name="Notiz 5 2 4 13 2" xfId="19266"/>
    <cellStyle name="Notiz 5 2 4 13 3" xfId="19267"/>
    <cellStyle name="Notiz 5 2 4 13 4" xfId="19268"/>
    <cellStyle name="Notiz 5 2 4 14" xfId="19269"/>
    <cellStyle name="Notiz 5 2 4 14 2" xfId="19270"/>
    <cellStyle name="Notiz 5 2 4 14 3" xfId="19271"/>
    <cellStyle name="Notiz 5 2 4 14 4" xfId="19272"/>
    <cellStyle name="Notiz 5 2 4 15" xfId="19273"/>
    <cellStyle name="Notiz 5 2 4 15 2" xfId="19274"/>
    <cellStyle name="Notiz 5 2 4 15 3" xfId="19275"/>
    <cellStyle name="Notiz 5 2 4 15 4" xfId="19276"/>
    <cellStyle name="Notiz 5 2 4 16" xfId="19277"/>
    <cellStyle name="Notiz 5 2 4 16 2" xfId="19278"/>
    <cellStyle name="Notiz 5 2 4 16 3" xfId="19279"/>
    <cellStyle name="Notiz 5 2 4 16 4" xfId="19280"/>
    <cellStyle name="Notiz 5 2 4 17" xfId="19281"/>
    <cellStyle name="Notiz 5 2 4 17 2" xfId="19282"/>
    <cellStyle name="Notiz 5 2 4 17 3" xfId="19283"/>
    <cellStyle name="Notiz 5 2 4 17 4" xfId="19284"/>
    <cellStyle name="Notiz 5 2 4 18" xfId="19285"/>
    <cellStyle name="Notiz 5 2 4 18 2" xfId="19286"/>
    <cellStyle name="Notiz 5 2 4 18 3" xfId="19287"/>
    <cellStyle name="Notiz 5 2 4 18 4" xfId="19288"/>
    <cellStyle name="Notiz 5 2 4 19" xfId="19289"/>
    <cellStyle name="Notiz 5 2 4 2" xfId="19290"/>
    <cellStyle name="Notiz 5 2 4 2 2" xfId="19291"/>
    <cellStyle name="Notiz 5 2 4 2 3" xfId="19292"/>
    <cellStyle name="Notiz 5 2 4 2 4" xfId="19293"/>
    <cellStyle name="Notiz 5 2 4 20" xfId="19294"/>
    <cellStyle name="Notiz 5 2 4 21" xfId="19295"/>
    <cellStyle name="Notiz 5 2 4 3" xfId="19296"/>
    <cellStyle name="Notiz 5 2 4 3 2" xfId="19297"/>
    <cellStyle name="Notiz 5 2 4 3 3" xfId="19298"/>
    <cellStyle name="Notiz 5 2 4 3 4" xfId="19299"/>
    <cellStyle name="Notiz 5 2 4 4" xfId="19300"/>
    <cellStyle name="Notiz 5 2 4 4 2" xfId="19301"/>
    <cellStyle name="Notiz 5 2 4 4 3" xfId="19302"/>
    <cellStyle name="Notiz 5 2 4 4 4" xfId="19303"/>
    <cellStyle name="Notiz 5 2 4 5" xfId="19304"/>
    <cellStyle name="Notiz 5 2 4 5 2" xfId="19305"/>
    <cellStyle name="Notiz 5 2 4 5 3" xfId="19306"/>
    <cellStyle name="Notiz 5 2 4 5 4" xfId="19307"/>
    <cellStyle name="Notiz 5 2 4 6" xfId="19308"/>
    <cellStyle name="Notiz 5 2 4 6 2" xfId="19309"/>
    <cellStyle name="Notiz 5 2 4 6 3" xfId="19310"/>
    <cellStyle name="Notiz 5 2 4 6 4" xfId="19311"/>
    <cellStyle name="Notiz 5 2 4 7" xfId="19312"/>
    <cellStyle name="Notiz 5 2 4 7 2" xfId="19313"/>
    <cellStyle name="Notiz 5 2 4 7 3" xfId="19314"/>
    <cellStyle name="Notiz 5 2 4 7 4" xfId="19315"/>
    <cellStyle name="Notiz 5 2 4 8" xfId="19316"/>
    <cellStyle name="Notiz 5 2 4 8 2" xfId="19317"/>
    <cellStyle name="Notiz 5 2 4 8 3" xfId="19318"/>
    <cellStyle name="Notiz 5 2 4 8 4" xfId="19319"/>
    <cellStyle name="Notiz 5 2 4 9" xfId="19320"/>
    <cellStyle name="Notiz 5 2 4 9 2" xfId="19321"/>
    <cellStyle name="Notiz 5 2 4 9 3" xfId="19322"/>
    <cellStyle name="Notiz 5 2 4 9 4" xfId="19323"/>
    <cellStyle name="Notiz 5 2 5" xfId="19324"/>
    <cellStyle name="Notiz 5 2 6" xfId="19325"/>
    <cellStyle name="Notiz 5 2 7" xfId="19326"/>
    <cellStyle name="Notiz 5 3" xfId="19327"/>
    <cellStyle name="Notiz 5 3 2" xfId="19328"/>
    <cellStyle name="Notiz 5 3 2 2" xfId="19329"/>
    <cellStyle name="Notiz 5 3 2 2 2" xfId="19330"/>
    <cellStyle name="Notiz 5 3 2 2 2 2" xfId="19331"/>
    <cellStyle name="Notiz 5 3 2 2 2 2 10" xfId="19332"/>
    <cellStyle name="Notiz 5 3 2 2 2 2 10 2" xfId="19333"/>
    <cellStyle name="Notiz 5 3 2 2 2 2 10 3" xfId="19334"/>
    <cellStyle name="Notiz 5 3 2 2 2 2 10 4" xfId="19335"/>
    <cellStyle name="Notiz 5 3 2 2 2 2 11" xfId="19336"/>
    <cellStyle name="Notiz 5 3 2 2 2 2 11 2" xfId="19337"/>
    <cellStyle name="Notiz 5 3 2 2 2 2 11 3" xfId="19338"/>
    <cellStyle name="Notiz 5 3 2 2 2 2 11 4" xfId="19339"/>
    <cellStyle name="Notiz 5 3 2 2 2 2 12" xfId="19340"/>
    <cellStyle name="Notiz 5 3 2 2 2 2 12 2" xfId="19341"/>
    <cellStyle name="Notiz 5 3 2 2 2 2 12 3" xfId="19342"/>
    <cellStyle name="Notiz 5 3 2 2 2 2 12 4" xfId="19343"/>
    <cellStyle name="Notiz 5 3 2 2 2 2 13" xfId="19344"/>
    <cellStyle name="Notiz 5 3 2 2 2 2 13 2" xfId="19345"/>
    <cellStyle name="Notiz 5 3 2 2 2 2 13 3" xfId="19346"/>
    <cellStyle name="Notiz 5 3 2 2 2 2 13 4" xfId="19347"/>
    <cellStyle name="Notiz 5 3 2 2 2 2 14" xfId="19348"/>
    <cellStyle name="Notiz 5 3 2 2 2 2 14 2" xfId="19349"/>
    <cellStyle name="Notiz 5 3 2 2 2 2 14 3" xfId="19350"/>
    <cellStyle name="Notiz 5 3 2 2 2 2 14 4" xfId="19351"/>
    <cellStyle name="Notiz 5 3 2 2 2 2 15" xfId="19352"/>
    <cellStyle name="Notiz 5 3 2 2 2 2 15 2" xfId="19353"/>
    <cellStyle name="Notiz 5 3 2 2 2 2 15 3" xfId="19354"/>
    <cellStyle name="Notiz 5 3 2 2 2 2 15 4" xfId="19355"/>
    <cellStyle name="Notiz 5 3 2 2 2 2 16" xfId="19356"/>
    <cellStyle name="Notiz 5 3 2 2 2 2 16 2" xfId="19357"/>
    <cellStyle name="Notiz 5 3 2 2 2 2 16 3" xfId="19358"/>
    <cellStyle name="Notiz 5 3 2 2 2 2 16 4" xfId="19359"/>
    <cellStyle name="Notiz 5 3 2 2 2 2 17" xfId="19360"/>
    <cellStyle name="Notiz 5 3 2 2 2 2 17 2" xfId="19361"/>
    <cellStyle name="Notiz 5 3 2 2 2 2 17 3" xfId="19362"/>
    <cellStyle name="Notiz 5 3 2 2 2 2 17 4" xfId="19363"/>
    <cellStyle name="Notiz 5 3 2 2 2 2 18" xfId="19364"/>
    <cellStyle name="Notiz 5 3 2 2 2 2 18 2" xfId="19365"/>
    <cellStyle name="Notiz 5 3 2 2 2 2 18 3" xfId="19366"/>
    <cellStyle name="Notiz 5 3 2 2 2 2 18 4" xfId="19367"/>
    <cellStyle name="Notiz 5 3 2 2 2 2 19" xfId="19368"/>
    <cellStyle name="Notiz 5 3 2 2 2 2 2" xfId="19369"/>
    <cellStyle name="Notiz 5 3 2 2 2 2 2 2" xfId="19370"/>
    <cellStyle name="Notiz 5 3 2 2 2 2 2 3" xfId="19371"/>
    <cellStyle name="Notiz 5 3 2 2 2 2 2 4" xfId="19372"/>
    <cellStyle name="Notiz 5 3 2 2 2 2 20" xfId="19373"/>
    <cellStyle name="Notiz 5 3 2 2 2 2 21" xfId="19374"/>
    <cellStyle name="Notiz 5 3 2 2 2 2 3" xfId="19375"/>
    <cellStyle name="Notiz 5 3 2 2 2 2 3 2" xfId="19376"/>
    <cellStyle name="Notiz 5 3 2 2 2 2 3 3" xfId="19377"/>
    <cellStyle name="Notiz 5 3 2 2 2 2 3 4" xfId="19378"/>
    <cellStyle name="Notiz 5 3 2 2 2 2 4" xfId="19379"/>
    <cellStyle name="Notiz 5 3 2 2 2 2 4 2" xfId="19380"/>
    <cellStyle name="Notiz 5 3 2 2 2 2 4 3" xfId="19381"/>
    <cellStyle name="Notiz 5 3 2 2 2 2 4 4" xfId="19382"/>
    <cellStyle name="Notiz 5 3 2 2 2 2 5" xfId="19383"/>
    <cellStyle name="Notiz 5 3 2 2 2 2 5 2" xfId="19384"/>
    <cellStyle name="Notiz 5 3 2 2 2 2 5 3" xfId="19385"/>
    <cellStyle name="Notiz 5 3 2 2 2 2 5 4" xfId="19386"/>
    <cellStyle name="Notiz 5 3 2 2 2 2 6" xfId="19387"/>
    <cellStyle name="Notiz 5 3 2 2 2 2 6 2" xfId="19388"/>
    <cellStyle name="Notiz 5 3 2 2 2 2 6 3" xfId="19389"/>
    <cellStyle name="Notiz 5 3 2 2 2 2 6 4" xfId="19390"/>
    <cellStyle name="Notiz 5 3 2 2 2 2 7" xfId="19391"/>
    <cellStyle name="Notiz 5 3 2 2 2 2 7 2" xfId="19392"/>
    <cellStyle name="Notiz 5 3 2 2 2 2 7 3" xfId="19393"/>
    <cellStyle name="Notiz 5 3 2 2 2 2 7 4" xfId="19394"/>
    <cellStyle name="Notiz 5 3 2 2 2 2 8" xfId="19395"/>
    <cellStyle name="Notiz 5 3 2 2 2 2 8 2" xfId="19396"/>
    <cellStyle name="Notiz 5 3 2 2 2 2 8 3" xfId="19397"/>
    <cellStyle name="Notiz 5 3 2 2 2 2 8 4" xfId="19398"/>
    <cellStyle name="Notiz 5 3 2 2 2 2 9" xfId="19399"/>
    <cellStyle name="Notiz 5 3 2 2 2 2 9 2" xfId="19400"/>
    <cellStyle name="Notiz 5 3 2 2 2 2 9 3" xfId="19401"/>
    <cellStyle name="Notiz 5 3 2 2 2 2 9 4" xfId="19402"/>
    <cellStyle name="Notiz 5 3 2 2 2 3" xfId="19403"/>
    <cellStyle name="Notiz 5 3 2 2 2 4" xfId="19404"/>
    <cellStyle name="Notiz 5 3 2 2 2 5" xfId="19405"/>
    <cellStyle name="Notiz 5 3 2 2 3" xfId="19406"/>
    <cellStyle name="Notiz 5 3 2 2 3 10" xfId="19407"/>
    <cellStyle name="Notiz 5 3 2 2 3 10 2" xfId="19408"/>
    <cellStyle name="Notiz 5 3 2 2 3 10 3" xfId="19409"/>
    <cellStyle name="Notiz 5 3 2 2 3 10 4" xfId="19410"/>
    <cellStyle name="Notiz 5 3 2 2 3 11" xfId="19411"/>
    <cellStyle name="Notiz 5 3 2 2 3 11 2" xfId="19412"/>
    <cellStyle name="Notiz 5 3 2 2 3 11 3" xfId="19413"/>
    <cellStyle name="Notiz 5 3 2 2 3 11 4" xfId="19414"/>
    <cellStyle name="Notiz 5 3 2 2 3 12" xfId="19415"/>
    <cellStyle name="Notiz 5 3 2 2 3 12 2" xfId="19416"/>
    <cellStyle name="Notiz 5 3 2 2 3 12 3" xfId="19417"/>
    <cellStyle name="Notiz 5 3 2 2 3 12 4" xfId="19418"/>
    <cellStyle name="Notiz 5 3 2 2 3 13" xfId="19419"/>
    <cellStyle name="Notiz 5 3 2 2 3 13 2" xfId="19420"/>
    <cellStyle name="Notiz 5 3 2 2 3 13 3" xfId="19421"/>
    <cellStyle name="Notiz 5 3 2 2 3 13 4" xfId="19422"/>
    <cellStyle name="Notiz 5 3 2 2 3 14" xfId="19423"/>
    <cellStyle name="Notiz 5 3 2 2 3 14 2" xfId="19424"/>
    <cellStyle name="Notiz 5 3 2 2 3 14 3" xfId="19425"/>
    <cellStyle name="Notiz 5 3 2 2 3 14 4" xfId="19426"/>
    <cellStyle name="Notiz 5 3 2 2 3 15" xfId="19427"/>
    <cellStyle name="Notiz 5 3 2 2 3 15 2" xfId="19428"/>
    <cellStyle name="Notiz 5 3 2 2 3 15 3" xfId="19429"/>
    <cellStyle name="Notiz 5 3 2 2 3 15 4" xfId="19430"/>
    <cellStyle name="Notiz 5 3 2 2 3 16" xfId="19431"/>
    <cellStyle name="Notiz 5 3 2 2 3 16 2" xfId="19432"/>
    <cellStyle name="Notiz 5 3 2 2 3 16 3" xfId="19433"/>
    <cellStyle name="Notiz 5 3 2 2 3 16 4" xfId="19434"/>
    <cellStyle name="Notiz 5 3 2 2 3 17" xfId="19435"/>
    <cellStyle name="Notiz 5 3 2 2 3 17 2" xfId="19436"/>
    <cellStyle name="Notiz 5 3 2 2 3 17 3" xfId="19437"/>
    <cellStyle name="Notiz 5 3 2 2 3 17 4" xfId="19438"/>
    <cellStyle name="Notiz 5 3 2 2 3 18" xfId="19439"/>
    <cellStyle name="Notiz 5 3 2 2 3 18 2" xfId="19440"/>
    <cellStyle name="Notiz 5 3 2 2 3 18 3" xfId="19441"/>
    <cellStyle name="Notiz 5 3 2 2 3 18 4" xfId="19442"/>
    <cellStyle name="Notiz 5 3 2 2 3 19" xfId="19443"/>
    <cellStyle name="Notiz 5 3 2 2 3 2" xfId="19444"/>
    <cellStyle name="Notiz 5 3 2 2 3 2 2" xfId="19445"/>
    <cellStyle name="Notiz 5 3 2 2 3 2 3" xfId="19446"/>
    <cellStyle name="Notiz 5 3 2 2 3 2 4" xfId="19447"/>
    <cellStyle name="Notiz 5 3 2 2 3 20" xfId="19448"/>
    <cellStyle name="Notiz 5 3 2 2 3 21" xfId="19449"/>
    <cellStyle name="Notiz 5 3 2 2 3 3" xfId="19450"/>
    <cellStyle name="Notiz 5 3 2 2 3 3 2" xfId="19451"/>
    <cellStyle name="Notiz 5 3 2 2 3 3 3" xfId="19452"/>
    <cellStyle name="Notiz 5 3 2 2 3 3 4" xfId="19453"/>
    <cellStyle name="Notiz 5 3 2 2 3 4" xfId="19454"/>
    <cellStyle name="Notiz 5 3 2 2 3 4 2" xfId="19455"/>
    <cellStyle name="Notiz 5 3 2 2 3 4 3" xfId="19456"/>
    <cellStyle name="Notiz 5 3 2 2 3 4 4" xfId="19457"/>
    <cellStyle name="Notiz 5 3 2 2 3 5" xfId="19458"/>
    <cellStyle name="Notiz 5 3 2 2 3 5 2" xfId="19459"/>
    <cellStyle name="Notiz 5 3 2 2 3 5 3" xfId="19460"/>
    <cellStyle name="Notiz 5 3 2 2 3 5 4" xfId="19461"/>
    <cellStyle name="Notiz 5 3 2 2 3 6" xfId="19462"/>
    <cellStyle name="Notiz 5 3 2 2 3 6 2" xfId="19463"/>
    <cellStyle name="Notiz 5 3 2 2 3 6 3" xfId="19464"/>
    <cellStyle name="Notiz 5 3 2 2 3 6 4" xfId="19465"/>
    <cellStyle name="Notiz 5 3 2 2 3 7" xfId="19466"/>
    <cellStyle name="Notiz 5 3 2 2 3 7 2" xfId="19467"/>
    <cellStyle name="Notiz 5 3 2 2 3 7 3" xfId="19468"/>
    <cellStyle name="Notiz 5 3 2 2 3 7 4" xfId="19469"/>
    <cellStyle name="Notiz 5 3 2 2 3 8" xfId="19470"/>
    <cellStyle name="Notiz 5 3 2 2 3 8 2" xfId="19471"/>
    <cellStyle name="Notiz 5 3 2 2 3 8 3" xfId="19472"/>
    <cellStyle name="Notiz 5 3 2 2 3 8 4" xfId="19473"/>
    <cellStyle name="Notiz 5 3 2 2 3 9" xfId="19474"/>
    <cellStyle name="Notiz 5 3 2 2 3 9 2" xfId="19475"/>
    <cellStyle name="Notiz 5 3 2 2 3 9 3" xfId="19476"/>
    <cellStyle name="Notiz 5 3 2 2 3 9 4" xfId="19477"/>
    <cellStyle name="Notiz 5 3 2 2 4" xfId="19478"/>
    <cellStyle name="Notiz 5 3 2 2 5" xfId="19479"/>
    <cellStyle name="Notiz 5 3 2 2 6" xfId="19480"/>
    <cellStyle name="Notiz 5 3 2 3" xfId="19481"/>
    <cellStyle name="Notiz 5 3 2 3 2" xfId="19482"/>
    <cellStyle name="Notiz 5 3 2 3 2 10" xfId="19483"/>
    <cellStyle name="Notiz 5 3 2 3 2 10 2" xfId="19484"/>
    <cellStyle name="Notiz 5 3 2 3 2 10 3" xfId="19485"/>
    <cellStyle name="Notiz 5 3 2 3 2 10 4" xfId="19486"/>
    <cellStyle name="Notiz 5 3 2 3 2 11" xfId="19487"/>
    <cellStyle name="Notiz 5 3 2 3 2 11 2" xfId="19488"/>
    <cellStyle name="Notiz 5 3 2 3 2 11 3" xfId="19489"/>
    <cellStyle name="Notiz 5 3 2 3 2 11 4" xfId="19490"/>
    <cellStyle name="Notiz 5 3 2 3 2 12" xfId="19491"/>
    <cellStyle name="Notiz 5 3 2 3 2 12 2" xfId="19492"/>
    <cellStyle name="Notiz 5 3 2 3 2 12 3" xfId="19493"/>
    <cellStyle name="Notiz 5 3 2 3 2 12 4" xfId="19494"/>
    <cellStyle name="Notiz 5 3 2 3 2 13" xfId="19495"/>
    <cellStyle name="Notiz 5 3 2 3 2 13 2" xfId="19496"/>
    <cellStyle name="Notiz 5 3 2 3 2 13 3" xfId="19497"/>
    <cellStyle name="Notiz 5 3 2 3 2 13 4" xfId="19498"/>
    <cellStyle name="Notiz 5 3 2 3 2 14" xfId="19499"/>
    <cellStyle name="Notiz 5 3 2 3 2 14 2" xfId="19500"/>
    <cellStyle name="Notiz 5 3 2 3 2 14 3" xfId="19501"/>
    <cellStyle name="Notiz 5 3 2 3 2 14 4" xfId="19502"/>
    <cellStyle name="Notiz 5 3 2 3 2 15" xfId="19503"/>
    <cellStyle name="Notiz 5 3 2 3 2 15 2" xfId="19504"/>
    <cellStyle name="Notiz 5 3 2 3 2 15 3" xfId="19505"/>
    <cellStyle name="Notiz 5 3 2 3 2 15 4" xfId="19506"/>
    <cellStyle name="Notiz 5 3 2 3 2 16" xfId="19507"/>
    <cellStyle name="Notiz 5 3 2 3 2 16 2" xfId="19508"/>
    <cellStyle name="Notiz 5 3 2 3 2 16 3" xfId="19509"/>
    <cellStyle name="Notiz 5 3 2 3 2 16 4" xfId="19510"/>
    <cellStyle name="Notiz 5 3 2 3 2 17" xfId="19511"/>
    <cellStyle name="Notiz 5 3 2 3 2 17 2" xfId="19512"/>
    <cellStyle name="Notiz 5 3 2 3 2 17 3" xfId="19513"/>
    <cellStyle name="Notiz 5 3 2 3 2 17 4" xfId="19514"/>
    <cellStyle name="Notiz 5 3 2 3 2 18" xfId="19515"/>
    <cellStyle name="Notiz 5 3 2 3 2 18 2" xfId="19516"/>
    <cellStyle name="Notiz 5 3 2 3 2 18 3" xfId="19517"/>
    <cellStyle name="Notiz 5 3 2 3 2 18 4" xfId="19518"/>
    <cellStyle name="Notiz 5 3 2 3 2 19" xfId="19519"/>
    <cellStyle name="Notiz 5 3 2 3 2 2" xfId="19520"/>
    <cellStyle name="Notiz 5 3 2 3 2 2 2" xfId="19521"/>
    <cellStyle name="Notiz 5 3 2 3 2 2 3" xfId="19522"/>
    <cellStyle name="Notiz 5 3 2 3 2 2 4" xfId="19523"/>
    <cellStyle name="Notiz 5 3 2 3 2 20" xfId="19524"/>
    <cellStyle name="Notiz 5 3 2 3 2 21" xfId="19525"/>
    <cellStyle name="Notiz 5 3 2 3 2 3" xfId="19526"/>
    <cellStyle name="Notiz 5 3 2 3 2 3 2" xfId="19527"/>
    <cellStyle name="Notiz 5 3 2 3 2 3 3" xfId="19528"/>
    <cellStyle name="Notiz 5 3 2 3 2 3 4" xfId="19529"/>
    <cellStyle name="Notiz 5 3 2 3 2 4" xfId="19530"/>
    <cellStyle name="Notiz 5 3 2 3 2 4 2" xfId="19531"/>
    <cellStyle name="Notiz 5 3 2 3 2 4 3" xfId="19532"/>
    <cellStyle name="Notiz 5 3 2 3 2 4 4" xfId="19533"/>
    <cellStyle name="Notiz 5 3 2 3 2 5" xfId="19534"/>
    <cellStyle name="Notiz 5 3 2 3 2 5 2" xfId="19535"/>
    <cellStyle name="Notiz 5 3 2 3 2 5 3" xfId="19536"/>
    <cellStyle name="Notiz 5 3 2 3 2 5 4" xfId="19537"/>
    <cellStyle name="Notiz 5 3 2 3 2 6" xfId="19538"/>
    <cellStyle name="Notiz 5 3 2 3 2 6 2" xfId="19539"/>
    <cellStyle name="Notiz 5 3 2 3 2 6 3" xfId="19540"/>
    <cellStyle name="Notiz 5 3 2 3 2 6 4" xfId="19541"/>
    <cellStyle name="Notiz 5 3 2 3 2 7" xfId="19542"/>
    <cellStyle name="Notiz 5 3 2 3 2 7 2" xfId="19543"/>
    <cellStyle name="Notiz 5 3 2 3 2 7 3" xfId="19544"/>
    <cellStyle name="Notiz 5 3 2 3 2 7 4" xfId="19545"/>
    <cellStyle name="Notiz 5 3 2 3 2 8" xfId="19546"/>
    <cellStyle name="Notiz 5 3 2 3 2 8 2" xfId="19547"/>
    <cellStyle name="Notiz 5 3 2 3 2 8 3" xfId="19548"/>
    <cellStyle name="Notiz 5 3 2 3 2 8 4" xfId="19549"/>
    <cellStyle name="Notiz 5 3 2 3 2 9" xfId="19550"/>
    <cellStyle name="Notiz 5 3 2 3 2 9 2" xfId="19551"/>
    <cellStyle name="Notiz 5 3 2 3 2 9 3" xfId="19552"/>
    <cellStyle name="Notiz 5 3 2 3 2 9 4" xfId="19553"/>
    <cellStyle name="Notiz 5 3 2 3 3" xfId="19554"/>
    <cellStyle name="Notiz 5 3 2 3 4" xfId="19555"/>
    <cellStyle name="Notiz 5 3 2 3 5" xfId="19556"/>
    <cellStyle name="Notiz 5 3 2 4" xfId="19557"/>
    <cellStyle name="Notiz 5 3 2 4 10" xfId="19558"/>
    <cellStyle name="Notiz 5 3 2 4 10 2" xfId="19559"/>
    <cellStyle name="Notiz 5 3 2 4 10 3" xfId="19560"/>
    <cellStyle name="Notiz 5 3 2 4 10 4" xfId="19561"/>
    <cellStyle name="Notiz 5 3 2 4 11" xfId="19562"/>
    <cellStyle name="Notiz 5 3 2 4 11 2" xfId="19563"/>
    <cellStyle name="Notiz 5 3 2 4 11 3" xfId="19564"/>
    <cellStyle name="Notiz 5 3 2 4 11 4" xfId="19565"/>
    <cellStyle name="Notiz 5 3 2 4 12" xfId="19566"/>
    <cellStyle name="Notiz 5 3 2 4 12 2" xfId="19567"/>
    <cellStyle name="Notiz 5 3 2 4 12 3" xfId="19568"/>
    <cellStyle name="Notiz 5 3 2 4 12 4" xfId="19569"/>
    <cellStyle name="Notiz 5 3 2 4 13" xfId="19570"/>
    <cellStyle name="Notiz 5 3 2 4 13 2" xfId="19571"/>
    <cellStyle name="Notiz 5 3 2 4 13 3" xfId="19572"/>
    <cellStyle name="Notiz 5 3 2 4 13 4" xfId="19573"/>
    <cellStyle name="Notiz 5 3 2 4 14" xfId="19574"/>
    <cellStyle name="Notiz 5 3 2 4 14 2" xfId="19575"/>
    <cellStyle name="Notiz 5 3 2 4 14 3" xfId="19576"/>
    <cellStyle name="Notiz 5 3 2 4 14 4" xfId="19577"/>
    <cellStyle name="Notiz 5 3 2 4 15" xfId="19578"/>
    <cellStyle name="Notiz 5 3 2 4 15 2" xfId="19579"/>
    <cellStyle name="Notiz 5 3 2 4 15 3" xfId="19580"/>
    <cellStyle name="Notiz 5 3 2 4 15 4" xfId="19581"/>
    <cellStyle name="Notiz 5 3 2 4 16" xfId="19582"/>
    <cellStyle name="Notiz 5 3 2 4 16 2" xfId="19583"/>
    <cellStyle name="Notiz 5 3 2 4 16 3" xfId="19584"/>
    <cellStyle name="Notiz 5 3 2 4 16 4" xfId="19585"/>
    <cellStyle name="Notiz 5 3 2 4 17" xfId="19586"/>
    <cellStyle name="Notiz 5 3 2 4 17 2" xfId="19587"/>
    <cellStyle name="Notiz 5 3 2 4 17 3" xfId="19588"/>
    <cellStyle name="Notiz 5 3 2 4 17 4" xfId="19589"/>
    <cellStyle name="Notiz 5 3 2 4 18" xfId="19590"/>
    <cellStyle name="Notiz 5 3 2 4 18 2" xfId="19591"/>
    <cellStyle name="Notiz 5 3 2 4 18 3" xfId="19592"/>
    <cellStyle name="Notiz 5 3 2 4 18 4" xfId="19593"/>
    <cellStyle name="Notiz 5 3 2 4 19" xfId="19594"/>
    <cellStyle name="Notiz 5 3 2 4 2" xfId="19595"/>
    <cellStyle name="Notiz 5 3 2 4 2 2" xfId="19596"/>
    <cellStyle name="Notiz 5 3 2 4 2 3" xfId="19597"/>
    <cellStyle name="Notiz 5 3 2 4 2 4" xfId="19598"/>
    <cellStyle name="Notiz 5 3 2 4 20" xfId="19599"/>
    <cellStyle name="Notiz 5 3 2 4 21" xfId="19600"/>
    <cellStyle name="Notiz 5 3 2 4 3" xfId="19601"/>
    <cellStyle name="Notiz 5 3 2 4 3 2" xfId="19602"/>
    <cellStyle name="Notiz 5 3 2 4 3 3" xfId="19603"/>
    <cellStyle name="Notiz 5 3 2 4 3 4" xfId="19604"/>
    <cellStyle name="Notiz 5 3 2 4 4" xfId="19605"/>
    <cellStyle name="Notiz 5 3 2 4 4 2" xfId="19606"/>
    <cellStyle name="Notiz 5 3 2 4 4 3" xfId="19607"/>
    <cellStyle name="Notiz 5 3 2 4 4 4" xfId="19608"/>
    <cellStyle name="Notiz 5 3 2 4 5" xfId="19609"/>
    <cellStyle name="Notiz 5 3 2 4 5 2" xfId="19610"/>
    <cellStyle name="Notiz 5 3 2 4 5 3" xfId="19611"/>
    <cellStyle name="Notiz 5 3 2 4 5 4" xfId="19612"/>
    <cellStyle name="Notiz 5 3 2 4 6" xfId="19613"/>
    <cellStyle name="Notiz 5 3 2 4 6 2" xfId="19614"/>
    <cellStyle name="Notiz 5 3 2 4 6 3" xfId="19615"/>
    <cellStyle name="Notiz 5 3 2 4 6 4" xfId="19616"/>
    <cellStyle name="Notiz 5 3 2 4 7" xfId="19617"/>
    <cellStyle name="Notiz 5 3 2 4 7 2" xfId="19618"/>
    <cellStyle name="Notiz 5 3 2 4 7 3" xfId="19619"/>
    <cellStyle name="Notiz 5 3 2 4 7 4" xfId="19620"/>
    <cellStyle name="Notiz 5 3 2 4 8" xfId="19621"/>
    <cellStyle name="Notiz 5 3 2 4 8 2" xfId="19622"/>
    <cellStyle name="Notiz 5 3 2 4 8 3" xfId="19623"/>
    <cellStyle name="Notiz 5 3 2 4 8 4" xfId="19624"/>
    <cellStyle name="Notiz 5 3 2 4 9" xfId="19625"/>
    <cellStyle name="Notiz 5 3 2 4 9 2" xfId="19626"/>
    <cellStyle name="Notiz 5 3 2 4 9 3" xfId="19627"/>
    <cellStyle name="Notiz 5 3 2 4 9 4" xfId="19628"/>
    <cellStyle name="Notiz 5 3 2 5" xfId="19629"/>
    <cellStyle name="Notiz 5 3 2 6" xfId="19630"/>
    <cellStyle name="Notiz 5 3 2 7" xfId="19631"/>
    <cellStyle name="Notiz 5 3 3" xfId="19632"/>
    <cellStyle name="Notiz 5 3 3 2" xfId="19633"/>
    <cellStyle name="Notiz 5 3 3 2 10" xfId="19634"/>
    <cellStyle name="Notiz 5 3 3 2 10 2" xfId="19635"/>
    <cellStyle name="Notiz 5 3 3 2 10 3" xfId="19636"/>
    <cellStyle name="Notiz 5 3 3 2 10 4" xfId="19637"/>
    <cellStyle name="Notiz 5 3 3 2 11" xfId="19638"/>
    <cellStyle name="Notiz 5 3 3 2 11 2" xfId="19639"/>
    <cellStyle name="Notiz 5 3 3 2 11 3" xfId="19640"/>
    <cellStyle name="Notiz 5 3 3 2 11 4" xfId="19641"/>
    <cellStyle name="Notiz 5 3 3 2 12" xfId="19642"/>
    <cellStyle name="Notiz 5 3 3 2 12 2" xfId="19643"/>
    <cellStyle name="Notiz 5 3 3 2 12 3" xfId="19644"/>
    <cellStyle name="Notiz 5 3 3 2 12 4" xfId="19645"/>
    <cellStyle name="Notiz 5 3 3 2 13" xfId="19646"/>
    <cellStyle name="Notiz 5 3 3 2 13 2" xfId="19647"/>
    <cellStyle name="Notiz 5 3 3 2 13 3" xfId="19648"/>
    <cellStyle name="Notiz 5 3 3 2 13 4" xfId="19649"/>
    <cellStyle name="Notiz 5 3 3 2 14" xfId="19650"/>
    <cellStyle name="Notiz 5 3 3 2 14 2" xfId="19651"/>
    <cellStyle name="Notiz 5 3 3 2 14 3" xfId="19652"/>
    <cellStyle name="Notiz 5 3 3 2 14 4" xfId="19653"/>
    <cellStyle name="Notiz 5 3 3 2 15" xfId="19654"/>
    <cellStyle name="Notiz 5 3 3 2 15 2" xfId="19655"/>
    <cellStyle name="Notiz 5 3 3 2 15 3" xfId="19656"/>
    <cellStyle name="Notiz 5 3 3 2 15 4" xfId="19657"/>
    <cellStyle name="Notiz 5 3 3 2 16" xfId="19658"/>
    <cellStyle name="Notiz 5 3 3 2 16 2" xfId="19659"/>
    <cellStyle name="Notiz 5 3 3 2 16 3" xfId="19660"/>
    <cellStyle name="Notiz 5 3 3 2 16 4" xfId="19661"/>
    <cellStyle name="Notiz 5 3 3 2 17" xfId="19662"/>
    <cellStyle name="Notiz 5 3 3 2 17 2" xfId="19663"/>
    <cellStyle name="Notiz 5 3 3 2 17 3" xfId="19664"/>
    <cellStyle name="Notiz 5 3 3 2 17 4" xfId="19665"/>
    <cellStyle name="Notiz 5 3 3 2 18" xfId="19666"/>
    <cellStyle name="Notiz 5 3 3 2 18 2" xfId="19667"/>
    <cellStyle name="Notiz 5 3 3 2 18 3" xfId="19668"/>
    <cellStyle name="Notiz 5 3 3 2 18 4" xfId="19669"/>
    <cellStyle name="Notiz 5 3 3 2 19" xfId="19670"/>
    <cellStyle name="Notiz 5 3 3 2 2" xfId="19671"/>
    <cellStyle name="Notiz 5 3 3 2 2 2" xfId="19672"/>
    <cellStyle name="Notiz 5 3 3 2 2 3" xfId="19673"/>
    <cellStyle name="Notiz 5 3 3 2 2 4" xfId="19674"/>
    <cellStyle name="Notiz 5 3 3 2 20" xfId="19675"/>
    <cellStyle name="Notiz 5 3 3 2 21" xfId="19676"/>
    <cellStyle name="Notiz 5 3 3 2 3" xfId="19677"/>
    <cellStyle name="Notiz 5 3 3 2 3 2" xfId="19678"/>
    <cellStyle name="Notiz 5 3 3 2 3 3" xfId="19679"/>
    <cellStyle name="Notiz 5 3 3 2 3 4" xfId="19680"/>
    <cellStyle name="Notiz 5 3 3 2 4" xfId="19681"/>
    <cellStyle name="Notiz 5 3 3 2 4 2" xfId="19682"/>
    <cellStyle name="Notiz 5 3 3 2 4 3" xfId="19683"/>
    <cellStyle name="Notiz 5 3 3 2 4 4" xfId="19684"/>
    <cellStyle name="Notiz 5 3 3 2 5" xfId="19685"/>
    <cellStyle name="Notiz 5 3 3 2 5 2" xfId="19686"/>
    <cellStyle name="Notiz 5 3 3 2 5 3" xfId="19687"/>
    <cellStyle name="Notiz 5 3 3 2 5 4" xfId="19688"/>
    <cellStyle name="Notiz 5 3 3 2 6" xfId="19689"/>
    <cellStyle name="Notiz 5 3 3 2 6 2" xfId="19690"/>
    <cellStyle name="Notiz 5 3 3 2 6 3" xfId="19691"/>
    <cellStyle name="Notiz 5 3 3 2 6 4" xfId="19692"/>
    <cellStyle name="Notiz 5 3 3 2 7" xfId="19693"/>
    <cellStyle name="Notiz 5 3 3 2 7 2" xfId="19694"/>
    <cellStyle name="Notiz 5 3 3 2 7 3" xfId="19695"/>
    <cellStyle name="Notiz 5 3 3 2 7 4" xfId="19696"/>
    <cellStyle name="Notiz 5 3 3 2 8" xfId="19697"/>
    <cellStyle name="Notiz 5 3 3 2 8 2" xfId="19698"/>
    <cellStyle name="Notiz 5 3 3 2 8 3" xfId="19699"/>
    <cellStyle name="Notiz 5 3 3 2 8 4" xfId="19700"/>
    <cellStyle name="Notiz 5 3 3 2 9" xfId="19701"/>
    <cellStyle name="Notiz 5 3 3 2 9 2" xfId="19702"/>
    <cellStyle name="Notiz 5 3 3 2 9 3" xfId="19703"/>
    <cellStyle name="Notiz 5 3 3 2 9 4" xfId="19704"/>
    <cellStyle name="Notiz 5 3 3 3" xfId="19705"/>
    <cellStyle name="Notiz 5 3 3 4" xfId="19706"/>
    <cellStyle name="Notiz 5 3 3 5" xfId="19707"/>
    <cellStyle name="Notiz 5 3 4" xfId="19708"/>
    <cellStyle name="Notiz 5 3 4 10" xfId="19709"/>
    <cellStyle name="Notiz 5 3 4 10 2" xfId="19710"/>
    <cellStyle name="Notiz 5 3 4 10 3" xfId="19711"/>
    <cellStyle name="Notiz 5 3 4 10 4" xfId="19712"/>
    <cellStyle name="Notiz 5 3 4 11" xfId="19713"/>
    <cellStyle name="Notiz 5 3 4 11 2" xfId="19714"/>
    <cellStyle name="Notiz 5 3 4 11 3" xfId="19715"/>
    <cellStyle name="Notiz 5 3 4 11 4" xfId="19716"/>
    <cellStyle name="Notiz 5 3 4 12" xfId="19717"/>
    <cellStyle name="Notiz 5 3 4 12 2" xfId="19718"/>
    <cellStyle name="Notiz 5 3 4 12 3" xfId="19719"/>
    <cellStyle name="Notiz 5 3 4 12 4" xfId="19720"/>
    <cellStyle name="Notiz 5 3 4 13" xfId="19721"/>
    <cellStyle name="Notiz 5 3 4 13 2" xfId="19722"/>
    <cellStyle name="Notiz 5 3 4 13 3" xfId="19723"/>
    <cellStyle name="Notiz 5 3 4 13 4" xfId="19724"/>
    <cellStyle name="Notiz 5 3 4 14" xfId="19725"/>
    <cellStyle name="Notiz 5 3 4 14 2" xfId="19726"/>
    <cellStyle name="Notiz 5 3 4 14 3" xfId="19727"/>
    <cellStyle name="Notiz 5 3 4 14 4" xfId="19728"/>
    <cellStyle name="Notiz 5 3 4 15" xfId="19729"/>
    <cellStyle name="Notiz 5 3 4 15 2" xfId="19730"/>
    <cellStyle name="Notiz 5 3 4 15 3" xfId="19731"/>
    <cellStyle name="Notiz 5 3 4 15 4" xfId="19732"/>
    <cellStyle name="Notiz 5 3 4 16" xfId="19733"/>
    <cellStyle name="Notiz 5 3 4 16 2" xfId="19734"/>
    <cellStyle name="Notiz 5 3 4 16 3" xfId="19735"/>
    <cellStyle name="Notiz 5 3 4 16 4" xfId="19736"/>
    <cellStyle name="Notiz 5 3 4 17" xfId="19737"/>
    <cellStyle name="Notiz 5 3 4 17 2" xfId="19738"/>
    <cellStyle name="Notiz 5 3 4 17 3" xfId="19739"/>
    <cellStyle name="Notiz 5 3 4 17 4" xfId="19740"/>
    <cellStyle name="Notiz 5 3 4 18" xfId="19741"/>
    <cellStyle name="Notiz 5 3 4 18 2" xfId="19742"/>
    <cellStyle name="Notiz 5 3 4 18 3" xfId="19743"/>
    <cellStyle name="Notiz 5 3 4 18 4" xfId="19744"/>
    <cellStyle name="Notiz 5 3 4 19" xfId="19745"/>
    <cellStyle name="Notiz 5 3 4 2" xfId="19746"/>
    <cellStyle name="Notiz 5 3 4 2 2" xfId="19747"/>
    <cellStyle name="Notiz 5 3 4 2 3" xfId="19748"/>
    <cellStyle name="Notiz 5 3 4 2 4" xfId="19749"/>
    <cellStyle name="Notiz 5 3 4 20" xfId="19750"/>
    <cellStyle name="Notiz 5 3 4 21" xfId="19751"/>
    <cellStyle name="Notiz 5 3 4 3" xfId="19752"/>
    <cellStyle name="Notiz 5 3 4 3 2" xfId="19753"/>
    <cellStyle name="Notiz 5 3 4 3 3" xfId="19754"/>
    <cellStyle name="Notiz 5 3 4 3 4" xfId="19755"/>
    <cellStyle name="Notiz 5 3 4 4" xfId="19756"/>
    <cellStyle name="Notiz 5 3 4 4 2" xfId="19757"/>
    <cellStyle name="Notiz 5 3 4 4 3" xfId="19758"/>
    <cellStyle name="Notiz 5 3 4 4 4" xfId="19759"/>
    <cellStyle name="Notiz 5 3 4 5" xfId="19760"/>
    <cellStyle name="Notiz 5 3 4 5 2" xfId="19761"/>
    <cellStyle name="Notiz 5 3 4 5 3" xfId="19762"/>
    <cellStyle name="Notiz 5 3 4 5 4" xfId="19763"/>
    <cellStyle name="Notiz 5 3 4 6" xfId="19764"/>
    <cellStyle name="Notiz 5 3 4 6 2" xfId="19765"/>
    <cellStyle name="Notiz 5 3 4 6 3" xfId="19766"/>
    <cellStyle name="Notiz 5 3 4 6 4" xfId="19767"/>
    <cellStyle name="Notiz 5 3 4 7" xfId="19768"/>
    <cellStyle name="Notiz 5 3 4 7 2" xfId="19769"/>
    <cellStyle name="Notiz 5 3 4 7 3" xfId="19770"/>
    <cellStyle name="Notiz 5 3 4 7 4" xfId="19771"/>
    <cellStyle name="Notiz 5 3 4 8" xfId="19772"/>
    <cellStyle name="Notiz 5 3 4 8 2" xfId="19773"/>
    <cellStyle name="Notiz 5 3 4 8 3" xfId="19774"/>
    <cellStyle name="Notiz 5 3 4 8 4" xfId="19775"/>
    <cellStyle name="Notiz 5 3 4 9" xfId="19776"/>
    <cellStyle name="Notiz 5 3 4 9 2" xfId="19777"/>
    <cellStyle name="Notiz 5 3 4 9 3" xfId="19778"/>
    <cellStyle name="Notiz 5 3 4 9 4" xfId="19779"/>
    <cellStyle name="Notiz 5 3 5" xfId="19780"/>
    <cellStyle name="Notiz 5 3 6" xfId="19781"/>
    <cellStyle name="Notiz 5 3 7" xfId="19782"/>
    <cellStyle name="Notiz 5 4" xfId="19783"/>
    <cellStyle name="Notiz 5 4 2" xfId="19784"/>
    <cellStyle name="Notiz 5 4 2 2" xfId="19785"/>
    <cellStyle name="Notiz 5 4 2 2 2" xfId="19786"/>
    <cellStyle name="Notiz 5 4 2 2 2 10" xfId="19787"/>
    <cellStyle name="Notiz 5 4 2 2 2 10 2" xfId="19788"/>
    <cellStyle name="Notiz 5 4 2 2 2 10 3" xfId="19789"/>
    <cellStyle name="Notiz 5 4 2 2 2 10 4" xfId="19790"/>
    <cellStyle name="Notiz 5 4 2 2 2 11" xfId="19791"/>
    <cellStyle name="Notiz 5 4 2 2 2 11 2" xfId="19792"/>
    <cellStyle name="Notiz 5 4 2 2 2 11 3" xfId="19793"/>
    <cellStyle name="Notiz 5 4 2 2 2 11 4" xfId="19794"/>
    <cellStyle name="Notiz 5 4 2 2 2 12" xfId="19795"/>
    <cellStyle name="Notiz 5 4 2 2 2 12 2" xfId="19796"/>
    <cellStyle name="Notiz 5 4 2 2 2 12 3" xfId="19797"/>
    <cellStyle name="Notiz 5 4 2 2 2 12 4" xfId="19798"/>
    <cellStyle name="Notiz 5 4 2 2 2 13" xfId="19799"/>
    <cellStyle name="Notiz 5 4 2 2 2 13 2" xfId="19800"/>
    <cellStyle name="Notiz 5 4 2 2 2 13 3" xfId="19801"/>
    <cellStyle name="Notiz 5 4 2 2 2 13 4" xfId="19802"/>
    <cellStyle name="Notiz 5 4 2 2 2 14" xfId="19803"/>
    <cellStyle name="Notiz 5 4 2 2 2 14 2" xfId="19804"/>
    <cellStyle name="Notiz 5 4 2 2 2 14 3" xfId="19805"/>
    <cellStyle name="Notiz 5 4 2 2 2 14 4" xfId="19806"/>
    <cellStyle name="Notiz 5 4 2 2 2 15" xfId="19807"/>
    <cellStyle name="Notiz 5 4 2 2 2 15 2" xfId="19808"/>
    <cellStyle name="Notiz 5 4 2 2 2 15 3" xfId="19809"/>
    <cellStyle name="Notiz 5 4 2 2 2 15 4" xfId="19810"/>
    <cellStyle name="Notiz 5 4 2 2 2 16" xfId="19811"/>
    <cellStyle name="Notiz 5 4 2 2 2 16 2" xfId="19812"/>
    <cellStyle name="Notiz 5 4 2 2 2 16 3" xfId="19813"/>
    <cellStyle name="Notiz 5 4 2 2 2 16 4" xfId="19814"/>
    <cellStyle name="Notiz 5 4 2 2 2 17" xfId="19815"/>
    <cellStyle name="Notiz 5 4 2 2 2 17 2" xfId="19816"/>
    <cellStyle name="Notiz 5 4 2 2 2 17 3" xfId="19817"/>
    <cellStyle name="Notiz 5 4 2 2 2 17 4" xfId="19818"/>
    <cellStyle name="Notiz 5 4 2 2 2 18" xfId="19819"/>
    <cellStyle name="Notiz 5 4 2 2 2 18 2" xfId="19820"/>
    <cellStyle name="Notiz 5 4 2 2 2 18 3" xfId="19821"/>
    <cellStyle name="Notiz 5 4 2 2 2 18 4" xfId="19822"/>
    <cellStyle name="Notiz 5 4 2 2 2 19" xfId="19823"/>
    <cellStyle name="Notiz 5 4 2 2 2 2" xfId="19824"/>
    <cellStyle name="Notiz 5 4 2 2 2 2 2" xfId="19825"/>
    <cellStyle name="Notiz 5 4 2 2 2 2 3" xfId="19826"/>
    <cellStyle name="Notiz 5 4 2 2 2 2 4" xfId="19827"/>
    <cellStyle name="Notiz 5 4 2 2 2 20" xfId="19828"/>
    <cellStyle name="Notiz 5 4 2 2 2 21" xfId="19829"/>
    <cellStyle name="Notiz 5 4 2 2 2 3" xfId="19830"/>
    <cellStyle name="Notiz 5 4 2 2 2 3 2" xfId="19831"/>
    <cellStyle name="Notiz 5 4 2 2 2 3 3" xfId="19832"/>
    <cellStyle name="Notiz 5 4 2 2 2 3 4" xfId="19833"/>
    <cellStyle name="Notiz 5 4 2 2 2 4" xfId="19834"/>
    <cellStyle name="Notiz 5 4 2 2 2 4 2" xfId="19835"/>
    <cellStyle name="Notiz 5 4 2 2 2 4 3" xfId="19836"/>
    <cellStyle name="Notiz 5 4 2 2 2 4 4" xfId="19837"/>
    <cellStyle name="Notiz 5 4 2 2 2 5" xfId="19838"/>
    <cellStyle name="Notiz 5 4 2 2 2 5 2" xfId="19839"/>
    <cellStyle name="Notiz 5 4 2 2 2 5 3" xfId="19840"/>
    <cellStyle name="Notiz 5 4 2 2 2 5 4" xfId="19841"/>
    <cellStyle name="Notiz 5 4 2 2 2 6" xfId="19842"/>
    <cellStyle name="Notiz 5 4 2 2 2 6 2" xfId="19843"/>
    <cellStyle name="Notiz 5 4 2 2 2 6 3" xfId="19844"/>
    <cellStyle name="Notiz 5 4 2 2 2 6 4" xfId="19845"/>
    <cellStyle name="Notiz 5 4 2 2 2 7" xfId="19846"/>
    <cellStyle name="Notiz 5 4 2 2 2 7 2" xfId="19847"/>
    <cellStyle name="Notiz 5 4 2 2 2 7 3" xfId="19848"/>
    <cellStyle name="Notiz 5 4 2 2 2 7 4" xfId="19849"/>
    <cellStyle name="Notiz 5 4 2 2 2 8" xfId="19850"/>
    <cellStyle name="Notiz 5 4 2 2 2 8 2" xfId="19851"/>
    <cellStyle name="Notiz 5 4 2 2 2 8 3" xfId="19852"/>
    <cellStyle name="Notiz 5 4 2 2 2 8 4" xfId="19853"/>
    <cellStyle name="Notiz 5 4 2 2 2 9" xfId="19854"/>
    <cellStyle name="Notiz 5 4 2 2 2 9 2" xfId="19855"/>
    <cellStyle name="Notiz 5 4 2 2 2 9 3" xfId="19856"/>
    <cellStyle name="Notiz 5 4 2 2 2 9 4" xfId="19857"/>
    <cellStyle name="Notiz 5 4 2 2 3" xfId="19858"/>
    <cellStyle name="Notiz 5 4 2 2 4" xfId="19859"/>
    <cellStyle name="Notiz 5 4 2 2 5" xfId="19860"/>
    <cellStyle name="Notiz 5 4 2 3" xfId="19861"/>
    <cellStyle name="Notiz 5 4 2 3 10" xfId="19862"/>
    <cellStyle name="Notiz 5 4 2 3 10 2" xfId="19863"/>
    <cellStyle name="Notiz 5 4 2 3 10 3" xfId="19864"/>
    <cellStyle name="Notiz 5 4 2 3 10 4" xfId="19865"/>
    <cellStyle name="Notiz 5 4 2 3 11" xfId="19866"/>
    <cellStyle name="Notiz 5 4 2 3 11 2" xfId="19867"/>
    <cellStyle name="Notiz 5 4 2 3 11 3" xfId="19868"/>
    <cellStyle name="Notiz 5 4 2 3 11 4" xfId="19869"/>
    <cellStyle name="Notiz 5 4 2 3 12" xfId="19870"/>
    <cellStyle name="Notiz 5 4 2 3 12 2" xfId="19871"/>
    <cellStyle name="Notiz 5 4 2 3 12 3" xfId="19872"/>
    <cellStyle name="Notiz 5 4 2 3 12 4" xfId="19873"/>
    <cellStyle name="Notiz 5 4 2 3 13" xfId="19874"/>
    <cellStyle name="Notiz 5 4 2 3 13 2" xfId="19875"/>
    <cellStyle name="Notiz 5 4 2 3 13 3" xfId="19876"/>
    <cellStyle name="Notiz 5 4 2 3 13 4" xfId="19877"/>
    <cellStyle name="Notiz 5 4 2 3 14" xfId="19878"/>
    <cellStyle name="Notiz 5 4 2 3 14 2" xfId="19879"/>
    <cellStyle name="Notiz 5 4 2 3 14 3" xfId="19880"/>
    <cellStyle name="Notiz 5 4 2 3 14 4" xfId="19881"/>
    <cellStyle name="Notiz 5 4 2 3 15" xfId="19882"/>
    <cellStyle name="Notiz 5 4 2 3 15 2" xfId="19883"/>
    <cellStyle name="Notiz 5 4 2 3 15 3" xfId="19884"/>
    <cellStyle name="Notiz 5 4 2 3 15 4" xfId="19885"/>
    <cellStyle name="Notiz 5 4 2 3 16" xfId="19886"/>
    <cellStyle name="Notiz 5 4 2 3 16 2" xfId="19887"/>
    <cellStyle name="Notiz 5 4 2 3 16 3" xfId="19888"/>
    <cellStyle name="Notiz 5 4 2 3 16 4" xfId="19889"/>
    <cellStyle name="Notiz 5 4 2 3 17" xfId="19890"/>
    <cellStyle name="Notiz 5 4 2 3 17 2" xfId="19891"/>
    <cellStyle name="Notiz 5 4 2 3 17 3" xfId="19892"/>
    <cellStyle name="Notiz 5 4 2 3 17 4" xfId="19893"/>
    <cellStyle name="Notiz 5 4 2 3 18" xfId="19894"/>
    <cellStyle name="Notiz 5 4 2 3 18 2" xfId="19895"/>
    <cellStyle name="Notiz 5 4 2 3 18 3" xfId="19896"/>
    <cellStyle name="Notiz 5 4 2 3 18 4" xfId="19897"/>
    <cellStyle name="Notiz 5 4 2 3 19" xfId="19898"/>
    <cellStyle name="Notiz 5 4 2 3 2" xfId="19899"/>
    <cellStyle name="Notiz 5 4 2 3 2 2" xfId="19900"/>
    <cellStyle name="Notiz 5 4 2 3 2 3" xfId="19901"/>
    <cellStyle name="Notiz 5 4 2 3 2 4" xfId="19902"/>
    <cellStyle name="Notiz 5 4 2 3 20" xfId="19903"/>
    <cellStyle name="Notiz 5 4 2 3 21" xfId="19904"/>
    <cellStyle name="Notiz 5 4 2 3 3" xfId="19905"/>
    <cellStyle name="Notiz 5 4 2 3 3 2" xfId="19906"/>
    <cellStyle name="Notiz 5 4 2 3 3 3" xfId="19907"/>
    <cellStyle name="Notiz 5 4 2 3 3 4" xfId="19908"/>
    <cellStyle name="Notiz 5 4 2 3 4" xfId="19909"/>
    <cellStyle name="Notiz 5 4 2 3 4 2" xfId="19910"/>
    <cellStyle name="Notiz 5 4 2 3 4 3" xfId="19911"/>
    <cellStyle name="Notiz 5 4 2 3 4 4" xfId="19912"/>
    <cellStyle name="Notiz 5 4 2 3 5" xfId="19913"/>
    <cellStyle name="Notiz 5 4 2 3 5 2" xfId="19914"/>
    <cellStyle name="Notiz 5 4 2 3 5 3" xfId="19915"/>
    <cellStyle name="Notiz 5 4 2 3 5 4" xfId="19916"/>
    <cellStyle name="Notiz 5 4 2 3 6" xfId="19917"/>
    <cellStyle name="Notiz 5 4 2 3 6 2" xfId="19918"/>
    <cellStyle name="Notiz 5 4 2 3 6 3" xfId="19919"/>
    <cellStyle name="Notiz 5 4 2 3 6 4" xfId="19920"/>
    <cellStyle name="Notiz 5 4 2 3 7" xfId="19921"/>
    <cellStyle name="Notiz 5 4 2 3 7 2" xfId="19922"/>
    <cellStyle name="Notiz 5 4 2 3 7 3" xfId="19923"/>
    <cellStyle name="Notiz 5 4 2 3 7 4" xfId="19924"/>
    <cellStyle name="Notiz 5 4 2 3 8" xfId="19925"/>
    <cellStyle name="Notiz 5 4 2 3 8 2" xfId="19926"/>
    <cellStyle name="Notiz 5 4 2 3 8 3" xfId="19927"/>
    <cellStyle name="Notiz 5 4 2 3 8 4" xfId="19928"/>
    <cellStyle name="Notiz 5 4 2 3 9" xfId="19929"/>
    <cellStyle name="Notiz 5 4 2 3 9 2" xfId="19930"/>
    <cellStyle name="Notiz 5 4 2 3 9 3" xfId="19931"/>
    <cellStyle name="Notiz 5 4 2 3 9 4" xfId="19932"/>
    <cellStyle name="Notiz 5 4 2 4" xfId="19933"/>
    <cellStyle name="Notiz 5 4 2 5" xfId="19934"/>
    <cellStyle name="Notiz 5 4 2 6" xfId="19935"/>
    <cellStyle name="Notiz 5 4 3" xfId="19936"/>
    <cellStyle name="Notiz 5 4 3 2" xfId="19937"/>
    <cellStyle name="Notiz 5 4 3 2 10" xfId="19938"/>
    <cellStyle name="Notiz 5 4 3 2 10 2" xfId="19939"/>
    <cellStyle name="Notiz 5 4 3 2 10 3" xfId="19940"/>
    <cellStyle name="Notiz 5 4 3 2 10 4" xfId="19941"/>
    <cellStyle name="Notiz 5 4 3 2 11" xfId="19942"/>
    <cellStyle name="Notiz 5 4 3 2 11 2" xfId="19943"/>
    <cellStyle name="Notiz 5 4 3 2 11 3" xfId="19944"/>
    <cellStyle name="Notiz 5 4 3 2 11 4" xfId="19945"/>
    <cellStyle name="Notiz 5 4 3 2 12" xfId="19946"/>
    <cellStyle name="Notiz 5 4 3 2 12 2" xfId="19947"/>
    <cellStyle name="Notiz 5 4 3 2 12 3" xfId="19948"/>
    <cellStyle name="Notiz 5 4 3 2 12 4" xfId="19949"/>
    <cellStyle name="Notiz 5 4 3 2 13" xfId="19950"/>
    <cellStyle name="Notiz 5 4 3 2 13 2" xfId="19951"/>
    <cellStyle name="Notiz 5 4 3 2 13 3" xfId="19952"/>
    <cellStyle name="Notiz 5 4 3 2 13 4" xfId="19953"/>
    <cellStyle name="Notiz 5 4 3 2 14" xfId="19954"/>
    <cellStyle name="Notiz 5 4 3 2 14 2" xfId="19955"/>
    <cellStyle name="Notiz 5 4 3 2 14 3" xfId="19956"/>
    <cellStyle name="Notiz 5 4 3 2 14 4" xfId="19957"/>
    <cellStyle name="Notiz 5 4 3 2 15" xfId="19958"/>
    <cellStyle name="Notiz 5 4 3 2 15 2" xfId="19959"/>
    <cellStyle name="Notiz 5 4 3 2 15 3" xfId="19960"/>
    <cellStyle name="Notiz 5 4 3 2 15 4" xfId="19961"/>
    <cellStyle name="Notiz 5 4 3 2 16" xfId="19962"/>
    <cellStyle name="Notiz 5 4 3 2 16 2" xfId="19963"/>
    <cellStyle name="Notiz 5 4 3 2 16 3" xfId="19964"/>
    <cellStyle name="Notiz 5 4 3 2 16 4" xfId="19965"/>
    <cellStyle name="Notiz 5 4 3 2 17" xfId="19966"/>
    <cellStyle name="Notiz 5 4 3 2 17 2" xfId="19967"/>
    <cellStyle name="Notiz 5 4 3 2 17 3" xfId="19968"/>
    <cellStyle name="Notiz 5 4 3 2 17 4" xfId="19969"/>
    <cellStyle name="Notiz 5 4 3 2 18" xfId="19970"/>
    <cellStyle name="Notiz 5 4 3 2 18 2" xfId="19971"/>
    <cellStyle name="Notiz 5 4 3 2 18 3" xfId="19972"/>
    <cellStyle name="Notiz 5 4 3 2 18 4" xfId="19973"/>
    <cellStyle name="Notiz 5 4 3 2 19" xfId="19974"/>
    <cellStyle name="Notiz 5 4 3 2 2" xfId="19975"/>
    <cellStyle name="Notiz 5 4 3 2 2 2" xfId="19976"/>
    <cellStyle name="Notiz 5 4 3 2 2 3" xfId="19977"/>
    <cellStyle name="Notiz 5 4 3 2 2 4" xfId="19978"/>
    <cellStyle name="Notiz 5 4 3 2 20" xfId="19979"/>
    <cellStyle name="Notiz 5 4 3 2 21" xfId="19980"/>
    <cellStyle name="Notiz 5 4 3 2 3" xfId="19981"/>
    <cellStyle name="Notiz 5 4 3 2 3 2" xfId="19982"/>
    <cellStyle name="Notiz 5 4 3 2 3 3" xfId="19983"/>
    <cellStyle name="Notiz 5 4 3 2 3 4" xfId="19984"/>
    <cellStyle name="Notiz 5 4 3 2 4" xfId="19985"/>
    <cellStyle name="Notiz 5 4 3 2 4 2" xfId="19986"/>
    <cellStyle name="Notiz 5 4 3 2 4 3" xfId="19987"/>
    <cellStyle name="Notiz 5 4 3 2 4 4" xfId="19988"/>
    <cellStyle name="Notiz 5 4 3 2 5" xfId="19989"/>
    <cellStyle name="Notiz 5 4 3 2 5 2" xfId="19990"/>
    <cellStyle name="Notiz 5 4 3 2 5 3" xfId="19991"/>
    <cellStyle name="Notiz 5 4 3 2 5 4" xfId="19992"/>
    <cellStyle name="Notiz 5 4 3 2 6" xfId="19993"/>
    <cellStyle name="Notiz 5 4 3 2 6 2" xfId="19994"/>
    <cellStyle name="Notiz 5 4 3 2 6 3" xfId="19995"/>
    <cellStyle name="Notiz 5 4 3 2 6 4" xfId="19996"/>
    <cellStyle name="Notiz 5 4 3 2 7" xfId="19997"/>
    <cellStyle name="Notiz 5 4 3 2 7 2" xfId="19998"/>
    <cellStyle name="Notiz 5 4 3 2 7 3" xfId="19999"/>
    <cellStyle name="Notiz 5 4 3 2 7 4" xfId="20000"/>
    <cellStyle name="Notiz 5 4 3 2 8" xfId="20001"/>
    <cellStyle name="Notiz 5 4 3 2 8 2" xfId="20002"/>
    <cellStyle name="Notiz 5 4 3 2 8 3" xfId="20003"/>
    <cellStyle name="Notiz 5 4 3 2 8 4" xfId="20004"/>
    <cellStyle name="Notiz 5 4 3 2 9" xfId="20005"/>
    <cellStyle name="Notiz 5 4 3 2 9 2" xfId="20006"/>
    <cellStyle name="Notiz 5 4 3 2 9 3" xfId="20007"/>
    <cellStyle name="Notiz 5 4 3 2 9 4" xfId="20008"/>
    <cellStyle name="Notiz 5 4 3 3" xfId="20009"/>
    <cellStyle name="Notiz 5 4 3 4" xfId="20010"/>
    <cellStyle name="Notiz 5 4 3 5" xfId="20011"/>
    <cellStyle name="Notiz 5 4 4" xfId="20012"/>
    <cellStyle name="Notiz 5 4 4 10" xfId="20013"/>
    <cellStyle name="Notiz 5 4 4 10 2" xfId="20014"/>
    <cellStyle name="Notiz 5 4 4 10 3" xfId="20015"/>
    <cellStyle name="Notiz 5 4 4 10 4" xfId="20016"/>
    <cellStyle name="Notiz 5 4 4 11" xfId="20017"/>
    <cellStyle name="Notiz 5 4 4 11 2" xfId="20018"/>
    <cellStyle name="Notiz 5 4 4 11 3" xfId="20019"/>
    <cellStyle name="Notiz 5 4 4 11 4" xfId="20020"/>
    <cellStyle name="Notiz 5 4 4 12" xfId="20021"/>
    <cellStyle name="Notiz 5 4 4 12 2" xfId="20022"/>
    <cellStyle name="Notiz 5 4 4 12 3" xfId="20023"/>
    <cellStyle name="Notiz 5 4 4 12 4" xfId="20024"/>
    <cellStyle name="Notiz 5 4 4 13" xfId="20025"/>
    <cellStyle name="Notiz 5 4 4 13 2" xfId="20026"/>
    <cellStyle name="Notiz 5 4 4 13 3" xfId="20027"/>
    <cellStyle name="Notiz 5 4 4 13 4" xfId="20028"/>
    <cellStyle name="Notiz 5 4 4 14" xfId="20029"/>
    <cellStyle name="Notiz 5 4 4 14 2" xfId="20030"/>
    <cellStyle name="Notiz 5 4 4 14 3" xfId="20031"/>
    <cellStyle name="Notiz 5 4 4 14 4" xfId="20032"/>
    <cellStyle name="Notiz 5 4 4 15" xfId="20033"/>
    <cellStyle name="Notiz 5 4 4 15 2" xfId="20034"/>
    <cellStyle name="Notiz 5 4 4 15 3" xfId="20035"/>
    <cellStyle name="Notiz 5 4 4 15 4" xfId="20036"/>
    <cellStyle name="Notiz 5 4 4 16" xfId="20037"/>
    <cellStyle name="Notiz 5 4 4 16 2" xfId="20038"/>
    <cellStyle name="Notiz 5 4 4 16 3" xfId="20039"/>
    <cellStyle name="Notiz 5 4 4 16 4" xfId="20040"/>
    <cellStyle name="Notiz 5 4 4 17" xfId="20041"/>
    <cellStyle name="Notiz 5 4 4 17 2" xfId="20042"/>
    <cellStyle name="Notiz 5 4 4 17 3" xfId="20043"/>
    <cellStyle name="Notiz 5 4 4 17 4" xfId="20044"/>
    <cellStyle name="Notiz 5 4 4 18" xfId="20045"/>
    <cellStyle name="Notiz 5 4 4 18 2" xfId="20046"/>
    <cellStyle name="Notiz 5 4 4 18 3" xfId="20047"/>
    <cellStyle name="Notiz 5 4 4 18 4" xfId="20048"/>
    <cellStyle name="Notiz 5 4 4 19" xfId="20049"/>
    <cellStyle name="Notiz 5 4 4 2" xfId="20050"/>
    <cellStyle name="Notiz 5 4 4 2 2" xfId="20051"/>
    <cellStyle name="Notiz 5 4 4 2 3" xfId="20052"/>
    <cellStyle name="Notiz 5 4 4 2 4" xfId="20053"/>
    <cellStyle name="Notiz 5 4 4 20" xfId="20054"/>
    <cellStyle name="Notiz 5 4 4 21" xfId="20055"/>
    <cellStyle name="Notiz 5 4 4 3" xfId="20056"/>
    <cellStyle name="Notiz 5 4 4 3 2" xfId="20057"/>
    <cellStyle name="Notiz 5 4 4 3 3" xfId="20058"/>
    <cellStyle name="Notiz 5 4 4 3 4" xfId="20059"/>
    <cellStyle name="Notiz 5 4 4 4" xfId="20060"/>
    <cellStyle name="Notiz 5 4 4 4 2" xfId="20061"/>
    <cellStyle name="Notiz 5 4 4 4 3" xfId="20062"/>
    <cellStyle name="Notiz 5 4 4 4 4" xfId="20063"/>
    <cellStyle name="Notiz 5 4 4 5" xfId="20064"/>
    <cellStyle name="Notiz 5 4 4 5 2" xfId="20065"/>
    <cellStyle name="Notiz 5 4 4 5 3" xfId="20066"/>
    <cellStyle name="Notiz 5 4 4 5 4" xfId="20067"/>
    <cellStyle name="Notiz 5 4 4 6" xfId="20068"/>
    <cellStyle name="Notiz 5 4 4 6 2" xfId="20069"/>
    <cellStyle name="Notiz 5 4 4 6 3" xfId="20070"/>
    <cellStyle name="Notiz 5 4 4 6 4" xfId="20071"/>
    <cellStyle name="Notiz 5 4 4 7" xfId="20072"/>
    <cellStyle name="Notiz 5 4 4 7 2" xfId="20073"/>
    <cellStyle name="Notiz 5 4 4 7 3" xfId="20074"/>
    <cellStyle name="Notiz 5 4 4 7 4" xfId="20075"/>
    <cellStyle name="Notiz 5 4 4 8" xfId="20076"/>
    <cellStyle name="Notiz 5 4 4 8 2" xfId="20077"/>
    <cellStyle name="Notiz 5 4 4 8 3" xfId="20078"/>
    <cellStyle name="Notiz 5 4 4 8 4" xfId="20079"/>
    <cellStyle name="Notiz 5 4 4 9" xfId="20080"/>
    <cellStyle name="Notiz 5 4 4 9 2" xfId="20081"/>
    <cellStyle name="Notiz 5 4 4 9 3" xfId="20082"/>
    <cellStyle name="Notiz 5 4 4 9 4" xfId="20083"/>
    <cellStyle name="Notiz 5 4 5" xfId="20084"/>
    <cellStyle name="Notiz 5 4 6" xfId="20085"/>
    <cellStyle name="Notiz 5 4 7" xfId="20086"/>
    <cellStyle name="Notiz 5 5" xfId="20087"/>
    <cellStyle name="Notiz 5 5 2" xfId="20088"/>
    <cellStyle name="Notiz 5 5 2 2" xfId="20089"/>
    <cellStyle name="Notiz 5 5 2 2 10" xfId="20090"/>
    <cellStyle name="Notiz 5 5 2 2 10 2" xfId="20091"/>
    <cellStyle name="Notiz 5 5 2 2 10 3" xfId="20092"/>
    <cellStyle name="Notiz 5 5 2 2 10 4" xfId="20093"/>
    <cellStyle name="Notiz 5 5 2 2 11" xfId="20094"/>
    <cellStyle name="Notiz 5 5 2 2 11 2" xfId="20095"/>
    <cellStyle name="Notiz 5 5 2 2 11 3" xfId="20096"/>
    <cellStyle name="Notiz 5 5 2 2 11 4" xfId="20097"/>
    <cellStyle name="Notiz 5 5 2 2 12" xfId="20098"/>
    <cellStyle name="Notiz 5 5 2 2 12 2" xfId="20099"/>
    <cellStyle name="Notiz 5 5 2 2 12 3" xfId="20100"/>
    <cellStyle name="Notiz 5 5 2 2 12 4" xfId="20101"/>
    <cellStyle name="Notiz 5 5 2 2 13" xfId="20102"/>
    <cellStyle name="Notiz 5 5 2 2 13 2" xfId="20103"/>
    <cellStyle name="Notiz 5 5 2 2 13 3" xfId="20104"/>
    <cellStyle name="Notiz 5 5 2 2 13 4" xfId="20105"/>
    <cellStyle name="Notiz 5 5 2 2 14" xfId="20106"/>
    <cellStyle name="Notiz 5 5 2 2 14 2" xfId="20107"/>
    <cellStyle name="Notiz 5 5 2 2 14 3" xfId="20108"/>
    <cellStyle name="Notiz 5 5 2 2 14 4" xfId="20109"/>
    <cellStyle name="Notiz 5 5 2 2 15" xfId="20110"/>
    <cellStyle name="Notiz 5 5 2 2 15 2" xfId="20111"/>
    <cellStyle name="Notiz 5 5 2 2 15 3" xfId="20112"/>
    <cellStyle name="Notiz 5 5 2 2 15 4" xfId="20113"/>
    <cellStyle name="Notiz 5 5 2 2 16" xfId="20114"/>
    <cellStyle name="Notiz 5 5 2 2 16 2" xfId="20115"/>
    <cellStyle name="Notiz 5 5 2 2 16 3" xfId="20116"/>
    <cellStyle name="Notiz 5 5 2 2 16 4" xfId="20117"/>
    <cellStyle name="Notiz 5 5 2 2 17" xfId="20118"/>
    <cellStyle name="Notiz 5 5 2 2 17 2" xfId="20119"/>
    <cellStyle name="Notiz 5 5 2 2 17 3" xfId="20120"/>
    <cellStyle name="Notiz 5 5 2 2 17 4" xfId="20121"/>
    <cellStyle name="Notiz 5 5 2 2 18" xfId="20122"/>
    <cellStyle name="Notiz 5 5 2 2 18 2" xfId="20123"/>
    <cellStyle name="Notiz 5 5 2 2 18 3" xfId="20124"/>
    <cellStyle name="Notiz 5 5 2 2 18 4" xfId="20125"/>
    <cellStyle name="Notiz 5 5 2 2 19" xfId="20126"/>
    <cellStyle name="Notiz 5 5 2 2 2" xfId="20127"/>
    <cellStyle name="Notiz 5 5 2 2 2 2" xfId="20128"/>
    <cellStyle name="Notiz 5 5 2 2 2 3" xfId="20129"/>
    <cellStyle name="Notiz 5 5 2 2 2 4" xfId="20130"/>
    <cellStyle name="Notiz 5 5 2 2 20" xfId="20131"/>
    <cellStyle name="Notiz 5 5 2 2 21" xfId="20132"/>
    <cellStyle name="Notiz 5 5 2 2 3" xfId="20133"/>
    <cellStyle name="Notiz 5 5 2 2 3 2" xfId="20134"/>
    <cellStyle name="Notiz 5 5 2 2 3 3" xfId="20135"/>
    <cellStyle name="Notiz 5 5 2 2 3 4" xfId="20136"/>
    <cellStyle name="Notiz 5 5 2 2 4" xfId="20137"/>
    <cellStyle name="Notiz 5 5 2 2 4 2" xfId="20138"/>
    <cellStyle name="Notiz 5 5 2 2 4 3" xfId="20139"/>
    <cellStyle name="Notiz 5 5 2 2 4 4" xfId="20140"/>
    <cellStyle name="Notiz 5 5 2 2 5" xfId="20141"/>
    <cellStyle name="Notiz 5 5 2 2 5 2" xfId="20142"/>
    <cellStyle name="Notiz 5 5 2 2 5 3" xfId="20143"/>
    <cellStyle name="Notiz 5 5 2 2 5 4" xfId="20144"/>
    <cellStyle name="Notiz 5 5 2 2 6" xfId="20145"/>
    <cellStyle name="Notiz 5 5 2 2 6 2" xfId="20146"/>
    <cellStyle name="Notiz 5 5 2 2 6 3" xfId="20147"/>
    <cellStyle name="Notiz 5 5 2 2 6 4" xfId="20148"/>
    <cellStyle name="Notiz 5 5 2 2 7" xfId="20149"/>
    <cellStyle name="Notiz 5 5 2 2 7 2" xfId="20150"/>
    <cellStyle name="Notiz 5 5 2 2 7 3" xfId="20151"/>
    <cellStyle name="Notiz 5 5 2 2 7 4" xfId="20152"/>
    <cellStyle name="Notiz 5 5 2 2 8" xfId="20153"/>
    <cellStyle name="Notiz 5 5 2 2 8 2" xfId="20154"/>
    <cellStyle name="Notiz 5 5 2 2 8 3" xfId="20155"/>
    <cellStyle name="Notiz 5 5 2 2 8 4" xfId="20156"/>
    <cellStyle name="Notiz 5 5 2 2 9" xfId="20157"/>
    <cellStyle name="Notiz 5 5 2 2 9 2" xfId="20158"/>
    <cellStyle name="Notiz 5 5 2 2 9 3" xfId="20159"/>
    <cellStyle name="Notiz 5 5 2 2 9 4" xfId="20160"/>
    <cellStyle name="Notiz 5 5 2 3" xfId="20161"/>
    <cellStyle name="Notiz 5 5 2 4" xfId="20162"/>
    <cellStyle name="Notiz 5 5 2 5" xfId="20163"/>
    <cellStyle name="Notiz 5 5 3" xfId="20164"/>
    <cellStyle name="Notiz 5 5 3 10" xfId="20165"/>
    <cellStyle name="Notiz 5 5 3 10 2" xfId="20166"/>
    <cellStyle name="Notiz 5 5 3 10 3" xfId="20167"/>
    <cellStyle name="Notiz 5 5 3 10 4" xfId="20168"/>
    <cellStyle name="Notiz 5 5 3 11" xfId="20169"/>
    <cellStyle name="Notiz 5 5 3 11 2" xfId="20170"/>
    <cellStyle name="Notiz 5 5 3 11 3" xfId="20171"/>
    <cellStyle name="Notiz 5 5 3 11 4" xfId="20172"/>
    <cellStyle name="Notiz 5 5 3 12" xfId="20173"/>
    <cellStyle name="Notiz 5 5 3 12 2" xfId="20174"/>
    <cellStyle name="Notiz 5 5 3 12 3" xfId="20175"/>
    <cellStyle name="Notiz 5 5 3 12 4" xfId="20176"/>
    <cellStyle name="Notiz 5 5 3 13" xfId="20177"/>
    <cellStyle name="Notiz 5 5 3 13 2" xfId="20178"/>
    <cellStyle name="Notiz 5 5 3 13 3" xfId="20179"/>
    <cellStyle name="Notiz 5 5 3 13 4" xfId="20180"/>
    <cellStyle name="Notiz 5 5 3 14" xfId="20181"/>
    <cellStyle name="Notiz 5 5 3 14 2" xfId="20182"/>
    <cellStyle name="Notiz 5 5 3 14 3" xfId="20183"/>
    <cellStyle name="Notiz 5 5 3 14 4" xfId="20184"/>
    <cellStyle name="Notiz 5 5 3 15" xfId="20185"/>
    <cellStyle name="Notiz 5 5 3 15 2" xfId="20186"/>
    <cellStyle name="Notiz 5 5 3 15 3" xfId="20187"/>
    <cellStyle name="Notiz 5 5 3 15 4" xfId="20188"/>
    <cellStyle name="Notiz 5 5 3 16" xfId="20189"/>
    <cellStyle name="Notiz 5 5 3 16 2" xfId="20190"/>
    <cellStyle name="Notiz 5 5 3 16 3" xfId="20191"/>
    <cellStyle name="Notiz 5 5 3 16 4" xfId="20192"/>
    <cellStyle name="Notiz 5 5 3 17" xfId="20193"/>
    <cellStyle name="Notiz 5 5 3 17 2" xfId="20194"/>
    <cellStyle name="Notiz 5 5 3 17 3" xfId="20195"/>
    <cellStyle name="Notiz 5 5 3 17 4" xfId="20196"/>
    <cellStyle name="Notiz 5 5 3 18" xfId="20197"/>
    <cellStyle name="Notiz 5 5 3 18 2" xfId="20198"/>
    <cellStyle name="Notiz 5 5 3 18 3" xfId="20199"/>
    <cellStyle name="Notiz 5 5 3 18 4" xfId="20200"/>
    <cellStyle name="Notiz 5 5 3 19" xfId="20201"/>
    <cellStyle name="Notiz 5 5 3 2" xfId="20202"/>
    <cellStyle name="Notiz 5 5 3 2 2" xfId="20203"/>
    <cellStyle name="Notiz 5 5 3 2 3" xfId="20204"/>
    <cellStyle name="Notiz 5 5 3 2 4" xfId="20205"/>
    <cellStyle name="Notiz 5 5 3 20" xfId="20206"/>
    <cellStyle name="Notiz 5 5 3 21" xfId="20207"/>
    <cellStyle name="Notiz 5 5 3 3" xfId="20208"/>
    <cellStyle name="Notiz 5 5 3 3 2" xfId="20209"/>
    <cellStyle name="Notiz 5 5 3 3 3" xfId="20210"/>
    <cellStyle name="Notiz 5 5 3 3 4" xfId="20211"/>
    <cellStyle name="Notiz 5 5 3 4" xfId="20212"/>
    <cellStyle name="Notiz 5 5 3 4 2" xfId="20213"/>
    <cellStyle name="Notiz 5 5 3 4 3" xfId="20214"/>
    <cellStyle name="Notiz 5 5 3 4 4" xfId="20215"/>
    <cellStyle name="Notiz 5 5 3 5" xfId="20216"/>
    <cellStyle name="Notiz 5 5 3 5 2" xfId="20217"/>
    <cellStyle name="Notiz 5 5 3 5 3" xfId="20218"/>
    <cellStyle name="Notiz 5 5 3 5 4" xfId="20219"/>
    <cellStyle name="Notiz 5 5 3 6" xfId="20220"/>
    <cellStyle name="Notiz 5 5 3 6 2" xfId="20221"/>
    <cellStyle name="Notiz 5 5 3 6 3" xfId="20222"/>
    <cellStyle name="Notiz 5 5 3 6 4" xfId="20223"/>
    <cellStyle name="Notiz 5 5 3 7" xfId="20224"/>
    <cellStyle name="Notiz 5 5 3 7 2" xfId="20225"/>
    <cellStyle name="Notiz 5 5 3 7 3" xfId="20226"/>
    <cellStyle name="Notiz 5 5 3 7 4" xfId="20227"/>
    <cellStyle name="Notiz 5 5 3 8" xfId="20228"/>
    <cellStyle name="Notiz 5 5 3 8 2" xfId="20229"/>
    <cellStyle name="Notiz 5 5 3 8 3" xfId="20230"/>
    <cellStyle name="Notiz 5 5 3 8 4" xfId="20231"/>
    <cellStyle name="Notiz 5 5 3 9" xfId="20232"/>
    <cellStyle name="Notiz 5 5 3 9 2" xfId="20233"/>
    <cellStyle name="Notiz 5 5 3 9 3" xfId="20234"/>
    <cellStyle name="Notiz 5 5 3 9 4" xfId="20235"/>
    <cellStyle name="Notiz 5 5 4" xfId="20236"/>
    <cellStyle name="Notiz 5 5 5" xfId="20237"/>
    <cellStyle name="Notiz 5 5 6" xfId="20238"/>
    <cellStyle name="Notiz 5 6" xfId="20239"/>
    <cellStyle name="Notiz 5 6 2" xfId="20240"/>
    <cellStyle name="Notiz 5 6 2 10" xfId="20241"/>
    <cellStyle name="Notiz 5 6 2 10 2" xfId="20242"/>
    <cellStyle name="Notiz 5 6 2 10 3" xfId="20243"/>
    <cellStyle name="Notiz 5 6 2 10 4" xfId="20244"/>
    <cellStyle name="Notiz 5 6 2 11" xfId="20245"/>
    <cellStyle name="Notiz 5 6 2 11 2" xfId="20246"/>
    <cellStyle name="Notiz 5 6 2 11 3" xfId="20247"/>
    <cellStyle name="Notiz 5 6 2 11 4" xfId="20248"/>
    <cellStyle name="Notiz 5 6 2 12" xfId="20249"/>
    <cellStyle name="Notiz 5 6 2 12 2" xfId="20250"/>
    <cellStyle name="Notiz 5 6 2 12 3" xfId="20251"/>
    <cellStyle name="Notiz 5 6 2 12 4" xfId="20252"/>
    <cellStyle name="Notiz 5 6 2 13" xfId="20253"/>
    <cellStyle name="Notiz 5 6 2 13 2" xfId="20254"/>
    <cellStyle name="Notiz 5 6 2 13 3" xfId="20255"/>
    <cellStyle name="Notiz 5 6 2 13 4" xfId="20256"/>
    <cellStyle name="Notiz 5 6 2 14" xfId="20257"/>
    <cellStyle name="Notiz 5 6 2 14 2" xfId="20258"/>
    <cellStyle name="Notiz 5 6 2 14 3" xfId="20259"/>
    <cellStyle name="Notiz 5 6 2 14 4" xfId="20260"/>
    <cellStyle name="Notiz 5 6 2 15" xfId="20261"/>
    <cellStyle name="Notiz 5 6 2 15 2" xfId="20262"/>
    <cellStyle name="Notiz 5 6 2 15 3" xfId="20263"/>
    <cellStyle name="Notiz 5 6 2 15 4" xfId="20264"/>
    <cellStyle name="Notiz 5 6 2 16" xfId="20265"/>
    <cellStyle name="Notiz 5 6 2 16 2" xfId="20266"/>
    <cellStyle name="Notiz 5 6 2 16 3" xfId="20267"/>
    <cellStyle name="Notiz 5 6 2 16 4" xfId="20268"/>
    <cellStyle name="Notiz 5 6 2 17" xfId="20269"/>
    <cellStyle name="Notiz 5 6 2 17 2" xfId="20270"/>
    <cellStyle name="Notiz 5 6 2 17 3" xfId="20271"/>
    <cellStyle name="Notiz 5 6 2 17 4" xfId="20272"/>
    <cellStyle name="Notiz 5 6 2 18" xfId="20273"/>
    <cellStyle name="Notiz 5 6 2 18 2" xfId="20274"/>
    <cellStyle name="Notiz 5 6 2 18 3" xfId="20275"/>
    <cellStyle name="Notiz 5 6 2 18 4" xfId="20276"/>
    <cellStyle name="Notiz 5 6 2 19" xfId="20277"/>
    <cellStyle name="Notiz 5 6 2 2" xfId="20278"/>
    <cellStyle name="Notiz 5 6 2 2 2" xfId="20279"/>
    <cellStyle name="Notiz 5 6 2 2 3" xfId="20280"/>
    <cellStyle name="Notiz 5 6 2 2 4" xfId="20281"/>
    <cellStyle name="Notiz 5 6 2 20" xfId="20282"/>
    <cellStyle name="Notiz 5 6 2 21" xfId="20283"/>
    <cellStyle name="Notiz 5 6 2 3" xfId="20284"/>
    <cellStyle name="Notiz 5 6 2 3 2" xfId="20285"/>
    <cellStyle name="Notiz 5 6 2 3 3" xfId="20286"/>
    <cellStyle name="Notiz 5 6 2 3 4" xfId="20287"/>
    <cellStyle name="Notiz 5 6 2 4" xfId="20288"/>
    <cellStyle name="Notiz 5 6 2 4 2" xfId="20289"/>
    <cellStyle name="Notiz 5 6 2 4 3" xfId="20290"/>
    <cellStyle name="Notiz 5 6 2 4 4" xfId="20291"/>
    <cellStyle name="Notiz 5 6 2 5" xfId="20292"/>
    <cellStyle name="Notiz 5 6 2 5 2" xfId="20293"/>
    <cellStyle name="Notiz 5 6 2 5 3" xfId="20294"/>
    <cellStyle name="Notiz 5 6 2 5 4" xfId="20295"/>
    <cellStyle name="Notiz 5 6 2 6" xfId="20296"/>
    <cellStyle name="Notiz 5 6 2 6 2" xfId="20297"/>
    <cellStyle name="Notiz 5 6 2 6 3" xfId="20298"/>
    <cellStyle name="Notiz 5 6 2 6 4" xfId="20299"/>
    <cellStyle name="Notiz 5 6 2 7" xfId="20300"/>
    <cellStyle name="Notiz 5 6 2 7 2" xfId="20301"/>
    <cellStyle name="Notiz 5 6 2 7 3" xfId="20302"/>
    <cellStyle name="Notiz 5 6 2 7 4" xfId="20303"/>
    <cellStyle name="Notiz 5 6 2 8" xfId="20304"/>
    <cellStyle name="Notiz 5 6 2 8 2" xfId="20305"/>
    <cellStyle name="Notiz 5 6 2 8 3" xfId="20306"/>
    <cellStyle name="Notiz 5 6 2 8 4" xfId="20307"/>
    <cellStyle name="Notiz 5 6 2 9" xfId="20308"/>
    <cellStyle name="Notiz 5 6 2 9 2" xfId="20309"/>
    <cellStyle name="Notiz 5 6 2 9 3" xfId="20310"/>
    <cellStyle name="Notiz 5 6 2 9 4" xfId="20311"/>
    <cellStyle name="Notiz 5 6 3" xfId="20312"/>
    <cellStyle name="Notiz 5 6 4" xfId="20313"/>
    <cellStyle name="Notiz 5 6 5" xfId="20314"/>
    <cellStyle name="Notiz 5 7" xfId="20315"/>
    <cellStyle name="Notiz 5 7 10" xfId="20316"/>
    <cellStyle name="Notiz 5 7 10 2" xfId="20317"/>
    <cellStyle name="Notiz 5 7 10 3" xfId="20318"/>
    <cellStyle name="Notiz 5 7 10 4" xfId="20319"/>
    <cellStyle name="Notiz 5 7 11" xfId="20320"/>
    <cellStyle name="Notiz 5 7 11 2" xfId="20321"/>
    <cellStyle name="Notiz 5 7 11 3" xfId="20322"/>
    <cellStyle name="Notiz 5 7 11 4" xfId="20323"/>
    <cellStyle name="Notiz 5 7 12" xfId="20324"/>
    <cellStyle name="Notiz 5 7 12 2" xfId="20325"/>
    <cellStyle name="Notiz 5 7 12 3" xfId="20326"/>
    <cellStyle name="Notiz 5 7 12 4" xfId="20327"/>
    <cellStyle name="Notiz 5 7 13" xfId="20328"/>
    <cellStyle name="Notiz 5 7 13 2" xfId="20329"/>
    <cellStyle name="Notiz 5 7 13 3" xfId="20330"/>
    <cellStyle name="Notiz 5 7 13 4" xfId="20331"/>
    <cellStyle name="Notiz 5 7 14" xfId="20332"/>
    <cellStyle name="Notiz 5 7 14 2" xfId="20333"/>
    <cellStyle name="Notiz 5 7 14 3" xfId="20334"/>
    <cellStyle name="Notiz 5 7 14 4" xfId="20335"/>
    <cellStyle name="Notiz 5 7 15" xfId="20336"/>
    <cellStyle name="Notiz 5 7 15 2" xfId="20337"/>
    <cellStyle name="Notiz 5 7 15 3" xfId="20338"/>
    <cellStyle name="Notiz 5 7 15 4" xfId="20339"/>
    <cellStyle name="Notiz 5 7 16" xfId="20340"/>
    <cellStyle name="Notiz 5 7 16 2" xfId="20341"/>
    <cellStyle name="Notiz 5 7 16 3" xfId="20342"/>
    <cellStyle name="Notiz 5 7 16 4" xfId="20343"/>
    <cellStyle name="Notiz 5 7 17" xfId="20344"/>
    <cellStyle name="Notiz 5 7 17 2" xfId="20345"/>
    <cellStyle name="Notiz 5 7 17 3" xfId="20346"/>
    <cellStyle name="Notiz 5 7 17 4" xfId="20347"/>
    <cellStyle name="Notiz 5 7 18" xfId="20348"/>
    <cellStyle name="Notiz 5 7 18 2" xfId="20349"/>
    <cellStyle name="Notiz 5 7 18 3" xfId="20350"/>
    <cellStyle name="Notiz 5 7 18 4" xfId="20351"/>
    <cellStyle name="Notiz 5 7 19" xfId="20352"/>
    <cellStyle name="Notiz 5 7 2" xfId="20353"/>
    <cellStyle name="Notiz 5 7 2 2" xfId="20354"/>
    <cellStyle name="Notiz 5 7 2 3" xfId="20355"/>
    <cellStyle name="Notiz 5 7 2 4" xfId="20356"/>
    <cellStyle name="Notiz 5 7 20" xfId="20357"/>
    <cellStyle name="Notiz 5 7 21" xfId="20358"/>
    <cellStyle name="Notiz 5 7 3" xfId="20359"/>
    <cellStyle name="Notiz 5 7 3 2" xfId="20360"/>
    <cellStyle name="Notiz 5 7 3 3" xfId="20361"/>
    <cellStyle name="Notiz 5 7 3 4" xfId="20362"/>
    <cellStyle name="Notiz 5 7 4" xfId="20363"/>
    <cellStyle name="Notiz 5 7 4 2" xfId="20364"/>
    <cellStyle name="Notiz 5 7 4 3" xfId="20365"/>
    <cellStyle name="Notiz 5 7 4 4" xfId="20366"/>
    <cellStyle name="Notiz 5 7 5" xfId="20367"/>
    <cellStyle name="Notiz 5 7 5 2" xfId="20368"/>
    <cellStyle name="Notiz 5 7 5 3" xfId="20369"/>
    <cellStyle name="Notiz 5 7 5 4" xfId="20370"/>
    <cellStyle name="Notiz 5 7 6" xfId="20371"/>
    <cellStyle name="Notiz 5 7 6 2" xfId="20372"/>
    <cellStyle name="Notiz 5 7 6 3" xfId="20373"/>
    <cellStyle name="Notiz 5 7 6 4" xfId="20374"/>
    <cellStyle name="Notiz 5 7 7" xfId="20375"/>
    <cellStyle name="Notiz 5 7 7 2" xfId="20376"/>
    <cellStyle name="Notiz 5 7 7 3" xfId="20377"/>
    <cellStyle name="Notiz 5 7 7 4" xfId="20378"/>
    <cellStyle name="Notiz 5 7 8" xfId="20379"/>
    <cellStyle name="Notiz 5 7 8 2" xfId="20380"/>
    <cellStyle name="Notiz 5 7 8 3" xfId="20381"/>
    <cellStyle name="Notiz 5 7 8 4" xfId="20382"/>
    <cellStyle name="Notiz 5 7 9" xfId="20383"/>
    <cellStyle name="Notiz 5 7 9 2" xfId="20384"/>
    <cellStyle name="Notiz 5 7 9 3" xfId="20385"/>
    <cellStyle name="Notiz 5 7 9 4" xfId="20386"/>
    <cellStyle name="Notiz 5 8" xfId="20387"/>
    <cellStyle name="Notiz 5 9" xfId="20388"/>
    <cellStyle name="Notiz 6" xfId="20389"/>
    <cellStyle name="Notiz 6 10" xfId="20390"/>
    <cellStyle name="Notiz 6 2" xfId="20391"/>
    <cellStyle name="Notiz 6 2 2" xfId="20392"/>
    <cellStyle name="Notiz 6 2 2 2" xfId="20393"/>
    <cellStyle name="Notiz 6 2 2 2 2" xfId="20394"/>
    <cellStyle name="Notiz 6 2 2 2 2 2" xfId="20395"/>
    <cellStyle name="Notiz 6 2 2 2 2 2 10" xfId="20396"/>
    <cellStyle name="Notiz 6 2 2 2 2 2 10 2" xfId="20397"/>
    <cellStyle name="Notiz 6 2 2 2 2 2 10 3" xfId="20398"/>
    <cellStyle name="Notiz 6 2 2 2 2 2 10 4" xfId="20399"/>
    <cellStyle name="Notiz 6 2 2 2 2 2 11" xfId="20400"/>
    <cellStyle name="Notiz 6 2 2 2 2 2 11 2" xfId="20401"/>
    <cellStyle name="Notiz 6 2 2 2 2 2 11 3" xfId="20402"/>
    <cellStyle name="Notiz 6 2 2 2 2 2 11 4" xfId="20403"/>
    <cellStyle name="Notiz 6 2 2 2 2 2 12" xfId="20404"/>
    <cellStyle name="Notiz 6 2 2 2 2 2 12 2" xfId="20405"/>
    <cellStyle name="Notiz 6 2 2 2 2 2 12 3" xfId="20406"/>
    <cellStyle name="Notiz 6 2 2 2 2 2 12 4" xfId="20407"/>
    <cellStyle name="Notiz 6 2 2 2 2 2 13" xfId="20408"/>
    <cellStyle name="Notiz 6 2 2 2 2 2 13 2" xfId="20409"/>
    <cellStyle name="Notiz 6 2 2 2 2 2 13 3" xfId="20410"/>
    <cellStyle name="Notiz 6 2 2 2 2 2 13 4" xfId="20411"/>
    <cellStyle name="Notiz 6 2 2 2 2 2 14" xfId="20412"/>
    <cellStyle name="Notiz 6 2 2 2 2 2 14 2" xfId="20413"/>
    <cellStyle name="Notiz 6 2 2 2 2 2 14 3" xfId="20414"/>
    <cellStyle name="Notiz 6 2 2 2 2 2 14 4" xfId="20415"/>
    <cellStyle name="Notiz 6 2 2 2 2 2 15" xfId="20416"/>
    <cellStyle name="Notiz 6 2 2 2 2 2 15 2" xfId="20417"/>
    <cellStyle name="Notiz 6 2 2 2 2 2 15 3" xfId="20418"/>
    <cellStyle name="Notiz 6 2 2 2 2 2 15 4" xfId="20419"/>
    <cellStyle name="Notiz 6 2 2 2 2 2 16" xfId="20420"/>
    <cellStyle name="Notiz 6 2 2 2 2 2 16 2" xfId="20421"/>
    <cellStyle name="Notiz 6 2 2 2 2 2 16 3" xfId="20422"/>
    <cellStyle name="Notiz 6 2 2 2 2 2 16 4" xfId="20423"/>
    <cellStyle name="Notiz 6 2 2 2 2 2 17" xfId="20424"/>
    <cellStyle name="Notiz 6 2 2 2 2 2 17 2" xfId="20425"/>
    <cellStyle name="Notiz 6 2 2 2 2 2 17 3" xfId="20426"/>
    <cellStyle name="Notiz 6 2 2 2 2 2 17 4" xfId="20427"/>
    <cellStyle name="Notiz 6 2 2 2 2 2 18" xfId="20428"/>
    <cellStyle name="Notiz 6 2 2 2 2 2 18 2" xfId="20429"/>
    <cellStyle name="Notiz 6 2 2 2 2 2 18 3" xfId="20430"/>
    <cellStyle name="Notiz 6 2 2 2 2 2 18 4" xfId="20431"/>
    <cellStyle name="Notiz 6 2 2 2 2 2 19" xfId="20432"/>
    <cellStyle name="Notiz 6 2 2 2 2 2 2" xfId="20433"/>
    <cellStyle name="Notiz 6 2 2 2 2 2 2 2" xfId="20434"/>
    <cellStyle name="Notiz 6 2 2 2 2 2 2 3" xfId="20435"/>
    <cellStyle name="Notiz 6 2 2 2 2 2 2 4" xfId="20436"/>
    <cellStyle name="Notiz 6 2 2 2 2 2 20" xfId="20437"/>
    <cellStyle name="Notiz 6 2 2 2 2 2 21" xfId="20438"/>
    <cellStyle name="Notiz 6 2 2 2 2 2 3" xfId="20439"/>
    <cellStyle name="Notiz 6 2 2 2 2 2 3 2" xfId="20440"/>
    <cellStyle name="Notiz 6 2 2 2 2 2 3 3" xfId="20441"/>
    <cellStyle name="Notiz 6 2 2 2 2 2 3 4" xfId="20442"/>
    <cellStyle name="Notiz 6 2 2 2 2 2 4" xfId="20443"/>
    <cellStyle name="Notiz 6 2 2 2 2 2 4 2" xfId="20444"/>
    <cellStyle name="Notiz 6 2 2 2 2 2 4 3" xfId="20445"/>
    <cellStyle name="Notiz 6 2 2 2 2 2 4 4" xfId="20446"/>
    <cellStyle name="Notiz 6 2 2 2 2 2 5" xfId="20447"/>
    <cellStyle name="Notiz 6 2 2 2 2 2 5 2" xfId="20448"/>
    <cellStyle name="Notiz 6 2 2 2 2 2 5 3" xfId="20449"/>
    <cellStyle name="Notiz 6 2 2 2 2 2 5 4" xfId="20450"/>
    <cellStyle name="Notiz 6 2 2 2 2 2 6" xfId="20451"/>
    <cellStyle name="Notiz 6 2 2 2 2 2 6 2" xfId="20452"/>
    <cellStyle name="Notiz 6 2 2 2 2 2 6 3" xfId="20453"/>
    <cellStyle name="Notiz 6 2 2 2 2 2 6 4" xfId="20454"/>
    <cellStyle name="Notiz 6 2 2 2 2 2 7" xfId="20455"/>
    <cellStyle name="Notiz 6 2 2 2 2 2 7 2" xfId="20456"/>
    <cellStyle name="Notiz 6 2 2 2 2 2 7 3" xfId="20457"/>
    <cellStyle name="Notiz 6 2 2 2 2 2 7 4" xfId="20458"/>
    <cellStyle name="Notiz 6 2 2 2 2 2 8" xfId="20459"/>
    <cellStyle name="Notiz 6 2 2 2 2 2 8 2" xfId="20460"/>
    <cellStyle name="Notiz 6 2 2 2 2 2 8 3" xfId="20461"/>
    <cellStyle name="Notiz 6 2 2 2 2 2 8 4" xfId="20462"/>
    <cellStyle name="Notiz 6 2 2 2 2 2 9" xfId="20463"/>
    <cellStyle name="Notiz 6 2 2 2 2 2 9 2" xfId="20464"/>
    <cellStyle name="Notiz 6 2 2 2 2 2 9 3" xfId="20465"/>
    <cellStyle name="Notiz 6 2 2 2 2 2 9 4" xfId="20466"/>
    <cellStyle name="Notiz 6 2 2 2 2 3" xfId="20467"/>
    <cellStyle name="Notiz 6 2 2 2 2 4" xfId="20468"/>
    <cellStyle name="Notiz 6 2 2 2 2 5" xfId="20469"/>
    <cellStyle name="Notiz 6 2 2 2 3" xfId="20470"/>
    <cellStyle name="Notiz 6 2 2 2 3 10" xfId="20471"/>
    <cellStyle name="Notiz 6 2 2 2 3 10 2" xfId="20472"/>
    <cellStyle name="Notiz 6 2 2 2 3 10 3" xfId="20473"/>
    <cellStyle name="Notiz 6 2 2 2 3 10 4" xfId="20474"/>
    <cellStyle name="Notiz 6 2 2 2 3 11" xfId="20475"/>
    <cellStyle name="Notiz 6 2 2 2 3 11 2" xfId="20476"/>
    <cellStyle name="Notiz 6 2 2 2 3 11 3" xfId="20477"/>
    <cellStyle name="Notiz 6 2 2 2 3 11 4" xfId="20478"/>
    <cellStyle name="Notiz 6 2 2 2 3 12" xfId="20479"/>
    <cellStyle name="Notiz 6 2 2 2 3 12 2" xfId="20480"/>
    <cellStyle name="Notiz 6 2 2 2 3 12 3" xfId="20481"/>
    <cellStyle name="Notiz 6 2 2 2 3 12 4" xfId="20482"/>
    <cellStyle name="Notiz 6 2 2 2 3 13" xfId="20483"/>
    <cellStyle name="Notiz 6 2 2 2 3 13 2" xfId="20484"/>
    <cellStyle name="Notiz 6 2 2 2 3 13 3" xfId="20485"/>
    <cellStyle name="Notiz 6 2 2 2 3 13 4" xfId="20486"/>
    <cellStyle name="Notiz 6 2 2 2 3 14" xfId="20487"/>
    <cellStyle name="Notiz 6 2 2 2 3 14 2" xfId="20488"/>
    <cellStyle name="Notiz 6 2 2 2 3 14 3" xfId="20489"/>
    <cellStyle name="Notiz 6 2 2 2 3 14 4" xfId="20490"/>
    <cellStyle name="Notiz 6 2 2 2 3 15" xfId="20491"/>
    <cellStyle name="Notiz 6 2 2 2 3 15 2" xfId="20492"/>
    <cellStyle name="Notiz 6 2 2 2 3 15 3" xfId="20493"/>
    <cellStyle name="Notiz 6 2 2 2 3 15 4" xfId="20494"/>
    <cellStyle name="Notiz 6 2 2 2 3 16" xfId="20495"/>
    <cellStyle name="Notiz 6 2 2 2 3 16 2" xfId="20496"/>
    <cellStyle name="Notiz 6 2 2 2 3 16 3" xfId="20497"/>
    <cellStyle name="Notiz 6 2 2 2 3 16 4" xfId="20498"/>
    <cellStyle name="Notiz 6 2 2 2 3 17" xfId="20499"/>
    <cellStyle name="Notiz 6 2 2 2 3 17 2" xfId="20500"/>
    <cellStyle name="Notiz 6 2 2 2 3 17 3" xfId="20501"/>
    <cellStyle name="Notiz 6 2 2 2 3 17 4" xfId="20502"/>
    <cellStyle name="Notiz 6 2 2 2 3 18" xfId="20503"/>
    <cellStyle name="Notiz 6 2 2 2 3 18 2" xfId="20504"/>
    <cellStyle name="Notiz 6 2 2 2 3 18 3" xfId="20505"/>
    <cellStyle name="Notiz 6 2 2 2 3 18 4" xfId="20506"/>
    <cellStyle name="Notiz 6 2 2 2 3 19" xfId="20507"/>
    <cellStyle name="Notiz 6 2 2 2 3 2" xfId="20508"/>
    <cellStyle name="Notiz 6 2 2 2 3 2 2" xfId="20509"/>
    <cellStyle name="Notiz 6 2 2 2 3 2 3" xfId="20510"/>
    <cellStyle name="Notiz 6 2 2 2 3 2 4" xfId="20511"/>
    <cellStyle name="Notiz 6 2 2 2 3 20" xfId="20512"/>
    <cellStyle name="Notiz 6 2 2 2 3 21" xfId="20513"/>
    <cellStyle name="Notiz 6 2 2 2 3 3" xfId="20514"/>
    <cellStyle name="Notiz 6 2 2 2 3 3 2" xfId="20515"/>
    <cellStyle name="Notiz 6 2 2 2 3 3 3" xfId="20516"/>
    <cellStyle name="Notiz 6 2 2 2 3 3 4" xfId="20517"/>
    <cellStyle name="Notiz 6 2 2 2 3 4" xfId="20518"/>
    <cellStyle name="Notiz 6 2 2 2 3 4 2" xfId="20519"/>
    <cellStyle name="Notiz 6 2 2 2 3 4 3" xfId="20520"/>
    <cellStyle name="Notiz 6 2 2 2 3 4 4" xfId="20521"/>
    <cellStyle name="Notiz 6 2 2 2 3 5" xfId="20522"/>
    <cellStyle name="Notiz 6 2 2 2 3 5 2" xfId="20523"/>
    <cellStyle name="Notiz 6 2 2 2 3 5 3" xfId="20524"/>
    <cellStyle name="Notiz 6 2 2 2 3 5 4" xfId="20525"/>
    <cellStyle name="Notiz 6 2 2 2 3 6" xfId="20526"/>
    <cellStyle name="Notiz 6 2 2 2 3 6 2" xfId="20527"/>
    <cellStyle name="Notiz 6 2 2 2 3 6 3" xfId="20528"/>
    <cellStyle name="Notiz 6 2 2 2 3 6 4" xfId="20529"/>
    <cellStyle name="Notiz 6 2 2 2 3 7" xfId="20530"/>
    <cellStyle name="Notiz 6 2 2 2 3 7 2" xfId="20531"/>
    <cellStyle name="Notiz 6 2 2 2 3 7 3" xfId="20532"/>
    <cellStyle name="Notiz 6 2 2 2 3 7 4" xfId="20533"/>
    <cellStyle name="Notiz 6 2 2 2 3 8" xfId="20534"/>
    <cellStyle name="Notiz 6 2 2 2 3 8 2" xfId="20535"/>
    <cellStyle name="Notiz 6 2 2 2 3 8 3" xfId="20536"/>
    <cellStyle name="Notiz 6 2 2 2 3 8 4" xfId="20537"/>
    <cellStyle name="Notiz 6 2 2 2 3 9" xfId="20538"/>
    <cellStyle name="Notiz 6 2 2 2 3 9 2" xfId="20539"/>
    <cellStyle name="Notiz 6 2 2 2 3 9 3" xfId="20540"/>
    <cellStyle name="Notiz 6 2 2 2 3 9 4" xfId="20541"/>
    <cellStyle name="Notiz 6 2 2 2 4" xfId="20542"/>
    <cellStyle name="Notiz 6 2 2 2 5" xfId="20543"/>
    <cellStyle name="Notiz 6 2 2 2 6" xfId="20544"/>
    <cellStyle name="Notiz 6 2 2 3" xfId="20545"/>
    <cellStyle name="Notiz 6 2 2 3 2" xfId="20546"/>
    <cellStyle name="Notiz 6 2 2 3 2 10" xfId="20547"/>
    <cellStyle name="Notiz 6 2 2 3 2 10 2" xfId="20548"/>
    <cellStyle name="Notiz 6 2 2 3 2 10 3" xfId="20549"/>
    <cellStyle name="Notiz 6 2 2 3 2 10 4" xfId="20550"/>
    <cellStyle name="Notiz 6 2 2 3 2 11" xfId="20551"/>
    <cellStyle name="Notiz 6 2 2 3 2 11 2" xfId="20552"/>
    <cellStyle name="Notiz 6 2 2 3 2 11 3" xfId="20553"/>
    <cellStyle name="Notiz 6 2 2 3 2 11 4" xfId="20554"/>
    <cellStyle name="Notiz 6 2 2 3 2 12" xfId="20555"/>
    <cellStyle name="Notiz 6 2 2 3 2 12 2" xfId="20556"/>
    <cellStyle name="Notiz 6 2 2 3 2 12 3" xfId="20557"/>
    <cellStyle name="Notiz 6 2 2 3 2 12 4" xfId="20558"/>
    <cellStyle name="Notiz 6 2 2 3 2 13" xfId="20559"/>
    <cellStyle name="Notiz 6 2 2 3 2 13 2" xfId="20560"/>
    <cellStyle name="Notiz 6 2 2 3 2 13 3" xfId="20561"/>
    <cellStyle name="Notiz 6 2 2 3 2 13 4" xfId="20562"/>
    <cellStyle name="Notiz 6 2 2 3 2 14" xfId="20563"/>
    <cellStyle name="Notiz 6 2 2 3 2 14 2" xfId="20564"/>
    <cellStyle name="Notiz 6 2 2 3 2 14 3" xfId="20565"/>
    <cellStyle name="Notiz 6 2 2 3 2 14 4" xfId="20566"/>
    <cellStyle name="Notiz 6 2 2 3 2 15" xfId="20567"/>
    <cellStyle name="Notiz 6 2 2 3 2 15 2" xfId="20568"/>
    <cellStyle name="Notiz 6 2 2 3 2 15 3" xfId="20569"/>
    <cellStyle name="Notiz 6 2 2 3 2 15 4" xfId="20570"/>
    <cellStyle name="Notiz 6 2 2 3 2 16" xfId="20571"/>
    <cellStyle name="Notiz 6 2 2 3 2 16 2" xfId="20572"/>
    <cellStyle name="Notiz 6 2 2 3 2 16 3" xfId="20573"/>
    <cellStyle name="Notiz 6 2 2 3 2 16 4" xfId="20574"/>
    <cellStyle name="Notiz 6 2 2 3 2 17" xfId="20575"/>
    <cellStyle name="Notiz 6 2 2 3 2 17 2" xfId="20576"/>
    <cellStyle name="Notiz 6 2 2 3 2 17 3" xfId="20577"/>
    <cellStyle name="Notiz 6 2 2 3 2 17 4" xfId="20578"/>
    <cellStyle name="Notiz 6 2 2 3 2 18" xfId="20579"/>
    <cellStyle name="Notiz 6 2 2 3 2 18 2" xfId="20580"/>
    <cellStyle name="Notiz 6 2 2 3 2 18 3" xfId="20581"/>
    <cellStyle name="Notiz 6 2 2 3 2 18 4" xfId="20582"/>
    <cellStyle name="Notiz 6 2 2 3 2 19" xfId="20583"/>
    <cellStyle name="Notiz 6 2 2 3 2 2" xfId="20584"/>
    <cellStyle name="Notiz 6 2 2 3 2 2 2" xfId="20585"/>
    <cellStyle name="Notiz 6 2 2 3 2 2 3" xfId="20586"/>
    <cellStyle name="Notiz 6 2 2 3 2 2 4" xfId="20587"/>
    <cellStyle name="Notiz 6 2 2 3 2 20" xfId="20588"/>
    <cellStyle name="Notiz 6 2 2 3 2 21" xfId="20589"/>
    <cellStyle name="Notiz 6 2 2 3 2 3" xfId="20590"/>
    <cellStyle name="Notiz 6 2 2 3 2 3 2" xfId="20591"/>
    <cellStyle name="Notiz 6 2 2 3 2 3 3" xfId="20592"/>
    <cellStyle name="Notiz 6 2 2 3 2 3 4" xfId="20593"/>
    <cellStyle name="Notiz 6 2 2 3 2 4" xfId="20594"/>
    <cellStyle name="Notiz 6 2 2 3 2 4 2" xfId="20595"/>
    <cellStyle name="Notiz 6 2 2 3 2 4 3" xfId="20596"/>
    <cellStyle name="Notiz 6 2 2 3 2 4 4" xfId="20597"/>
    <cellStyle name="Notiz 6 2 2 3 2 5" xfId="20598"/>
    <cellStyle name="Notiz 6 2 2 3 2 5 2" xfId="20599"/>
    <cellStyle name="Notiz 6 2 2 3 2 5 3" xfId="20600"/>
    <cellStyle name="Notiz 6 2 2 3 2 5 4" xfId="20601"/>
    <cellStyle name="Notiz 6 2 2 3 2 6" xfId="20602"/>
    <cellStyle name="Notiz 6 2 2 3 2 6 2" xfId="20603"/>
    <cellStyle name="Notiz 6 2 2 3 2 6 3" xfId="20604"/>
    <cellStyle name="Notiz 6 2 2 3 2 6 4" xfId="20605"/>
    <cellStyle name="Notiz 6 2 2 3 2 7" xfId="20606"/>
    <cellStyle name="Notiz 6 2 2 3 2 7 2" xfId="20607"/>
    <cellStyle name="Notiz 6 2 2 3 2 7 3" xfId="20608"/>
    <cellStyle name="Notiz 6 2 2 3 2 7 4" xfId="20609"/>
    <cellStyle name="Notiz 6 2 2 3 2 8" xfId="20610"/>
    <cellStyle name="Notiz 6 2 2 3 2 8 2" xfId="20611"/>
    <cellStyle name="Notiz 6 2 2 3 2 8 3" xfId="20612"/>
    <cellStyle name="Notiz 6 2 2 3 2 8 4" xfId="20613"/>
    <cellStyle name="Notiz 6 2 2 3 2 9" xfId="20614"/>
    <cellStyle name="Notiz 6 2 2 3 2 9 2" xfId="20615"/>
    <cellStyle name="Notiz 6 2 2 3 2 9 3" xfId="20616"/>
    <cellStyle name="Notiz 6 2 2 3 2 9 4" xfId="20617"/>
    <cellStyle name="Notiz 6 2 2 3 3" xfId="20618"/>
    <cellStyle name="Notiz 6 2 2 3 4" xfId="20619"/>
    <cellStyle name="Notiz 6 2 2 3 5" xfId="20620"/>
    <cellStyle name="Notiz 6 2 2 4" xfId="20621"/>
    <cellStyle name="Notiz 6 2 2 4 10" xfId="20622"/>
    <cellStyle name="Notiz 6 2 2 4 10 2" xfId="20623"/>
    <cellStyle name="Notiz 6 2 2 4 10 3" xfId="20624"/>
    <cellStyle name="Notiz 6 2 2 4 10 4" xfId="20625"/>
    <cellStyle name="Notiz 6 2 2 4 11" xfId="20626"/>
    <cellStyle name="Notiz 6 2 2 4 11 2" xfId="20627"/>
    <cellStyle name="Notiz 6 2 2 4 11 3" xfId="20628"/>
    <cellStyle name="Notiz 6 2 2 4 11 4" xfId="20629"/>
    <cellStyle name="Notiz 6 2 2 4 12" xfId="20630"/>
    <cellStyle name="Notiz 6 2 2 4 12 2" xfId="20631"/>
    <cellStyle name="Notiz 6 2 2 4 12 3" xfId="20632"/>
    <cellStyle name="Notiz 6 2 2 4 12 4" xfId="20633"/>
    <cellStyle name="Notiz 6 2 2 4 13" xfId="20634"/>
    <cellStyle name="Notiz 6 2 2 4 13 2" xfId="20635"/>
    <cellStyle name="Notiz 6 2 2 4 13 3" xfId="20636"/>
    <cellStyle name="Notiz 6 2 2 4 13 4" xfId="20637"/>
    <cellStyle name="Notiz 6 2 2 4 14" xfId="20638"/>
    <cellStyle name="Notiz 6 2 2 4 14 2" xfId="20639"/>
    <cellStyle name="Notiz 6 2 2 4 14 3" xfId="20640"/>
    <cellStyle name="Notiz 6 2 2 4 14 4" xfId="20641"/>
    <cellStyle name="Notiz 6 2 2 4 15" xfId="20642"/>
    <cellStyle name="Notiz 6 2 2 4 15 2" xfId="20643"/>
    <cellStyle name="Notiz 6 2 2 4 15 3" xfId="20644"/>
    <cellStyle name="Notiz 6 2 2 4 15 4" xfId="20645"/>
    <cellStyle name="Notiz 6 2 2 4 16" xfId="20646"/>
    <cellStyle name="Notiz 6 2 2 4 16 2" xfId="20647"/>
    <cellStyle name="Notiz 6 2 2 4 16 3" xfId="20648"/>
    <cellStyle name="Notiz 6 2 2 4 16 4" xfId="20649"/>
    <cellStyle name="Notiz 6 2 2 4 17" xfId="20650"/>
    <cellStyle name="Notiz 6 2 2 4 17 2" xfId="20651"/>
    <cellStyle name="Notiz 6 2 2 4 17 3" xfId="20652"/>
    <cellStyle name="Notiz 6 2 2 4 17 4" xfId="20653"/>
    <cellStyle name="Notiz 6 2 2 4 18" xfId="20654"/>
    <cellStyle name="Notiz 6 2 2 4 18 2" xfId="20655"/>
    <cellStyle name="Notiz 6 2 2 4 18 3" xfId="20656"/>
    <cellStyle name="Notiz 6 2 2 4 18 4" xfId="20657"/>
    <cellStyle name="Notiz 6 2 2 4 19" xfId="20658"/>
    <cellStyle name="Notiz 6 2 2 4 2" xfId="20659"/>
    <cellStyle name="Notiz 6 2 2 4 2 2" xfId="20660"/>
    <cellStyle name="Notiz 6 2 2 4 2 3" xfId="20661"/>
    <cellStyle name="Notiz 6 2 2 4 2 4" xfId="20662"/>
    <cellStyle name="Notiz 6 2 2 4 20" xfId="20663"/>
    <cellStyle name="Notiz 6 2 2 4 21" xfId="20664"/>
    <cellStyle name="Notiz 6 2 2 4 3" xfId="20665"/>
    <cellStyle name="Notiz 6 2 2 4 3 2" xfId="20666"/>
    <cellStyle name="Notiz 6 2 2 4 3 3" xfId="20667"/>
    <cellStyle name="Notiz 6 2 2 4 3 4" xfId="20668"/>
    <cellStyle name="Notiz 6 2 2 4 4" xfId="20669"/>
    <cellStyle name="Notiz 6 2 2 4 4 2" xfId="20670"/>
    <cellStyle name="Notiz 6 2 2 4 4 3" xfId="20671"/>
    <cellStyle name="Notiz 6 2 2 4 4 4" xfId="20672"/>
    <cellStyle name="Notiz 6 2 2 4 5" xfId="20673"/>
    <cellStyle name="Notiz 6 2 2 4 5 2" xfId="20674"/>
    <cellStyle name="Notiz 6 2 2 4 5 3" xfId="20675"/>
    <cellStyle name="Notiz 6 2 2 4 5 4" xfId="20676"/>
    <cellStyle name="Notiz 6 2 2 4 6" xfId="20677"/>
    <cellStyle name="Notiz 6 2 2 4 6 2" xfId="20678"/>
    <cellStyle name="Notiz 6 2 2 4 6 3" xfId="20679"/>
    <cellStyle name="Notiz 6 2 2 4 6 4" xfId="20680"/>
    <cellStyle name="Notiz 6 2 2 4 7" xfId="20681"/>
    <cellStyle name="Notiz 6 2 2 4 7 2" xfId="20682"/>
    <cellStyle name="Notiz 6 2 2 4 7 3" xfId="20683"/>
    <cellStyle name="Notiz 6 2 2 4 7 4" xfId="20684"/>
    <cellStyle name="Notiz 6 2 2 4 8" xfId="20685"/>
    <cellStyle name="Notiz 6 2 2 4 8 2" xfId="20686"/>
    <cellStyle name="Notiz 6 2 2 4 8 3" xfId="20687"/>
    <cellStyle name="Notiz 6 2 2 4 8 4" xfId="20688"/>
    <cellStyle name="Notiz 6 2 2 4 9" xfId="20689"/>
    <cellStyle name="Notiz 6 2 2 4 9 2" xfId="20690"/>
    <cellStyle name="Notiz 6 2 2 4 9 3" xfId="20691"/>
    <cellStyle name="Notiz 6 2 2 4 9 4" xfId="20692"/>
    <cellStyle name="Notiz 6 2 2 5" xfId="20693"/>
    <cellStyle name="Notiz 6 2 2 6" xfId="20694"/>
    <cellStyle name="Notiz 6 2 2 7" xfId="20695"/>
    <cellStyle name="Notiz 6 2 3" xfId="20696"/>
    <cellStyle name="Notiz 6 2 3 2" xfId="20697"/>
    <cellStyle name="Notiz 6 2 3 2 10" xfId="20698"/>
    <cellStyle name="Notiz 6 2 3 2 10 2" xfId="20699"/>
    <cellStyle name="Notiz 6 2 3 2 10 3" xfId="20700"/>
    <cellStyle name="Notiz 6 2 3 2 10 4" xfId="20701"/>
    <cellStyle name="Notiz 6 2 3 2 11" xfId="20702"/>
    <cellStyle name="Notiz 6 2 3 2 11 2" xfId="20703"/>
    <cellStyle name="Notiz 6 2 3 2 11 3" xfId="20704"/>
    <cellStyle name="Notiz 6 2 3 2 11 4" xfId="20705"/>
    <cellStyle name="Notiz 6 2 3 2 12" xfId="20706"/>
    <cellStyle name="Notiz 6 2 3 2 12 2" xfId="20707"/>
    <cellStyle name="Notiz 6 2 3 2 12 3" xfId="20708"/>
    <cellStyle name="Notiz 6 2 3 2 12 4" xfId="20709"/>
    <cellStyle name="Notiz 6 2 3 2 13" xfId="20710"/>
    <cellStyle name="Notiz 6 2 3 2 13 2" xfId="20711"/>
    <cellStyle name="Notiz 6 2 3 2 13 3" xfId="20712"/>
    <cellStyle name="Notiz 6 2 3 2 13 4" xfId="20713"/>
    <cellStyle name="Notiz 6 2 3 2 14" xfId="20714"/>
    <cellStyle name="Notiz 6 2 3 2 14 2" xfId="20715"/>
    <cellStyle name="Notiz 6 2 3 2 14 3" xfId="20716"/>
    <cellStyle name="Notiz 6 2 3 2 14 4" xfId="20717"/>
    <cellStyle name="Notiz 6 2 3 2 15" xfId="20718"/>
    <cellStyle name="Notiz 6 2 3 2 15 2" xfId="20719"/>
    <cellStyle name="Notiz 6 2 3 2 15 3" xfId="20720"/>
    <cellStyle name="Notiz 6 2 3 2 15 4" xfId="20721"/>
    <cellStyle name="Notiz 6 2 3 2 16" xfId="20722"/>
    <cellStyle name="Notiz 6 2 3 2 16 2" xfId="20723"/>
    <cellStyle name="Notiz 6 2 3 2 16 3" xfId="20724"/>
    <cellStyle name="Notiz 6 2 3 2 16 4" xfId="20725"/>
    <cellStyle name="Notiz 6 2 3 2 17" xfId="20726"/>
    <cellStyle name="Notiz 6 2 3 2 17 2" xfId="20727"/>
    <cellStyle name="Notiz 6 2 3 2 17 3" xfId="20728"/>
    <cellStyle name="Notiz 6 2 3 2 17 4" xfId="20729"/>
    <cellStyle name="Notiz 6 2 3 2 18" xfId="20730"/>
    <cellStyle name="Notiz 6 2 3 2 18 2" xfId="20731"/>
    <cellStyle name="Notiz 6 2 3 2 18 3" xfId="20732"/>
    <cellStyle name="Notiz 6 2 3 2 18 4" xfId="20733"/>
    <cellStyle name="Notiz 6 2 3 2 19" xfId="20734"/>
    <cellStyle name="Notiz 6 2 3 2 2" xfId="20735"/>
    <cellStyle name="Notiz 6 2 3 2 2 2" xfId="20736"/>
    <cellStyle name="Notiz 6 2 3 2 2 3" xfId="20737"/>
    <cellStyle name="Notiz 6 2 3 2 2 4" xfId="20738"/>
    <cellStyle name="Notiz 6 2 3 2 20" xfId="20739"/>
    <cellStyle name="Notiz 6 2 3 2 21" xfId="20740"/>
    <cellStyle name="Notiz 6 2 3 2 3" xfId="20741"/>
    <cellStyle name="Notiz 6 2 3 2 3 2" xfId="20742"/>
    <cellStyle name="Notiz 6 2 3 2 3 3" xfId="20743"/>
    <cellStyle name="Notiz 6 2 3 2 3 4" xfId="20744"/>
    <cellStyle name="Notiz 6 2 3 2 4" xfId="20745"/>
    <cellStyle name="Notiz 6 2 3 2 4 2" xfId="20746"/>
    <cellStyle name="Notiz 6 2 3 2 4 3" xfId="20747"/>
    <cellStyle name="Notiz 6 2 3 2 4 4" xfId="20748"/>
    <cellStyle name="Notiz 6 2 3 2 5" xfId="20749"/>
    <cellStyle name="Notiz 6 2 3 2 5 2" xfId="20750"/>
    <cellStyle name="Notiz 6 2 3 2 5 3" xfId="20751"/>
    <cellStyle name="Notiz 6 2 3 2 5 4" xfId="20752"/>
    <cellStyle name="Notiz 6 2 3 2 6" xfId="20753"/>
    <cellStyle name="Notiz 6 2 3 2 6 2" xfId="20754"/>
    <cellStyle name="Notiz 6 2 3 2 6 3" xfId="20755"/>
    <cellStyle name="Notiz 6 2 3 2 6 4" xfId="20756"/>
    <cellStyle name="Notiz 6 2 3 2 7" xfId="20757"/>
    <cellStyle name="Notiz 6 2 3 2 7 2" xfId="20758"/>
    <cellStyle name="Notiz 6 2 3 2 7 3" xfId="20759"/>
    <cellStyle name="Notiz 6 2 3 2 7 4" xfId="20760"/>
    <cellStyle name="Notiz 6 2 3 2 8" xfId="20761"/>
    <cellStyle name="Notiz 6 2 3 2 8 2" xfId="20762"/>
    <cellStyle name="Notiz 6 2 3 2 8 3" xfId="20763"/>
    <cellStyle name="Notiz 6 2 3 2 8 4" xfId="20764"/>
    <cellStyle name="Notiz 6 2 3 2 9" xfId="20765"/>
    <cellStyle name="Notiz 6 2 3 2 9 2" xfId="20766"/>
    <cellStyle name="Notiz 6 2 3 2 9 3" xfId="20767"/>
    <cellStyle name="Notiz 6 2 3 2 9 4" xfId="20768"/>
    <cellStyle name="Notiz 6 2 3 3" xfId="20769"/>
    <cellStyle name="Notiz 6 2 3 4" xfId="20770"/>
    <cellStyle name="Notiz 6 2 3 5" xfId="20771"/>
    <cellStyle name="Notiz 6 2 4" xfId="20772"/>
    <cellStyle name="Notiz 6 2 4 10" xfId="20773"/>
    <cellStyle name="Notiz 6 2 4 10 2" xfId="20774"/>
    <cellStyle name="Notiz 6 2 4 10 3" xfId="20775"/>
    <cellStyle name="Notiz 6 2 4 10 4" xfId="20776"/>
    <cellStyle name="Notiz 6 2 4 11" xfId="20777"/>
    <cellStyle name="Notiz 6 2 4 11 2" xfId="20778"/>
    <cellStyle name="Notiz 6 2 4 11 3" xfId="20779"/>
    <cellStyle name="Notiz 6 2 4 11 4" xfId="20780"/>
    <cellStyle name="Notiz 6 2 4 12" xfId="20781"/>
    <cellStyle name="Notiz 6 2 4 12 2" xfId="20782"/>
    <cellStyle name="Notiz 6 2 4 12 3" xfId="20783"/>
    <cellStyle name="Notiz 6 2 4 12 4" xfId="20784"/>
    <cellStyle name="Notiz 6 2 4 13" xfId="20785"/>
    <cellStyle name="Notiz 6 2 4 13 2" xfId="20786"/>
    <cellStyle name="Notiz 6 2 4 13 3" xfId="20787"/>
    <cellStyle name="Notiz 6 2 4 13 4" xfId="20788"/>
    <cellStyle name="Notiz 6 2 4 14" xfId="20789"/>
    <cellStyle name="Notiz 6 2 4 14 2" xfId="20790"/>
    <cellStyle name="Notiz 6 2 4 14 3" xfId="20791"/>
    <cellStyle name="Notiz 6 2 4 14 4" xfId="20792"/>
    <cellStyle name="Notiz 6 2 4 15" xfId="20793"/>
    <cellStyle name="Notiz 6 2 4 15 2" xfId="20794"/>
    <cellStyle name="Notiz 6 2 4 15 3" xfId="20795"/>
    <cellStyle name="Notiz 6 2 4 15 4" xfId="20796"/>
    <cellStyle name="Notiz 6 2 4 16" xfId="20797"/>
    <cellStyle name="Notiz 6 2 4 16 2" xfId="20798"/>
    <cellStyle name="Notiz 6 2 4 16 3" xfId="20799"/>
    <cellStyle name="Notiz 6 2 4 16 4" xfId="20800"/>
    <cellStyle name="Notiz 6 2 4 17" xfId="20801"/>
    <cellStyle name="Notiz 6 2 4 17 2" xfId="20802"/>
    <cellStyle name="Notiz 6 2 4 17 3" xfId="20803"/>
    <cellStyle name="Notiz 6 2 4 17 4" xfId="20804"/>
    <cellStyle name="Notiz 6 2 4 18" xfId="20805"/>
    <cellStyle name="Notiz 6 2 4 18 2" xfId="20806"/>
    <cellStyle name="Notiz 6 2 4 18 3" xfId="20807"/>
    <cellStyle name="Notiz 6 2 4 18 4" xfId="20808"/>
    <cellStyle name="Notiz 6 2 4 19" xfId="20809"/>
    <cellStyle name="Notiz 6 2 4 2" xfId="20810"/>
    <cellStyle name="Notiz 6 2 4 2 2" xfId="20811"/>
    <cellStyle name="Notiz 6 2 4 2 3" xfId="20812"/>
    <cellStyle name="Notiz 6 2 4 2 4" xfId="20813"/>
    <cellStyle name="Notiz 6 2 4 20" xfId="20814"/>
    <cellStyle name="Notiz 6 2 4 21" xfId="20815"/>
    <cellStyle name="Notiz 6 2 4 3" xfId="20816"/>
    <cellStyle name="Notiz 6 2 4 3 2" xfId="20817"/>
    <cellStyle name="Notiz 6 2 4 3 3" xfId="20818"/>
    <cellStyle name="Notiz 6 2 4 3 4" xfId="20819"/>
    <cellStyle name="Notiz 6 2 4 4" xfId="20820"/>
    <cellStyle name="Notiz 6 2 4 4 2" xfId="20821"/>
    <cellStyle name="Notiz 6 2 4 4 3" xfId="20822"/>
    <cellStyle name="Notiz 6 2 4 4 4" xfId="20823"/>
    <cellStyle name="Notiz 6 2 4 5" xfId="20824"/>
    <cellStyle name="Notiz 6 2 4 5 2" xfId="20825"/>
    <cellStyle name="Notiz 6 2 4 5 3" xfId="20826"/>
    <cellStyle name="Notiz 6 2 4 5 4" xfId="20827"/>
    <cellStyle name="Notiz 6 2 4 6" xfId="20828"/>
    <cellStyle name="Notiz 6 2 4 6 2" xfId="20829"/>
    <cellStyle name="Notiz 6 2 4 6 3" xfId="20830"/>
    <cellStyle name="Notiz 6 2 4 6 4" xfId="20831"/>
    <cellStyle name="Notiz 6 2 4 7" xfId="20832"/>
    <cellStyle name="Notiz 6 2 4 7 2" xfId="20833"/>
    <cellStyle name="Notiz 6 2 4 7 3" xfId="20834"/>
    <cellStyle name="Notiz 6 2 4 7 4" xfId="20835"/>
    <cellStyle name="Notiz 6 2 4 8" xfId="20836"/>
    <cellStyle name="Notiz 6 2 4 8 2" xfId="20837"/>
    <cellStyle name="Notiz 6 2 4 8 3" xfId="20838"/>
    <cellStyle name="Notiz 6 2 4 8 4" xfId="20839"/>
    <cellStyle name="Notiz 6 2 4 9" xfId="20840"/>
    <cellStyle name="Notiz 6 2 4 9 2" xfId="20841"/>
    <cellStyle name="Notiz 6 2 4 9 3" xfId="20842"/>
    <cellStyle name="Notiz 6 2 4 9 4" xfId="20843"/>
    <cellStyle name="Notiz 6 2 5" xfId="20844"/>
    <cellStyle name="Notiz 6 2 6" xfId="20845"/>
    <cellStyle name="Notiz 6 2 7" xfId="20846"/>
    <cellStyle name="Notiz 6 3" xfId="20847"/>
    <cellStyle name="Notiz 6 3 2" xfId="20848"/>
    <cellStyle name="Notiz 6 3 2 2" xfId="20849"/>
    <cellStyle name="Notiz 6 3 2 2 2" xfId="20850"/>
    <cellStyle name="Notiz 6 3 2 2 2 2" xfId="20851"/>
    <cellStyle name="Notiz 6 3 2 2 2 2 10" xfId="20852"/>
    <cellStyle name="Notiz 6 3 2 2 2 2 10 2" xfId="20853"/>
    <cellStyle name="Notiz 6 3 2 2 2 2 10 3" xfId="20854"/>
    <cellStyle name="Notiz 6 3 2 2 2 2 10 4" xfId="20855"/>
    <cellStyle name="Notiz 6 3 2 2 2 2 11" xfId="20856"/>
    <cellStyle name="Notiz 6 3 2 2 2 2 11 2" xfId="20857"/>
    <cellStyle name="Notiz 6 3 2 2 2 2 11 3" xfId="20858"/>
    <cellStyle name="Notiz 6 3 2 2 2 2 11 4" xfId="20859"/>
    <cellStyle name="Notiz 6 3 2 2 2 2 12" xfId="20860"/>
    <cellStyle name="Notiz 6 3 2 2 2 2 12 2" xfId="20861"/>
    <cellStyle name="Notiz 6 3 2 2 2 2 12 3" xfId="20862"/>
    <cellStyle name="Notiz 6 3 2 2 2 2 12 4" xfId="20863"/>
    <cellStyle name="Notiz 6 3 2 2 2 2 13" xfId="20864"/>
    <cellStyle name="Notiz 6 3 2 2 2 2 13 2" xfId="20865"/>
    <cellStyle name="Notiz 6 3 2 2 2 2 13 3" xfId="20866"/>
    <cellStyle name="Notiz 6 3 2 2 2 2 13 4" xfId="20867"/>
    <cellStyle name="Notiz 6 3 2 2 2 2 14" xfId="20868"/>
    <cellStyle name="Notiz 6 3 2 2 2 2 14 2" xfId="20869"/>
    <cellStyle name="Notiz 6 3 2 2 2 2 14 3" xfId="20870"/>
    <cellStyle name="Notiz 6 3 2 2 2 2 14 4" xfId="20871"/>
    <cellStyle name="Notiz 6 3 2 2 2 2 15" xfId="20872"/>
    <cellStyle name="Notiz 6 3 2 2 2 2 15 2" xfId="20873"/>
    <cellStyle name="Notiz 6 3 2 2 2 2 15 3" xfId="20874"/>
    <cellStyle name="Notiz 6 3 2 2 2 2 15 4" xfId="20875"/>
    <cellStyle name="Notiz 6 3 2 2 2 2 16" xfId="20876"/>
    <cellStyle name="Notiz 6 3 2 2 2 2 16 2" xfId="20877"/>
    <cellStyle name="Notiz 6 3 2 2 2 2 16 3" xfId="20878"/>
    <cellStyle name="Notiz 6 3 2 2 2 2 16 4" xfId="20879"/>
    <cellStyle name="Notiz 6 3 2 2 2 2 17" xfId="20880"/>
    <cellStyle name="Notiz 6 3 2 2 2 2 17 2" xfId="20881"/>
    <cellStyle name="Notiz 6 3 2 2 2 2 17 3" xfId="20882"/>
    <cellStyle name="Notiz 6 3 2 2 2 2 17 4" xfId="20883"/>
    <cellStyle name="Notiz 6 3 2 2 2 2 18" xfId="20884"/>
    <cellStyle name="Notiz 6 3 2 2 2 2 18 2" xfId="20885"/>
    <cellStyle name="Notiz 6 3 2 2 2 2 18 3" xfId="20886"/>
    <cellStyle name="Notiz 6 3 2 2 2 2 18 4" xfId="20887"/>
    <cellStyle name="Notiz 6 3 2 2 2 2 19" xfId="20888"/>
    <cellStyle name="Notiz 6 3 2 2 2 2 2" xfId="20889"/>
    <cellStyle name="Notiz 6 3 2 2 2 2 2 2" xfId="20890"/>
    <cellStyle name="Notiz 6 3 2 2 2 2 2 3" xfId="20891"/>
    <cellStyle name="Notiz 6 3 2 2 2 2 2 4" xfId="20892"/>
    <cellStyle name="Notiz 6 3 2 2 2 2 20" xfId="20893"/>
    <cellStyle name="Notiz 6 3 2 2 2 2 21" xfId="20894"/>
    <cellStyle name="Notiz 6 3 2 2 2 2 3" xfId="20895"/>
    <cellStyle name="Notiz 6 3 2 2 2 2 3 2" xfId="20896"/>
    <cellStyle name="Notiz 6 3 2 2 2 2 3 3" xfId="20897"/>
    <cellStyle name="Notiz 6 3 2 2 2 2 3 4" xfId="20898"/>
    <cellStyle name="Notiz 6 3 2 2 2 2 4" xfId="20899"/>
    <cellStyle name="Notiz 6 3 2 2 2 2 4 2" xfId="20900"/>
    <cellStyle name="Notiz 6 3 2 2 2 2 4 3" xfId="20901"/>
    <cellStyle name="Notiz 6 3 2 2 2 2 4 4" xfId="20902"/>
    <cellStyle name="Notiz 6 3 2 2 2 2 5" xfId="20903"/>
    <cellStyle name="Notiz 6 3 2 2 2 2 5 2" xfId="20904"/>
    <cellStyle name="Notiz 6 3 2 2 2 2 5 3" xfId="20905"/>
    <cellStyle name="Notiz 6 3 2 2 2 2 5 4" xfId="20906"/>
    <cellStyle name="Notiz 6 3 2 2 2 2 6" xfId="20907"/>
    <cellStyle name="Notiz 6 3 2 2 2 2 6 2" xfId="20908"/>
    <cellStyle name="Notiz 6 3 2 2 2 2 6 3" xfId="20909"/>
    <cellStyle name="Notiz 6 3 2 2 2 2 6 4" xfId="20910"/>
    <cellStyle name="Notiz 6 3 2 2 2 2 7" xfId="20911"/>
    <cellStyle name="Notiz 6 3 2 2 2 2 7 2" xfId="20912"/>
    <cellStyle name="Notiz 6 3 2 2 2 2 7 3" xfId="20913"/>
    <cellStyle name="Notiz 6 3 2 2 2 2 7 4" xfId="20914"/>
    <cellStyle name="Notiz 6 3 2 2 2 2 8" xfId="20915"/>
    <cellStyle name="Notiz 6 3 2 2 2 2 8 2" xfId="20916"/>
    <cellStyle name="Notiz 6 3 2 2 2 2 8 3" xfId="20917"/>
    <cellStyle name="Notiz 6 3 2 2 2 2 8 4" xfId="20918"/>
    <cellStyle name="Notiz 6 3 2 2 2 2 9" xfId="20919"/>
    <cellStyle name="Notiz 6 3 2 2 2 2 9 2" xfId="20920"/>
    <cellStyle name="Notiz 6 3 2 2 2 2 9 3" xfId="20921"/>
    <cellStyle name="Notiz 6 3 2 2 2 2 9 4" xfId="20922"/>
    <cellStyle name="Notiz 6 3 2 2 2 3" xfId="20923"/>
    <cellStyle name="Notiz 6 3 2 2 2 4" xfId="20924"/>
    <cellStyle name="Notiz 6 3 2 2 2 5" xfId="20925"/>
    <cellStyle name="Notiz 6 3 2 2 3" xfId="20926"/>
    <cellStyle name="Notiz 6 3 2 2 3 10" xfId="20927"/>
    <cellStyle name="Notiz 6 3 2 2 3 10 2" xfId="20928"/>
    <cellStyle name="Notiz 6 3 2 2 3 10 3" xfId="20929"/>
    <cellStyle name="Notiz 6 3 2 2 3 10 4" xfId="20930"/>
    <cellStyle name="Notiz 6 3 2 2 3 11" xfId="20931"/>
    <cellStyle name="Notiz 6 3 2 2 3 11 2" xfId="20932"/>
    <cellStyle name="Notiz 6 3 2 2 3 11 3" xfId="20933"/>
    <cellStyle name="Notiz 6 3 2 2 3 11 4" xfId="20934"/>
    <cellStyle name="Notiz 6 3 2 2 3 12" xfId="20935"/>
    <cellStyle name="Notiz 6 3 2 2 3 12 2" xfId="20936"/>
    <cellStyle name="Notiz 6 3 2 2 3 12 3" xfId="20937"/>
    <cellStyle name="Notiz 6 3 2 2 3 12 4" xfId="20938"/>
    <cellStyle name="Notiz 6 3 2 2 3 13" xfId="20939"/>
    <cellStyle name="Notiz 6 3 2 2 3 13 2" xfId="20940"/>
    <cellStyle name="Notiz 6 3 2 2 3 13 3" xfId="20941"/>
    <cellStyle name="Notiz 6 3 2 2 3 13 4" xfId="20942"/>
    <cellStyle name="Notiz 6 3 2 2 3 14" xfId="20943"/>
    <cellStyle name="Notiz 6 3 2 2 3 14 2" xfId="20944"/>
    <cellStyle name="Notiz 6 3 2 2 3 14 3" xfId="20945"/>
    <cellStyle name="Notiz 6 3 2 2 3 14 4" xfId="20946"/>
    <cellStyle name="Notiz 6 3 2 2 3 15" xfId="20947"/>
    <cellStyle name="Notiz 6 3 2 2 3 15 2" xfId="20948"/>
    <cellStyle name="Notiz 6 3 2 2 3 15 3" xfId="20949"/>
    <cellStyle name="Notiz 6 3 2 2 3 15 4" xfId="20950"/>
    <cellStyle name="Notiz 6 3 2 2 3 16" xfId="20951"/>
    <cellStyle name="Notiz 6 3 2 2 3 16 2" xfId="20952"/>
    <cellStyle name="Notiz 6 3 2 2 3 16 3" xfId="20953"/>
    <cellStyle name="Notiz 6 3 2 2 3 16 4" xfId="20954"/>
    <cellStyle name="Notiz 6 3 2 2 3 17" xfId="20955"/>
    <cellStyle name="Notiz 6 3 2 2 3 17 2" xfId="20956"/>
    <cellStyle name="Notiz 6 3 2 2 3 17 3" xfId="20957"/>
    <cellStyle name="Notiz 6 3 2 2 3 17 4" xfId="20958"/>
    <cellStyle name="Notiz 6 3 2 2 3 18" xfId="20959"/>
    <cellStyle name="Notiz 6 3 2 2 3 18 2" xfId="20960"/>
    <cellStyle name="Notiz 6 3 2 2 3 18 3" xfId="20961"/>
    <cellStyle name="Notiz 6 3 2 2 3 18 4" xfId="20962"/>
    <cellStyle name="Notiz 6 3 2 2 3 19" xfId="20963"/>
    <cellStyle name="Notiz 6 3 2 2 3 2" xfId="20964"/>
    <cellStyle name="Notiz 6 3 2 2 3 2 2" xfId="20965"/>
    <cellStyle name="Notiz 6 3 2 2 3 2 3" xfId="20966"/>
    <cellStyle name="Notiz 6 3 2 2 3 2 4" xfId="20967"/>
    <cellStyle name="Notiz 6 3 2 2 3 20" xfId="20968"/>
    <cellStyle name="Notiz 6 3 2 2 3 21" xfId="20969"/>
    <cellStyle name="Notiz 6 3 2 2 3 3" xfId="20970"/>
    <cellStyle name="Notiz 6 3 2 2 3 3 2" xfId="20971"/>
    <cellStyle name="Notiz 6 3 2 2 3 3 3" xfId="20972"/>
    <cellStyle name="Notiz 6 3 2 2 3 3 4" xfId="20973"/>
    <cellStyle name="Notiz 6 3 2 2 3 4" xfId="20974"/>
    <cellStyle name="Notiz 6 3 2 2 3 4 2" xfId="20975"/>
    <cellStyle name="Notiz 6 3 2 2 3 4 3" xfId="20976"/>
    <cellStyle name="Notiz 6 3 2 2 3 4 4" xfId="20977"/>
    <cellStyle name="Notiz 6 3 2 2 3 5" xfId="20978"/>
    <cellStyle name="Notiz 6 3 2 2 3 5 2" xfId="20979"/>
    <cellStyle name="Notiz 6 3 2 2 3 5 3" xfId="20980"/>
    <cellStyle name="Notiz 6 3 2 2 3 5 4" xfId="20981"/>
    <cellStyle name="Notiz 6 3 2 2 3 6" xfId="20982"/>
    <cellStyle name="Notiz 6 3 2 2 3 6 2" xfId="20983"/>
    <cellStyle name="Notiz 6 3 2 2 3 6 3" xfId="20984"/>
    <cellStyle name="Notiz 6 3 2 2 3 6 4" xfId="20985"/>
    <cellStyle name="Notiz 6 3 2 2 3 7" xfId="20986"/>
    <cellStyle name="Notiz 6 3 2 2 3 7 2" xfId="20987"/>
    <cellStyle name="Notiz 6 3 2 2 3 7 3" xfId="20988"/>
    <cellStyle name="Notiz 6 3 2 2 3 7 4" xfId="20989"/>
    <cellStyle name="Notiz 6 3 2 2 3 8" xfId="20990"/>
    <cellStyle name="Notiz 6 3 2 2 3 8 2" xfId="20991"/>
    <cellStyle name="Notiz 6 3 2 2 3 8 3" xfId="20992"/>
    <cellStyle name="Notiz 6 3 2 2 3 8 4" xfId="20993"/>
    <cellStyle name="Notiz 6 3 2 2 3 9" xfId="20994"/>
    <cellStyle name="Notiz 6 3 2 2 3 9 2" xfId="20995"/>
    <cellStyle name="Notiz 6 3 2 2 3 9 3" xfId="20996"/>
    <cellStyle name="Notiz 6 3 2 2 3 9 4" xfId="20997"/>
    <cellStyle name="Notiz 6 3 2 2 4" xfId="20998"/>
    <cellStyle name="Notiz 6 3 2 2 5" xfId="20999"/>
    <cellStyle name="Notiz 6 3 2 2 6" xfId="21000"/>
    <cellStyle name="Notiz 6 3 2 3" xfId="21001"/>
    <cellStyle name="Notiz 6 3 2 3 2" xfId="21002"/>
    <cellStyle name="Notiz 6 3 2 3 2 10" xfId="21003"/>
    <cellStyle name="Notiz 6 3 2 3 2 10 2" xfId="21004"/>
    <cellStyle name="Notiz 6 3 2 3 2 10 3" xfId="21005"/>
    <cellStyle name="Notiz 6 3 2 3 2 10 4" xfId="21006"/>
    <cellStyle name="Notiz 6 3 2 3 2 11" xfId="21007"/>
    <cellStyle name="Notiz 6 3 2 3 2 11 2" xfId="21008"/>
    <cellStyle name="Notiz 6 3 2 3 2 11 3" xfId="21009"/>
    <cellStyle name="Notiz 6 3 2 3 2 11 4" xfId="21010"/>
    <cellStyle name="Notiz 6 3 2 3 2 12" xfId="21011"/>
    <cellStyle name="Notiz 6 3 2 3 2 12 2" xfId="21012"/>
    <cellStyle name="Notiz 6 3 2 3 2 12 3" xfId="21013"/>
    <cellStyle name="Notiz 6 3 2 3 2 12 4" xfId="21014"/>
    <cellStyle name="Notiz 6 3 2 3 2 13" xfId="21015"/>
    <cellStyle name="Notiz 6 3 2 3 2 13 2" xfId="21016"/>
    <cellStyle name="Notiz 6 3 2 3 2 13 3" xfId="21017"/>
    <cellStyle name="Notiz 6 3 2 3 2 13 4" xfId="21018"/>
    <cellStyle name="Notiz 6 3 2 3 2 14" xfId="21019"/>
    <cellStyle name="Notiz 6 3 2 3 2 14 2" xfId="21020"/>
    <cellStyle name="Notiz 6 3 2 3 2 14 3" xfId="21021"/>
    <cellStyle name="Notiz 6 3 2 3 2 14 4" xfId="21022"/>
    <cellStyle name="Notiz 6 3 2 3 2 15" xfId="21023"/>
    <cellStyle name="Notiz 6 3 2 3 2 15 2" xfId="21024"/>
    <cellStyle name="Notiz 6 3 2 3 2 15 3" xfId="21025"/>
    <cellStyle name="Notiz 6 3 2 3 2 15 4" xfId="21026"/>
    <cellStyle name="Notiz 6 3 2 3 2 16" xfId="21027"/>
    <cellStyle name="Notiz 6 3 2 3 2 16 2" xfId="21028"/>
    <cellStyle name="Notiz 6 3 2 3 2 16 3" xfId="21029"/>
    <cellStyle name="Notiz 6 3 2 3 2 16 4" xfId="21030"/>
    <cellStyle name="Notiz 6 3 2 3 2 17" xfId="21031"/>
    <cellStyle name="Notiz 6 3 2 3 2 17 2" xfId="21032"/>
    <cellStyle name="Notiz 6 3 2 3 2 17 3" xfId="21033"/>
    <cellStyle name="Notiz 6 3 2 3 2 17 4" xfId="21034"/>
    <cellStyle name="Notiz 6 3 2 3 2 18" xfId="21035"/>
    <cellStyle name="Notiz 6 3 2 3 2 18 2" xfId="21036"/>
    <cellStyle name="Notiz 6 3 2 3 2 18 3" xfId="21037"/>
    <cellStyle name="Notiz 6 3 2 3 2 18 4" xfId="21038"/>
    <cellStyle name="Notiz 6 3 2 3 2 19" xfId="21039"/>
    <cellStyle name="Notiz 6 3 2 3 2 2" xfId="21040"/>
    <cellStyle name="Notiz 6 3 2 3 2 2 2" xfId="21041"/>
    <cellStyle name="Notiz 6 3 2 3 2 2 3" xfId="21042"/>
    <cellStyle name="Notiz 6 3 2 3 2 2 4" xfId="21043"/>
    <cellStyle name="Notiz 6 3 2 3 2 20" xfId="21044"/>
    <cellStyle name="Notiz 6 3 2 3 2 21" xfId="21045"/>
    <cellStyle name="Notiz 6 3 2 3 2 3" xfId="21046"/>
    <cellStyle name="Notiz 6 3 2 3 2 3 2" xfId="21047"/>
    <cellStyle name="Notiz 6 3 2 3 2 3 3" xfId="21048"/>
    <cellStyle name="Notiz 6 3 2 3 2 3 4" xfId="21049"/>
    <cellStyle name="Notiz 6 3 2 3 2 4" xfId="21050"/>
    <cellStyle name="Notiz 6 3 2 3 2 4 2" xfId="21051"/>
    <cellStyle name="Notiz 6 3 2 3 2 4 3" xfId="21052"/>
    <cellStyle name="Notiz 6 3 2 3 2 4 4" xfId="21053"/>
    <cellStyle name="Notiz 6 3 2 3 2 5" xfId="21054"/>
    <cellStyle name="Notiz 6 3 2 3 2 5 2" xfId="21055"/>
    <cellStyle name="Notiz 6 3 2 3 2 5 3" xfId="21056"/>
    <cellStyle name="Notiz 6 3 2 3 2 5 4" xfId="21057"/>
    <cellStyle name="Notiz 6 3 2 3 2 6" xfId="21058"/>
    <cellStyle name="Notiz 6 3 2 3 2 6 2" xfId="21059"/>
    <cellStyle name="Notiz 6 3 2 3 2 6 3" xfId="21060"/>
    <cellStyle name="Notiz 6 3 2 3 2 6 4" xfId="21061"/>
    <cellStyle name="Notiz 6 3 2 3 2 7" xfId="21062"/>
    <cellStyle name="Notiz 6 3 2 3 2 7 2" xfId="21063"/>
    <cellStyle name="Notiz 6 3 2 3 2 7 3" xfId="21064"/>
    <cellStyle name="Notiz 6 3 2 3 2 7 4" xfId="21065"/>
    <cellStyle name="Notiz 6 3 2 3 2 8" xfId="21066"/>
    <cellStyle name="Notiz 6 3 2 3 2 8 2" xfId="21067"/>
    <cellStyle name="Notiz 6 3 2 3 2 8 3" xfId="21068"/>
    <cellStyle name="Notiz 6 3 2 3 2 8 4" xfId="21069"/>
    <cellStyle name="Notiz 6 3 2 3 2 9" xfId="21070"/>
    <cellStyle name="Notiz 6 3 2 3 2 9 2" xfId="21071"/>
    <cellStyle name="Notiz 6 3 2 3 2 9 3" xfId="21072"/>
    <cellStyle name="Notiz 6 3 2 3 2 9 4" xfId="21073"/>
    <cellStyle name="Notiz 6 3 2 3 3" xfId="21074"/>
    <cellStyle name="Notiz 6 3 2 3 4" xfId="21075"/>
    <cellStyle name="Notiz 6 3 2 3 5" xfId="21076"/>
    <cellStyle name="Notiz 6 3 2 4" xfId="21077"/>
    <cellStyle name="Notiz 6 3 2 4 10" xfId="21078"/>
    <cellStyle name="Notiz 6 3 2 4 10 2" xfId="21079"/>
    <cellStyle name="Notiz 6 3 2 4 10 3" xfId="21080"/>
    <cellStyle name="Notiz 6 3 2 4 10 4" xfId="21081"/>
    <cellStyle name="Notiz 6 3 2 4 11" xfId="21082"/>
    <cellStyle name="Notiz 6 3 2 4 11 2" xfId="21083"/>
    <cellStyle name="Notiz 6 3 2 4 11 3" xfId="21084"/>
    <cellStyle name="Notiz 6 3 2 4 11 4" xfId="21085"/>
    <cellStyle name="Notiz 6 3 2 4 12" xfId="21086"/>
    <cellStyle name="Notiz 6 3 2 4 12 2" xfId="21087"/>
    <cellStyle name="Notiz 6 3 2 4 12 3" xfId="21088"/>
    <cellStyle name="Notiz 6 3 2 4 12 4" xfId="21089"/>
    <cellStyle name="Notiz 6 3 2 4 13" xfId="21090"/>
    <cellStyle name="Notiz 6 3 2 4 13 2" xfId="21091"/>
    <cellStyle name="Notiz 6 3 2 4 13 3" xfId="21092"/>
    <cellStyle name="Notiz 6 3 2 4 13 4" xfId="21093"/>
    <cellStyle name="Notiz 6 3 2 4 14" xfId="21094"/>
    <cellStyle name="Notiz 6 3 2 4 14 2" xfId="21095"/>
    <cellStyle name="Notiz 6 3 2 4 14 3" xfId="21096"/>
    <cellStyle name="Notiz 6 3 2 4 14 4" xfId="21097"/>
    <cellStyle name="Notiz 6 3 2 4 15" xfId="21098"/>
    <cellStyle name="Notiz 6 3 2 4 15 2" xfId="21099"/>
    <cellStyle name="Notiz 6 3 2 4 15 3" xfId="21100"/>
    <cellStyle name="Notiz 6 3 2 4 15 4" xfId="21101"/>
    <cellStyle name="Notiz 6 3 2 4 16" xfId="21102"/>
    <cellStyle name="Notiz 6 3 2 4 16 2" xfId="21103"/>
    <cellStyle name="Notiz 6 3 2 4 16 3" xfId="21104"/>
    <cellStyle name="Notiz 6 3 2 4 16 4" xfId="21105"/>
    <cellStyle name="Notiz 6 3 2 4 17" xfId="21106"/>
    <cellStyle name="Notiz 6 3 2 4 17 2" xfId="21107"/>
    <cellStyle name="Notiz 6 3 2 4 17 3" xfId="21108"/>
    <cellStyle name="Notiz 6 3 2 4 17 4" xfId="21109"/>
    <cellStyle name="Notiz 6 3 2 4 18" xfId="21110"/>
    <cellStyle name="Notiz 6 3 2 4 18 2" xfId="21111"/>
    <cellStyle name="Notiz 6 3 2 4 18 3" xfId="21112"/>
    <cellStyle name="Notiz 6 3 2 4 18 4" xfId="21113"/>
    <cellStyle name="Notiz 6 3 2 4 19" xfId="21114"/>
    <cellStyle name="Notiz 6 3 2 4 2" xfId="21115"/>
    <cellStyle name="Notiz 6 3 2 4 2 2" xfId="21116"/>
    <cellStyle name="Notiz 6 3 2 4 2 3" xfId="21117"/>
    <cellStyle name="Notiz 6 3 2 4 2 4" xfId="21118"/>
    <cellStyle name="Notiz 6 3 2 4 20" xfId="21119"/>
    <cellStyle name="Notiz 6 3 2 4 21" xfId="21120"/>
    <cellStyle name="Notiz 6 3 2 4 3" xfId="21121"/>
    <cellStyle name="Notiz 6 3 2 4 3 2" xfId="21122"/>
    <cellStyle name="Notiz 6 3 2 4 3 3" xfId="21123"/>
    <cellStyle name="Notiz 6 3 2 4 3 4" xfId="21124"/>
    <cellStyle name="Notiz 6 3 2 4 4" xfId="21125"/>
    <cellStyle name="Notiz 6 3 2 4 4 2" xfId="21126"/>
    <cellStyle name="Notiz 6 3 2 4 4 3" xfId="21127"/>
    <cellStyle name="Notiz 6 3 2 4 4 4" xfId="21128"/>
    <cellStyle name="Notiz 6 3 2 4 5" xfId="21129"/>
    <cellStyle name="Notiz 6 3 2 4 5 2" xfId="21130"/>
    <cellStyle name="Notiz 6 3 2 4 5 3" xfId="21131"/>
    <cellStyle name="Notiz 6 3 2 4 5 4" xfId="21132"/>
    <cellStyle name="Notiz 6 3 2 4 6" xfId="21133"/>
    <cellStyle name="Notiz 6 3 2 4 6 2" xfId="21134"/>
    <cellStyle name="Notiz 6 3 2 4 6 3" xfId="21135"/>
    <cellStyle name="Notiz 6 3 2 4 6 4" xfId="21136"/>
    <cellStyle name="Notiz 6 3 2 4 7" xfId="21137"/>
    <cellStyle name="Notiz 6 3 2 4 7 2" xfId="21138"/>
    <cellStyle name="Notiz 6 3 2 4 7 3" xfId="21139"/>
    <cellStyle name="Notiz 6 3 2 4 7 4" xfId="21140"/>
    <cellStyle name="Notiz 6 3 2 4 8" xfId="21141"/>
    <cellStyle name="Notiz 6 3 2 4 8 2" xfId="21142"/>
    <cellStyle name="Notiz 6 3 2 4 8 3" xfId="21143"/>
    <cellStyle name="Notiz 6 3 2 4 8 4" xfId="21144"/>
    <cellStyle name="Notiz 6 3 2 4 9" xfId="21145"/>
    <cellStyle name="Notiz 6 3 2 4 9 2" xfId="21146"/>
    <cellStyle name="Notiz 6 3 2 4 9 3" xfId="21147"/>
    <cellStyle name="Notiz 6 3 2 4 9 4" xfId="21148"/>
    <cellStyle name="Notiz 6 3 2 5" xfId="21149"/>
    <cellStyle name="Notiz 6 3 2 6" xfId="21150"/>
    <cellStyle name="Notiz 6 3 2 7" xfId="21151"/>
    <cellStyle name="Notiz 6 3 3" xfId="21152"/>
    <cellStyle name="Notiz 6 3 3 2" xfId="21153"/>
    <cellStyle name="Notiz 6 3 3 2 10" xfId="21154"/>
    <cellStyle name="Notiz 6 3 3 2 10 2" xfId="21155"/>
    <cellStyle name="Notiz 6 3 3 2 10 3" xfId="21156"/>
    <cellStyle name="Notiz 6 3 3 2 10 4" xfId="21157"/>
    <cellStyle name="Notiz 6 3 3 2 11" xfId="21158"/>
    <cellStyle name="Notiz 6 3 3 2 11 2" xfId="21159"/>
    <cellStyle name="Notiz 6 3 3 2 11 3" xfId="21160"/>
    <cellStyle name="Notiz 6 3 3 2 11 4" xfId="21161"/>
    <cellStyle name="Notiz 6 3 3 2 12" xfId="21162"/>
    <cellStyle name="Notiz 6 3 3 2 12 2" xfId="21163"/>
    <cellStyle name="Notiz 6 3 3 2 12 3" xfId="21164"/>
    <cellStyle name="Notiz 6 3 3 2 12 4" xfId="21165"/>
    <cellStyle name="Notiz 6 3 3 2 13" xfId="21166"/>
    <cellStyle name="Notiz 6 3 3 2 13 2" xfId="21167"/>
    <cellStyle name="Notiz 6 3 3 2 13 3" xfId="21168"/>
    <cellStyle name="Notiz 6 3 3 2 13 4" xfId="21169"/>
    <cellStyle name="Notiz 6 3 3 2 14" xfId="21170"/>
    <cellStyle name="Notiz 6 3 3 2 14 2" xfId="21171"/>
    <cellStyle name="Notiz 6 3 3 2 14 3" xfId="21172"/>
    <cellStyle name="Notiz 6 3 3 2 14 4" xfId="21173"/>
    <cellStyle name="Notiz 6 3 3 2 15" xfId="21174"/>
    <cellStyle name="Notiz 6 3 3 2 15 2" xfId="21175"/>
    <cellStyle name="Notiz 6 3 3 2 15 3" xfId="21176"/>
    <cellStyle name="Notiz 6 3 3 2 15 4" xfId="21177"/>
    <cellStyle name="Notiz 6 3 3 2 16" xfId="21178"/>
    <cellStyle name="Notiz 6 3 3 2 16 2" xfId="21179"/>
    <cellStyle name="Notiz 6 3 3 2 16 3" xfId="21180"/>
    <cellStyle name="Notiz 6 3 3 2 16 4" xfId="21181"/>
    <cellStyle name="Notiz 6 3 3 2 17" xfId="21182"/>
    <cellStyle name="Notiz 6 3 3 2 17 2" xfId="21183"/>
    <cellStyle name="Notiz 6 3 3 2 17 3" xfId="21184"/>
    <cellStyle name="Notiz 6 3 3 2 17 4" xfId="21185"/>
    <cellStyle name="Notiz 6 3 3 2 18" xfId="21186"/>
    <cellStyle name="Notiz 6 3 3 2 18 2" xfId="21187"/>
    <cellStyle name="Notiz 6 3 3 2 18 3" xfId="21188"/>
    <cellStyle name="Notiz 6 3 3 2 18 4" xfId="21189"/>
    <cellStyle name="Notiz 6 3 3 2 19" xfId="21190"/>
    <cellStyle name="Notiz 6 3 3 2 2" xfId="21191"/>
    <cellStyle name="Notiz 6 3 3 2 2 2" xfId="21192"/>
    <cellStyle name="Notiz 6 3 3 2 2 3" xfId="21193"/>
    <cellStyle name="Notiz 6 3 3 2 2 4" xfId="21194"/>
    <cellStyle name="Notiz 6 3 3 2 20" xfId="21195"/>
    <cellStyle name="Notiz 6 3 3 2 21" xfId="21196"/>
    <cellStyle name="Notiz 6 3 3 2 3" xfId="21197"/>
    <cellStyle name="Notiz 6 3 3 2 3 2" xfId="21198"/>
    <cellStyle name="Notiz 6 3 3 2 3 3" xfId="21199"/>
    <cellStyle name="Notiz 6 3 3 2 3 4" xfId="21200"/>
    <cellStyle name="Notiz 6 3 3 2 4" xfId="21201"/>
    <cellStyle name="Notiz 6 3 3 2 4 2" xfId="21202"/>
    <cellStyle name="Notiz 6 3 3 2 4 3" xfId="21203"/>
    <cellStyle name="Notiz 6 3 3 2 4 4" xfId="21204"/>
    <cellStyle name="Notiz 6 3 3 2 5" xfId="21205"/>
    <cellStyle name="Notiz 6 3 3 2 5 2" xfId="21206"/>
    <cellStyle name="Notiz 6 3 3 2 5 3" xfId="21207"/>
    <cellStyle name="Notiz 6 3 3 2 5 4" xfId="21208"/>
    <cellStyle name="Notiz 6 3 3 2 6" xfId="21209"/>
    <cellStyle name="Notiz 6 3 3 2 6 2" xfId="21210"/>
    <cellStyle name="Notiz 6 3 3 2 6 3" xfId="21211"/>
    <cellStyle name="Notiz 6 3 3 2 6 4" xfId="21212"/>
    <cellStyle name="Notiz 6 3 3 2 7" xfId="21213"/>
    <cellStyle name="Notiz 6 3 3 2 7 2" xfId="21214"/>
    <cellStyle name="Notiz 6 3 3 2 7 3" xfId="21215"/>
    <cellStyle name="Notiz 6 3 3 2 7 4" xfId="21216"/>
    <cellStyle name="Notiz 6 3 3 2 8" xfId="21217"/>
    <cellStyle name="Notiz 6 3 3 2 8 2" xfId="21218"/>
    <cellStyle name="Notiz 6 3 3 2 8 3" xfId="21219"/>
    <cellStyle name="Notiz 6 3 3 2 8 4" xfId="21220"/>
    <cellStyle name="Notiz 6 3 3 2 9" xfId="21221"/>
    <cellStyle name="Notiz 6 3 3 2 9 2" xfId="21222"/>
    <cellStyle name="Notiz 6 3 3 2 9 3" xfId="21223"/>
    <cellStyle name="Notiz 6 3 3 2 9 4" xfId="21224"/>
    <cellStyle name="Notiz 6 3 3 3" xfId="21225"/>
    <cellStyle name="Notiz 6 3 3 4" xfId="21226"/>
    <cellStyle name="Notiz 6 3 3 5" xfId="21227"/>
    <cellStyle name="Notiz 6 3 4" xfId="21228"/>
    <cellStyle name="Notiz 6 3 4 10" xfId="21229"/>
    <cellStyle name="Notiz 6 3 4 10 2" xfId="21230"/>
    <cellStyle name="Notiz 6 3 4 10 3" xfId="21231"/>
    <cellStyle name="Notiz 6 3 4 10 4" xfId="21232"/>
    <cellStyle name="Notiz 6 3 4 11" xfId="21233"/>
    <cellStyle name="Notiz 6 3 4 11 2" xfId="21234"/>
    <cellStyle name="Notiz 6 3 4 11 3" xfId="21235"/>
    <cellStyle name="Notiz 6 3 4 11 4" xfId="21236"/>
    <cellStyle name="Notiz 6 3 4 12" xfId="21237"/>
    <cellStyle name="Notiz 6 3 4 12 2" xfId="21238"/>
    <cellStyle name="Notiz 6 3 4 12 3" xfId="21239"/>
    <cellStyle name="Notiz 6 3 4 12 4" xfId="21240"/>
    <cellStyle name="Notiz 6 3 4 13" xfId="21241"/>
    <cellStyle name="Notiz 6 3 4 13 2" xfId="21242"/>
    <cellStyle name="Notiz 6 3 4 13 3" xfId="21243"/>
    <cellStyle name="Notiz 6 3 4 13 4" xfId="21244"/>
    <cellStyle name="Notiz 6 3 4 14" xfId="21245"/>
    <cellStyle name="Notiz 6 3 4 14 2" xfId="21246"/>
    <cellStyle name="Notiz 6 3 4 14 3" xfId="21247"/>
    <cellStyle name="Notiz 6 3 4 14 4" xfId="21248"/>
    <cellStyle name="Notiz 6 3 4 15" xfId="21249"/>
    <cellStyle name="Notiz 6 3 4 15 2" xfId="21250"/>
    <cellStyle name="Notiz 6 3 4 15 3" xfId="21251"/>
    <cellStyle name="Notiz 6 3 4 15 4" xfId="21252"/>
    <cellStyle name="Notiz 6 3 4 16" xfId="21253"/>
    <cellStyle name="Notiz 6 3 4 16 2" xfId="21254"/>
    <cellStyle name="Notiz 6 3 4 16 3" xfId="21255"/>
    <cellStyle name="Notiz 6 3 4 16 4" xfId="21256"/>
    <cellStyle name="Notiz 6 3 4 17" xfId="21257"/>
    <cellStyle name="Notiz 6 3 4 17 2" xfId="21258"/>
    <cellStyle name="Notiz 6 3 4 17 3" xfId="21259"/>
    <cellStyle name="Notiz 6 3 4 17 4" xfId="21260"/>
    <cellStyle name="Notiz 6 3 4 18" xfId="21261"/>
    <cellStyle name="Notiz 6 3 4 18 2" xfId="21262"/>
    <cellStyle name="Notiz 6 3 4 18 3" xfId="21263"/>
    <cellStyle name="Notiz 6 3 4 18 4" xfId="21264"/>
    <cellStyle name="Notiz 6 3 4 19" xfId="21265"/>
    <cellStyle name="Notiz 6 3 4 2" xfId="21266"/>
    <cellStyle name="Notiz 6 3 4 2 2" xfId="21267"/>
    <cellStyle name="Notiz 6 3 4 2 3" xfId="21268"/>
    <cellStyle name="Notiz 6 3 4 2 4" xfId="21269"/>
    <cellStyle name="Notiz 6 3 4 20" xfId="21270"/>
    <cellStyle name="Notiz 6 3 4 21" xfId="21271"/>
    <cellStyle name="Notiz 6 3 4 3" xfId="21272"/>
    <cellStyle name="Notiz 6 3 4 3 2" xfId="21273"/>
    <cellStyle name="Notiz 6 3 4 3 3" xfId="21274"/>
    <cellStyle name="Notiz 6 3 4 3 4" xfId="21275"/>
    <cellStyle name="Notiz 6 3 4 4" xfId="21276"/>
    <cellStyle name="Notiz 6 3 4 4 2" xfId="21277"/>
    <cellStyle name="Notiz 6 3 4 4 3" xfId="21278"/>
    <cellStyle name="Notiz 6 3 4 4 4" xfId="21279"/>
    <cellStyle name="Notiz 6 3 4 5" xfId="21280"/>
    <cellStyle name="Notiz 6 3 4 5 2" xfId="21281"/>
    <cellStyle name="Notiz 6 3 4 5 3" xfId="21282"/>
    <cellStyle name="Notiz 6 3 4 5 4" xfId="21283"/>
    <cellStyle name="Notiz 6 3 4 6" xfId="21284"/>
    <cellStyle name="Notiz 6 3 4 6 2" xfId="21285"/>
    <cellStyle name="Notiz 6 3 4 6 3" xfId="21286"/>
    <cellStyle name="Notiz 6 3 4 6 4" xfId="21287"/>
    <cellStyle name="Notiz 6 3 4 7" xfId="21288"/>
    <cellStyle name="Notiz 6 3 4 7 2" xfId="21289"/>
    <cellStyle name="Notiz 6 3 4 7 3" xfId="21290"/>
    <cellStyle name="Notiz 6 3 4 7 4" xfId="21291"/>
    <cellStyle name="Notiz 6 3 4 8" xfId="21292"/>
    <cellStyle name="Notiz 6 3 4 8 2" xfId="21293"/>
    <cellStyle name="Notiz 6 3 4 8 3" xfId="21294"/>
    <cellStyle name="Notiz 6 3 4 8 4" xfId="21295"/>
    <cellStyle name="Notiz 6 3 4 9" xfId="21296"/>
    <cellStyle name="Notiz 6 3 4 9 2" xfId="21297"/>
    <cellStyle name="Notiz 6 3 4 9 3" xfId="21298"/>
    <cellStyle name="Notiz 6 3 4 9 4" xfId="21299"/>
    <cellStyle name="Notiz 6 3 5" xfId="21300"/>
    <cellStyle name="Notiz 6 3 6" xfId="21301"/>
    <cellStyle name="Notiz 6 3 7" xfId="21302"/>
    <cellStyle name="Notiz 6 4" xfId="21303"/>
    <cellStyle name="Notiz 6 4 2" xfId="21304"/>
    <cellStyle name="Notiz 6 4 2 2" xfId="21305"/>
    <cellStyle name="Notiz 6 4 2 2 2" xfId="21306"/>
    <cellStyle name="Notiz 6 4 2 2 2 10" xfId="21307"/>
    <cellStyle name="Notiz 6 4 2 2 2 10 2" xfId="21308"/>
    <cellStyle name="Notiz 6 4 2 2 2 10 3" xfId="21309"/>
    <cellStyle name="Notiz 6 4 2 2 2 10 4" xfId="21310"/>
    <cellStyle name="Notiz 6 4 2 2 2 11" xfId="21311"/>
    <cellStyle name="Notiz 6 4 2 2 2 11 2" xfId="21312"/>
    <cellStyle name="Notiz 6 4 2 2 2 11 3" xfId="21313"/>
    <cellStyle name="Notiz 6 4 2 2 2 11 4" xfId="21314"/>
    <cellStyle name="Notiz 6 4 2 2 2 12" xfId="21315"/>
    <cellStyle name="Notiz 6 4 2 2 2 12 2" xfId="21316"/>
    <cellStyle name="Notiz 6 4 2 2 2 12 3" xfId="21317"/>
    <cellStyle name="Notiz 6 4 2 2 2 12 4" xfId="21318"/>
    <cellStyle name="Notiz 6 4 2 2 2 13" xfId="21319"/>
    <cellStyle name="Notiz 6 4 2 2 2 13 2" xfId="21320"/>
    <cellStyle name="Notiz 6 4 2 2 2 13 3" xfId="21321"/>
    <cellStyle name="Notiz 6 4 2 2 2 13 4" xfId="21322"/>
    <cellStyle name="Notiz 6 4 2 2 2 14" xfId="21323"/>
    <cellStyle name="Notiz 6 4 2 2 2 14 2" xfId="21324"/>
    <cellStyle name="Notiz 6 4 2 2 2 14 3" xfId="21325"/>
    <cellStyle name="Notiz 6 4 2 2 2 14 4" xfId="21326"/>
    <cellStyle name="Notiz 6 4 2 2 2 15" xfId="21327"/>
    <cellStyle name="Notiz 6 4 2 2 2 15 2" xfId="21328"/>
    <cellStyle name="Notiz 6 4 2 2 2 15 3" xfId="21329"/>
    <cellStyle name="Notiz 6 4 2 2 2 15 4" xfId="21330"/>
    <cellStyle name="Notiz 6 4 2 2 2 16" xfId="21331"/>
    <cellStyle name="Notiz 6 4 2 2 2 16 2" xfId="21332"/>
    <cellStyle name="Notiz 6 4 2 2 2 16 3" xfId="21333"/>
    <cellStyle name="Notiz 6 4 2 2 2 16 4" xfId="21334"/>
    <cellStyle name="Notiz 6 4 2 2 2 17" xfId="21335"/>
    <cellStyle name="Notiz 6 4 2 2 2 17 2" xfId="21336"/>
    <cellStyle name="Notiz 6 4 2 2 2 17 3" xfId="21337"/>
    <cellStyle name="Notiz 6 4 2 2 2 17 4" xfId="21338"/>
    <cellStyle name="Notiz 6 4 2 2 2 18" xfId="21339"/>
    <cellStyle name="Notiz 6 4 2 2 2 18 2" xfId="21340"/>
    <cellStyle name="Notiz 6 4 2 2 2 18 3" xfId="21341"/>
    <cellStyle name="Notiz 6 4 2 2 2 18 4" xfId="21342"/>
    <cellStyle name="Notiz 6 4 2 2 2 19" xfId="21343"/>
    <cellStyle name="Notiz 6 4 2 2 2 2" xfId="21344"/>
    <cellStyle name="Notiz 6 4 2 2 2 2 2" xfId="21345"/>
    <cellStyle name="Notiz 6 4 2 2 2 2 3" xfId="21346"/>
    <cellStyle name="Notiz 6 4 2 2 2 2 4" xfId="21347"/>
    <cellStyle name="Notiz 6 4 2 2 2 20" xfId="21348"/>
    <cellStyle name="Notiz 6 4 2 2 2 21" xfId="21349"/>
    <cellStyle name="Notiz 6 4 2 2 2 3" xfId="21350"/>
    <cellStyle name="Notiz 6 4 2 2 2 3 2" xfId="21351"/>
    <cellStyle name="Notiz 6 4 2 2 2 3 3" xfId="21352"/>
    <cellStyle name="Notiz 6 4 2 2 2 3 4" xfId="21353"/>
    <cellStyle name="Notiz 6 4 2 2 2 4" xfId="21354"/>
    <cellStyle name="Notiz 6 4 2 2 2 4 2" xfId="21355"/>
    <cellStyle name="Notiz 6 4 2 2 2 4 3" xfId="21356"/>
    <cellStyle name="Notiz 6 4 2 2 2 4 4" xfId="21357"/>
    <cellStyle name="Notiz 6 4 2 2 2 5" xfId="21358"/>
    <cellStyle name="Notiz 6 4 2 2 2 5 2" xfId="21359"/>
    <cellStyle name="Notiz 6 4 2 2 2 5 3" xfId="21360"/>
    <cellStyle name="Notiz 6 4 2 2 2 5 4" xfId="21361"/>
    <cellStyle name="Notiz 6 4 2 2 2 6" xfId="21362"/>
    <cellStyle name="Notiz 6 4 2 2 2 6 2" xfId="21363"/>
    <cellStyle name="Notiz 6 4 2 2 2 6 3" xfId="21364"/>
    <cellStyle name="Notiz 6 4 2 2 2 6 4" xfId="21365"/>
    <cellStyle name="Notiz 6 4 2 2 2 7" xfId="21366"/>
    <cellStyle name="Notiz 6 4 2 2 2 7 2" xfId="21367"/>
    <cellStyle name="Notiz 6 4 2 2 2 7 3" xfId="21368"/>
    <cellStyle name="Notiz 6 4 2 2 2 7 4" xfId="21369"/>
    <cellStyle name="Notiz 6 4 2 2 2 8" xfId="21370"/>
    <cellStyle name="Notiz 6 4 2 2 2 8 2" xfId="21371"/>
    <cellStyle name="Notiz 6 4 2 2 2 8 3" xfId="21372"/>
    <cellStyle name="Notiz 6 4 2 2 2 8 4" xfId="21373"/>
    <cellStyle name="Notiz 6 4 2 2 2 9" xfId="21374"/>
    <cellStyle name="Notiz 6 4 2 2 2 9 2" xfId="21375"/>
    <cellStyle name="Notiz 6 4 2 2 2 9 3" xfId="21376"/>
    <cellStyle name="Notiz 6 4 2 2 2 9 4" xfId="21377"/>
    <cellStyle name="Notiz 6 4 2 2 3" xfId="21378"/>
    <cellStyle name="Notiz 6 4 2 2 4" xfId="21379"/>
    <cellStyle name="Notiz 6 4 2 2 5" xfId="21380"/>
    <cellStyle name="Notiz 6 4 2 3" xfId="21381"/>
    <cellStyle name="Notiz 6 4 2 3 10" xfId="21382"/>
    <cellStyle name="Notiz 6 4 2 3 10 2" xfId="21383"/>
    <cellStyle name="Notiz 6 4 2 3 10 3" xfId="21384"/>
    <cellStyle name="Notiz 6 4 2 3 10 4" xfId="21385"/>
    <cellStyle name="Notiz 6 4 2 3 11" xfId="21386"/>
    <cellStyle name="Notiz 6 4 2 3 11 2" xfId="21387"/>
    <cellStyle name="Notiz 6 4 2 3 11 3" xfId="21388"/>
    <cellStyle name="Notiz 6 4 2 3 11 4" xfId="21389"/>
    <cellStyle name="Notiz 6 4 2 3 12" xfId="21390"/>
    <cellStyle name="Notiz 6 4 2 3 12 2" xfId="21391"/>
    <cellStyle name="Notiz 6 4 2 3 12 3" xfId="21392"/>
    <cellStyle name="Notiz 6 4 2 3 12 4" xfId="21393"/>
    <cellStyle name="Notiz 6 4 2 3 13" xfId="21394"/>
    <cellStyle name="Notiz 6 4 2 3 13 2" xfId="21395"/>
    <cellStyle name="Notiz 6 4 2 3 13 3" xfId="21396"/>
    <cellStyle name="Notiz 6 4 2 3 13 4" xfId="21397"/>
    <cellStyle name="Notiz 6 4 2 3 14" xfId="21398"/>
    <cellStyle name="Notiz 6 4 2 3 14 2" xfId="21399"/>
    <cellStyle name="Notiz 6 4 2 3 14 3" xfId="21400"/>
    <cellStyle name="Notiz 6 4 2 3 14 4" xfId="21401"/>
    <cellStyle name="Notiz 6 4 2 3 15" xfId="21402"/>
    <cellStyle name="Notiz 6 4 2 3 15 2" xfId="21403"/>
    <cellStyle name="Notiz 6 4 2 3 15 3" xfId="21404"/>
    <cellStyle name="Notiz 6 4 2 3 15 4" xfId="21405"/>
    <cellStyle name="Notiz 6 4 2 3 16" xfId="21406"/>
    <cellStyle name="Notiz 6 4 2 3 16 2" xfId="21407"/>
    <cellStyle name="Notiz 6 4 2 3 16 3" xfId="21408"/>
    <cellStyle name="Notiz 6 4 2 3 16 4" xfId="21409"/>
    <cellStyle name="Notiz 6 4 2 3 17" xfId="21410"/>
    <cellStyle name="Notiz 6 4 2 3 17 2" xfId="21411"/>
    <cellStyle name="Notiz 6 4 2 3 17 3" xfId="21412"/>
    <cellStyle name="Notiz 6 4 2 3 17 4" xfId="21413"/>
    <cellStyle name="Notiz 6 4 2 3 18" xfId="21414"/>
    <cellStyle name="Notiz 6 4 2 3 18 2" xfId="21415"/>
    <cellStyle name="Notiz 6 4 2 3 18 3" xfId="21416"/>
    <cellStyle name="Notiz 6 4 2 3 18 4" xfId="21417"/>
    <cellStyle name="Notiz 6 4 2 3 19" xfId="21418"/>
    <cellStyle name="Notiz 6 4 2 3 2" xfId="21419"/>
    <cellStyle name="Notiz 6 4 2 3 2 2" xfId="21420"/>
    <cellStyle name="Notiz 6 4 2 3 2 3" xfId="21421"/>
    <cellStyle name="Notiz 6 4 2 3 2 4" xfId="21422"/>
    <cellStyle name="Notiz 6 4 2 3 20" xfId="21423"/>
    <cellStyle name="Notiz 6 4 2 3 21" xfId="21424"/>
    <cellStyle name="Notiz 6 4 2 3 3" xfId="21425"/>
    <cellStyle name="Notiz 6 4 2 3 3 2" xfId="21426"/>
    <cellStyle name="Notiz 6 4 2 3 3 3" xfId="21427"/>
    <cellStyle name="Notiz 6 4 2 3 3 4" xfId="21428"/>
    <cellStyle name="Notiz 6 4 2 3 4" xfId="21429"/>
    <cellStyle name="Notiz 6 4 2 3 4 2" xfId="21430"/>
    <cellStyle name="Notiz 6 4 2 3 4 3" xfId="21431"/>
    <cellStyle name="Notiz 6 4 2 3 4 4" xfId="21432"/>
    <cellStyle name="Notiz 6 4 2 3 5" xfId="21433"/>
    <cellStyle name="Notiz 6 4 2 3 5 2" xfId="21434"/>
    <cellStyle name="Notiz 6 4 2 3 5 3" xfId="21435"/>
    <cellStyle name="Notiz 6 4 2 3 5 4" xfId="21436"/>
    <cellStyle name="Notiz 6 4 2 3 6" xfId="21437"/>
    <cellStyle name="Notiz 6 4 2 3 6 2" xfId="21438"/>
    <cellStyle name="Notiz 6 4 2 3 6 3" xfId="21439"/>
    <cellStyle name="Notiz 6 4 2 3 6 4" xfId="21440"/>
    <cellStyle name="Notiz 6 4 2 3 7" xfId="21441"/>
    <cellStyle name="Notiz 6 4 2 3 7 2" xfId="21442"/>
    <cellStyle name="Notiz 6 4 2 3 7 3" xfId="21443"/>
    <cellStyle name="Notiz 6 4 2 3 7 4" xfId="21444"/>
    <cellStyle name="Notiz 6 4 2 3 8" xfId="21445"/>
    <cellStyle name="Notiz 6 4 2 3 8 2" xfId="21446"/>
    <cellStyle name="Notiz 6 4 2 3 8 3" xfId="21447"/>
    <cellStyle name="Notiz 6 4 2 3 8 4" xfId="21448"/>
    <cellStyle name="Notiz 6 4 2 3 9" xfId="21449"/>
    <cellStyle name="Notiz 6 4 2 3 9 2" xfId="21450"/>
    <cellStyle name="Notiz 6 4 2 3 9 3" xfId="21451"/>
    <cellStyle name="Notiz 6 4 2 3 9 4" xfId="21452"/>
    <cellStyle name="Notiz 6 4 2 4" xfId="21453"/>
    <cellStyle name="Notiz 6 4 2 5" xfId="21454"/>
    <cellStyle name="Notiz 6 4 2 6" xfId="21455"/>
    <cellStyle name="Notiz 6 4 3" xfId="21456"/>
    <cellStyle name="Notiz 6 4 3 2" xfId="21457"/>
    <cellStyle name="Notiz 6 4 3 2 10" xfId="21458"/>
    <cellStyle name="Notiz 6 4 3 2 10 2" xfId="21459"/>
    <cellStyle name="Notiz 6 4 3 2 10 3" xfId="21460"/>
    <cellStyle name="Notiz 6 4 3 2 10 4" xfId="21461"/>
    <cellStyle name="Notiz 6 4 3 2 11" xfId="21462"/>
    <cellStyle name="Notiz 6 4 3 2 11 2" xfId="21463"/>
    <cellStyle name="Notiz 6 4 3 2 11 3" xfId="21464"/>
    <cellStyle name="Notiz 6 4 3 2 11 4" xfId="21465"/>
    <cellStyle name="Notiz 6 4 3 2 12" xfId="21466"/>
    <cellStyle name="Notiz 6 4 3 2 12 2" xfId="21467"/>
    <cellStyle name="Notiz 6 4 3 2 12 3" xfId="21468"/>
    <cellStyle name="Notiz 6 4 3 2 12 4" xfId="21469"/>
    <cellStyle name="Notiz 6 4 3 2 13" xfId="21470"/>
    <cellStyle name="Notiz 6 4 3 2 13 2" xfId="21471"/>
    <cellStyle name="Notiz 6 4 3 2 13 3" xfId="21472"/>
    <cellStyle name="Notiz 6 4 3 2 13 4" xfId="21473"/>
    <cellStyle name="Notiz 6 4 3 2 14" xfId="21474"/>
    <cellStyle name="Notiz 6 4 3 2 14 2" xfId="21475"/>
    <cellStyle name="Notiz 6 4 3 2 14 3" xfId="21476"/>
    <cellStyle name="Notiz 6 4 3 2 14 4" xfId="21477"/>
    <cellStyle name="Notiz 6 4 3 2 15" xfId="21478"/>
    <cellStyle name="Notiz 6 4 3 2 15 2" xfId="21479"/>
    <cellStyle name="Notiz 6 4 3 2 15 3" xfId="21480"/>
    <cellStyle name="Notiz 6 4 3 2 15 4" xfId="21481"/>
    <cellStyle name="Notiz 6 4 3 2 16" xfId="21482"/>
    <cellStyle name="Notiz 6 4 3 2 16 2" xfId="21483"/>
    <cellStyle name="Notiz 6 4 3 2 16 3" xfId="21484"/>
    <cellStyle name="Notiz 6 4 3 2 16 4" xfId="21485"/>
    <cellStyle name="Notiz 6 4 3 2 17" xfId="21486"/>
    <cellStyle name="Notiz 6 4 3 2 17 2" xfId="21487"/>
    <cellStyle name="Notiz 6 4 3 2 17 3" xfId="21488"/>
    <cellStyle name="Notiz 6 4 3 2 17 4" xfId="21489"/>
    <cellStyle name="Notiz 6 4 3 2 18" xfId="21490"/>
    <cellStyle name="Notiz 6 4 3 2 18 2" xfId="21491"/>
    <cellStyle name="Notiz 6 4 3 2 18 3" xfId="21492"/>
    <cellStyle name="Notiz 6 4 3 2 18 4" xfId="21493"/>
    <cellStyle name="Notiz 6 4 3 2 19" xfId="21494"/>
    <cellStyle name="Notiz 6 4 3 2 2" xfId="21495"/>
    <cellStyle name="Notiz 6 4 3 2 2 2" xfId="21496"/>
    <cellStyle name="Notiz 6 4 3 2 2 3" xfId="21497"/>
    <cellStyle name="Notiz 6 4 3 2 2 4" xfId="21498"/>
    <cellStyle name="Notiz 6 4 3 2 20" xfId="21499"/>
    <cellStyle name="Notiz 6 4 3 2 21" xfId="21500"/>
    <cellStyle name="Notiz 6 4 3 2 3" xfId="21501"/>
    <cellStyle name="Notiz 6 4 3 2 3 2" xfId="21502"/>
    <cellStyle name="Notiz 6 4 3 2 3 3" xfId="21503"/>
    <cellStyle name="Notiz 6 4 3 2 3 4" xfId="21504"/>
    <cellStyle name="Notiz 6 4 3 2 4" xfId="21505"/>
    <cellStyle name="Notiz 6 4 3 2 4 2" xfId="21506"/>
    <cellStyle name="Notiz 6 4 3 2 4 3" xfId="21507"/>
    <cellStyle name="Notiz 6 4 3 2 4 4" xfId="21508"/>
    <cellStyle name="Notiz 6 4 3 2 5" xfId="21509"/>
    <cellStyle name="Notiz 6 4 3 2 5 2" xfId="21510"/>
    <cellStyle name="Notiz 6 4 3 2 5 3" xfId="21511"/>
    <cellStyle name="Notiz 6 4 3 2 5 4" xfId="21512"/>
    <cellStyle name="Notiz 6 4 3 2 6" xfId="21513"/>
    <cellStyle name="Notiz 6 4 3 2 6 2" xfId="21514"/>
    <cellStyle name="Notiz 6 4 3 2 6 3" xfId="21515"/>
    <cellStyle name="Notiz 6 4 3 2 6 4" xfId="21516"/>
    <cellStyle name="Notiz 6 4 3 2 7" xfId="21517"/>
    <cellStyle name="Notiz 6 4 3 2 7 2" xfId="21518"/>
    <cellStyle name="Notiz 6 4 3 2 7 3" xfId="21519"/>
    <cellStyle name="Notiz 6 4 3 2 7 4" xfId="21520"/>
    <cellStyle name="Notiz 6 4 3 2 8" xfId="21521"/>
    <cellStyle name="Notiz 6 4 3 2 8 2" xfId="21522"/>
    <cellStyle name="Notiz 6 4 3 2 8 3" xfId="21523"/>
    <cellStyle name="Notiz 6 4 3 2 8 4" xfId="21524"/>
    <cellStyle name="Notiz 6 4 3 2 9" xfId="21525"/>
    <cellStyle name="Notiz 6 4 3 2 9 2" xfId="21526"/>
    <cellStyle name="Notiz 6 4 3 2 9 3" xfId="21527"/>
    <cellStyle name="Notiz 6 4 3 2 9 4" xfId="21528"/>
    <cellStyle name="Notiz 6 4 3 3" xfId="21529"/>
    <cellStyle name="Notiz 6 4 3 4" xfId="21530"/>
    <cellStyle name="Notiz 6 4 3 5" xfId="21531"/>
    <cellStyle name="Notiz 6 4 4" xfId="21532"/>
    <cellStyle name="Notiz 6 4 4 10" xfId="21533"/>
    <cellStyle name="Notiz 6 4 4 10 2" xfId="21534"/>
    <cellStyle name="Notiz 6 4 4 10 3" xfId="21535"/>
    <cellStyle name="Notiz 6 4 4 10 4" xfId="21536"/>
    <cellStyle name="Notiz 6 4 4 11" xfId="21537"/>
    <cellStyle name="Notiz 6 4 4 11 2" xfId="21538"/>
    <cellStyle name="Notiz 6 4 4 11 3" xfId="21539"/>
    <cellStyle name="Notiz 6 4 4 11 4" xfId="21540"/>
    <cellStyle name="Notiz 6 4 4 12" xfId="21541"/>
    <cellStyle name="Notiz 6 4 4 12 2" xfId="21542"/>
    <cellStyle name="Notiz 6 4 4 12 3" xfId="21543"/>
    <cellStyle name="Notiz 6 4 4 12 4" xfId="21544"/>
    <cellStyle name="Notiz 6 4 4 13" xfId="21545"/>
    <cellStyle name="Notiz 6 4 4 13 2" xfId="21546"/>
    <cellStyle name="Notiz 6 4 4 13 3" xfId="21547"/>
    <cellStyle name="Notiz 6 4 4 13 4" xfId="21548"/>
    <cellStyle name="Notiz 6 4 4 14" xfId="21549"/>
    <cellStyle name="Notiz 6 4 4 14 2" xfId="21550"/>
    <cellStyle name="Notiz 6 4 4 14 3" xfId="21551"/>
    <cellStyle name="Notiz 6 4 4 14 4" xfId="21552"/>
    <cellStyle name="Notiz 6 4 4 15" xfId="21553"/>
    <cellStyle name="Notiz 6 4 4 15 2" xfId="21554"/>
    <cellStyle name="Notiz 6 4 4 15 3" xfId="21555"/>
    <cellStyle name="Notiz 6 4 4 15 4" xfId="21556"/>
    <cellStyle name="Notiz 6 4 4 16" xfId="21557"/>
    <cellStyle name="Notiz 6 4 4 16 2" xfId="21558"/>
    <cellStyle name="Notiz 6 4 4 16 3" xfId="21559"/>
    <cellStyle name="Notiz 6 4 4 16 4" xfId="21560"/>
    <cellStyle name="Notiz 6 4 4 17" xfId="21561"/>
    <cellStyle name="Notiz 6 4 4 17 2" xfId="21562"/>
    <cellStyle name="Notiz 6 4 4 17 3" xfId="21563"/>
    <cellStyle name="Notiz 6 4 4 17 4" xfId="21564"/>
    <cellStyle name="Notiz 6 4 4 18" xfId="21565"/>
    <cellStyle name="Notiz 6 4 4 18 2" xfId="21566"/>
    <cellStyle name="Notiz 6 4 4 18 3" xfId="21567"/>
    <cellStyle name="Notiz 6 4 4 18 4" xfId="21568"/>
    <cellStyle name="Notiz 6 4 4 19" xfId="21569"/>
    <cellStyle name="Notiz 6 4 4 2" xfId="21570"/>
    <cellStyle name="Notiz 6 4 4 2 2" xfId="21571"/>
    <cellStyle name="Notiz 6 4 4 2 3" xfId="21572"/>
    <cellStyle name="Notiz 6 4 4 2 4" xfId="21573"/>
    <cellStyle name="Notiz 6 4 4 20" xfId="21574"/>
    <cellStyle name="Notiz 6 4 4 21" xfId="21575"/>
    <cellStyle name="Notiz 6 4 4 3" xfId="21576"/>
    <cellStyle name="Notiz 6 4 4 3 2" xfId="21577"/>
    <cellStyle name="Notiz 6 4 4 3 3" xfId="21578"/>
    <cellStyle name="Notiz 6 4 4 3 4" xfId="21579"/>
    <cellStyle name="Notiz 6 4 4 4" xfId="21580"/>
    <cellStyle name="Notiz 6 4 4 4 2" xfId="21581"/>
    <cellStyle name="Notiz 6 4 4 4 3" xfId="21582"/>
    <cellStyle name="Notiz 6 4 4 4 4" xfId="21583"/>
    <cellStyle name="Notiz 6 4 4 5" xfId="21584"/>
    <cellStyle name="Notiz 6 4 4 5 2" xfId="21585"/>
    <cellStyle name="Notiz 6 4 4 5 3" xfId="21586"/>
    <cellStyle name="Notiz 6 4 4 5 4" xfId="21587"/>
    <cellStyle name="Notiz 6 4 4 6" xfId="21588"/>
    <cellStyle name="Notiz 6 4 4 6 2" xfId="21589"/>
    <cellStyle name="Notiz 6 4 4 6 3" xfId="21590"/>
    <cellStyle name="Notiz 6 4 4 6 4" xfId="21591"/>
    <cellStyle name="Notiz 6 4 4 7" xfId="21592"/>
    <cellStyle name="Notiz 6 4 4 7 2" xfId="21593"/>
    <cellStyle name="Notiz 6 4 4 7 3" xfId="21594"/>
    <cellStyle name="Notiz 6 4 4 7 4" xfId="21595"/>
    <cellStyle name="Notiz 6 4 4 8" xfId="21596"/>
    <cellStyle name="Notiz 6 4 4 8 2" xfId="21597"/>
    <cellStyle name="Notiz 6 4 4 8 3" xfId="21598"/>
    <cellStyle name="Notiz 6 4 4 8 4" xfId="21599"/>
    <cellStyle name="Notiz 6 4 4 9" xfId="21600"/>
    <cellStyle name="Notiz 6 4 4 9 2" xfId="21601"/>
    <cellStyle name="Notiz 6 4 4 9 3" xfId="21602"/>
    <cellStyle name="Notiz 6 4 4 9 4" xfId="21603"/>
    <cellStyle name="Notiz 6 4 5" xfId="21604"/>
    <cellStyle name="Notiz 6 4 6" xfId="21605"/>
    <cellStyle name="Notiz 6 4 7" xfId="21606"/>
    <cellStyle name="Notiz 6 5" xfId="21607"/>
    <cellStyle name="Notiz 6 5 2" xfId="21608"/>
    <cellStyle name="Notiz 6 5 2 2" xfId="21609"/>
    <cellStyle name="Notiz 6 5 2 2 10" xfId="21610"/>
    <cellStyle name="Notiz 6 5 2 2 10 2" xfId="21611"/>
    <cellStyle name="Notiz 6 5 2 2 10 3" xfId="21612"/>
    <cellStyle name="Notiz 6 5 2 2 10 4" xfId="21613"/>
    <cellStyle name="Notiz 6 5 2 2 11" xfId="21614"/>
    <cellStyle name="Notiz 6 5 2 2 11 2" xfId="21615"/>
    <cellStyle name="Notiz 6 5 2 2 11 3" xfId="21616"/>
    <cellStyle name="Notiz 6 5 2 2 11 4" xfId="21617"/>
    <cellStyle name="Notiz 6 5 2 2 12" xfId="21618"/>
    <cellStyle name="Notiz 6 5 2 2 12 2" xfId="21619"/>
    <cellStyle name="Notiz 6 5 2 2 12 3" xfId="21620"/>
    <cellStyle name="Notiz 6 5 2 2 12 4" xfId="21621"/>
    <cellStyle name="Notiz 6 5 2 2 13" xfId="21622"/>
    <cellStyle name="Notiz 6 5 2 2 13 2" xfId="21623"/>
    <cellStyle name="Notiz 6 5 2 2 13 3" xfId="21624"/>
    <cellStyle name="Notiz 6 5 2 2 13 4" xfId="21625"/>
    <cellStyle name="Notiz 6 5 2 2 14" xfId="21626"/>
    <cellStyle name="Notiz 6 5 2 2 14 2" xfId="21627"/>
    <cellStyle name="Notiz 6 5 2 2 14 3" xfId="21628"/>
    <cellStyle name="Notiz 6 5 2 2 14 4" xfId="21629"/>
    <cellStyle name="Notiz 6 5 2 2 15" xfId="21630"/>
    <cellStyle name="Notiz 6 5 2 2 15 2" xfId="21631"/>
    <cellStyle name="Notiz 6 5 2 2 15 3" xfId="21632"/>
    <cellStyle name="Notiz 6 5 2 2 15 4" xfId="21633"/>
    <cellStyle name="Notiz 6 5 2 2 16" xfId="21634"/>
    <cellStyle name="Notiz 6 5 2 2 16 2" xfId="21635"/>
    <cellStyle name="Notiz 6 5 2 2 16 3" xfId="21636"/>
    <cellStyle name="Notiz 6 5 2 2 16 4" xfId="21637"/>
    <cellStyle name="Notiz 6 5 2 2 17" xfId="21638"/>
    <cellStyle name="Notiz 6 5 2 2 17 2" xfId="21639"/>
    <cellStyle name="Notiz 6 5 2 2 17 3" xfId="21640"/>
    <cellStyle name="Notiz 6 5 2 2 17 4" xfId="21641"/>
    <cellStyle name="Notiz 6 5 2 2 18" xfId="21642"/>
    <cellStyle name="Notiz 6 5 2 2 18 2" xfId="21643"/>
    <cellStyle name="Notiz 6 5 2 2 18 3" xfId="21644"/>
    <cellStyle name="Notiz 6 5 2 2 18 4" xfId="21645"/>
    <cellStyle name="Notiz 6 5 2 2 19" xfId="21646"/>
    <cellStyle name="Notiz 6 5 2 2 2" xfId="21647"/>
    <cellStyle name="Notiz 6 5 2 2 2 2" xfId="21648"/>
    <cellStyle name="Notiz 6 5 2 2 2 3" xfId="21649"/>
    <cellStyle name="Notiz 6 5 2 2 2 4" xfId="21650"/>
    <cellStyle name="Notiz 6 5 2 2 20" xfId="21651"/>
    <cellStyle name="Notiz 6 5 2 2 21" xfId="21652"/>
    <cellStyle name="Notiz 6 5 2 2 3" xfId="21653"/>
    <cellStyle name="Notiz 6 5 2 2 3 2" xfId="21654"/>
    <cellStyle name="Notiz 6 5 2 2 3 3" xfId="21655"/>
    <cellStyle name="Notiz 6 5 2 2 3 4" xfId="21656"/>
    <cellStyle name="Notiz 6 5 2 2 4" xfId="21657"/>
    <cellStyle name="Notiz 6 5 2 2 4 2" xfId="21658"/>
    <cellStyle name="Notiz 6 5 2 2 4 3" xfId="21659"/>
    <cellStyle name="Notiz 6 5 2 2 4 4" xfId="21660"/>
    <cellStyle name="Notiz 6 5 2 2 5" xfId="21661"/>
    <cellStyle name="Notiz 6 5 2 2 5 2" xfId="21662"/>
    <cellStyle name="Notiz 6 5 2 2 5 3" xfId="21663"/>
    <cellStyle name="Notiz 6 5 2 2 5 4" xfId="21664"/>
    <cellStyle name="Notiz 6 5 2 2 6" xfId="21665"/>
    <cellStyle name="Notiz 6 5 2 2 6 2" xfId="21666"/>
    <cellStyle name="Notiz 6 5 2 2 6 3" xfId="21667"/>
    <cellStyle name="Notiz 6 5 2 2 6 4" xfId="21668"/>
    <cellStyle name="Notiz 6 5 2 2 7" xfId="21669"/>
    <cellStyle name="Notiz 6 5 2 2 7 2" xfId="21670"/>
    <cellStyle name="Notiz 6 5 2 2 7 3" xfId="21671"/>
    <cellStyle name="Notiz 6 5 2 2 7 4" xfId="21672"/>
    <cellStyle name="Notiz 6 5 2 2 8" xfId="21673"/>
    <cellStyle name="Notiz 6 5 2 2 8 2" xfId="21674"/>
    <cellStyle name="Notiz 6 5 2 2 8 3" xfId="21675"/>
    <cellStyle name="Notiz 6 5 2 2 8 4" xfId="21676"/>
    <cellStyle name="Notiz 6 5 2 2 9" xfId="21677"/>
    <cellStyle name="Notiz 6 5 2 2 9 2" xfId="21678"/>
    <cellStyle name="Notiz 6 5 2 2 9 3" xfId="21679"/>
    <cellStyle name="Notiz 6 5 2 2 9 4" xfId="21680"/>
    <cellStyle name="Notiz 6 5 2 3" xfId="21681"/>
    <cellStyle name="Notiz 6 5 2 4" xfId="21682"/>
    <cellStyle name="Notiz 6 5 2 5" xfId="21683"/>
    <cellStyle name="Notiz 6 5 3" xfId="21684"/>
    <cellStyle name="Notiz 6 5 3 10" xfId="21685"/>
    <cellStyle name="Notiz 6 5 3 10 2" xfId="21686"/>
    <cellStyle name="Notiz 6 5 3 10 3" xfId="21687"/>
    <cellStyle name="Notiz 6 5 3 10 4" xfId="21688"/>
    <cellStyle name="Notiz 6 5 3 11" xfId="21689"/>
    <cellStyle name="Notiz 6 5 3 11 2" xfId="21690"/>
    <cellStyle name="Notiz 6 5 3 11 3" xfId="21691"/>
    <cellStyle name="Notiz 6 5 3 11 4" xfId="21692"/>
    <cellStyle name="Notiz 6 5 3 12" xfId="21693"/>
    <cellStyle name="Notiz 6 5 3 12 2" xfId="21694"/>
    <cellStyle name="Notiz 6 5 3 12 3" xfId="21695"/>
    <cellStyle name="Notiz 6 5 3 12 4" xfId="21696"/>
    <cellStyle name="Notiz 6 5 3 13" xfId="21697"/>
    <cellStyle name="Notiz 6 5 3 13 2" xfId="21698"/>
    <cellStyle name="Notiz 6 5 3 13 3" xfId="21699"/>
    <cellStyle name="Notiz 6 5 3 13 4" xfId="21700"/>
    <cellStyle name="Notiz 6 5 3 14" xfId="21701"/>
    <cellStyle name="Notiz 6 5 3 14 2" xfId="21702"/>
    <cellStyle name="Notiz 6 5 3 14 3" xfId="21703"/>
    <cellStyle name="Notiz 6 5 3 14 4" xfId="21704"/>
    <cellStyle name="Notiz 6 5 3 15" xfId="21705"/>
    <cellStyle name="Notiz 6 5 3 15 2" xfId="21706"/>
    <cellStyle name="Notiz 6 5 3 15 3" xfId="21707"/>
    <cellStyle name="Notiz 6 5 3 15 4" xfId="21708"/>
    <cellStyle name="Notiz 6 5 3 16" xfId="21709"/>
    <cellStyle name="Notiz 6 5 3 16 2" xfId="21710"/>
    <cellStyle name="Notiz 6 5 3 16 3" xfId="21711"/>
    <cellStyle name="Notiz 6 5 3 16 4" xfId="21712"/>
    <cellStyle name="Notiz 6 5 3 17" xfId="21713"/>
    <cellStyle name="Notiz 6 5 3 17 2" xfId="21714"/>
    <cellStyle name="Notiz 6 5 3 17 3" xfId="21715"/>
    <cellStyle name="Notiz 6 5 3 17 4" xfId="21716"/>
    <cellStyle name="Notiz 6 5 3 18" xfId="21717"/>
    <cellStyle name="Notiz 6 5 3 18 2" xfId="21718"/>
    <cellStyle name="Notiz 6 5 3 18 3" xfId="21719"/>
    <cellStyle name="Notiz 6 5 3 18 4" xfId="21720"/>
    <cellStyle name="Notiz 6 5 3 19" xfId="21721"/>
    <cellStyle name="Notiz 6 5 3 2" xfId="21722"/>
    <cellStyle name="Notiz 6 5 3 2 2" xfId="21723"/>
    <cellStyle name="Notiz 6 5 3 2 3" xfId="21724"/>
    <cellStyle name="Notiz 6 5 3 2 4" xfId="21725"/>
    <cellStyle name="Notiz 6 5 3 20" xfId="21726"/>
    <cellStyle name="Notiz 6 5 3 21" xfId="21727"/>
    <cellStyle name="Notiz 6 5 3 3" xfId="21728"/>
    <cellStyle name="Notiz 6 5 3 3 2" xfId="21729"/>
    <cellStyle name="Notiz 6 5 3 3 3" xfId="21730"/>
    <cellStyle name="Notiz 6 5 3 3 4" xfId="21731"/>
    <cellStyle name="Notiz 6 5 3 4" xfId="21732"/>
    <cellStyle name="Notiz 6 5 3 4 2" xfId="21733"/>
    <cellStyle name="Notiz 6 5 3 4 3" xfId="21734"/>
    <cellStyle name="Notiz 6 5 3 4 4" xfId="21735"/>
    <cellStyle name="Notiz 6 5 3 5" xfId="21736"/>
    <cellStyle name="Notiz 6 5 3 5 2" xfId="21737"/>
    <cellStyle name="Notiz 6 5 3 5 3" xfId="21738"/>
    <cellStyle name="Notiz 6 5 3 5 4" xfId="21739"/>
    <cellStyle name="Notiz 6 5 3 6" xfId="21740"/>
    <cellStyle name="Notiz 6 5 3 6 2" xfId="21741"/>
    <cellStyle name="Notiz 6 5 3 6 3" xfId="21742"/>
    <cellStyle name="Notiz 6 5 3 6 4" xfId="21743"/>
    <cellStyle name="Notiz 6 5 3 7" xfId="21744"/>
    <cellStyle name="Notiz 6 5 3 7 2" xfId="21745"/>
    <cellStyle name="Notiz 6 5 3 7 3" xfId="21746"/>
    <cellStyle name="Notiz 6 5 3 7 4" xfId="21747"/>
    <cellStyle name="Notiz 6 5 3 8" xfId="21748"/>
    <cellStyle name="Notiz 6 5 3 8 2" xfId="21749"/>
    <cellStyle name="Notiz 6 5 3 8 3" xfId="21750"/>
    <cellStyle name="Notiz 6 5 3 8 4" xfId="21751"/>
    <cellStyle name="Notiz 6 5 3 9" xfId="21752"/>
    <cellStyle name="Notiz 6 5 3 9 2" xfId="21753"/>
    <cellStyle name="Notiz 6 5 3 9 3" xfId="21754"/>
    <cellStyle name="Notiz 6 5 3 9 4" xfId="21755"/>
    <cellStyle name="Notiz 6 5 4" xfId="21756"/>
    <cellStyle name="Notiz 6 5 5" xfId="21757"/>
    <cellStyle name="Notiz 6 5 6" xfId="21758"/>
    <cellStyle name="Notiz 6 6" xfId="21759"/>
    <cellStyle name="Notiz 6 6 2" xfId="21760"/>
    <cellStyle name="Notiz 6 6 2 10" xfId="21761"/>
    <cellStyle name="Notiz 6 6 2 10 2" xfId="21762"/>
    <cellStyle name="Notiz 6 6 2 10 3" xfId="21763"/>
    <cellStyle name="Notiz 6 6 2 10 4" xfId="21764"/>
    <cellStyle name="Notiz 6 6 2 11" xfId="21765"/>
    <cellStyle name="Notiz 6 6 2 11 2" xfId="21766"/>
    <cellStyle name="Notiz 6 6 2 11 3" xfId="21767"/>
    <cellStyle name="Notiz 6 6 2 11 4" xfId="21768"/>
    <cellStyle name="Notiz 6 6 2 12" xfId="21769"/>
    <cellStyle name="Notiz 6 6 2 12 2" xfId="21770"/>
    <cellStyle name="Notiz 6 6 2 12 3" xfId="21771"/>
    <cellStyle name="Notiz 6 6 2 12 4" xfId="21772"/>
    <cellStyle name="Notiz 6 6 2 13" xfId="21773"/>
    <cellStyle name="Notiz 6 6 2 13 2" xfId="21774"/>
    <cellStyle name="Notiz 6 6 2 13 3" xfId="21775"/>
    <cellStyle name="Notiz 6 6 2 13 4" xfId="21776"/>
    <cellStyle name="Notiz 6 6 2 14" xfId="21777"/>
    <cellStyle name="Notiz 6 6 2 14 2" xfId="21778"/>
    <cellStyle name="Notiz 6 6 2 14 3" xfId="21779"/>
    <cellStyle name="Notiz 6 6 2 14 4" xfId="21780"/>
    <cellStyle name="Notiz 6 6 2 15" xfId="21781"/>
    <cellStyle name="Notiz 6 6 2 15 2" xfId="21782"/>
    <cellStyle name="Notiz 6 6 2 15 3" xfId="21783"/>
    <cellStyle name="Notiz 6 6 2 15 4" xfId="21784"/>
    <cellStyle name="Notiz 6 6 2 16" xfId="21785"/>
    <cellStyle name="Notiz 6 6 2 16 2" xfId="21786"/>
    <cellStyle name="Notiz 6 6 2 16 3" xfId="21787"/>
    <cellStyle name="Notiz 6 6 2 16 4" xfId="21788"/>
    <cellStyle name="Notiz 6 6 2 17" xfId="21789"/>
    <cellStyle name="Notiz 6 6 2 17 2" xfId="21790"/>
    <cellStyle name="Notiz 6 6 2 17 3" xfId="21791"/>
    <cellStyle name="Notiz 6 6 2 17 4" xfId="21792"/>
    <cellStyle name="Notiz 6 6 2 18" xfId="21793"/>
    <cellStyle name="Notiz 6 6 2 18 2" xfId="21794"/>
    <cellStyle name="Notiz 6 6 2 18 3" xfId="21795"/>
    <cellStyle name="Notiz 6 6 2 18 4" xfId="21796"/>
    <cellStyle name="Notiz 6 6 2 19" xfId="21797"/>
    <cellStyle name="Notiz 6 6 2 2" xfId="21798"/>
    <cellStyle name="Notiz 6 6 2 2 2" xfId="21799"/>
    <cellStyle name="Notiz 6 6 2 2 3" xfId="21800"/>
    <cellStyle name="Notiz 6 6 2 2 4" xfId="21801"/>
    <cellStyle name="Notiz 6 6 2 20" xfId="21802"/>
    <cellStyle name="Notiz 6 6 2 21" xfId="21803"/>
    <cellStyle name="Notiz 6 6 2 3" xfId="21804"/>
    <cellStyle name="Notiz 6 6 2 3 2" xfId="21805"/>
    <cellStyle name="Notiz 6 6 2 3 3" xfId="21806"/>
    <cellStyle name="Notiz 6 6 2 3 4" xfId="21807"/>
    <cellStyle name="Notiz 6 6 2 4" xfId="21808"/>
    <cellStyle name="Notiz 6 6 2 4 2" xfId="21809"/>
    <cellStyle name="Notiz 6 6 2 4 3" xfId="21810"/>
    <cellStyle name="Notiz 6 6 2 4 4" xfId="21811"/>
    <cellStyle name="Notiz 6 6 2 5" xfId="21812"/>
    <cellStyle name="Notiz 6 6 2 5 2" xfId="21813"/>
    <cellStyle name="Notiz 6 6 2 5 3" xfId="21814"/>
    <cellStyle name="Notiz 6 6 2 5 4" xfId="21815"/>
    <cellStyle name="Notiz 6 6 2 6" xfId="21816"/>
    <cellStyle name="Notiz 6 6 2 6 2" xfId="21817"/>
    <cellStyle name="Notiz 6 6 2 6 3" xfId="21818"/>
    <cellStyle name="Notiz 6 6 2 6 4" xfId="21819"/>
    <cellStyle name="Notiz 6 6 2 7" xfId="21820"/>
    <cellStyle name="Notiz 6 6 2 7 2" xfId="21821"/>
    <cellStyle name="Notiz 6 6 2 7 3" xfId="21822"/>
    <cellStyle name="Notiz 6 6 2 7 4" xfId="21823"/>
    <cellStyle name="Notiz 6 6 2 8" xfId="21824"/>
    <cellStyle name="Notiz 6 6 2 8 2" xfId="21825"/>
    <cellStyle name="Notiz 6 6 2 8 3" xfId="21826"/>
    <cellStyle name="Notiz 6 6 2 8 4" xfId="21827"/>
    <cellStyle name="Notiz 6 6 2 9" xfId="21828"/>
    <cellStyle name="Notiz 6 6 2 9 2" xfId="21829"/>
    <cellStyle name="Notiz 6 6 2 9 3" xfId="21830"/>
    <cellStyle name="Notiz 6 6 2 9 4" xfId="21831"/>
    <cellStyle name="Notiz 6 6 3" xfId="21832"/>
    <cellStyle name="Notiz 6 6 4" xfId="21833"/>
    <cellStyle name="Notiz 6 6 5" xfId="21834"/>
    <cellStyle name="Notiz 6 7" xfId="21835"/>
    <cellStyle name="Notiz 6 7 10" xfId="21836"/>
    <cellStyle name="Notiz 6 7 10 2" xfId="21837"/>
    <cellStyle name="Notiz 6 7 10 3" xfId="21838"/>
    <cellStyle name="Notiz 6 7 10 4" xfId="21839"/>
    <cellStyle name="Notiz 6 7 11" xfId="21840"/>
    <cellStyle name="Notiz 6 7 11 2" xfId="21841"/>
    <cellStyle name="Notiz 6 7 11 3" xfId="21842"/>
    <cellStyle name="Notiz 6 7 11 4" xfId="21843"/>
    <cellStyle name="Notiz 6 7 12" xfId="21844"/>
    <cellStyle name="Notiz 6 7 12 2" xfId="21845"/>
    <cellStyle name="Notiz 6 7 12 3" xfId="21846"/>
    <cellStyle name="Notiz 6 7 12 4" xfId="21847"/>
    <cellStyle name="Notiz 6 7 13" xfId="21848"/>
    <cellStyle name="Notiz 6 7 13 2" xfId="21849"/>
    <cellStyle name="Notiz 6 7 13 3" xfId="21850"/>
    <cellStyle name="Notiz 6 7 13 4" xfId="21851"/>
    <cellStyle name="Notiz 6 7 14" xfId="21852"/>
    <cellStyle name="Notiz 6 7 14 2" xfId="21853"/>
    <cellStyle name="Notiz 6 7 14 3" xfId="21854"/>
    <cellStyle name="Notiz 6 7 14 4" xfId="21855"/>
    <cellStyle name="Notiz 6 7 15" xfId="21856"/>
    <cellStyle name="Notiz 6 7 15 2" xfId="21857"/>
    <cellStyle name="Notiz 6 7 15 3" xfId="21858"/>
    <cellStyle name="Notiz 6 7 15 4" xfId="21859"/>
    <cellStyle name="Notiz 6 7 16" xfId="21860"/>
    <cellStyle name="Notiz 6 7 16 2" xfId="21861"/>
    <cellStyle name="Notiz 6 7 16 3" xfId="21862"/>
    <cellStyle name="Notiz 6 7 16 4" xfId="21863"/>
    <cellStyle name="Notiz 6 7 17" xfId="21864"/>
    <cellStyle name="Notiz 6 7 17 2" xfId="21865"/>
    <cellStyle name="Notiz 6 7 17 3" xfId="21866"/>
    <cellStyle name="Notiz 6 7 17 4" xfId="21867"/>
    <cellStyle name="Notiz 6 7 18" xfId="21868"/>
    <cellStyle name="Notiz 6 7 18 2" xfId="21869"/>
    <cellStyle name="Notiz 6 7 18 3" xfId="21870"/>
    <cellStyle name="Notiz 6 7 18 4" xfId="21871"/>
    <cellStyle name="Notiz 6 7 19" xfId="21872"/>
    <cellStyle name="Notiz 6 7 2" xfId="21873"/>
    <cellStyle name="Notiz 6 7 2 2" xfId="21874"/>
    <cellStyle name="Notiz 6 7 2 3" xfId="21875"/>
    <cellStyle name="Notiz 6 7 2 4" xfId="21876"/>
    <cellStyle name="Notiz 6 7 20" xfId="21877"/>
    <cellStyle name="Notiz 6 7 21" xfId="21878"/>
    <cellStyle name="Notiz 6 7 3" xfId="21879"/>
    <cellStyle name="Notiz 6 7 3 2" xfId="21880"/>
    <cellStyle name="Notiz 6 7 3 3" xfId="21881"/>
    <cellStyle name="Notiz 6 7 3 4" xfId="21882"/>
    <cellStyle name="Notiz 6 7 4" xfId="21883"/>
    <cellStyle name="Notiz 6 7 4 2" xfId="21884"/>
    <cellStyle name="Notiz 6 7 4 3" xfId="21885"/>
    <cellStyle name="Notiz 6 7 4 4" xfId="21886"/>
    <cellStyle name="Notiz 6 7 5" xfId="21887"/>
    <cellStyle name="Notiz 6 7 5 2" xfId="21888"/>
    <cellStyle name="Notiz 6 7 5 3" xfId="21889"/>
    <cellStyle name="Notiz 6 7 5 4" xfId="21890"/>
    <cellStyle name="Notiz 6 7 6" xfId="21891"/>
    <cellStyle name="Notiz 6 7 6 2" xfId="21892"/>
    <cellStyle name="Notiz 6 7 6 3" xfId="21893"/>
    <cellStyle name="Notiz 6 7 6 4" xfId="21894"/>
    <cellStyle name="Notiz 6 7 7" xfId="21895"/>
    <cellStyle name="Notiz 6 7 7 2" xfId="21896"/>
    <cellStyle name="Notiz 6 7 7 3" xfId="21897"/>
    <cellStyle name="Notiz 6 7 7 4" xfId="21898"/>
    <cellStyle name="Notiz 6 7 8" xfId="21899"/>
    <cellStyle name="Notiz 6 7 8 2" xfId="21900"/>
    <cellStyle name="Notiz 6 7 8 3" xfId="21901"/>
    <cellStyle name="Notiz 6 7 8 4" xfId="21902"/>
    <cellStyle name="Notiz 6 7 9" xfId="21903"/>
    <cellStyle name="Notiz 6 7 9 2" xfId="21904"/>
    <cellStyle name="Notiz 6 7 9 3" xfId="21905"/>
    <cellStyle name="Notiz 6 7 9 4" xfId="21906"/>
    <cellStyle name="Notiz 6 8" xfId="21907"/>
    <cellStyle name="Notiz 6 9" xfId="21908"/>
    <cellStyle name="Notiz 7" xfId="21909"/>
    <cellStyle name="Notiz 7 10" xfId="21910"/>
    <cellStyle name="Notiz 7 2" xfId="21911"/>
    <cellStyle name="Notiz 7 2 2" xfId="21912"/>
    <cellStyle name="Notiz 7 2 2 2" xfId="21913"/>
    <cellStyle name="Notiz 7 2 2 2 2" xfId="21914"/>
    <cellStyle name="Notiz 7 2 2 2 2 2" xfId="21915"/>
    <cellStyle name="Notiz 7 2 2 2 2 2 10" xfId="21916"/>
    <cellStyle name="Notiz 7 2 2 2 2 2 10 2" xfId="21917"/>
    <cellStyle name="Notiz 7 2 2 2 2 2 10 3" xfId="21918"/>
    <cellStyle name="Notiz 7 2 2 2 2 2 10 4" xfId="21919"/>
    <cellStyle name="Notiz 7 2 2 2 2 2 11" xfId="21920"/>
    <cellStyle name="Notiz 7 2 2 2 2 2 11 2" xfId="21921"/>
    <cellStyle name="Notiz 7 2 2 2 2 2 11 3" xfId="21922"/>
    <cellStyle name="Notiz 7 2 2 2 2 2 11 4" xfId="21923"/>
    <cellStyle name="Notiz 7 2 2 2 2 2 12" xfId="21924"/>
    <cellStyle name="Notiz 7 2 2 2 2 2 12 2" xfId="21925"/>
    <cellStyle name="Notiz 7 2 2 2 2 2 12 3" xfId="21926"/>
    <cellStyle name="Notiz 7 2 2 2 2 2 12 4" xfId="21927"/>
    <cellStyle name="Notiz 7 2 2 2 2 2 13" xfId="21928"/>
    <cellStyle name="Notiz 7 2 2 2 2 2 13 2" xfId="21929"/>
    <cellStyle name="Notiz 7 2 2 2 2 2 13 3" xfId="21930"/>
    <cellStyle name="Notiz 7 2 2 2 2 2 13 4" xfId="21931"/>
    <cellStyle name="Notiz 7 2 2 2 2 2 14" xfId="21932"/>
    <cellStyle name="Notiz 7 2 2 2 2 2 14 2" xfId="21933"/>
    <cellStyle name="Notiz 7 2 2 2 2 2 14 3" xfId="21934"/>
    <cellStyle name="Notiz 7 2 2 2 2 2 14 4" xfId="21935"/>
    <cellStyle name="Notiz 7 2 2 2 2 2 15" xfId="21936"/>
    <cellStyle name="Notiz 7 2 2 2 2 2 15 2" xfId="21937"/>
    <cellStyle name="Notiz 7 2 2 2 2 2 15 3" xfId="21938"/>
    <cellStyle name="Notiz 7 2 2 2 2 2 15 4" xfId="21939"/>
    <cellStyle name="Notiz 7 2 2 2 2 2 16" xfId="21940"/>
    <cellStyle name="Notiz 7 2 2 2 2 2 16 2" xfId="21941"/>
    <cellStyle name="Notiz 7 2 2 2 2 2 16 3" xfId="21942"/>
    <cellStyle name="Notiz 7 2 2 2 2 2 16 4" xfId="21943"/>
    <cellStyle name="Notiz 7 2 2 2 2 2 17" xfId="21944"/>
    <cellStyle name="Notiz 7 2 2 2 2 2 17 2" xfId="21945"/>
    <cellStyle name="Notiz 7 2 2 2 2 2 17 3" xfId="21946"/>
    <cellStyle name="Notiz 7 2 2 2 2 2 17 4" xfId="21947"/>
    <cellStyle name="Notiz 7 2 2 2 2 2 18" xfId="21948"/>
    <cellStyle name="Notiz 7 2 2 2 2 2 18 2" xfId="21949"/>
    <cellStyle name="Notiz 7 2 2 2 2 2 18 3" xfId="21950"/>
    <cellStyle name="Notiz 7 2 2 2 2 2 18 4" xfId="21951"/>
    <cellStyle name="Notiz 7 2 2 2 2 2 19" xfId="21952"/>
    <cellStyle name="Notiz 7 2 2 2 2 2 2" xfId="21953"/>
    <cellStyle name="Notiz 7 2 2 2 2 2 2 2" xfId="21954"/>
    <cellStyle name="Notiz 7 2 2 2 2 2 2 3" xfId="21955"/>
    <cellStyle name="Notiz 7 2 2 2 2 2 2 4" xfId="21956"/>
    <cellStyle name="Notiz 7 2 2 2 2 2 20" xfId="21957"/>
    <cellStyle name="Notiz 7 2 2 2 2 2 21" xfId="21958"/>
    <cellStyle name="Notiz 7 2 2 2 2 2 3" xfId="21959"/>
    <cellStyle name="Notiz 7 2 2 2 2 2 3 2" xfId="21960"/>
    <cellStyle name="Notiz 7 2 2 2 2 2 3 3" xfId="21961"/>
    <cellStyle name="Notiz 7 2 2 2 2 2 3 4" xfId="21962"/>
    <cellStyle name="Notiz 7 2 2 2 2 2 4" xfId="21963"/>
    <cellStyle name="Notiz 7 2 2 2 2 2 4 2" xfId="21964"/>
    <cellStyle name="Notiz 7 2 2 2 2 2 4 3" xfId="21965"/>
    <cellStyle name="Notiz 7 2 2 2 2 2 4 4" xfId="21966"/>
    <cellStyle name="Notiz 7 2 2 2 2 2 5" xfId="21967"/>
    <cellStyle name="Notiz 7 2 2 2 2 2 5 2" xfId="21968"/>
    <cellStyle name="Notiz 7 2 2 2 2 2 5 3" xfId="21969"/>
    <cellStyle name="Notiz 7 2 2 2 2 2 5 4" xfId="21970"/>
    <cellStyle name="Notiz 7 2 2 2 2 2 6" xfId="21971"/>
    <cellStyle name="Notiz 7 2 2 2 2 2 6 2" xfId="21972"/>
    <cellStyle name="Notiz 7 2 2 2 2 2 6 3" xfId="21973"/>
    <cellStyle name="Notiz 7 2 2 2 2 2 6 4" xfId="21974"/>
    <cellStyle name="Notiz 7 2 2 2 2 2 7" xfId="21975"/>
    <cellStyle name="Notiz 7 2 2 2 2 2 7 2" xfId="21976"/>
    <cellStyle name="Notiz 7 2 2 2 2 2 7 3" xfId="21977"/>
    <cellStyle name="Notiz 7 2 2 2 2 2 7 4" xfId="21978"/>
    <cellStyle name="Notiz 7 2 2 2 2 2 8" xfId="21979"/>
    <cellStyle name="Notiz 7 2 2 2 2 2 8 2" xfId="21980"/>
    <cellStyle name="Notiz 7 2 2 2 2 2 8 3" xfId="21981"/>
    <cellStyle name="Notiz 7 2 2 2 2 2 8 4" xfId="21982"/>
    <cellStyle name="Notiz 7 2 2 2 2 2 9" xfId="21983"/>
    <cellStyle name="Notiz 7 2 2 2 2 2 9 2" xfId="21984"/>
    <cellStyle name="Notiz 7 2 2 2 2 2 9 3" xfId="21985"/>
    <cellStyle name="Notiz 7 2 2 2 2 2 9 4" xfId="21986"/>
    <cellStyle name="Notiz 7 2 2 2 2 3" xfId="21987"/>
    <cellStyle name="Notiz 7 2 2 2 2 4" xfId="21988"/>
    <cellStyle name="Notiz 7 2 2 2 2 5" xfId="21989"/>
    <cellStyle name="Notiz 7 2 2 2 3" xfId="21990"/>
    <cellStyle name="Notiz 7 2 2 2 3 10" xfId="21991"/>
    <cellStyle name="Notiz 7 2 2 2 3 10 2" xfId="21992"/>
    <cellStyle name="Notiz 7 2 2 2 3 10 3" xfId="21993"/>
    <cellStyle name="Notiz 7 2 2 2 3 10 4" xfId="21994"/>
    <cellStyle name="Notiz 7 2 2 2 3 11" xfId="21995"/>
    <cellStyle name="Notiz 7 2 2 2 3 11 2" xfId="21996"/>
    <cellStyle name="Notiz 7 2 2 2 3 11 3" xfId="21997"/>
    <cellStyle name="Notiz 7 2 2 2 3 11 4" xfId="21998"/>
    <cellStyle name="Notiz 7 2 2 2 3 12" xfId="21999"/>
    <cellStyle name="Notiz 7 2 2 2 3 12 2" xfId="22000"/>
    <cellStyle name="Notiz 7 2 2 2 3 12 3" xfId="22001"/>
    <cellStyle name="Notiz 7 2 2 2 3 12 4" xfId="22002"/>
    <cellStyle name="Notiz 7 2 2 2 3 13" xfId="22003"/>
    <cellStyle name="Notiz 7 2 2 2 3 13 2" xfId="22004"/>
    <cellStyle name="Notiz 7 2 2 2 3 13 3" xfId="22005"/>
    <cellStyle name="Notiz 7 2 2 2 3 13 4" xfId="22006"/>
    <cellStyle name="Notiz 7 2 2 2 3 14" xfId="22007"/>
    <cellStyle name="Notiz 7 2 2 2 3 14 2" xfId="22008"/>
    <cellStyle name="Notiz 7 2 2 2 3 14 3" xfId="22009"/>
    <cellStyle name="Notiz 7 2 2 2 3 14 4" xfId="22010"/>
    <cellStyle name="Notiz 7 2 2 2 3 15" xfId="22011"/>
    <cellStyle name="Notiz 7 2 2 2 3 15 2" xfId="22012"/>
    <cellStyle name="Notiz 7 2 2 2 3 15 3" xfId="22013"/>
    <cellStyle name="Notiz 7 2 2 2 3 15 4" xfId="22014"/>
    <cellStyle name="Notiz 7 2 2 2 3 16" xfId="22015"/>
    <cellStyle name="Notiz 7 2 2 2 3 16 2" xfId="22016"/>
    <cellStyle name="Notiz 7 2 2 2 3 16 3" xfId="22017"/>
    <cellStyle name="Notiz 7 2 2 2 3 16 4" xfId="22018"/>
    <cellStyle name="Notiz 7 2 2 2 3 17" xfId="22019"/>
    <cellStyle name="Notiz 7 2 2 2 3 17 2" xfId="22020"/>
    <cellStyle name="Notiz 7 2 2 2 3 17 3" xfId="22021"/>
    <cellStyle name="Notiz 7 2 2 2 3 17 4" xfId="22022"/>
    <cellStyle name="Notiz 7 2 2 2 3 18" xfId="22023"/>
    <cellStyle name="Notiz 7 2 2 2 3 18 2" xfId="22024"/>
    <cellStyle name="Notiz 7 2 2 2 3 18 3" xfId="22025"/>
    <cellStyle name="Notiz 7 2 2 2 3 18 4" xfId="22026"/>
    <cellStyle name="Notiz 7 2 2 2 3 19" xfId="22027"/>
    <cellStyle name="Notiz 7 2 2 2 3 2" xfId="22028"/>
    <cellStyle name="Notiz 7 2 2 2 3 2 2" xfId="22029"/>
    <cellStyle name="Notiz 7 2 2 2 3 2 3" xfId="22030"/>
    <cellStyle name="Notiz 7 2 2 2 3 2 4" xfId="22031"/>
    <cellStyle name="Notiz 7 2 2 2 3 20" xfId="22032"/>
    <cellStyle name="Notiz 7 2 2 2 3 21" xfId="22033"/>
    <cellStyle name="Notiz 7 2 2 2 3 3" xfId="22034"/>
    <cellStyle name="Notiz 7 2 2 2 3 3 2" xfId="22035"/>
    <cellStyle name="Notiz 7 2 2 2 3 3 3" xfId="22036"/>
    <cellStyle name="Notiz 7 2 2 2 3 3 4" xfId="22037"/>
    <cellStyle name="Notiz 7 2 2 2 3 4" xfId="22038"/>
    <cellStyle name="Notiz 7 2 2 2 3 4 2" xfId="22039"/>
    <cellStyle name="Notiz 7 2 2 2 3 4 3" xfId="22040"/>
    <cellStyle name="Notiz 7 2 2 2 3 4 4" xfId="22041"/>
    <cellStyle name="Notiz 7 2 2 2 3 5" xfId="22042"/>
    <cellStyle name="Notiz 7 2 2 2 3 5 2" xfId="22043"/>
    <cellStyle name="Notiz 7 2 2 2 3 5 3" xfId="22044"/>
    <cellStyle name="Notiz 7 2 2 2 3 5 4" xfId="22045"/>
    <cellStyle name="Notiz 7 2 2 2 3 6" xfId="22046"/>
    <cellStyle name="Notiz 7 2 2 2 3 6 2" xfId="22047"/>
    <cellStyle name="Notiz 7 2 2 2 3 6 3" xfId="22048"/>
    <cellStyle name="Notiz 7 2 2 2 3 6 4" xfId="22049"/>
    <cellStyle name="Notiz 7 2 2 2 3 7" xfId="22050"/>
    <cellStyle name="Notiz 7 2 2 2 3 7 2" xfId="22051"/>
    <cellStyle name="Notiz 7 2 2 2 3 7 3" xfId="22052"/>
    <cellStyle name="Notiz 7 2 2 2 3 7 4" xfId="22053"/>
    <cellStyle name="Notiz 7 2 2 2 3 8" xfId="22054"/>
    <cellStyle name="Notiz 7 2 2 2 3 8 2" xfId="22055"/>
    <cellStyle name="Notiz 7 2 2 2 3 8 3" xfId="22056"/>
    <cellStyle name="Notiz 7 2 2 2 3 8 4" xfId="22057"/>
    <cellStyle name="Notiz 7 2 2 2 3 9" xfId="22058"/>
    <cellStyle name="Notiz 7 2 2 2 3 9 2" xfId="22059"/>
    <cellStyle name="Notiz 7 2 2 2 3 9 3" xfId="22060"/>
    <cellStyle name="Notiz 7 2 2 2 3 9 4" xfId="22061"/>
    <cellStyle name="Notiz 7 2 2 2 4" xfId="22062"/>
    <cellStyle name="Notiz 7 2 2 2 5" xfId="22063"/>
    <cellStyle name="Notiz 7 2 2 2 6" xfId="22064"/>
    <cellStyle name="Notiz 7 2 2 3" xfId="22065"/>
    <cellStyle name="Notiz 7 2 2 3 2" xfId="22066"/>
    <cellStyle name="Notiz 7 2 2 3 2 10" xfId="22067"/>
    <cellStyle name="Notiz 7 2 2 3 2 10 2" xfId="22068"/>
    <cellStyle name="Notiz 7 2 2 3 2 10 3" xfId="22069"/>
    <cellStyle name="Notiz 7 2 2 3 2 10 4" xfId="22070"/>
    <cellStyle name="Notiz 7 2 2 3 2 11" xfId="22071"/>
    <cellStyle name="Notiz 7 2 2 3 2 11 2" xfId="22072"/>
    <cellStyle name="Notiz 7 2 2 3 2 11 3" xfId="22073"/>
    <cellStyle name="Notiz 7 2 2 3 2 11 4" xfId="22074"/>
    <cellStyle name="Notiz 7 2 2 3 2 12" xfId="22075"/>
    <cellStyle name="Notiz 7 2 2 3 2 12 2" xfId="22076"/>
    <cellStyle name="Notiz 7 2 2 3 2 12 3" xfId="22077"/>
    <cellStyle name="Notiz 7 2 2 3 2 12 4" xfId="22078"/>
    <cellStyle name="Notiz 7 2 2 3 2 13" xfId="22079"/>
    <cellStyle name="Notiz 7 2 2 3 2 13 2" xfId="22080"/>
    <cellStyle name="Notiz 7 2 2 3 2 13 3" xfId="22081"/>
    <cellStyle name="Notiz 7 2 2 3 2 13 4" xfId="22082"/>
    <cellStyle name="Notiz 7 2 2 3 2 14" xfId="22083"/>
    <cellStyle name="Notiz 7 2 2 3 2 14 2" xfId="22084"/>
    <cellStyle name="Notiz 7 2 2 3 2 14 3" xfId="22085"/>
    <cellStyle name="Notiz 7 2 2 3 2 14 4" xfId="22086"/>
    <cellStyle name="Notiz 7 2 2 3 2 15" xfId="22087"/>
    <cellStyle name="Notiz 7 2 2 3 2 15 2" xfId="22088"/>
    <cellStyle name="Notiz 7 2 2 3 2 15 3" xfId="22089"/>
    <cellStyle name="Notiz 7 2 2 3 2 15 4" xfId="22090"/>
    <cellStyle name="Notiz 7 2 2 3 2 16" xfId="22091"/>
    <cellStyle name="Notiz 7 2 2 3 2 16 2" xfId="22092"/>
    <cellStyle name="Notiz 7 2 2 3 2 16 3" xfId="22093"/>
    <cellStyle name="Notiz 7 2 2 3 2 16 4" xfId="22094"/>
    <cellStyle name="Notiz 7 2 2 3 2 17" xfId="22095"/>
    <cellStyle name="Notiz 7 2 2 3 2 17 2" xfId="22096"/>
    <cellStyle name="Notiz 7 2 2 3 2 17 3" xfId="22097"/>
    <cellStyle name="Notiz 7 2 2 3 2 17 4" xfId="22098"/>
    <cellStyle name="Notiz 7 2 2 3 2 18" xfId="22099"/>
    <cellStyle name="Notiz 7 2 2 3 2 18 2" xfId="22100"/>
    <cellStyle name="Notiz 7 2 2 3 2 18 3" xfId="22101"/>
    <cellStyle name="Notiz 7 2 2 3 2 18 4" xfId="22102"/>
    <cellStyle name="Notiz 7 2 2 3 2 19" xfId="22103"/>
    <cellStyle name="Notiz 7 2 2 3 2 2" xfId="22104"/>
    <cellStyle name="Notiz 7 2 2 3 2 2 2" xfId="22105"/>
    <cellStyle name="Notiz 7 2 2 3 2 2 3" xfId="22106"/>
    <cellStyle name="Notiz 7 2 2 3 2 2 4" xfId="22107"/>
    <cellStyle name="Notiz 7 2 2 3 2 20" xfId="22108"/>
    <cellStyle name="Notiz 7 2 2 3 2 21" xfId="22109"/>
    <cellStyle name="Notiz 7 2 2 3 2 3" xfId="22110"/>
    <cellStyle name="Notiz 7 2 2 3 2 3 2" xfId="22111"/>
    <cellStyle name="Notiz 7 2 2 3 2 3 3" xfId="22112"/>
    <cellStyle name="Notiz 7 2 2 3 2 3 4" xfId="22113"/>
    <cellStyle name="Notiz 7 2 2 3 2 4" xfId="22114"/>
    <cellStyle name="Notiz 7 2 2 3 2 4 2" xfId="22115"/>
    <cellStyle name="Notiz 7 2 2 3 2 4 3" xfId="22116"/>
    <cellStyle name="Notiz 7 2 2 3 2 4 4" xfId="22117"/>
    <cellStyle name="Notiz 7 2 2 3 2 5" xfId="22118"/>
    <cellStyle name="Notiz 7 2 2 3 2 5 2" xfId="22119"/>
    <cellStyle name="Notiz 7 2 2 3 2 5 3" xfId="22120"/>
    <cellStyle name="Notiz 7 2 2 3 2 5 4" xfId="22121"/>
    <cellStyle name="Notiz 7 2 2 3 2 6" xfId="22122"/>
    <cellStyle name="Notiz 7 2 2 3 2 6 2" xfId="22123"/>
    <cellStyle name="Notiz 7 2 2 3 2 6 3" xfId="22124"/>
    <cellStyle name="Notiz 7 2 2 3 2 6 4" xfId="22125"/>
    <cellStyle name="Notiz 7 2 2 3 2 7" xfId="22126"/>
    <cellStyle name="Notiz 7 2 2 3 2 7 2" xfId="22127"/>
    <cellStyle name="Notiz 7 2 2 3 2 7 3" xfId="22128"/>
    <cellStyle name="Notiz 7 2 2 3 2 7 4" xfId="22129"/>
    <cellStyle name="Notiz 7 2 2 3 2 8" xfId="22130"/>
    <cellStyle name="Notiz 7 2 2 3 2 8 2" xfId="22131"/>
    <cellStyle name="Notiz 7 2 2 3 2 8 3" xfId="22132"/>
    <cellStyle name="Notiz 7 2 2 3 2 8 4" xfId="22133"/>
    <cellStyle name="Notiz 7 2 2 3 2 9" xfId="22134"/>
    <cellStyle name="Notiz 7 2 2 3 2 9 2" xfId="22135"/>
    <cellStyle name="Notiz 7 2 2 3 2 9 3" xfId="22136"/>
    <cellStyle name="Notiz 7 2 2 3 2 9 4" xfId="22137"/>
    <cellStyle name="Notiz 7 2 2 3 3" xfId="22138"/>
    <cellStyle name="Notiz 7 2 2 3 4" xfId="22139"/>
    <cellStyle name="Notiz 7 2 2 3 5" xfId="22140"/>
    <cellStyle name="Notiz 7 2 2 4" xfId="22141"/>
    <cellStyle name="Notiz 7 2 2 4 10" xfId="22142"/>
    <cellStyle name="Notiz 7 2 2 4 10 2" xfId="22143"/>
    <cellStyle name="Notiz 7 2 2 4 10 3" xfId="22144"/>
    <cellStyle name="Notiz 7 2 2 4 10 4" xfId="22145"/>
    <cellStyle name="Notiz 7 2 2 4 11" xfId="22146"/>
    <cellStyle name="Notiz 7 2 2 4 11 2" xfId="22147"/>
    <cellStyle name="Notiz 7 2 2 4 11 3" xfId="22148"/>
    <cellStyle name="Notiz 7 2 2 4 11 4" xfId="22149"/>
    <cellStyle name="Notiz 7 2 2 4 12" xfId="22150"/>
    <cellStyle name="Notiz 7 2 2 4 12 2" xfId="22151"/>
    <cellStyle name="Notiz 7 2 2 4 12 3" xfId="22152"/>
    <cellStyle name="Notiz 7 2 2 4 12 4" xfId="22153"/>
    <cellStyle name="Notiz 7 2 2 4 13" xfId="22154"/>
    <cellStyle name="Notiz 7 2 2 4 13 2" xfId="22155"/>
    <cellStyle name="Notiz 7 2 2 4 13 3" xfId="22156"/>
    <cellStyle name="Notiz 7 2 2 4 13 4" xfId="22157"/>
    <cellStyle name="Notiz 7 2 2 4 14" xfId="22158"/>
    <cellStyle name="Notiz 7 2 2 4 14 2" xfId="22159"/>
    <cellStyle name="Notiz 7 2 2 4 14 3" xfId="22160"/>
    <cellStyle name="Notiz 7 2 2 4 14 4" xfId="22161"/>
    <cellStyle name="Notiz 7 2 2 4 15" xfId="22162"/>
    <cellStyle name="Notiz 7 2 2 4 15 2" xfId="22163"/>
    <cellStyle name="Notiz 7 2 2 4 15 3" xfId="22164"/>
    <cellStyle name="Notiz 7 2 2 4 15 4" xfId="22165"/>
    <cellStyle name="Notiz 7 2 2 4 16" xfId="22166"/>
    <cellStyle name="Notiz 7 2 2 4 16 2" xfId="22167"/>
    <cellStyle name="Notiz 7 2 2 4 16 3" xfId="22168"/>
    <cellStyle name="Notiz 7 2 2 4 16 4" xfId="22169"/>
    <cellStyle name="Notiz 7 2 2 4 17" xfId="22170"/>
    <cellStyle name="Notiz 7 2 2 4 17 2" xfId="22171"/>
    <cellStyle name="Notiz 7 2 2 4 17 3" xfId="22172"/>
    <cellStyle name="Notiz 7 2 2 4 17 4" xfId="22173"/>
    <cellStyle name="Notiz 7 2 2 4 18" xfId="22174"/>
    <cellStyle name="Notiz 7 2 2 4 18 2" xfId="22175"/>
    <cellStyle name="Notiz 7 2 2 4 18 3" xfId="22176"/>
    <cellStyle name="Notiz 7 2 2 4 18 4" xfId="22177"/>
    <cellStyle name="Notiz 7 2 2 4 19" xfId="22178"/>
    <cellStyle name="Notiz 7 2 2 4 2" xfId="22179"/>
    <cellStyle name="Notiz 7 2 2 4 2 2" xfId="22180"/>
    <cellStyle name="Notiz 7 2 2 4 2 3" xfId="22181"/>
    <cellStyle name="Notiz 7 2 2 4 2 4" xfId="22182"/>
    <cellStyle name="Notiz 7 2 2 4 20" xfId="22183"/>
    <cellStyle name="Notiz 7 2 2 4 21" xfId="22184"/>
    <cellStyle name="Notiz 7 2 2 4 3" xfId="22185"/>
    <cellStyle name="Notiz 7 2 2 4 3 2" xfId="22186"/>
    <cellStyle name="Notiz 7 2 2 4 3 3" xfId="22187"/>
    <cellStyle name="Notiz 7 2 2 4 3 4" xfId="22188"/>
    <cellStyle name="Notiz 7 2 2 4 4" xfId="22189"/>
    <cellStyle name="Notiz 7 2 2 4 4 2" xfId="22190"/>
    <cellStyle name="Notiz 7 2 2 4 4 3" xfId="22191"/>
    <cellStyle name="Notiz 7 2 2 4 4 4" xfId="22192"/>
    <cellStyle name="Notiz 7 2 2 4 5" xfId="22193"/>
    <cellStyle name="Notiz 7 2 2 4 5 2" xfId="22194"/>
    <cellStyle name="Notiz 7 2 2 4 5 3" xfId="22195"/>
    <cellStyle name="Notiz 7 2 2 4 5 4" xfId="22196"/>
    <cellStyle name="Notiz 7 2 2 4 6" xfId="22197"/>
    <cellStyle name="Notiz 7 2 2 4 6 2" xfId="22198"/>
    <cellStyle name="Notiz 7 2 2 4 6 3" xfId="22199"/>
    <cellStyle name="Notiz 7 2 2 4 6 4" xfId="22200"/>
    <cellStyle name="Notiz 7 2 2 4 7" xfId="22201"/>
    <cellStyle name="Notiz 7 2 2 4 7 2" xfId="22202"/>
    <cellStyle name="Notiz 7 2 2 4 7 3" xfId="22203"/>
    <cellStyle name="Notiz 7 2 2 4 7 4" xfId="22204"/>
    <cellStyle name="Notiz 7 2 2 4 8" xfId="22205"/>
    <cellStyle name="Notiz 7 2 2 4 8 2" xfId="22206"/>
    <cellStyle name="Notiz 7 2 2 4 8 3" xfId="22207"/>
    <cellStyle name="Notiz 7 2 2 4 8 4" xfId="22208"/>
    <cellStyle name="Notiz 7 2 2 4 9" xfId="22209"/>
    <cellStyle name="Notiz 7 2 2 4 9 2" xfId="22210"/>
    <cellStyle name="Notiz 7 2 2 4 9 3" xfId="22211"/>
    <cellStyle name="Notiz 7 2 2 4 9 4" xfId="22212"/>
    <cellStyle name="Notiz 7 2 2 5" xfId="22213"/>
    <cellStyle name="Notiz 7 2 2 6" xfId="22214"/>
    <cellStyle name="Notiz 7 2 2 7" xfId="22215"/>
    <cellStyle name="Notiz 7 2 3" xfId="22216"/>
    <cellStyle name="Notiz 7 2 3 2" xfId="22217"/>
    <cellStyle name="Notiz 7 2 3 2 10" xfId="22218"/>
    <cellStyle name="Notiz 7 2 3 2 10 2" xfId="22219"/>
    <cellStyle name="Notiz 7 2 3 2 10 3" xfId="22220"/>
    <cellStyle name="Notiz 7 2 3 2 10 4" xfId="22221"/>
    <cellStyle name="Notiz 7 2 3 2 11" xfId="22222"/>
    <cellStyle name="Notiz 7 2 3 2 11 2" xfId="22223"/>
    <cellStyle name="Notiz 7 2 3 2 11 3" xfId="22224"/>
    <cellStyle name="Notiz 7 2 3 2 11 4" xfId="22225"/>
    <cellStyle name="Notiz 7 2 3 2 12" xfId="22226"/>
    <cellStyle name="Notiz 7 2 3 2 12 2" xfId="22227"/>
    <cellStyle name="Notiz 7 2 3 2 12 3" xfId="22228"/>
    <cellStyle name="Notiz 7 2 3 2 12 4" xfId="22229"/>
    <cellStyle name="Notiz 7 2 3 2 13" xfId="22230"/>
    <cellStyle name="Notiz 7 2 3 2 13 2" xfId="22231"/>
    <cellStyle name="Notiz 7 2 3 2 13 3" xfId="22232"/>
    <cellStyle name="Notiz 7 2 3 2 13 4" xfId="22233"/>
    <cellStyle name="Notiz 7 2 3 2 14" xfId="22234"/>
    <cellStyle name="Notiz 7 2 3 2 14 2" xfId="22235"/>
    <cellStyle name="Notiz 7 2 3 2 14 3" xfId="22236"/>
    <cellStyle name="Notiz 7 2 3 2 14 4" xfId="22237"/>
    <cellStyle name="Notiz 7 2 3 2 15" xfId="22238"/>
    <cellStyle name="Notiz 7 2 3 2 15 2" xfId="22239"/>
    <cellStyle name="Notiz 7 2 3 2 15 3" xfId="22240"/>
    <cellStyle name="Notiz 7 2 3 2 15 4" xfId="22241"/>
    <cellStyle name="Notiz 7 2 3 2 16" xfId="22242"/>
    <cellStyle name="Notiz 7 2 3 2 16 2" xfId="22243"/>
    <cellStyle name="Notiz 7 2 3 2 16 3" xfId="22244"/>
    <cellStyle name="Notiz 7 2 3 2 16 4" xfId="22245"/>
    <cellStyle name="Notiz 7 2 3 2 17" xfId="22246"/>
    <cellStyle name="Notiz 7 2 3 2 17 2" xfId="22247"/>
    <cellStyle name="Notiz 7 2 3 2 17 3" xfId="22248"/>
    <cellStyle name="Notiz 7 2 3 2 17 4" xfId="22249"/>
    <cellStyle name="Notiz 7 2 3 2 18" xfId="22250"/>
    <cellStyle name="Notiz 7 2 3 2 18 2" xfId="22251"/>
    <cellStyle name="Notiz 7 2 3 2 18 3" xfId="22252"/>
    <cellStyle name="Notiz 7 2 3 2 18 4" xfId="22253"/>
    <cellStyle name="Notiz 7 2 3 2 19" xfId="22254"/>
    <cellStyle name="Notiz 7 2 3 2 2" xfId="22255"/>
    <cellStyle name="Notiz 7 2 3 2 2 2" xfId="22256"/>
    <cellStyle name="Notiz 7 2 3 2 2 3" xfId="22257"/>
    <cellStyle name="Notiz 7 2 3 2 2 4" xfId="22258"/>
    <cellStyle name="Notiz 7 2 3 2 20" xfId="22259"/>
    <cellStyle name="Notiz 7 2 3 2 21" xfId="22260"/>
    <cellStyle name="Notiz 7 2 3 2 3" xfId="22261"/>
    <cellStyle name="Notiz 7 2 3 2 3 2" xfId="22262"/>
    <cellStyle name="Notiz 7 2 3 2 3 3" xfId="22263"/>
    <cellStyle name="Notiz 7 2 3 2 3 4" xfId="22264"/>
    <cellStyle name="Notiz 7 2 3 2 4" xfId="22265"/>
    <cellStyle name="Notiz 7 2 3 2 4 2" xfId="22266"/>
    <cellStyle name="Notiz 7 2 3 2 4 3" xfId="22267"/>
    <cellStyle name="Notiz 7 2 3 2 4 4" xfId="22268"/>
    <cellStyle name="Notiz 7 2 3 2 5" xfId="22269"/>
    <cellStyle name="Notiz 7 2 3 2 5 2" xfId="22270"/>
    <cellStyle name="Notiz 7 2 3 2 5 3" xfId="22271"/>
    <cellStyle name="Notiz 7 2 3 2 5 4" xfId="22272"/>
    <cellStyle name="Notiz 7 2 3 2 6" xfId="22273"/>
    <cellStyle name="Notiz 7 2 3 2 6 2" xfId="22274"/>
    <cellStyle name="Notiz 7 2 3 2 6 3" xfId="22275"/>
    <cellStyle name="Notiz 7 2 3 2 6 4" xfId="22276"/>
    <cellStyle name="Notiz 7 2 3 2 7" xfId="22277"/>
    <cellStyle name="Notiz 7 2 3 2 7 2" xfId="22278"/>
    <cellStyle name="Notiz 7 2 3 2 7 3" xfId="22279"/>
    <cellStyle name="Notiz 7 2 3 2 7 4" xfId="22280"/>
    <cellStyle name="Notiz 7 2 3 2 8" xfId="22281"/>
    <cellStyle name="Notiz 7 2 3 2 8 2" xfId="22282"/>
    <cellStyle name="Notiz 7 2 3 2 8 3" xfId="22283"/>
    <cellStyle name="Notiz 7 2 3 2 8 4" xfId="22284"/>
    <cellStyle name="Notiz 7 2 3 2 9" xfId="22285"/>
    <cellStyle name="Notiz 7 2 3 2 9 2" xfId="22286"/>
    <cellStyle name="Notiz 7 2 3 2 9 3" xfId="22287"/>
    <cellStyle name="Notiz 7 2 3 2 9 4" xfId="22288"/>
    <cellStyle name="Notiz 7 2 3 3" xfId="22289"/>
    <cellStyle name="Notiz 7 2 3 4" xfId="22290"/>
    <cellStyle name="Notiz 7 2 3 5" xfId="22291"/>
    <cellStyle name="Notiz 7 2 4" xfId="22292"/>
    <cellStyle name="Notiz 7 2 4 10" xfId="22293"/>
    <cellStyle name="Notiz 7 2 4 10 2" xfId="22294"/>
    <cellStyle name="Notiz 7 2 4 10 3" xfId="22295"/>
    <cellStyle name="Notiz 7 2 4 10 4" xfId="22296"/>
    <cellStyle name="Notiz 7 2 4 11" xfId="22297"/>
    <cellStyle name="Notiz 7 2 4 11 2" xfId="22298"/>
    <cellStyle name="Notiz 7 2 4 11 3" xfId="22299"/>
    <cellStyle name="Notiz 7 2 4 11 4" xfId="22300"/>
    <cellStyle name="Notiz 7 2 4 12" xfId="22301"/>
    <cellStyle name="Notiz 7 2 4 12 2" xfId="22302"/>
    <cellStyle name="Notiz 7 2 4 12 3" xfId="22303"/>
    <cellStyle name="Notiz 7 2 4 12 4" xfId="22304"/>
    <cellStyle name="Notiz 7 2 4 13" xfId="22305"/>
    <cellStyle name="Notiz 7 2 4 13 2" xfId="22306"/>
    <cellStyle name="Notiz 7 2 4 13 3" xfId="22307"/>
    <cellStyle name="Notiz 7 2 4 13 4" xfId="22308"/>
    <cellStyle name="Notiz 7 2 4 14" xfId="22309"/>
    <cellStyle name="Notiz 7 2 4 14 2" xfId="22310"/>
    <cellStyle name="Notiz 7 2 4 14 3" xfId="22311"/>
    <cellStyle name="Notiz 7 2 4 14 4" xfId="22312"/>
    <cellStyle name="Notiz 7 2 4 15" xfId="22313"/>
    <cellStyle name="Notiz 7 2 4 15 2" xfId="22314"/>
    <cellStyle name="Notiz 7 2 4 15 3" xfId="22315"/>
    <cellStyle name="Notiz 7 2 4 15 4" xfId="22316"/>
    <cellStyle name="Notiz 7 2 4 16" xfId="22317"/>
    <cellStyle name="Notiz 7 2 4 16 2" xfId="22318"/>
    <cellStyle name="Notiz 7 2 4 16 3" xfId="22319"/>
    <cellStyle name="Notiz 7 2 4 16 4" xfId="22320"/>
    <cellStyle name="Notiz 7 2 4 17" xfId="22321"/>
    <cellStyle name="Notiz 7 2 4 17 2" xfId="22322"/>
    <cellStyle name="Notiz 7 2 4 17 3" xfId="22323"/>
    <cellStyle name="Notiz 7 2 4 17 4" xfId="22324"/>
    <cellStyle name="Notiz 7 2 4 18" xfId="22325"/>
    <cellStyle name="Notiz 7 2 4 18 2" xfId="22326"/>
    <cellStyle name="Notiz 7 2 4 18 3" xfId="22327"/>
    <cellStyle name="Notiz 7 2 4 18 4" xfId="22328"/>
    <cellStyle name="Notiz 7 2 4 19" xfId="22329"/>
    <cellStyle name="Notiz 7 2 4 2" xfId="22330"/>
    <cellStyle name="Notiz 7 2 4 2 2" xfId="22331"/>
    <cellStyle name="Notiz 7 2 4 2 3" xfId="22332"/>
    <cellStyle name="Notiz 7 2 4 2 4" xfId="22333"/>
    <cellStyle name="Notiz 7 2 4 20" xfId="22334"/>
    <cellStyle name="Notiz 7 2 4 21" xfId="22335"/>
    <cellStyle name="Notiz 7 2 4 3" xfId="22336"/>
    <cellStyle name="Notiz 7 2 4 3 2" xfId="22337"/>
    <cellStyle name="Notiz 7 2 4 3 3" xfId="22338"/>
    <cellStyle name="Notiz 7 2 4 3 4" xfId="22339"/>
    <cellStyle name="Notiz 7 2 4 4" xfId="22340"/>
    <cellStyle name="Notiz 7 2 4 4 2" xfId="22341"/>
    <cellStyle name="Notiz 7 2 4 4 3" xfId="22342"/>
    <cellStyle name="Notiz 7 2 4 4 4" xfId="22343"/>
    <cellStyle name="Notiz 7 2 4 5" xfId="22344"/>
    <cellStyle name="Notiz 7 2 4 5 2" xfId="22345"/>
    <cellStyle name="Notiz 7 2 4 5 3" xfId="22346"/>
    <cellStyle name="Notiz 7 2 4 5 4" xfId="22347"/>
    <cellStyle name="Notiz 7 2 4 6" xfId="22348"/>
    <cellStyle name="Notiz 7 2 4 6 2" xfId="22349"/>
    <cellStyle name="Notiz 7 2 4 6 3" xfId="22350"/>
    <cellStyle name="Notiz 7 2 4 6 4" xfId="22351"/>
    <cellStyle name="Notiz 7 2 4 7" xfId="22352"/>
    <cellStyle name="Notiz 7 2 4 7 2" xfId="22353"/>
    <cellStyle name="Notiz 7 2 4 7 3" xfId="22354"/>
    <cellStyle name="Notiz 7 2 4 7 4" xfId="22355"/>
    <cellStyle name="Notiz 7 2 4 8" xfId="22356"/>
    <cellStyle name="Notiz 7 2 4 8 2" xfId="22357"/>
    <cellStyle name="Notiz 7 2 4 8 3" xfId="22358"/>
    <cellStyle name="Notiz 7 2 4 8 4" xfId="22359"/>
    <cellStyle name="Notiz 7 2 4 9" xfId="22360"/>
    <cellStyle name="Notiz 7 2 4 9 2" xfId="22361"/>
    <cellStyle name="Notiz 7 2 4 9 3" xfId="22362"/>
    <cellStyle name="Notiz 7 2 4 9 4" xfId="22363"/>
    <cellStyle name="Notiz 7 2 5" xfId="22364"/>
    <cellStyle name="Notiz 7 2 6" xfId="22365"/>
    <cellStyle name="Notiz 7 2 7" xfId="22366"/>
    <cellStyle name="Notiz 7 3" xfId="22367"/>
    <cellStyle name="Notiz 7 3 2" xfId="22368"/>
    <cellStyle name="Notiz 7 3 2 2" xfId="22369"/>
    <cellStyle name="Notiz 7 3 2 2 2" xfId="22370"/>
    <cellStyle name="Notiz 7 3 2 2 2 2" xfId="22371"/>
    <cellStyle name="Notiz 7 3 2 2 2 2 10" xfId="22372"/>
    <cellStyle name="Notiz 7 3 2 2 2 2 10 2" xfId="22373"/>
    <cellStyle name="Notiz 7 3 2 2 2 2 10 3" xfId="22374"/>
    <cellStyle name="Notiz 7 3 2 2 2 2 10 4" xfId="22375"/>
    <cellStyle name="Notiz 7 3 2 2 2 2 11" xfId="22376"/>
    <cellStyle name="Notiz 7 3 2 2 2 2 11 2" xfId="22377"/>
    <cellStyle name="Notiz 7 3 2 2 2 2 11 3" xfId="22378"/>
    <cellStyle name="Notiz 7 3 2 2 2 2 11 4" xfId="22379"/>
    <cellStyle name="Notiz 7 3 2 2 2 2 12" xfId="22380"/>
    <cellStyle name="Notiz 7 3 2 2 2 2 12 2" xfId="22381"/>
    <cellStyle name="Notiz 7 3 2 2 2 2 12 3" xfId="22382"/>
    <cellStyle name="Notiz 7 3 2 2 2 2 12 4" xfId="22383"/>
    <cellStyle name="Notiz 7 3 2 2 2 2 13" xfId="22384"/>
    <cellStyle name="Notiz 7 3 2 2 2 2 13 2" xfId="22385"/>
    <cellStyle name="Notiz 7 3 2 2 2 2 13 3" xfId="22386"/>
    <cellStyle name="Notiz 7 3 2 2 2 2 13 4" xfId="22387"/>
    <cellStyle name="Notiz 7 3 2 2 2 2 14" xfId="22388"/>
    <cellStyle name="Notiz 7 3 2 2 2 2 14 2" xfId="22389"/>
    <cellStyle name="Notiz 7 3 2 2 2 2 14 3" xfId="22390"/>
    <cellStyle name="Notiz 7 3 2 2 2 2 14 4" xfId="22391"/>
    <cellStyle name="Notiz 7 3 2 2 2 2 15" xfId="22392"/>
    <cellStyle name="Notiz 7 3 2 2 2 2 15 2" xfId="22393"/>
    <cellStyle name="Notiz 7 3 2 2 2 2 15 3" xfId="22394"/>
    <cellStyle name="Notiz 7 3 2 2 2 2 15 4" xfId="22395"/>
    <cellStyle name="Notiz 7 3 2 2 2 2 16" xfId="22396"/>
    <cellStyle name="Notiz 7 3 2 2 2 2 16 2" xfId="22397"/>
    <cellStyle name="Notiz 7 3 2 2 2 2 16 3" xfId="22398"/>
    <cellStyle name="Notiz 7 3 2 2 2 2 16 4" xfId="22399"/>
    <cellStyle name="Notiz 7 3 2 2 2 2 17" xfId="22400"/>
    <cellStyle name="Notiz 7 3 2 2 2 2 17 2" xfId="22401"/>
    <cellStyle name="Notiz 7 3 2 2 2 2 17 3" xfId="22402"/>
    <cellStyle name="Notiz 7 3 2 2 2 2 17 4" xfId="22403"/>
    <cellStyle name="Notiz 7 3 2 2 2 2 18" xfId="22404"/>
    <cellStyle name="Notiz 7 3 2 2 2 2 18 2" xfId="22405"/>
    <cellStyle name="Notiz 7 3 2 2 2 2 18 3" xfId="22406"/>
    <cellStyle name="Notiz 7 3 2 2 2 2 18 4" xfId="22407"/>
    <cellStyle name="Notiz 7 3 2 2 2 2 19" xfId="22408"/>
    <cellStyle name="Notiz 7 3 2 2 2 2 2" xfId="22409"/>
    <cellStyle name="Notiz 7 3 2 2 2 2 2 2" xfId="22410"/>
    <cellStyle name="Notiz 7 3 2 2 2 2 2 3" xfId="22411"/>
    <cellStyle name="Notiz 7 3 2 2 2 2 2 4" xfId="22412"/>
    <cellStyle name="Notiz 7 3 2 2 2 2 20" xfId="22413"/>
    <cellStyle name="Notiz 7 3 2 2 2 2 21" xfId="22414"/>
    <cellStyle name="Notiz 7 3 2 2 2 2 3" xfId="22415"/>
    <cellStyle name="Notiz 7 3 2 2 2 2 3 2" xfId="22416"/>
    <cellStyle name="Notiz 7 3 2 2 2 2 3 3" xfId="22417"/>
    <cellStyle name="Notiz 7 3 2 2 2 2 3 4" xfId="22418"/>
    <cellStyle name="Notiz 7 3 2 2 2 2 4" xfId="22419"/>
    <cellStyle name="Notiz 7 3 2 2 2 2 4 2" xfId="22420"/>
    <cellStyle name="Notiz 7 3 2 2 2 2 4 3" xfId="22421"/>
    <cellStyle name="Notiz 7 3 2 2 2 2 4 4" xfId="22422"/>
    <cellStyle name="Notiz 7 3 2 2 2 2 5" xfId="22423"/>
    <cellStyle name="Notiz 7 3 2 2 2 2 5 2" xfId="22424"/>
    <cellStyle name="Notiz 7 3 2 2 2 2 5 3" xfId="22425"/>
    <cellStyle name="Notiz 7 3 2 2 2 2 5 4" xfId="22426"/>
    <cellStyle name="Notiz 7 3 2 2 2 2 6" xfId="22427"/>
    <cellStyle name="Notiz 7 3 2 2 2 2 6 2" xfId="22428"/>
    <cellStyle name="Notiz 7 3 2 2 2 2 6 3" xfId="22429"/>
    <cellStyle name="Notiz 7 3 2 2 2 2 6 4" xfId="22430"/>
    <cellStyle name="Notiz 7 3 2 2 2 2 7" xfId="22431"/>
    <cellStyle name="Notiz 7 3 2 2 2 2 7 2" xfId="22432"/>
    <cellStyle name="Notiz 7 3 2 2 2 2 7 3" xfId="22433"/>
    <cellStyle name="Notiz 7 3 2 2 2 2 7 4" xfId="22434"/>
    <cellStyle name="Notiz 7 3 2 2 2 2 8" xfId="22435"/>
    <cellStyle name="Notiz 7 3 2 2 2 2 8 2" xfId="22436"/>
    <cellStyle name="Notiz 7 3 2 2 2 2 8 3" xfId="22437"/>
    <cellStyle name="Notiz 7 3 2 2 2 2 8 4" xfId="22438"/>
    <cellStyle name="Notiz 7 3 2 2 2 2 9" xfId="22439"/>
    <cellStyle name="Notiz 7 3 2 2 2 2 9 2" xfId="22440"/>
    <cellStyle name="Notiz 7 3 2 2 2 2 9 3" xfId="22441"/>
    <cellStyle name="Notiz 7 3 2 2 2 2 9 4" xfId="22442"/>
    <cellStyle name="Notiz 7 3 2 2 2 3" xfId="22443"/>
    <cellStyle name="Notiz 7 3 2 2 2 4" xfId="22444"/>
    <cellStyle name="Notiz 7 3 2 2 2 5" xfId="22445"/>
    <cellStyle name="Notiz 7 3 2 2 3" xfId="22446"/>
    <cellStyle name="Notiz 7 3 2 2 3 10" xfId="22447"/>
    <cellStyle name="Notiz 7 3 2 2 3 10 2" xfId="22448"/>
    <cellStyle name="Notiz 7 3 2 2 3 10 3" xfId="22449"/>
    <cellStyle name="Notiz 7 3 2 2 3 10 4" xfId="22450"/>
    <cellStyle name="Notiz 7 3 2 2 3 11" xfId="22451"/>
    <cellStyle name="Notiz 7 3 2 2 3 11 2" xfId="22452"/>
    <cellStyle name="Notiz 7 3 2 2 3 11 3" xfId="22453"/>
    <cellStyle name="Notiz 7 3 2 2 3 11 4" xfId="22454"/>
    <cellStyle name="Notiz 7 3 2 2 3 12" xfId="22455"/>
    <cellStyle name="Notiz 7 3 2 2 3 12 2" xfId="22456"/>
    <cellStyle name="Notiz 7 3 2 2 3 12 3" xfId="22457"/>
    <cellStyle name="Notiz 7 3 2 2 3 12 4" xfId="22458"/>
    <cellStyle name="Notiz 7 3 2 2 3 13" xfId="22459"/>
    <cellStyle name="Notiz 7 3 2 2 3 13 2" xfId="22460"/>
    <cellStyle name="Notiz 7 3 2 2 3 13 3" xfId="22461"/>
    <cellStyle name="Notiz 7 3 2 2 3 13 4" xfId="22462"/>
    <cellStyle name="Notiz 7 3 2 2 3 14" xfId="22463"/>
    <cellStyle name="Notiz 7 3 2 2 3 14 2" xfId="22464"/>
    <cellStyle name="Notiz 7 3 2 2 3 14 3" xfId="22465"/>
    <cellStyle name="Notiz 7 3 2 2 3 14 4" xfId="22466"/>
    <cellStyle name="Notiz 7 3 2 2 3 15" xfId="22467"/>
    <cellStyle name="Notiz 7 3 2 2 3 15 2" xfId="22468"/>
    <cellStyle name="Notiz 7 3 2 2 3 15 3" xfId="22469"/>
    <cellStyle name="Notiz 7 3 2 2 3 15 4" xfId="22470"/>
    <cellStyle name="Notiz 7 3 2 2 3 16" xfId="22471"/>
    <cellStyle name="Notiz 7 3 2 2 3 16 2" xfId="22472"/>
    <cellStyle name="Notiz 7 3 2 2 3 16 3" xfId="22473"/>
    <cellStyle name="Notiz 7 3 2 2 3 16 4" xfId="22474"/>
    <cellStyle name="Notiz 7 3 2 2 3 17" xfId="22475"/>
    <cellStyle name="Notiz 7 3 2 2 3 17 2" xfId="22476"/>
    <cellStyle name="Notiz 7 3 2 2 3 17 3" xfId="22477"/>
    <cellStyle name="Notiz 7 3 2 2 3 17 4" xfId="22478"/>
    <cellStyle name="Notiz 7 3 2 2 3 18" xfId="22479"/>
    <cellStyle name="Notiz 7 3 2 2 3 18 2" xfId="22480"/>
    <cellStyle name="Notiz 7 3 2 2 3 18 3" xfId="22481"/>
    <cellStyle name="Notiz 7 3 2 2 3 18 4" xfId="22482"/>
    <cellStyle name="Notiz 7 3 2 2 3 19" xfId="22483"/>
    <cellStyle name="Notiz 7 3 2 2 3 2" xfId="22484"/>
    <cellStyle name="Notiz 7 3 2 2 3 2 2" xfId="22485"/>
    <cellStyle name="Notiz 7 3 2 2 3 2 3" xfId="22486"/>
    <cellStyle name="Notiz 7 3 2 2 3 2 4" xfId="22487"/>
    <cellStyle name="Notiz 7 3 2 2 3 20" xfId="22488"/>
    <cellStyle name="Notiz 7 3 2 2 3 21" xfId="22489"/>
    <cellStyle name="Notiz 7 3 2 2 3 3" xfId="22490"/>
    <cellStyle name="Notiz 7 3 2 2 3 3 2" xfId="22491"/>
    <cellStyle name="Notiz 7 3 2 2 3 3 3" xfId="22492"/>
    <cellStyle name="Notiz 7 3 2 2 3 3 4" xfId="22493"/>
    <cellStyle name="Notiz 7 3 2 2 3 4" xfId="22494"/>
    <cellStyle name="Notiz 7 3 2 2 3 4 2" xfId="22495"/>
    <cellStyle name="Notiz 7 3 2 2 3 4 3" xfId="22496"/>
    <cellStyle name="Notiz 7 3 2 2 3 4 4" xfId="22497"/>
    <cellStyle name="Notiz 7 3 2 2 3 5" xfId="22498"/>
    <cellStyle name="Notiz 7 3 2 2 3 5 2" xfId="22499"/>
    <cellStyle name="Notiz 7 3 2 2 3 5 3" xfId="22500"/>
    <cellStyle name="Notiz 7 3 2 2 3 5 4" xfId="22501"/>
    <cellStyle name="Notiz 7 3 2 2 3 6" xfId="22502"/>
    <cellStyle name="Notiz 7 3 2 2 3 6 2" xfId="22503"/>
    <cellStyle name="Notiz 7 3 2 2 3 6 3" xfId="22504"/>
    <cellStyle name="Notiz 7 3 2 2 3 6 4" xfId="22505"/>
    <cellStyle name="Notiz 7 3 2 2 3 7" xfId="22506"/>
    <cellStyle name="Notiz 7 3 2 2 3 7 2" xfId="22507"/>
    <cellStyle name="Notiz 7 3 2 2 3 7 3" xfId="22508"/>
    <cellStyle name="Notiz 7 3 2 2 3 7 4" xfId="22509"/>
    <cellStyle name="Notiz 7 3 2 2 3 8" xfId="22510"/>
    <cellStyle name="Notiz 7 3 2 2 3 8 2" xfId="22511"/>
    <cellStyle name="Notiz 7 3 2 2 3 8 3" xfId="22512"/>
    <cellStyle name="Notiz 7 3 2 2 3 8 4" xfId="22513"/>
    <cellStyle name="Notiz 7 3 2 2 3 9" xfId="22514"/>
    <cellStyle name="Notiz 7 3 2 2 3 9 2" xfId="22515"/>
    <cellStyle name="Notiz 7 3 2 2 3 9 3" xfId="22516"/>
    <cellStyle name="Notiz 7 3 2 2 3 9 4" xfId="22517"/>
    <cellStyle name="Notiz 7 3 2 2 4" xfId="22518"/>
    <cellStyle name="Notiz 7 3 2 2 5" xfId="22519"/>
    <cellStyle name="Notiz 7 3 2 2 6" xfId="22520"/>
    <cellStyle name="Notiz 7 3 2 3" xfId="22521"/>
    <cellStyle name="Notiz 7 3 2 3 2" xfId="22522"/>
    <cellStyle name="Notiz 7 3 2 3 2 10" xfId="22523"/>
    <cellStyle name="Notiz 7 3 2 3 2 10 2" xfId="22524"/>
    <cellStyle name="Notiz 7 3 2 3 2 10 3" xfId="22525"/>
    <cellStyle name="Notiz 7 3 2 3 2 10 4" xfId="22526"/>
    <cellStyle name="Notiz 7 3 2 3 2 11" xfId="22527"/>
    <cellStyle name="Notiz 7 3 2 3 2 11 2" xfId="22528"/>
    <cellStyle name="Notiz 7 3 2 3 2 11 3" xfId="22529"/>
    <cellStyle name="Notiz 7 3 2 3 2 11 4" xfId="22530"/>
    <cellStyle name="Notiz 7 3 2 3 2 12" xfId="22531"/>
    <cellStyle name="Notiz 7 3 2 3 2 12 2" xfId="22532"/>
    <cellStyle name="Notiz 7 3 2 3 2 12 3" xfId="22533"/>
    <cellStyle name="Notiz 7 3 2 3 2 12 4" xfId="22534"/>
    <cellStyle name="Notiz 7 3 2 3 2 13" xfId="22535"/>
    <cellStyle name="Notiz 7 3 2 3 2 13 2" xfId="22536"/>
    <cellStyle name="Notiz 7 3 2 3 2 13 3" xfId="22537"/>
    <cellStyle name="Notiz 7 3 2 3 2 13 4" xfId="22538"/>
    <cellStyle name="Notiz 7 3 2 3 2 14" xfId="22539"/>
    <cellStyle name="Notiz 7 3 2 3 2 14 2" xfId="22540"/>
    <cellStyle name="Notiz 7 3 2 3 2 14 3" xfId="22541"/>
    <cellStyle name="Notiz 7 3 2 3 2 14 4" xfId="22542"/>
    <cellStyle name="Notiz 7 3 2 3 2 15" xfId="22543"/>
    <cellStyle name="Notiz 7 3 2 3 2 15 2" xfId="22544"/>
    <cellStyle name="Notiz 7 3 2 3 2 15 3" xfId="22545"/>
    <cellStyle name="Notiz 7 3 2 3 2 15 4" xfId="22546"/>
    <cellStyle name="Notiz 7 3 2 3 2 16" xfId="22547"/>
    <cellStyle name="Notiz 7 3 2 3 2 16 2" xfId="22548"/>
    <cellStyle name="Notiz 7 3 2 3 2 16 3" xfId="22549"/>
    <cellStyle name="Notiz 7 3 2 3 2 16 4" xfId="22550"/>
    <cellStyle name="Notiz 7 3 2 3 2 17" xfId="22551"/>
    <cellStyle name="Notiz 7 3 2 3 2 17 2" xfId="22552"/>
    <cellStyle name="Notiz 7 3 2 3 2 17 3" xfId="22553"/>
    <cellStyle name="Notiz 7 3 2 3 2 17 4" xfId="22554"/>
    <cellStyle name="Notiz 7 3 2 3 2 18" xfId="22555"/>
    <cellStyle name="Notiz 7 3 2 3 2 18 2" xfId="22556"/>
    <cellStyle name="Notiz 7 3 2 3 2 18 3" xfId="22557"/>
    <cellStyle name="Notiz 7 3 2 3 2 18 4" xfId="22558"/>
    <cellStyle name="Notiz 7 3 2 3 2 19" xfId="22559"/>
    <cellStyle name="Notiz 7 3 2 3 2 2" xfId="22560"/>
    <cellStyle name="Notiz 7 3 2 3 2 2 2" xfId="22561"/>
    <cellStyle name="Notiz 7 3 2 3 2 2 3" xfId="22562"/>
    <cellStyle name="Notiz 7 3 2 3 2 2 4" xfId="22563"/>
    <cellStyle name="Notiz 7 3 2 3 2 20" xfId="22564"/>
    <cellStyle name="Notiz 7 3 2 3 2 21" xfId="22565"/>
    <cellStyle name="Notiz 7 3 2 3 2 3" xfId="22566"/>
    <cellStyle name="Notiz 7 3 2 3 2 3 2" xfId="22567"/>
    <cellStyle name="Notiz 7 3 2 3 2 3 3" xfId="22568"/>
    <cellStyle name="Notiz 7 3 2 3 2 3 4" xfId="22569"/>
    <cellStyle name="Notiz 7 3 2 3 2 4" xfId="22570"/>
    <cellStyle name="Notiz 7 3 2 3 2 4 2" xfId="22571"/>
    <cellStyle name="Notiz 7 3 2 3 2 4 3" xfId="22572"/>
    <cellStyle name="Notiz 7 3 2 3 2 4 4" xfId="22573"/>
    <cellStyle name="Notiz 7 3 2 3 2 5" xfId="22574"/>
    <cellStyle name="Notiz 7 3 2 3 2 5 2" xfId="22575"/>
    <cellStyle name="Notiz 7 3 2 3 2 5 3" xfId="22576"/>
    <cellStyle name="Notiz 7 3 2 3 2 5 4" xfId="22577"/>
    <cellStyle name="Notiz 7 3 2 3 2 6" xfId="22578"/>
    <cellStyle name="Notiz 7 3 2 3 2 6 2" xfId="22579"/>
    <cellStyle name="Notiz 7 3 2 3 2 6 3" xfId="22580"/>
    <cellStyle name="Notiz 7 3 2 3 2 6 4" xfId="22581"/>
    <cellStyle name="Notiz 7 3 2 3 2 7" xfId="22582"/>
    <cellStyle name="Notiz 7 3 2 3 2 7 2" xfId="22583"/>
    <cellStyle name="Notiz 7 3 2 3 2 7 3" xfId="22584"/>
    <cellStyle name="Notiz 7 3 2 3 2 7 4" xfId="22585"/>
    <cellStyle name="Notiz 7 3 2 3 2 8" xfId="22586"/>
    <cellStyle name="Notiz 7 3 2 3 2 8 2" xfId="22587"/>
    <cellStyle name="Notiz 7 3 2 3 2 8 3" xfId="22588"/>
    <cellStyle name="Notiz 7 3 2 3 2 8 4" xfId="22589"/>
    <cellStyle name="Notiz 7 3 2 3 2 9" xfId="22590"/>
    <cellStyle name="Notiz 7 3 2 3 2 9 2" xfId="22591"/>
    <cellStyle name="Notiz 7 3 2 3 2 9 3" xfId="22592"/>
    <cellStyle name="Notiz 7 3 2 3 2 9 4" xfId="22593"/>
    <cellStyle name="Notiz 7 3 2 3 3" xfId="22594"/>
    <cellStyle name="Notiz 7 3 2 3 4" xfId="22595"/>
    <cellStyle name="Notiz 7 3 2 3 5" xfId="22596"/>
    <cellStyle name="Notiz 7 3 2 4" xfId="22597"/>
    <cellStyle name="Notiz 7 3 2 4 10" xfId="22598"/>
    <cellStyle name="Notiz 7 3 2 4 10 2" xfId="22599"/>
    <cellStyle name="Notiz 7 3 2 4 10 3" xfId="22600"/>
    <cellStyle name="Notiz 7 3 2 4 10 4" xfId="22601"/>
    <cellStyle name="Notiz 7 3 2 4 11" xfId="22602"/>
    <cellStyle name="Notiz 7 3 2 4 11 2" xfId="22603"/>
    <cellStyle name="Notiz 7 3 2 4 11 3" xfId="22604"/>
    <cellStyle name="Notiz 7 3 2 4 11 4" xfId="22605"/>
    <cellStyle name="Notiz 7 3 2 4 12" xfId="22606"/>
    <cellStyle name="Notiz 7 3 2 4 12 2" xfId="22607"/>
    <cellStyle name="Notiz 7 3 2 4 12 3" xfId="22608"/>
    <cellStyle name="Notiz 7 3 2 4 12 4" xfId="22609"/>
    <cellStyle name="Notiz 7 3 2 4 13" xfId="22610"/>
    <cellStyle name="Notiz 7 3 2 4 13 2" xfId="22611"/>
    <cellStyle name="Notiz 7 3 2 4 13 3" xfId="22612"/>
    <cellStyle name="Notiz 7 3 2 4 13 4" xfId="22613"/>
    <cellStyle name="Notiz 7 3 2 4 14" xfId="22614"/>
    <cellStyle name="Notiz 7 3 2 4 14 2" xfId="22615"/>
    <cellStyle name="Notiz 7 3 2 4 14 3" xfId="22616"/>
    <cellStyle name="Notiz 7 3 2 4 14 4" xfId="22617"/>
    <cellStyle name="Notiz 7 3 2 4 15" xfId="22618"/>
    <cellStyle name="Notiz 7 3 2 4 15 2" xfId="22619"/>
    <cellStyle name="Notiz 7 3 2 4 15 3" xfId="22620"/>
    <cellStyle name="Notiz 7 3 2 4 15 4" xfId="22621"/>
    <cellStyle name="Notiz 7 3 2 4 16" xfId="22622"/>
    <cellStyle name="Notiz 7 3 2 4 16 2" xfId="22623"/>
    <cellStyle name="Notiz 7 3 2 4 16 3" xfId="22624"/>
    <cellStyle name="Notiz 7 3 2 4 16 4" xfId="22625"/>
    <cellStyle name="Notiz 7 3 2 4 17" xfId="22626"/>
    <cellStyle name="Notiz 7 3 2 4 17 2" xfId="22627"/>
    <cellStyle name="Notiz 7 3 2 4 17 3" xfId="22628"/>
    <cellStyle name="Notiz 7 3 2 4 17 4" xfId="22629"/>
    <cellStyle name="Notiz 7 3 2 4 18" xfId="22630"/>
    <cellStyle name="Notiz 7 3 2 4 18 2" xfId="22631"/>
    <cellStyle name="Notiz 7 3 2 4 18 3" xfId="22632"/>
    <cellStyle name="Notiz 7 3 2 4 18 4" xfId="22633"/>
    <cellStyle name="Notiz 7 3 2 4 19" xfId="22634"/>
    <cellStyle name="Notiz 7 3 2 4 2" xfId="22635"/>
    <cellStyle name="Notiz 7 3 2 4 2 2" xfId="22636"/>
    <cellStyle name="Notiz 7 3 2 4 2 3" xfId="22637"/>
    <cellStyle name="Notiz 7 3 2 4 2 4" xfId="22638"/>
    <cellStyle name="Notiz 7 3 2 4 20" xfId="22639"/>
    <cellStyle name="Notiz 7 3 2 4 21" xfId="22640"/>
    <cellStyle name="Notiz 7 3 2 4 3" xfId="22641"/>
    <cellStyle name="Notiz 7 3 2 4 3 2" xfId="22642"/>
    <cellStyle name="Notiz 7 3 2 4 3 3" xfId="22643"/>
    <cellStyle name="Notiz 7 3 2 4 3 4" xfId="22644"/>
    <cellStyle name="Notiz 7 3 2 4 4" xfId="22645"/>
    <cellStyle name="Notiz 7 3 2 4 4 2" xfId="22646"/>
    <cellStyle name="Notiz 7 3 2 4 4 3" xfId="22647"/>
    <cellStyle name="Notiz 7 3 2 4 4 4" xfId="22648"/>
    <cellStyle name="Notiz 7 3 2 4 5" xfId="22649"/>
    <cellStyle name="Notiz 7 3 2 4 5 2" xfId="22650"/>
    <cellStyle name="Notiz 7 3 2 4 5 3" xfId="22651"/>
    <cellStyle name="Notiz 7 3 2 4 5 4" xfId="22652"/>
    <cellStyle name="Notiz 7 3 2 4 6" xfId="22653"/>
    <cellStyle name="Notiz 7 3 2 4 6 2" xfId="22654"/>
    <cellStyle name="Notiz 7 3 2 4 6 3" xfId="22655"/>
    <cellStyle name="Notiz 7 3 2 4 6 4" xfId="22656"/>
    <cellStyle name="Notiz 7 3 2 4 7" xfId="22657"/>
    <cellStyle name="Notiz 7 3 2 4 7 2" xfId="22658"/>
    <cellStyle name="Notiz 7 3 2 4 7 3" xfId="22659"/>
    <cellStyle name="Notiz 7 3 2 4 7 4" xfId="22660"/>
    <cellStyle name="Notiz 7 3 2 4 8" xfId="22661"/>
    <cellStyle name="Notiz 7 3 2 4 8 2" xfId="22662"/>
    <cellStyle name="Notiz 7 3 2 4 8 3" xfId="22663"/>
    <cellStyle name="Notiz 7 3 2 4 8 4" xfId="22664"/>
    <cellStyle name="Notiz 7 3 2 4 9" xfId="22665"/>
    <cellStyle name="Notiz 7 3 2 4 9 2" xfId="22666"/>
    <cellStyle name="Notiz 7 3 2 4 9 3" xfId="22667"/>
    <cellStyle name="Notiz 7 3 2 4 9 4" xfId="22668"/>
    <cellStyle name="Notiz 7 3 2 5" xfId="22669"/>
    <cellStyle name="Notiz 7 3 2 6" xfId="22670"/>
    <cellStyle name="Notiz 7 3 2 7" xfId="22671"/>
    <cellStyle name="Notiz 7 3 3" xfId="22672"/>
    <cellStyle name="Notiz 7 3 3 2" xfId="22673"/>
    <cellStyle name="Notiz 7 3 3 2 10" xfId="22674"/>
    <cellStyle name="Notiz 7 3 3 2 10 2" xfId="22675"/>
    <cellStyle name="Notiz 7 3 3 2 10 3" xfId="22676"/>
    <cellStyle name="Notiz 7 3 3 2 10 4" xfId="22677"/>
    <cellStyle name="Notiz 7 3 3 2 11" xfId="22678"/>
    <cellStyle name="Notiz 7 3 3 2 11 2" xfId="22679"/>
    <cellStyle name="Notiz 7 3 3 2 11 3" xfId="22680"/>
    <cellStyle name="Notiz 7 3 3 2 11 4" xfId="22681"/>
    <cellStyle name="Notiz 7 3 3 2 12" xfId="22682"/>
    <cellStyle name="Notiz 7 3 3 2 12 2" xfId="22683"/>
    <cellStyle name="Notiz 7 3 3 2 12 3" xfId="22684"/>
    <cellStyle name="Notiz 7 3 3 2 12 4" xfId="22685"/>
    <cellStyle name="Notiz 7 3 3 2 13" xfId="22686"/>
    <cellStyle name="Notiz 7 3 3 2 13 2" xfId="22687"/>
    <cellStyle name="Notiz 7 3 3 2 13 3" xfId="22688"/>
    <cellStyle name="Notiz 7 3 3 2 13 4" xfId="22689"/>
    <cellStyle name="Notiz 7 3 3 2 14" xfId="22690"/>
    <cellStyle name="Notiz 7 3 3 2 14 2" xfId="22691"/>
    <cellStyle name="Notiz 7 3 3 2 14 3" xfId="22692"/>
    <cellStyle name="Notiz 7 3 3 2 14 4" xfId="22693"/>
    <cellStyle name="Notiz 7 3 3 2 15" xfId="22694"/>
    <cellStyle name="Notiz 7 3 3 2 15 2" xfId="22695"/>
    <cellStyle name="Notiz 7 3 3 2 15 3" xfId="22696"/>
    <cellStyle name="Notiz 7 3 3 2 15 4" xfId="22697"/>
    <cellStyle name="Notiz 7 3 3 2 16" xfId="22698"/>
    <cellStyle name="Notiz 7 3 3 2 16 2" xfId="22699"/>
    <cellStyle name="Notiz 7 3 3 2 16 3" xfId="22700"/>
    <cellStyle name="Notiz 7 3 3 2 16 4" xfId="22701"/>
    <cellStyle name="Notiz 7 3 3 2 17" xfId="22702"/>
    <cellStyle name="Notiz 7 3 3 2 17 2" xfId="22703"/>
    <cellStyle name="Notiz 7 3 3 2 17 3" xfId="22704"/>
    <cellStyle name="Notiz 7 3 3 2 17 4" xfId="22705"/>
    <cellStyle name="Notiz 7 3 3 2 18" xfId="22706"/>
    <cellStyle name="Notiz 7 3 3 2 18 2" xfId="22707"/>
    <cellStyle name="Notiz 7 3 3 2 18 3" xfId="22708"/>
    <cellStyle name="Notiz 7 3 3 2 18 4" xfId="22709"/>
    <cellStyle name="Notiz 7 3 3 2 19" xfId="22710"/>
    <cellStyle name="Notiz 7 3 3 2 2" xfId="22711"/>
    <cellStyle name="Notiz 7 3 3 2 2 2" xfId="22712"/>
    <cellStyle name="Notiz 7 3 3 2 2 3" xfId="22713"/>
    <cellStyle name="Notiz 7 3 3 2 2 4" xfId="22714"/>
    <cellStyle name="Notiz 7 3 3 2 20" xfId="22715"/>
    <cellStyle name="Notiz 7 3 3 2 21" xfId="22716"/>
    <cellStyle name="Notiz 7 3 3 2 3" xfId="22717"/>
    <cellStyle name="Notiz 7 3 3 2 3 2" xfId="22718"/>
    <cellStyle name="Notiz 7 3 3 2 3 3" xfId="22719"/>
    <cellStyle name="Notiz 7 3 3 2 3 4" xfId="22720"/>
    <cellStyle name="Notiz 7 3 3 2 4" xfId="22721"/>
    <cellStyle name="Notiz 7 3 3 2 4 2" xfId="22722"/>
    <cellStyle name="Notiz 7 3 3 2 4 3" xfId="22723"/>
    <cellStyle name="Notiz 7 3 3 2 4 4" xfId="22724"/>
    <cellStyle name="Notiz 7 3 3 2 5" xfId="22725"/>
    <cellStyle name="Notiz 7 3 3 2 5 2" xfId="22726"/>
    <cellStyle name="Notiz 7 3 3 2 5 3" xfId="22727"/>
    <cellStyle name="Notiz 7 3 3 2 5 4" xfId="22728"/>
    <cellStyle name="Notiz 7 3 3 2 6" xfId="22729"/>
    <cellStyle name="Notiz 7 3 3 2 6 2" xfId="22730"/>
    <cellStyle name="Notiz 7 3 3 2 6 3" xfId="22731"/>
    <cellStyle name="Notiz 7 3 3 2 6 4" xfId="22732"/>
    <cellStyle name="Notiz 7 3 3 2 7" xfId="22733"/>
    <cellStyle name="Notiz 7 3 3 2 7 2" xfId="22734"/>
    <cellStyle name="Notiz 7 3 3 2 7 3" xfId="22735"/>
    <cellStyle name="Notiz 7 3 3 2 7 4" xfId="22736"/>
    <cellStyle name="Notiz 7 3 3 2 8" xfId="22737"/>
    <cellStyle name="Notiz 7 3 3 2 8 2" xfId="22738"/>
    <cellStyle name="Notiz 7 3 3 2 8 3" xfId="22739"/>
    <cellStyle name="Notiz 7 3 3 2 8 4" xfId="22740"/>
    <cellStyle name="Notiz 7 3 3 2 9" xfId="22741"/>
    <cellStyle name="Notiz 7 3 3 2 9 2" xfId="22742"/>
    <cellStyle name="Notiz 7 3 3 2 9 3" xfId="22743"/>
    <cellStyle name="Notiz 7 3 3 2 9 4" xfId="22744"/>
    <cellStyle name="Notiz 7 3 3 3" xfId="22745"/>
    <cellStyle name="Notiz 7 3 3 4" xfId="22746"/>
    <cellStyle name="Notiz 7 3 3 5" xfId="22747"/>
    <cellStyle name="Notiz 7 3 4" xfId="22748"/>
    <cellStyle name="Notiz 7 3 4 10" xfId="22749"/>
    <cellStyle name="Notiz 7 3 4 10 2" xfId="22750"/>
    <cellStyle name="Notiz 7 3 4 10 3" xfId="22751"/>
    <cellStyle name="Notiz 7 3 4 10 4" xfId="22752"/>
    <cellStyle name="Notiz 7 3 4 11" xfId="22753"/>
    <cellStyle name="Notiz 7 3 4 11 2" xfId="22754"/>
    <cellStyle name="Notiz 7 3 4 11 3" xfId="22755"/>
    <cellStyle name="Notiz 7 3 4 11 4" xfId="22756"/>
    <cellStyle name="Notiz 7 3 4 12" xfId="22757"/>
    <cellStyle name="Notiz 7 3 4 12 2" xfId="22758"/>
    <cellStyle name="Notiz 7 3 4 12 3" xfId="22759"/>
    <cellStyle name="Notiz 7 3 4 12 4" xfId="22760"/>
    <cellStyle name="Notiz 7 3 4 13" xfId="22761"/>
    <cellStyle name="Notiz 7 3 4 13 2" xfId="22762"/>
    <cellStyle name="Notiz 7 3 4 13 3" xfId="22763"/>
    <cellStyle name="Notiz 7 3 4 13 4" xfId="22764"/>
    <cellStyle name="Notiz 7 3 4 14" xfId="22765"/>
    <cellStyle name="Notiz 7 3 4 14 2" xfId="22766"/>
    <cellStyle name="Notiz 7 3 4 14 3" xfId="22767"/>
    <cellStyle name="Notiz 7 3 4 14 4" xfId="22768"/>
    <cellStyle name="Notiz 7 3 4 15" xfId="22769"/>
    <cellStyle name="Notiz 7 3 4 15 2" xfId="22770"/>
    <cellStyle name="Notiz 7 3 4 15 3" xfId="22771"/>
    <cellStyle name="Notiz 7 3 4 15 4" xfId="22772"/>
    <cellStyle name="Notiz 7 3 4 16" xfId="22773"/>
    <cellStyle name="Notiz 7 3 4 16 2" xfId="22774"/>
    <cellStyle name="Notiz 7 3 4 16 3" xfId="22775"/>
    <cellStyle name="Notiz 7 3 4 16 4" xfId="22776"/>
    <cellStyle name="Notiz 7 3 4 17" xfId="22777"/>
    <cellStyle name="Notiz 7 3 4 17 2" xfId="22778"/>
    <cellStyle name="Notiz 7 3 4 17 3" xfId="22779"/>
    <cellStyle name="Notiz 7 3 4 17 4" xfId="22780"/>
    <cellStyle name="Notiz 7 3 4 18" xfId="22781"/>
    <cellStyle name="Notiz 7 3 4 18 2" xfId="22782"/>
    <cellStyle name="Notiz 7 3 4 18 3" xfId="22783"/>
    <cellStyle name="Notiz 7 3 4 18 4" xfId="22784"/>
    <cellStyle name="Notiz 7 3 4 19" xfId="22785"/>
    <cellStyle name="Notiz 7 3 4 2" xfId="22786"/>
    <cellStyle name="Notiz 7 3 4 2 2" xfId="22787"/>
    <cellStyle name="Notiz 7 3 4 2 3" xfId="22788"/>
    <cellStyle name="Notiz 7 3 4 2 4" xfId="22789"/>
    <cellStyle name="Notiz 7 3 4 20" xfId="22790"/>
    <cellStyle name="Notiz 7 3 4 21" xfId="22791"/>
    <cellStyle name="Notiz 7 3 4 3" xfId="22792"/>
    <cellStyle name="Notiz 7 3 4 3 2" xfId="22793"/>
    <cellStyle name="Notiz 7 3 4 3 3" xfId="22794"/>
    <cellStyle name="Notiz 7 3 4 3 4" xfId="22795"/>
    <cellStyle name="Notiz 7 3 4 4" xfId="22796"/>
    <cellStyle name="Notiz 7 3 4 4 2" xfId="22797"/>
    <cellStyle name="Notiz 7 3 4 4 3" xfId="22798"/>
    <cellStyle name="Notiz 7 3 4 4 4" xfId="22799"/>
    <cellStyle name="Notiz 7 3 4 5" xfId="22800"/>
    <cellStyle name="Notiz 7 3 4 5 2" xfId="22801"/>
    <cellStyle name="Notiz 7 3 4 5 3" xfId="22802"/>
    <cellStyle name="Notiz 7 3 4 5 4" xfId="22803"/>
    <cellStyle name="Notiz 7 3 4 6" xfId="22804"/>
    <cellStyle name="Notiz 7 3 4 6 2" xfId="22805"/>
    <cellStyle name="Notiz 7 3 4 6 3" xfId="22806"/>
    <cellStyle name="Notiz 7 3 4 6 4" xfId="22807"/>
    <cellStyle name="Notiz 7 3 4 7" xfId="22808"/>
    <cellStyle name="Notiz 7 3 4 7 2" xfId="22809"/>
    <cellStyle name="Notiz 7 3 4 7 3" xfId="22810"/>
    <cellStyle name="Notiz 7 3 4 7 4" xfId="22811"/>
    <cellStyle name="Notiz 7 3 4 8" xfId="22812"/>
    <cellStyle name="Notiz 7 3 4 8 2" xfId="22813"/>
    <cellStyle name="Notiz 7 3 4 8 3" xfId="22814"/>
    <cellStyle name="Notiz 7 3 4 8 4" xfId="22815"/>
    <cellStyle name="Notiz 7 3 4 9" xfId="22816"/>
    <cellStyle name="Notiz 7 3 4 9 2" xfId="22817"/>
    <cellStyle name="Notiz 7 3 4 9 3" xfId="22818"/>
    <cellStyle name="Notiz 7 3 4 9 4" xfId="22819"/>
    <cellStyle name="Notiz 7 3 5" xfId="22820"/>
    <cellStyle name="Notiz 7 3 6" xfId="22821"/>
    <cellStyle name="Notiz 7 3 7" xfId="22822"/>
    <cellStyle name="Notiz 7 4" xfId="22823"/>
    <cellStyle name="Notiz 7 4 2" xfId="22824"/>
    <cellStyle name="Notiz 7 4 2 2" xfId="22825"/>
    <cellStyle name="Notiz 7 4 2 2 2" xfId="22826"/>
    <cellStyle name="Notiz 7 4 2 2 2 10" xfId="22827"/>
    <cellStyle name="Notiz 7 4 2 2 2 10 2" xfId="22828"/>
    <cellStyle name="Notiz 7 4 2 2 2 10 3" xfId="22829"/>
    <cellStyle name="Notiz 7 4 2 2 2 10 4" xfId="22830"/>
    <cellStyle name="Notiz 7 4 2 2 2 11" xfId="22831"/>
    <cellStyle name="Notiz 7 4 2 2 2 11 2" xfId="22832"/>
    <cellStyle name="Notiz 7 4 2 2 2 11 3" xfId="22833"/>
    <cellStyle name="Notiz 7 4 2 2 2 11 4" xfId="22834"/>
    <cellStyle name="Notiz 7 4 2 2 2 12" xfId="22835"/>
    <cellStyle name="Notiz 7 4 2 2 2 12 2" xfId="22836"/>
    <cellStyle name="Notiz 7 4 2 2 2 12 3" xfId="22837"/>
    <cellStyle name="Notiz 7 4 2 2 2 12 4" xfId="22838"/>
    <cellStyle name="Notiz 7 4 2 2 2 13" xfId="22839"/>
    <cellStyle name="Notiz 7 4 2 2 2 13 2" xfId="22840"/>
    <cellStyle name="Notiz 7 4 2 2 2 13 3" xfId="22841"/>
    <cellStyle name="Notiz 7 4 2 2 2 13 4" xfId="22842"/>
    <cellStyle name="Notiz 7 4 2 2 2 14" xfId="22843"/>
    <cellStyle name="Notiz 7 4 2 2 2 14 2" xfId="22844"/>
    <cellStyle name="Notiz 7 4 2 2 2 14 3" xfId="22845"/>
    <cellStyle name="Notiz 7 4 2 2 2 14 4" xfId="22846"/>
    <cellStyle name="Notiz 7 4 2 2 2 15" xfId="22847"/>
    <cellStyle name="Notiz 7 4 2 2 2 15 2" xfId="22848"/>
    <cellStyle name="Notiz 7 4 2 2 2 15 3" xfId="22849"/>
    <cellStyle name="Notiz 7 4 2 2 2 15 4" xfId="22850"/>
    <cellStyle name="Notiz 7 4 2 2 2 16" xfId="22851"/>
    <cellStyle name="Notiz 7 4 2 2 2 16 2" xfId="22852"/>
    <cellStyle name="Notiz 7 4 2 2 2 16 3" xfId="22853"/>
    <cellStyle name="Notiz 7 4 2 2 2 16 4" xfId="22854"/>
    <cellStyle name="Notiz 7 4 2 2 2 17" xfId="22855"/>
    <cellStyle name="Notiz 7 4 2 2 2 17 2" xfId="22856"/>
    <cellStyle name="Notiz 7 4 2 2 2 17 3" xfId="22857"/>
    <cellStyle name="Notiz 7 4 2 2 2 17 4" xfId="22858"/>
    <cellStyle name="Notiz 7 4 2 2 2 18" xfId="22859"/>
    <cellStyle name="Notiz 7 4 2 2 2 18 2" xfId="22860"/>
    <cellStyle name="Notiz 7 4 2 2 2 18 3" xfId="22861"/>
    <cellStyle name="Notiz 7 4 2 2 2 18 4" xfId="22862"/>
    <cellStyle name="Notiz 7 4 2 2 2 19" xfId="22863"/>
    <cellStyle name="Notiz 7 4 2 2 2 2" xfId="22864"/>
    <cellStyle name="Notiz 7 4 2 2 2 2 2" xfId="22865"/>
    <cellStyle name="Notiz 7 4 2 2 2 2 3" xfId="22866"/>
    <cellStyle name="Notiz 7 4 2 2 2 2 4" xfId="22867"/>
    <cellStyle name="Notiz 7 4 2 2 2 20" xfId="22868"/>
    <cellStyle name="Notiz 7 4 2 2 2 21" xfId="22869"/>
    <cellStyle name="Notiz 7 4 2 2 2 3" xfId="22870"/>
    <cellStyle name="Notiz 7 4 2 2 2 3 2" xfId="22871"/>
    <cellStyle name="Notiz 7 4 2 2 2 3 3" xfId="22872"/>
    <cellStyle name="Notiz 7 4 2 2 2 3 4" xfId="22873"/>
    <cellStyle name="Notiz 7 4 2 2 2 4" xfId="22874"/>
    <cellStyle name="Notiz 7 4 2 2 2 4 2" xfId="22875"/>
    <cellStyle name="Notiz 7 4 2 2 2 4 3" xfId="22876"/>
    <cellStyle name="Notiz 7 4 2 2 2 4 4" xfId="22877"/>
    <cellStyle name="Notiz 7 4 2 2 2 5" xfId="22878"/>
    <cellStyle name="Notiz 7 4 2 2 2 5 2" xfId="22879"/>
    <cellStyle name="Notiz 7 4 2 2 2 5 3" xfId="22880"/>
    <cellStyle name="Notiz 7 4 2 2 2 5 4" xfId="22881"/>
    <cellStyle name="Notiz 7 4 2 2 2 6" xfId="22882"/>
    <cellStyle name="Notiz 7 4 2 2 2 6 2" xfId="22883"/>
    <cellStyle name="Notiz 7 4 2 2 2 6 3" xfId="22884"/>
    <cellStyle name="Notiz 7 4 2 2 2 6 4" xfId="22885"/>
    <cellStyle name="Notiz 7 4 2 2 2 7" xfId="22886"/>
    <cellStyle name="Notiz 7 4 2 2 2 7 2" xfId="22887"/>
    <cellStyle name="Notiz 7 4 2 2 2 7 3" xfId="22888"/>
    <cellStyle name="Notiz 7 4 2 2 2 7 4" xfId="22889"/>
    <cellStyle name="Notiz 7 4 2 2 2 8" xfId="22890"/>
    <cellStyle name="Notiz 7 4 2 2 2 8 2" xfId="22891"/>
    <cellStyle name="Notiz 7 4 2 2 2 8 3" xfId="22892"/>
    <cellStyle name="Notiz 7 4 2 2 2 8 4" xfId="22893"/>
    <cellStyle name="Notiz 7 4 2 2 2 9" xfId="22894"/>
    <cellStyle name="Notiz 7 4 2 2 2 9 2" xfId="22895"/>
    <cellStyle name="Notiz 7 4 2 2 2 9 3" xfId="22896"/>
    <cellStyle name="Notiz 7 4 2 2 2 9 4" xfId="22897"/>
    <cellStyle name="Notiz 7 4 2 2 3" xfId="22898"/>
    <cellStyle name="Notiz 7 4 2 2 4" xfId="22899"/>
    <cellStyle name="Notiz 7 4 2 2 5" xfId="22900"/>
    <cellStyle name="Notiz 7 4 2 3" xfId="22901"/>
    <cellStyle name="Notiz 7 4 2 3 10" xfId="22902"/>
    <cellStyle name="Notiz 7 4 2 3 10 2" xfId="22903"/>
    <cellStyle name="Notiz 7 4 2 3 10 3" xfId="22904"/>
    <cellStyle name="Notiz 7 4 2 3 10 4" xfId="22905"/>
    <cellStyle name="Notiz 7 4 2 3 11" xfId="22906"/>
    <cellStyle name="Notiz 7 4 2 3 11 2" xfId="22907"/>
    <cellStyle name="Notiz 7 4 2 3 11 3" xfId="22908"/>
    <cellStyle name="Notiz 7 4 2 3 11 4" xfId="22909"/>
    <cellStyle name="Notiz 7 4 2 3 12" xfId="22910"/>
    <cellStyle name="Notiz 7 4 2 3 12 2" xfId="22911"/>
    <cellStyle name="Notiz 7 4 2 3 12 3" xfId="22912"/>
    <cellStyle name="Notiz 7 4 2 3 12 4" xfId="22913"/>
    <cellStyle name="Notiz 7 4 2 3 13" xfId="22914"/>
    <cellStyle name="Notiz 7 4 2 3 13 2" xfId="22915"/>
    <cellStyle name="Notiz 7 4 2 3 13 3" xfId="22916"/>
    <cellStyle name="Notiz 7 4 2 3 13 4" xfId="22917"/>
    <cellStyle name="Notiz 7 4 2 3 14" xfId="22918"/>
    <cellStyle name="Notiz 7 4 2 3 14 2" xfId="22919"/>
    <cellStyle name="Notiz 7 4 2 3 14 3" xfId="22920"/>
    <cellStyle name="Notiz 7 4 2 3 14 4" xfId="22921"/>
    <cellStyle name="Notiz 7 4 2 3 15" xfId="22922"/>
    <cellStyle name="Notiz 7 4 2 3 15 2" xfId="22923"/>
    <cellStyle name="Notiz 7 4 2 3 15 3" xfId="22924"/>
    <cellStyle name="Notiz 7 4 2 3 15 4" xfId="22925"/>
    <cellStyle name="Notiz 7 4 2 3 16" xfId="22926"/>
    <cellStyle name="Notiz 7 4 2 3 16 2" xfId="22927"/>
    <cellStyle name="Notiz 7 4 2 3 16 3" xfId="22928"/>
    <cellStyle name="Notiz 7 4 2 3 16 4" xfId="22929"/>
    <cellStyle name="Notiz 7 4 2 3 17" xfId="22930"/>
    <cellStyle name="Notiz 7 4 2 3 17 2" xfId="22931"/>
    <cellStyle name="Notiz 7 4 2 3 17 3" xfId="22932"/>
    <cellStyle name="Notiz 7 4 2 3 17 4" xfId="22933"/>
    <cellStyle name="Notiz 7 4 2 3 18" xfId="22934"/>
    <cellStyle name="Notiz 7 4 2 3 18 2" xfId="22935"/>
    <cellStyle name="Notiz 7 4 2 3 18 3" xfId="22936"/>
    <cellStyle name="Notiz 7 4 2 3 18 4" xfId="22937"/>
    <cellStyle name="Notiz 7 4 2 3 19" xfId="22938"/>
    <cellStyle name="Notiz 7 4 2 3 2" xfId="22939"/>
    <cellStyle name="Notiz 7 4 2 3 2 2" xfId="22940"/>
    <cellStyle name="Notiz 7 4 2 3 2 3" xfId="22941"/>
    <cellStyle name="Notiz 7 4 2 3 2 4" xfId="22942"/>
    <cellStyle name="Notiz 7 4 2 3 20" xfId="22943"/>
    <cellStyle name="Notiz 7 4 2 3 21" xfId="22944"/>
    <cellStyle name="Notiz 7 4 2 3 3" xfId="22945"/>
    <cellStyle name="Notiz 7 4 2 3 3 2" xfId="22946"/>
    <cellStyle name="Notiz 7 4 2 3 3 3" xfId="22947"/>
    <cellStyle name="Notiz 7 4 2 3 3 4" xfId="22948"/>
    <cellStyle name="Notiz 7 4 2 3 4" xfId="22949"/>
    <cellStyle name="Notiz 7 4 2 3 4 2" xfId="22950"/>
    <cellStyle name="Notiz 7 4 2 3 4 3" xfId="22951"/>
    <cellStyle name="Notiz 7 4 2 3 4 4" xfId="22952"/>
    <cellStyle name="Notiz 7 4 2 3 5" xfId="22953"/>
    <cellStyle name="Notiz 7 4 2 3 5 2" xfId="22954"/>
    <cellStyle name="Notiz 7 4 2 3 5 3" xfId="22955"/>
    <cellStyle name="Notiz 7 4 2 3 5 4" xfId="22956"/>
    <cellStyle name="Notiz 7 4 2 3 6" xfId="22957"/>
    <cellStyle name="Notiz 7 4 2 3 6 2" xfId="22958"/>
    <cellStyle name="Notiz 7 4 2 3 6 3" xfId="22959"/>
    <cellStyle name="Notiz 7 4 2 3 6 4" xfId="22960"/>
    <cellStyle name="Notiz 7 4 2 3 7" xfId="22961"/>
    <cellStyle name="Notiz 7 4 2 3 7 2" xfId="22962"/>
    <cellStyle name="Notiz 7 4 2 3 7 3" xfId="22963"/>
    <cellStyle name="Notiz 7 4 2 3 7 4" xfId="22964"/>
    <cellStyle name="Notiz 7 4 2 3 8" xfId="22965"/>
    <cellStyle name="Notiz 7 4 2 3 8 2" xfId="22966"/>
    <cellStyle name="Notiz 7 4 2 3 8 3" xfId="22967"/>
    <cellStyle name="Notiz 7 4 2 3 8 4" xfId="22968"/>
    <cellStyle name="Notiz 7 4 2 3 9" xfId="22969"/>
    <cellStyle name="Notiz 7 4 2 3 9 2" xfId="22970"/>
    <cellStyle name="Notiz 7 4 2 3 9 3" xfId="22971"/>
    <cellStyle name="Notiz 7 4 2 3 9 4" xfId="22972"/>
    <cellStyle name="Notiz 7 4 2 4" xfId="22973"/>
    <cellStyle name="Notiz 7 4 2 5" xfId="22974"/>
    <cellStyle name="Notiz 7 4 2 6" xfId="22975"/>
    <cellStyle name="Notiz 7 4 3" xfId="22976"/>
    <cellStyle name="Notiz 7 4 3 2" xfId="22977"/>
    <cellStyle name="Notiz 7 4 3 2 10" xfId="22978"/>
    <cellStyle name="Notiz 7 4 3 2 10 2" xfId="22979"/>
    <cellStyle name="Notiz 7 4 3 2 10 3" xfId="22980"/>
    <cellStyle name="Notiz 7 4 3 2 10 4" xfId="22981"/>
    <cellStyle name="Notiz 7 4 3 2 11" xfId="22982"/>
    <cellStyle name="Notiz 7 4 3 2 11 2" xfId="22983"/>
    <cellStyle name="Notiz 7 4 3 2 11 3" xfId="22984"/>
    <cellStyle name="Notiz 7 4 3 2 11 4" xfId="22985"/>
    <cellStyle name="Notiz 7 4 3 2 12" xfId="22986"/>
    <cellStyle name="Notiz 7 4 3 2 12 2" xfId="22987"/>
    <cellStyle name="Notiz 7 4 3 2 12 3" xfId="22988"/>
    <cellStyle name="Notiz 7 4 3 2 12 4" xfId="22989"/>
    <cellStyle name="Notiz 7 4 3 2 13" xfId="22990"/>
    <cellStyle name="Notiz 7 4 3 2 13 2" xfId="22991"/>
    <cellStyle name="Notiz 7 4 3 2 13 3" xfId="22992"/>
    <cellStyle name="Notiz 7 4 3 2 13 4" xfId="22993"/>
    <cellStyle name="Notiz 7 4 3 2 14" xfId="22994"/>
    <cellStyle name="Notiz 7 4 3 2 14 2" xfId="22995"/>
    <cellStyle name="Notiz 7 4 3 2 14 3" xfId="22996"/>
    <cellStyle name="Notiz 7 4 3 2 14 4" xfId="22997"/>
    <cellStyle name="Notiz 7 4 3 2 15" xfId="22998"/>
    <cellStyle name="Notiz 7 4 3 2 15 2" xfId="22999"/>
    <cellStyle name="Notiz 7 4 3 2 15 3" xfId="23000"/>
    <cellStyle name="Notiz 7 4 3 2 15 4" xfId="23001"/>
    <cellStyle name="Notiz 7 4 3 2 16" xfId="23002"/>
    <cellStyle name="Notiz 7 4 3 2 16 2" xfId="23003"/>
    <cellStyle name="Notiz 7 4 3 2 16 3" xfId="23004"/>
    <cellStyle name="Notiz 7 4 3 2 16 4" xfId="23005"/>
    <cellStyle name="Notiz 7 4 3 2 17" xfId="23006"/>
    <cellStyle name="Notiz 7 4 3 2 17 2" xfId="23007"/>
    <cellStyle name="Notiz 7 4 3 2 17 3" xfId="23008"/>
    <cellStyle name="Notiz 7 4 3 2 17 4" xfId="23009"/>
    <cellStyle name="Notiz 7 4 3 2 18" xfId="23010"/>
    <cellStyle name="Notiz 7 4 3 2 18 2" xfId="23011"/>
    <cellStyle name="Notiz 7 4 3 2 18 3" xfId="23012"/>
    <cellStyle name="Notiz 7 4 3 2 18 4" xfId="23013"/>
    <cellStyle name="Notiz 7 4 3 2 19" xfId="23014"/>
    <cellStyle name="Notiz 7 4 3 2 2" xfId="23015"/>
    <cellStyle name="Notiz 7 4 3 2 2 2" xfId="23016"/>
    <cellStyle name="Notiz 7 4 3 2 2 3" xfId="23017"/>
    <cellStyle name="Notiz 7 4 3 2 2 4" xfId="23018"/>
    <cellStyle name="Notiz 7 4 3 2 20" xfId="23019"/>
    <cellStyle name="Notiz 7 4 3 2 21" xfId="23020"/>
    <cellStyle name="Notiz 7 4 3 2 3" xfId="23021"/>
    <cellStyle name="Notiz 7 4 3 2 3 2" xfId="23022"/>
    <cellStyle name="Notiz 7 4 3 2 3 3" xfId="23023"/>
    <cellStyle name="Notiz 7 4 3 2 3 4" xfId="23024"/>
    <cellStyle name="Notiz 7 4 3 2 4" xfId="23025"/>
    <cellStyle name="Notiz 7 4 3 2 4 2" xfId="23026"/>
    <cellStyle name="Notiz 7 4 3 2 4 3" xfId="23027"/>
    <cellStyle name="Notiz 7 4 3 2 4 4" xfId="23028"/>
    <cellStyle name="Notiz 7 4 3 2 5" xfId="23029"/>
    <cellStyle name="Notiz 7 4 3 2 5 2" xfId="23030"/>
    <cellStyle name="Notiz 7 4 3 2 5 3" xfId="23031"/>
    <cellStyle name="Notiz 7 4 3 2 5 4" xfId="23032"/>
    <cellStyle name="Notiz 7 4 3 2 6" xfId="23033"/>
    <cellStyle name="Notiz 7 4 3 2 6 2" xfId="23034"/>
    <cellStyle name="Notiz 7 4 3 2 6 3" xfId="23035"/>
    <cellStyle name="Notiz 7 4 3 2 6 4" xfId="23036"/>
    <cellStyle name="Notiz 7 4 3 2 7" xfId="23037"/>
    <cellStyle name="Notiz 7 4 3 2 7 2" xfId="23038"/>
    <cellStyle name="Notiz 7 4 3 2 7 3" xfId="23039"/>
    <cellStyle name="Notiz 7 4 3 2 7 4" xfId="23040"/>
    <cellStyle name="Notiz 7 4 3 2 8" xfId="23041"/>
    <cellStyle name="Notiz 7 4 3 2 8 2" xfId="23042"/>
    <cellStyle name="Notiz 7 4 3 2 8 3" xfId="23043"/>
    <cellStyle name="Notiz 7 4 3 2 8 4" xfId="23044"/>
    <cellStyle name="Notiz 7 4 3 2 9" xfId="23045"/>
    <cellStyle name="Notiz 7 4 3 2 9 2" xfId="23046"/>
    <cellStyle name="Notiz 7 4 3 2 9 3" xfId="23047"/>
    <cellStyle name="Notiz 7 4 3 2 9 4" xfId="23048"/>
    <cellStyle name="Notiz 7 4 3 3" xfId="23049"/>
    <cellStyle name="Notiz 7 4 3 4" xfId="23050"/>
    <cellStyle name="Notiz 7 4 3 5" xfId="23051"/>
    <cellStyle name="Notiz 7 4 4" xfId="23052"/>
    <cellStyle name="Notiz 7 4 4 10" xfId="23053"/>
    <cellStyle name="Notiz 7 4 4 10 2" xfId="23054"/>
    <cellStyle name="Notiz 7 4 4 10 3" xfId="23055"/>
    <cellStyle name="Notiz 7 4 4 10 4" xfId="23056"/>
    <cellStyle name="Notiz 7 4 4 11" xfId="23057"/>
    <cellStyle name="Notiz 7 4 4 11 2" xfId="23058"/>
    <cellStyle name="Notiz 7 4 4 11 3" xfId="23059"/>
    <cellStyle name="Notiz 7 4 4 11 4" xfId="23060"/>
    <cellStyle name="Notiz 7 4 4 12" xfId="23061"/>
    <cellStyle name="Notiz 7 4 4 12 2" xfId="23062"/>
    <cellStyle name="Notiz 7 4 4 12 3" xfId="23063"/>
    <cellStyle name="Notiz 7 4 4 12 4" xfId="23064"/>
    <cellStyle name="Notiz 7 4 4 13" xfId="23065"/>
    <cellStyle name="Notiz 7 4 4 13 2" xfId="23066"/>
    <cellStyle name="Notiz 7 4 4 13 3" xfId="23067"/>
    <cellStyle name="Notiz 7 4 4 13 4" xfId="23068"/>
    <cellStyle name="Notiz 7 4 4 14" xfId="23069"/>
    <cellStyle name="Notiz 7 4 4 14 2" xfId="23070"/>
    <cellStyle name="Notiz 7 4 4 14 3" xfId="23071"/>
    <cellStyle name="Notiz 7 4 4 14 4" xfId="23072"/>
    <cellStyle name="Notiz 7 4 4 15" xfId="23073"/>
    <cellStyle name="Notiz 7 4 4 15 2" xfId="23074"/>
    <cellStyle name="Notiz 7 4 4 15 3" xfId="23075"/>
    <cellStyle name="Notiz 7 4 4 15 4" xfId="23076"/>
    <cellStyle name="Notiz 7 4 4 16" xfId="23077"/>
    <cellStyle name="Notiz 7 4 4 16 2" xfId="23078"/>
    <cellStyle name="Notiz 7 4 4 16 3" xfId="23079"/>
    <cellStyle name="Notiz 7 4 4 16 4" xfId="23080"/>
    <cellStyle name="Notiz 7 4 4 17" xfId="23081"/>
    <cellStyle name="Notiz 7 4 4 17 2" xfId="23082"/>
    <cellStyle name="Notiz 7 4 4 17 3" xfId="23083"/>
    <cellStyle name="Notiz 7 4 4 17 4" xfId="23084"/>
    <cellStyle name="Notiz 7 4 4 18" xfId="23085"/>
    <cellStyle name="Notiz 7 4 4 18 2" xfId="23086"/>
    <cellStyle name="Notiz 7 4 4 18 3" xfId="23087"/>
    <cellStyle name="Notiz 7 4 4 18 4" xfId="23088"/>
    <cellStyle name="Notiz 7 4 4 19" xfId="23089"/>
    <cellStyle name="Notiz 7 4 4 2" xfId="23090"/>
    <cellStyle name="Notiz 7 4 4 2 2" xfId="23091"/>
    <cellStyle name="Notiz 7 4 4 2 3" xfId="23092"/>
    <cellStyle name="Notiz 7 4 4 2 4" xfId="23093"/>
    <cellStyle name="Notiz 7 4 4 20" xfId="23094"/>
    <cellStyle name="Notiz 7 4 4 21" xfId="23095"/>
    <cellStyle name="Notiz 7 4 4 3" xfId="23096"/>
    <cellStyle name="Notiz 7 4 4 3 2" xfId="23097"/>
    <cellStyle name="Notiz 7 4 4 3 3" xfId="23098"/>
    <cellStyle name="Notiz 7 4 4 3 4" xfId="23099"/>
    <cellStyle name="Notiz 7 4 4 4" xfId="23100"/>
    <cellStyle name="Notiz 7 4 4 4 2" xfId="23101"/>
    <cellStyle name="Notiz 7 4 4 4 3" xfId="23102"/>
    <cellStyle name="Notiz 7 4 4 4 4" xfId="23103"/>
    <cellStyle name="Notiz 7 4 4 5" xfId="23104"/>
    <cellStyle name="Notiz 7 4 4 5 2" xfId="23105"/>
    <cellStyle name="Notiz 7 4 4 5 3" xfId="23106"/>
    <cellStyle name="Notiz 7 4 4 5 4" xfId="23107"/>
    <cellStyle name="Notiz 7 4 4 6" xfId="23108"/>
    <cellStyle name="Notiz 7 4 4 6 2" xfId="23109"/>
    <cellStyle name="Notiz 7 4 4 6 3" xfId="23110"/>
    <cellStyle name="Notiz 7 4 4 6 4" xfId="23111"/>
    <cellStyle name="Notiz 7 4 4 7" xfId="23112"/>
    <cellStyle name="Notiz 7 4 4 7 2" xfId="23113"/>
    <cellStyle name="Notiz 7 4 4 7 3" xfId="23114"/>
    <cellStyle name="Notiz 7 4 4 7 4" xfId="23115"/>
    <cellStyle name="Notiz 7 4 4 8" xfId="23116"/>
    <cellStyle name="Notiz 7 4 4 8 2" xfId="23117"/>
    <cellStyle name="Notiz 7 4 4 8 3" xfId="23118"/>
    <cellStyle name="Notiz 7 4 4 8 4" xfId="23119"/>
    <cellStyle name="Notiz 7 4 4 9" xfId="23120"/>
    <cellStyle name="Notiz 7 4 4 9 2" xfId="23121"/>
    <cellStyle name="Notiz 7 4 4 9 3" xfId="23122"/>
    <cellStyle name="Notiz 7 4 4 9 4" xfId="23123"/>
    <cellStyle name="Notiz 7 4 5" xfId="23124"/>
    <cellStyle name="Notiz 7 4 6" xfId="23125"/>
    <cellStyle name="Notiz 7 4 7" xfId="23126"/>
    <cellStyle name="Notiz 7 5" xfId="23127"/>
    <cellStyle name="Notiz 7 5 2" xfId="23128"/>
    <cellStyle name="Notiz 7 5 2 2" xfId="23129"/>
    <cellStyle name="Notiz 7 5 2 2 10" xfId="23130"/>
    <cellStyle name="Notiz 7 5 2 2 10 2" xfId="23131"/>
    <cellStyle name="Notiz 7 5 2 2 10 3" xfId="23132"/>
    <cellStyle name="Notiz 7 5 2 2 10 4" xfId="23133"/>
    <cellStyle name="Notiz 7 5 2 2 11" xfId="23134"/>
    <cellStyle name="Notiz 7 5 2 2 11 2" xfId="23135"/>
    <cellStyle name="Notiz 7 5 2 2 11 3" xfId="23136"/>
    <cellStyle name="Notiz 7 5 2 2 11 4" xfId="23137"/>
    <cellStyle name="Notiz 7 5 2 2 12" xfId="23138"/>
    <cellStyle name="Notiz 7 5 2 2 12 2" xfId="23139"/>
    <cellStyle name="Notiz 7 5 2 2 12 3" xfId="23140"/>
    <cellStyle name="Notiz 7 5 2 2 12 4" xfId="23141"/>
    <cellStyle name="Notiz 7 5 2 2 13" xfId="23142"/>
    <cellStyle name="Notiz 7 5 2 2 13 2" xfId="23143"/>
    <cellStyle name="Notiz 7 5 2 2 13 3" xfId="23144"/>
    <cellStyle name="Notiz 7 5 2 2 13 4" xfId="23145"/>
    <cellStyle name="Notiz 7 5 2 2 14" xfId="23146"/>
    <cellStyle name="Notiz 7 5 2 2 14 2" xfId="23147"/>
    <cellStyle name="Notiz 7 5 2 2 14 3" xfId="23148"/>
    <cellStyle name="Notiz 7 5 2 2 14 4" xfId="23149"/>
    <cellStyle name="Notiz 7 5 2 2 15" xfId="23150"/>
    <cellStyle name="Notiz 7 5 2 2 15 2" xfId="23151"/>
    <cellStyle name="Notiz 7 5 2 2 15 3" xfId="23152"/>
    <cellStyle name="Notiz 7 5 2 2 15 4" xfId="23153"/>
    <cellStyle name="Notiz 7 5 2 2 16" xfId="23154"/>
    <cellStyle name="Notiz 7 5 2 2 16 2" xfId="23155"/>
    <cellStyle name="Notiz 7 5 2 2 16 3" xfId="23156"/>
    <cellStyle name="Notiz 7 5 2 2 16 4" xfId="23157"/>
    <cellStyle name="Notiz 7 5 2 2 17" xfId="23158"/>
    <cellStyle name="Notiz 7 5 2 2 17 2" xfId="23159"/>
    <cellStyle name="Notiz 7 5 2 2 17 3" xfId="23160"/>
    <cellStyle name="Notiz 7 5 2 2 17 4" xfId="23161"/>
    <cellStyle name="Notiz 7 5 2 2 18" xfId="23162"/>
    <cellStyle name="Notiz 7 5 2 2 18 2" xfId="23163"/>
    <cellStyle name="Notiz 7 5 2 2 18 3" xfId="23164"/>
    <cellStyle name="Notiz 7 5 2 2 18 4" xfId="23165"/>
    <cellStyle name="Notiz 7 5 2 2 19" xfId="23166"/>
    <cellStyle name="Notiz 7 5 2 2 2" xfId="23167"/>
    <cellStyle name="Notiz 7 5 2 2 2 2" xfId="23168"/>
    <cellStyle name="Notiz 7 5 2 2 2 3" xfId="23169"/>
    <cellStyle name="Notiz 7 5 2 2 2 4" xfId="23170"/>
    <cellStyle name="Notiz 7 5 2 2 20" xfId="23171"/>
    <cellStyle name="Notiz 7 5 2 2 21" xfId="23172"/>
    <cellStyle name="Notiz 7 5 2 2 3" xfId="23173"/>
    <cellStyle name="Notiz 7 5 2 2 3 2" xfId="23174"/>
    <cellStyle name="Notiz 7 5 2 2 3 3" xfId="23175"/>
    <cellStyle name="Notiz 7 5 2 2 3 4" xfId="23176"/>
    <cellStyle name="Notiz 7 5 2 2 4" xfId="23177"/>
    <cellStyle name="Notiz 7 5 2 2 4 2" xfId="23178"/>
    <cellStyle name="Notiz 7 5 2 2 4 3" xfId="23179"/>
    <cellStyle name="Notiz 7 5 2 2 4 4" xfId="23180"/>
    <cellStyle name="Notiz 7 5 2 2 5" xfId="23181"/>
    <cellStyle name="Notiz 7 5 2 2 5 2" xfId="23182"/>
    <cellStyle name="Notiz 7 5 2 2 5 3" xfId="23183"/>
    <cellStyle name="Notiz 7 5 2 2 5 4" xfId="23184"/>
    <cellStyle name="Notiz 7 5 2 2 6" xfId="23185"/>
    <cellStyle name="Notiz 7 5 2 2 6 2" xfId="23186"/>
    <cellStyle name="Notiz 7 5 2 2 6 3" xfId="23187"/>
    <cellStyle name="Notiz 7 5 2 2 6 4" xfId="23188"/>
    <cellStyle name="Notiz 7 5 2 2 7" xfId="23189"/>
    <cellStyle name="Notiz 7 5 2 2 7 2" xfId="23190"/>
    <cellStyle name="Notiz 7 5 2 2 7 3" xfId="23191"/>
    <cellStyle name="Notiz 7 5 2 2 7 4" xfId="23192"/>
    <cellStyle name="Notiz 7 5 2 2 8" xfId="23193"/>
    <cellStyle name="Notiz 7 5 2 2 8 2" xfId="23194"/>
    <cellStyle name="Notiz 7 5 2 2 8 3" xfId="23195"/>
    <cellStyle name="Notiz 7 5 2 2 8 4" xfId="23196"/>
    <cellStyle name="Notiz 7 5 2 2 9" xfId="23197"/>
    <cellStyle name="Notiz 7 5 2 2 9 2" xfId="23198"/>
    <cellStyle name="Notiz 7 5 2 2 9 3" xfId="23199"/>
    <cellStyle name="Notiz 7 5 2 2 9 4" xfId="23200"/>
    <cellStyle name="Notiz 7 5 2 3" xfId="23201"/>
    <cellStyle name="Notiz 7 5 2 4" xfId="23202"/>
    <cellStyle name="Notiz 7 5 2 5" xfId="23203"/>
    <cellStyle name="Notiz 7 5 3" xfId="23204"/>
    <cellStyle name="Notiz 7 5 3 10" xfId="23205"/>
    <cellStyle name="Notiz 7 5 3 10 2" xfId="23206"/>
    <cellStyle name="Notiz 7 5 3 10 3" xfId="23207"/>
    <cellStyle name="Notiz 7 5 3 10 4" xfId="23208"/>
    <cellStyle name="Notiz 7 5 3 11" xfId="23209"/>
    <cellStyle name="Notiz 7 5 3 11 2" xfId="23210"/>
    <cellStyle name="Notiz 7 5 3 11 3" xfId="23211"/>
    <cellStyle name="Notiz 7 5 3 11 4" xfId="23212"/>
    <cellStyle name="Notiz 7 5 3 12" xfId="23213"/>
    <cellStyle name="Notiz 7 5 3 12 2" xfId="23214"/>
    <cellStyle name="Notiz 7 5 3 12 3" xfId="23215"/>
    <cellStyle name="Notiz 7 5 3 12 4" xfId="23216"/>
    <cellStyle name="Notiz 7 5 3 13" xfId="23217"/>
    <cellStyle name="Notiz 7 5 3 13 2" xfId="23218"/>
    <cellStyle name="Notiz 7 5 3 13 3" xfId="23219"/>
    <cellStyle name="Notiz 7 5 3 13 4" xfId="23220"/>
    <cellStyle name="Notiz 7 5 3 14" xfId="23221"/>
    <cellStyle name="Notiz 7 5 3 14 2" xfId="23222"/>
    <cellStyle name="Notiz 7 5 3 14 3" xfId="23223"/>
    <cellStyle name="Notiz 7 5 3 14 4" xfId="23224"/>
    <cellStyle name="Notiz 7 5 3 15" xfId="23225"/>
    <cellStyle name="Notiz 7 5 3 15 2" xfId="23226"/>
    <cellStyle name="Notiz 7 5 3 15 3" xfId="23227"/>
    <cellStyle name="Notiz 7 5 3 15 4" xfId="23228"/>
    <cellStyle name="Notiz 7 5 3 16" xfId="23229"/>
    <cellStyle name="Notiz 7 5 3 16 2" xfId="23230"/>
    <cellStyle name="Notiz 7 5 3 16 3" xfId="23231"/>
    <cellStyle name="Notiz 7 5 3 16 4" xfId="23232"/>
    <cellStyle name="Notiz 7 5 3 17" xfId="23233"/>
    <cellStyle name="Notiz 7 5 3 17 2" xfId="23234"/>
    <cellStyle name="Notiz 7 5 3 17 3" xfId="23235"/>
    <cellStyle name="Notiz 7 5 3 17 4" xfId="23236"/>
    <cellStyle name="Notiz 7 5 3 18" xfId="23237"/>
    <cellStyle name="Notiz 7 5 3 18 2" xfId="23238"/>
    <cellStyle name="Notiz 7 5 3 18 3" xfId="23239"/>
    <cellStyle name="Notiz 7 5 3 18 4" xfId="23240"/>
    <cellStyle name="Notiz 7 5 3 19" xfId="23241"/>
    <cellStyle name="Notiz 7 5 3 2" xfId="23242"/>
    <cellStyle name="Notiz 7 5 3 2 2" xfId="23243"/>
    <cellStyle name="Notiz 7 5 3 2 3" xfId="23244"/>
    <cellStyle name="Notiz 7 5 3 2 4" xfId="23245"/>
    <cellStyle name="Notiz 7 5 3 20" xfId="23246"/>
    <cellStyle name="Notiz 7 5 3 21" xfId="23247"/>
    <cellStyle name="Notiz 7 5 3 3" xfId="23248"/>
    <cellStyle name="Notiz 7 5 3 3 2" xfId="23249"/>
    <cellStyle name="Notiz 7 5 3 3 3" xfId="23250"/>
    <cellStyle name="Notiz 7 5 3 3 4" xfId="23251"/>
    <cellStyle name="Notiz 7 5 3 4" xfId="23252"/>
    <cellStyle name="Notiz 7 5 3 4 2" xfId="23253"/>
    <cellStyle name="Notiz 7 5 3 4 3" xfId="23254"/>
    <cellStyle name="Notiz 7 5 3 4 4" xfId="23255"/>
    <cellStyle name="Notiz 7 5 3 5" xfId="23256"/>
    <cellStyle name="Notiz 7 5 3 5 2" xfId="23257"/>
    <cellStyle name="Notiz 7 5 3 5 3" xfId="23258"/>
    <cellStyle name="Notiz 7 5 3 5 4" xfId="23259"/>
    <cellStyle name="Notiz 7 5 3 6" xfId="23260"/>
    <cellStyle name="Notiz 7 5 3 6 2" xfId="23261"/>
    <cellStyle name="Notiz 7 5 3 6 3" xfId="23262"/>
    <cellStyle name="Notiz 7 5 3 6 4" xfId="23263"/>
    <cellStyle name="Notiz 7 5 3 7" xfId="23264"/>
    <cellStyle name="Notiz 7 5 3 7 2" xfId="23265"/>
    <cellStyle name="Notiz 7 5 3 7 3" xfId="23266"/>
    <cellStyle name="Notiz 7 5 3 7 4" xfId="23267"/>
    <cellStyle name="Notiz 7 5 3 8" xfId="23268"/>
    <cellStyle name="Notiz 7 5 3 8 2" xfId="23269"/>
    <cellStyle name="Notiz 7 5 3 8 3" xfId="23270"/>
    <cellStyle name="Notiz 7 5 3 8 4" xfId="23271"/>
    <cellStyle name="Notiz 7 5 3 9" xfId="23272"/>
    <cellStyle name="Notiz 7 5 3 9 2" xfId="23273"/>
    <cellStyle name="Notiz 7 5 3 9 3" xfId="23274"/>
    <cellStyle name="Notiz 7 5 3 9 4" xfId="23275"/>
    <cellStyle name="Notiz 7 5 4" xfId="23276"/>
    <cellStyle name="Notiz 7 5 5" xfId="23277"/>
    <cellStyle name="Notiz 7 5 6" xfId="23278"/>
    <cellStyle name="Notiz 7 6" xfId="23279"/>
    <cellStyle name="Notiz 7 6 2" xfId="23280"/>
    <cellStyle name="Notiz 7 6 2 10" xfId="23281"/>
    <cellStyle name="Notiz 7 6 2 10 2" xfId="23282"/>
    <cellStyle name="Notiz 7 6 2 10 3" xfId="23283"/>
    <cellStyle name="Notiz 7 6 2 10 4" xfId="23284"/>
    <cellStyle name="Notiz 7 6 2 11" xfId="23285"/>
    <cellStyle name="Notiz 7 6 2 11 2" xfId="23286"/>
    <cellStyle name="Notiz 7 6 2 11 3" xfId="23287"/>
    <cellStyle name="Notiz 7 6 2 11 4" xfId="23288"/>
    <cellStyle name="Notiz 7 6 2 12" xfId="23289"/>
    <cellStyle name="Notiz 7 6 2 12 2" xfId="23290"/>
    <cellStyle name="Notiz 7 6 2 12 3" xfId="23291"/>
    <cellStyle name="Notiz 7 6 2 12 4" xfId="23292"/>
    <cellStyle name="Notiz 7 6 2 13" xfId="23293"/>
    <cellStyle name="Notiz 7 6 2 13 2" xfId="23294"/>
    <cellStyle name="Notiz 7 6 2 13 3" xfId="23295"/>
    <cellStyle name="Notiz 7 6 2 13 4" xfId="23296"/>
    <cellStyle name="Notiz 7 6 2 14" xfId="23297"/>
    <cellStyle name="Notiz 7 6 2 14 2" xfId="23298"/>
    <cellStyle name="Notiz 7 6 2 14 3" xfId="23299"/>
    <cellStyle name="Notiz 7 6 2 14 4" xfId="23300"/>
    <cellStyle name="Notiz 7 6 2 15" xfId="23301"/>
    <cellStyle name="Notiz 7 6 2 15 2" xfId="23302"/>
    <cellStyle name="Notiz 7 6 2 15 3" xfId="23303"/>
    <cellStyle name="Notiz 7 6 2 15 4" xfId="23304"/>
    <cellStyle name="Notiz 7 6 2 16" xfId="23305"/>
    <cellStyle name="Notiz 7 6 2 16 2" xfId="23306"/>
    <cellStyle name="Notiz 7 6 2 16 3" xfId="23307"/>
    <cellStyle name="Notiz 7 6 2 16 4" xfId="23308"/>
    <cellStyle name="Notiz 7 6 2 17" xfId="23309"/>
    <cellStyle name="Notiz 7 6 2 17 2" xfId="23310"/>
    <cellStyle name="Notiz 7 6 2 17 3" xfId="23311"/>
    <cellStyle name="Notiz 7 6 2 17 4" xfId="23312"/>
    <cellStyle name="Notiz 7 6 2 18" xfId="23313"/>
    <cellStyle name="Notiz 7 6 2 18 2" xfId="23314"/>
    <cellStyle name="Notiz 7 6 2 18 3" xfId="23315"/>
    <cellStyle name="Notiz 7 6 2 18 4" xfId="23316"/>
    <cellStyle name="Notiz 7 6 2 19" xfId="23317"/>
    <cellStyle name="Notiz 7 6 2 2" xfId="23318"/>
    <cellStyle name="Notiz 7 6 2 2 2" xfId="23319"/>
    <cellStyle name="Notiz 7 6 2 2 3" xfId="23320"/>
    <cellStyle name="Notiz 7 6 2 2 4" xfId="23321"/>
    <cellStyle name="Notiz 7 6 2 20" xfId="23322"/>
    <cellStyle name="Notiz 7 6 2 21" xfId="23323"/>
    <cellStyle name="Notiz 7 6 2 3" xfId="23324"/>
    <cellStyle name="Notiz 7 6 2 3 2" xfId="23325"/>
    <cellStyle name="Notiz 7 6 2 3 3" xfId="23326"/>
    <cellStyle name="Notiz 7 6 2 3 4" xfId="23327"/>
    <cellStyle name="Notiz 7 6 2 4" xfId="23328"/>
    <cellStyle name="Notiz 7 6 2 4 2" xfId="23329"/>
    <cellStyle name="Notiz 7 6 2 4 3" xfId="23330"/>
    <cellStyle name="Notiz 7 6 2 4 4" xfId="23331"/>
    <cellStyle name="Notiz 7 6 2 5" xfId="23332"/>
    <cellStyle name="Notiz 7 6 2 5 2" xfId="23333"/>
    <cellStyle name="Notiz 7 6 2 5 3" xfId="23334"/>
    <cellStyle name="Notiz 7 6 2 5 4" xfId="23335"/>
    <cellStyle name="Notiz 7 6 2 6" xfId="23336"/>
    <cellStyle name="Notiz 7 6 2 6 2" xfId="23337"/>
    <cellStyle name="Notiz 7 6 2 6 3" xfId="23338"/>
    <cellStyle name="Notiz 7 6 2 6 4" xfId="23339"/>
    <cellStyle name="Notiz 7 6 2 7" xfId="23340"/>
    <cellStyle name="Notiz 7 6 2 7 2" xfId="23341"/>
    <cellStyle name="Notiz 7 6 2 7 3" xfId="23342"/>
    <cellStyle name="Notiz 7 6 2 7 4" xfId="23343"/>
    <cellStyle name="Notiz 7 6 2 8" xfId="23344"/>
    <cellStyle name="Notiz 7 6 2 8 2" xfId="23345"/>
    <cellStyle name="Notiz 7 6 2 8 3" xfId="23346"/>
    <cellStyle name="Notiz 7 6 2 8 4" xfId="23347"/>
    <cellStyle name="Notiz 7 6 2 9" xfId="23348"/>
    <cellStyle name="Notiz 7 6 2 9 2" xfId="23349"/>
    <cellStyle name="Notiz 7 6 2 9 3" xfId="23350"/>
    <cellStyle name="Notiz 7 6 2 9 4" xfId="23351"/>
    <cellStyle name="Notiz 7 6 3" xfId="23352"/>
    <cellStyle name="Notiz 7 6 4" xfId="23353"/>
    <cellStyle name="Notiz 7 6 5" xfId="23354"/>
    <cellStyle name="Notiz 7 7" xfId="23355"/>
    <cellStyle name="Notiz 7 7 10" xfId="23356"/>
    <cellStyle name="Notiz 7 7 10 2" xfId="23357"/>
    <cellStyle name="Notiz 7 7 10 3" xfId="23358"/>
    <cellStyle name="Notiz 7 7 10 4" xfId="23359"/>
    <cellStyle name="Notiz 7 7 11" xfId="23360"/>
    <cellStyle name="Notiz 7 7 11 2" xfId="23361"/>
    <cellStyle name="Notiz 7 7 11 3" xfId="23362"/>
    <cellStyle name="Notiz 7 7 11 4" xfId="23363"/>
    <cellStyle name="Notiz 7 7 12" xfId="23364"/>
    <cellStyle name="Notiz 7 7 12 2" xfId="23365"/>
    <cellStyle name="Notiz 7 7 12 3" xfId="23366"/>
    <cellStyle name="Notiz 7 7 12 4" xfId="23367"/>
    <cellStyle name="Notiz 7 7 13" xfId="23368"/>
    <cellStyle name="Notiz 7 7 13 2" xfId="23369"/>
    <cellStyle name="Notiz 7 7 13 3" xfId="23370"/>
    <cellStyle name="Notiz 7 7 13 4" xfId="23371"/>
    <cellStyle name="Notiz 7 7 14" xfId="23372"/>
    <cellStyle name="Notiz 7 7 14 2" xfId="23373"/>
    <cellStyle name="Notiz 7 7 14 3" xfId="23374"/>
    <cellStyle name="Notiz 7 7 14 4" xfId="23375"/>
    <cellStyle name="Notiz 7 7 15" xfId="23376"/>
    <cellStyle name="Notiz 7 7 15 2" xfId="23377"/>
    <cellStyle name="Notiz 7 7 15 3" xfId="23378"/>
    <cellStyle name="Notiz 7 7 15 4" xfId="23379"/>
    <cellStyle name="Notiz 7 7 16" xfId="23380"/>
    <cellStyle name="Notiz 7 7 16 2" xfId="23381"/>
    <cellStyle name="Notiz 7 7 16 3" xfId="23382"/>
    <cellStyle name="Notiz 7 7 16 4" xfId="23383"/>
    <cellStyle name="Notiz 7 7 17" xfId="23384"/>
    <cellStyle name="Notiz 7 7 17 2" xfId="23385"/>
    <cellStyle name="Notiz 7 7 17 3" xfId="23386"/>
    <cellStyle name="Notiz 7 7 17 4" xfId="23387"/>
    <cellStyle name="Notiz 7 7 18" xfId="23388"/>
    <cellStyle name="Notiz 7 7 18 2" xfId="23389"/>
    <cellStyle name="Notiz 7 7 18 3" xfId="23390"/>
    <cellStyle name="Notiz 7 7 18 4" xfId="23391"/>
    <cellStyle name="Notiz 7 7 19" xfId="23392"/>
    <cellStyle name="Notiz 7 7 2" xfId="23393"/>
    <cellStyle name="Notiz 7 7 2 2" xfId="23394"/>
    <cellStyle name="Notiz 7 7 2 3" xfId="23395"/>
    <cellStyle name="Notiz 7 7 2 4" xfId="23396"/>
    <cellStyle name="Notiz 7 7 20" xfId="23397"/>
    <cellStyle name="Notiz 7 7 21" xfId="23398"/>
    <cellStyle name="Notiz 7 7 3" xfId="23399"/>
    <cellStyle name="Notiz 7 7 3 2" xfId="23400"/>
    <cellStyle name="Notiz 7 7 3 3" xfId="23401"/>
    <cellStyle name="Notiz 7 7 3 4" xfId="23402"/>
    <cellStyle name="Notiz 7 7 4" xfId="23403"/>
    <cellStyle name="Notiz 7 7 4 2" xfId="23404"/>
    <cellStyle name="Notiz 7 7 4 3" xfId="23405"/>
    <cellStyle name="Notiz 7 7 4 4" xfId="23406"/>
    <cellStyle name="Notiz 7 7 5" xfId="23407"/>
    <cellStyle name="Notiz 7 7 5 2" xfId="23408"/>
    <cellStyle name="Notiz 7 7 5 3" xfId="23409"/>
    <cellStyle name="Notiz 7 7 5 4" xfId="23410"/>
    <cellStyle name="Notiz 7 7 6" xfId="23411"/>
    <cellStyle name="Notiz 7 7 6 2" xfId="23412"/>
    <cellStyle name="Notiz 7 7 6 3" xfId="23413"/>
    <cellStyle name="Notiz 7 7 6 4" xfId="23414"/>
    <cellStyle name="Notiz 7 7 7" xfId="23415"/>
    <cellStyle name="Notiz 7 7 7 2" xfId="23416"/>
    <cellStyle name="Notiz 7 7 7 3" xfId="23417"/>
    <cellStyle name="Notiz 7 7 7 4" xfId="23418"/>
    <cellStyle name="Notiz 7 7 8" xfId="23419"/>
    <cellStyle name="Notiz 7 7 8 2" xfId="23420"/>
    <cellStyle name="Notiz 7 7 8 3" xfId="23421"/>
    <cellStyle name="Notiz 7 7 8 4" xfId="23422"/>
    <cellStyle name="Notiz 7 7 9" xfId="23423"/>
    <cellStyle name="Notiz 7 7 9 2" xfId="23424"/>
    <cellStyle name="Notiz 7 7 9 3" xfId="23425"/>
    <cellStyle name="Notiz 7 7 9 4" xfId="23426"/>
    <cellStyle name="Notiz 7 8" xfId="23427"/>
    <cellStyle name="Notiz 7 9" xfId="23428"/>
    <cellStyle name="Notiz 8" xfId="23429"/>
    <cellStyle name="Notiz 8 10" xfId="23430"/>
    <cellStyle name="Notiz 8 2" xfId="23431"/>
    <cellStyle name="Notiz 8 2 2" xfId="23432"/>
    <cellStyle name="Notiz 8 2 2 2" xfId="23433"/>
    <cellStyle name="Notiz 8 2 2 2 2" xfId="23434"/>
    <cellStyle name="Notiz 8 2 2 2 2 2" xfId="23435"/>
    <cellStyle name="Notiz 8 2 2 2 2 2 10" xfId="23436"/>
    <cellStyle name="Notiz 8 2 2 2 2 2 10 2" xfId="23437"/>
    <cellStyle name="Notiz 8 2 2 2 2 2 10 3" xfId="23438"/>
    <cellStyle name="Notiz 8 2 2 2 2 2 10 4" xfId="23439"/>
    <cellStyle name="Notiz 8 2 2 2 2 2 11" xfId="23440"/>
    <cellStyle name="Notiz 8 2 2 2 2 2 11 2" xfId="23441"/>
    <cellStyle name="Notiz 8 2 2 2 2 2 11 3" xfId="23442"/>
    <cellStyle name="Notiz 8 2 2 2 2 2 11 4" xfId="23443"/>
    <cellStyle name="Notiz 8 2 2 2 2 2 12" xfId="23444"/>
    <cellStyle name="Notiz 8 2 2 2 2 2 12 2" xfId="23445"/>
    <cellStyle name="Notiz 8 2 2 2 2 2 12 3" xfId="23446"/>
    <cellStyle name="Notiz 8 2 2 2 2 2 12 4" xfId="23447"/>
    <cellStyle name="Notiz 8 2 2 2 2 2 13" xfId="23448"/>
    <cellStyle name="Notiz 8 2 2 2 2 2 13 2" xfId="23449"/>
    <cellStyle name="Notiz 8 2 2 2 2 2 13 3" xfId="23450"/>
    <cellStyle name="Notiz 8 2 2 2 2 2 13 4" xfId="23451"/>
    <cellStyle name="Notiz 8 2 2 2 2 2 14" xfId="23452"/>
    <cellStyle name="Notiz 8 2 2 2 2 2 14 2" xfId="23453"/>
    <cellStyle name="Notiz 8 2 2 2 2 2 14 3" xfId="23454"/>
    <cellStyle name="Notiz 8 2 2 2 2 2 14 4" xfId="23455"/>
    <cellStyle name="Notiz 8 2 2 2 2 2 15" xfId="23456"/>
    <cellStyle name="Notiz 8 2 2 2 2 2 15 2" xfId="23457"/>
    <cellStyle name="Notiz 8 2 2 2 2 2 15 3" xfId="23458"/>
    <cellStyle name="Notiz 8 2 2 2 2 2 15 4" xfId="23459"/>
    <cellStyle name="Notiz 8 2 2 2 2 2 16" xfId="23460"/>
    <cellStyle name="Notiz 8 2 2 2 2 2 16 2" xfId="23461"/>
    <cellStyle name="Notiz 8 2 2 2 2 2 16 3" xfId="23462"/>
    <cellStyle name="Notiz 8 2 2 2 2 2 16 4" xfId="23463"/>
    <cellStyle name="Notiz 8 2 2 2 2 2 17" xfId="23464"/>
    <cellStyle name="Notiz 8 2 2 2 2 2 17 2" xfId="23465"/>
    <cellStyle name="Notiz 8 2 2 2 2 2 17 3" xfId="23466"/>
    <cellStyle name="Notiz 8 2 2 2 2 2 17 4" xfId="23467"/>
    <cellStyle name="Notiz 8 2 2 2 2 2 18" xfId="23468"/>
    <cellStyle name="Notiz 8 2 2 2 2 2 18 2" xfId="23469"/>
    <cellStyle name="Notiz 8 2 2 2 2 2 18 3" xfId="23470"/>
    <cellStyle name="Notiz 8 2 2 2 2 2 18 4" xfId="23471"/>
    <cellStyle name="Notiz 8 2 2 2 2 2 19" xfId="23472"/>
    <cellStyle name="Notiz 8 2 2 2 2 2 2" xfId="23473"/>
    <cellStyle name="Notiz 8 2 2 2 2 2 2 2" xfId="23474"/>
    <cellStyle name="Notiz 8 2 2 2 2 2 2 3" xfId="23475"/>
    <cellStyle name="Notiz 8 2 2 2 2 2 2 4" xfId="23476"/>
    <cellStyle name="Notiz 8 2 2 2 2 2 20" xfId="23477"/>
    <cellStyle name="Notiz 8 2 2 2 2 2 21" xfId="23478"/>
    <cellStyle name="Notiz 8 2 2 2 2 2 3" xfId="23479"/>
    <cellStyle name="Notiz 8 2 2 2 2 2 3 2" xfId="23480"/>
    <cellStyle name="Notiz 8 2 2 2 2 2 3 3" xfId="23481"/>
    <cellStyle name="Notiz 8 2 2 2 2 2 3 4" xfId="23482"/>
    <cellStyle name="Notiz 8 2 2 2 2 2 4" xfId="23483"/>
    <cellStyle name="Notiz 8 2 2 2 2 2 4 2" xfId="23484"/>
    <cellStyle name="Notiz 8 2 2 2 2 2 4 3" xfId="23485"/>
    <cellStyle name="Notiz 8 2 2 2 2 2 4 4" xfId="23486"/>
    <cellStyle name="Notiz 8 2 2 2 2 2 5" xfId="23487"/>
    <cellStyle name="Notiz 8 2 2 2 2 2 5 2" xfId="23488"/>
    <cellStyle name="Notiz 8 2 2 2 2 2 5 3" xfId="23489"/>
    <cellStyle name="Notiz 8 2 2 2 2 2 5 4" xfId="23490"/>
    <cellStyle name="Notiz 8 2 2 2 2 2 6" xfId="23491"/>
    <cellStyle name="Notiz 8 2 2 2 2 2 6 2" xfId="23492"/>
    <cellStyle name="Notiz 8 2 2 2 2 2 6 3" xfId="23493"/>
    <cellStyle name="Notiz 8 2 2 2 2 2 6 4" xfId="23494"/>
    <cellStyle name="Notiz 8 2 2 2 2 2 7" xfId="23495"/>
    <cellStyle name="Notiz 8 2 2 2 2 2 7 2" xfId="23496"/>
    <cellStyle name="Notiz 8 2 2 2 2 2 7 3" xfId="23497"/>
    <cellStyle name="Notiz 8 2 2 2 2 2 7 4" xfId="23498"/>
    <cellStyle name="Notiz 8 2 2 2 2 2 8" xfId="23499"/>
    <cellStyle name="Notiz 8 2 2 2 2 2 8 2" xfId="23500"/>
    <cellStyle name="Notiz 8 2 2 2 2 2 8 3" xfId="23501"/>
    <cellStyle name="Notiz 8 2 2 2 2 2 8 4" xfId="23502"/>
    <cellStyle name="Notiz 8 2 2 2 2 2 9" xfId="23503"/>
    <cellStyle name="Notiz 8 2 2 2 2 2 9 2" xfId="23504"/>
    <cellStyle name="Notiz 8 2 2 2 2 2 9 3" xfId="23505"/>
    <cellStyle name="Notiz 8 2 2 2 2 2 9 4" xfId="23506"/>
    <cellStyle name="Notiz 8 2 2 2 2 3" xfId="23507"/>
    <cellStyle name="Notiz 8 2 2 2 2 4" xfId="23508"/>
    <cellStyle name="Notiz 8 2 2 2 2 5" xfId="23509"/>
    <cellStyle name="Notiz 8 2 2 2 3" xfId="23510"/>
    <cellStyle name="Notiz 8 2 2 2 3 10" xfId="23511"/>
    <cellStyle name="Notiz 8 2 2 2 3 10 2" xfId="23512"/>
    <cellStyle name="Notiz 8 2 2 2 3 10 3" xfId="23513"/>
    <cellStyle name="Notiz 8 2 2 2 3 10 4" xfId="23514"/>
    <cellStyle name="Notiz 8 2 2 2 3 11" xfId="23515"/>
    <cellStyle name="Notiz 8 2 2 2 3 11 2" xfId="23516"/>
    <cellStyle name="Notiz 8 2 2 2 3 11 3" xfId="23517"/>
    <cellStyle name="Notiz 8 2 2 2 3 11 4" xfId="23518"/>
    <cellStyle name="Notiz 8 2 2 2 3 12" xfId="23519"/>
    <cellStyle name="Notiz 8 2 2 2 3 12 2" xfId="23520"/>
    <cellStyle name="Notiz 8 2 2 2 3 12 3" xfId="23521"/>
    <cellStyle name="Notiz 8 2 2 2 3 12 4" xfId="23522"/>
    <cellStyle name="Notiz 8 2 2 2 3 13" xfId="23523"/>
    <cellStyle name="Notiz 8 2 2 2 3 13 2" xfId="23524"/>
    <cellStyle name="Notiz 8 2 2 2 3 13 3" xfId="23525"/>
    <cellStyle name="Notiz 8 2 2 2 3 13 4" xfId="23526"/>
    <cellStyle name="Notiz 8 2 2 2 3 14" xfId="23527"/>
    <cellStyle name="Notiz 8 2 2 2 3 14 2" xfId="23528"/>
    <cellStyle name="Notiz 8 2 2 2 3 14 3" xfId="23529"/>
    <cellStyle name="Notiz 8 2 2 2 3 14 4" xfId="23530"/>
    <cellStyle name="Notiz 8 2 2 2 3 15" xfId="23531"/>
    <cellStyle name="Notiz 8 2 2 2 3 15 2" xfId="23532"/>
    <cellStyle name="Notiz 8 2 2 2 3 15 3" xfId="23533"/>
    <cellStyle name="Notiz 8 2 2 2 3 15 4" xfId="23534"/>
    <cellStyle name="Notiz 8 2 2 2 3 16" xfId="23535"/>
    <cellStyle name="Notiz 8 2 2 2 3 16 2" xfId="23536"/>
    <cellStyle name="Notiz 8 2 2 2 3 16 3" xfId="23537"/>
    <cellStyle name="Notiz 8 2 2 2 3 16 4" xfId="23538"/>
    <cellStyle name="Notiz 8 2 2 2 3 17" xfId="23539"/>
    <cellStyle name="Notiz 8 2 2 2 3 17 2" xfId="23540"/>
    <cellStyle name="Notiz 8 2 2 2 3 17 3" xfId="23541"/>
    <cellStyle name="Notiz 8 2 2 2 3 17 4" xfId="23542"/>
    <cellStyle name="Notiz 8 2 2 2 3 18" xfId="23543"/>
    <cellStyle name="Notiz 8 2 2 2 3 18 2" xfId="23544"/>
    <cellStyle name="Notiz 8 2 2 2 3 18 3" xfId="23545"/>
    <cellStyle name="Notiz 8 2 2 2 3 18 4" xfId="23546"/>
    <cellStyle name="Notiz 8 2 2 2 3 19" xfId="23547"/>
    <cellStyle name="Notiz 8 2 2 2 3 2" xfId="23548"/>
    <cellStyle name="Notiz 8 2 2 2 3 2 2" xfId="23549"/>
    <cellStyle name="Notiz 8 2 2 2 3 2 3" xfId="23550"/>
    <cellStyle name="Notiz 8 2 2 2 3 2 4" xfId="23551"/>
    <cellStyle name="Notiz 8 2 2 2 3 20" xfId="23552"/>
    <cellStyle name="Notiz 8 2 2 2 3 21" xfId="23553"/>
    <cellStyle name="Notiz 8 2 2 2 3 3" xfId="23554"/>
    <cellStyle name="Notiz 8 2 2 2 3 3 2" xfId="23555"/>
    <cellStyle name="Notiz 8 2 2 2 3 3 3" xfId="23556"/>
    <cellStyle name="Notiz 8 2 2 2 3 3 4" xfId="23557"/>
    <cellStyle name="Notiz 8 2 2 2 3 4" xfId="23558"/>
    <cellStyle name="Notiz 8 2 2 2 3 4 2" xfId="23559"/>
    <cellStyle name="Notiz 8 2 2 2 3 4 3" xfId="23560"/>
    <cellStyle name="Notiz 8 2 2 2 3 4 4" xfId="23561"/>
    <cellStyle name="Notiz 8 2 2 2 3 5" xfId="23562"/>
    <cellStyle name="Notiz 8 2 2 2 3 5 2" xfId="23563"/>
    <cellStyle name="Notiz 8 2 2 2 3 5 3" xfId="23564"/>
    <cellStyle name="Notiz 8 2 2 2 3 5 4" xfId="23565"/>
    <cellStyle name="Notiz 8 2 2 2 3 6" xfId="23566"/>
    <cellStyle name="Notiz 8 2 2 2 3 6 2" xfId="23567"/>
    <cellStyle name="Notiz 8 2 2 2 3 6 3" xfId="23568"/>
    <cellStyle name="Notiz 8 2 2 2 3 6 4" xfId="23569"/>
    <cellStyle name="Notiz 8 2 2 2 3 7" xfId="23570"/>
    <cellStyle name="Notiz 8 2 2 2 3 7 2" xfId="23571"/>
    <cellStyle name="Notiz 8 2 2 2 3 7 3" xfId="23572"/>
    <cellStyle name="Notiz 8 2 2 2 3 7 4" xfId="23573"/>
    <cellStyle name="Notiz 8 2 2 2 3 8" xfId="23574"/>
    <cellStyle name="Notiz 8 2 2 2 3 8 2" xfId="23575"/>
    <cellStyle name="Notiz 8 2 2 2 3 8 3" xfId="23576"/>
    <cellStyle name="Notiz 8 2 2 2 3 8 4" xfId="23577"/>
    <cellStyle name="Notiz 8 2 2 2 3 9" xfId="23578"/>
    <cellStyle name="Notiz 8 2 2 2 3 9 2" xfId="23579"/>
    <cellStyle name="Notiz 8 2 2 2 3 9 3" xfId="23580"/>
    <cellStyle name="Notiz 8 2 2 2 3 9 4" xfId="23581"/>
    <cellStyle name="Notiz 8 2 2 2 4" xfId="23582"/>
    <cellStyle name="Notiz 8 2 2 2 5" xfId="23583"/>
    <cellStyle name="Notiz 8 2 2 2 6" xfId="23584"/>
    <cellStyle name="Notiz 8 2 2 3" xfId="23585"/>
    <cellStyle name="Notiz 8 2 2 3 2" xfId="23586"/>
    <cellStyle name="Notiz 8 2 2 3 2 10" xfId="23587"/>
    <cellStyle name="Notiz 8 2 2 3 2 10 2" xfId="23588"/>
    <cellStyle name="Notiz 8 2 2 3 2 10 3" xfId="23589"/>
    <cellStyle name="Notiz 8 2 2 3 2 10 4" xfId="23590"/>
    <cellStyle name="Notiz 8 2 2 3 2 11" xfId="23591"/>
    <cellStyle name="Notiz 8 2 2 3 2 11 2" xfId="23592"/>
    <cellStyle name="Notiz 8 2 2 3 2 11 3" xfId="23593"/>
    <cellStyle name="Notiz 8 2 2 3 2 11 4" xfId="23594"/>
    <cellStyle name="Notiz 8 2 2 3 2 12" xfId="23595"/>
    <cellStyle name="Notiz 8 2 2 3 2 12 2" xfId="23596"/>
    <cellStyle name="Notiz 8 2 2 3 2 12 3" xfId="23597"/>
    <cellStyle name="Notiz 8 2 2 3 2 12 4" xfId="23598"/>
    <cellStyle name="Notiz 8 2 2 3 2 13" xfId="23599"/>
    <cellStyle name="Notiz 8 2 2 3 2 13 2" xfId="23600"/>
    <cellStyle name="Notiz 8 2 2 3 2 13 3" xfId="23601"/>
    <cellStyle name="Notiz 8 2 2 3 2 13 4" xfId="23602"/>
    <cellStyle name="Notiz 8 2 2 3 2 14" xfId="23603"/>
    <cellStyle name="Notiz 8 2 2 3 2 14 2" xfId="23604"/>
    <cellStyle name="Notiz 8 2 2 3 2 14 3" xfId="23605"/>
    <cellStyle name="Notiz 8 2 2 3 2 14 4" xfId="23606"/>
    <cellStyle name="Notiz 8 2 2 3 2 15" xfId="23607"/>
    <cellStyle name="Notiz 8 2 2 3 2 15 2" xfId="23608"/>
    <cellStyle name="Notiz 8 2 2 3 2 15 3" xfId="23609"/>
    <cellStyle name="Notiz 8 2 2 3 2 15 4" xfId="23610"/>
    <cellStyle name="Notiz 8 2 2 3 2 16" xfId="23611"/>
    <cellStyle name="Notiz 8 2 2 3 2 16 2" xfId="23612"/>
    <cellStyle name="Notiz 8 2 2 3 2 16 3" xfId="23613"/>
    <cellStyle name="Notiz 8 2 2 3 2 16 4" xfId="23614"/>
    <cellStyle name="Notiz 8 2 2 3 2 17" xfId="23615"/>
    <cellStyle name="Notiz 8 2 2 3 2 17 2" xfId="23616"/>
    <cellStyle name="Notiz 8 2 2 3 2 17 3" xfId="23617"/>
    <cellStyle name="Notiz 8 2 2 3 2 17 4" xfId="23618"/>
    <cellStyle name="Notiz 8 2 2 3 2 18" xfId="23619"/>
    <cellStyle name="Notiz 8 2 2 3 2 18 2" xfId="23620"/>
    <cellStyle name="Notiz 8 2 2 3 2 18 3" xfId="23621"/>
    <cellStyle name="Notiz 8 2 2 3 2 18 4" xfId="23622"/>
    <cellStyle name="Notiz 8 2 2 3 2 19" xfId="23623"/>
    <cellStyle name="Notiz 8 2 2 3 2 2" xfId="23624"/>
    <cellStyle name="Notiz 8 2 2 3 2 2 2" xfId="23625"/>
    <cellStyle name="Notiz 8 2 2 3 2 2 3" xfId="23626"/>
    <cellStyle name="Notiz 8 2 2 3 2 2 4" xfId="23627"/>
    <cellStyle name="Notiz 8 2 2 3 2 20" xfId="23628"/>
    <cellStyle name="Notiz 8 2 2 3 2 21" xfId="23629"/>
    <cellStyle name="Notiz 8 2 2 3 2 3" xfId="23630"/>
    <cellStyle name="Notiz 8 2 2 3 2 3 2" xfId="23631"/>
    <cellStyle name="Notiz 8 2 2 3 2 3 3" xfId="23632"/>
    <cellStyle name="Notiz 8 2 2 3 2 3 4" xfId="23633"/>
    <cellStyle name="Notiz 8 2 2 3 2 4" xfId="23634"/>
    <cellStyle name="Notiz 8 2 2 3 2 4 2" xfId="23635"/>
    <cellStyle name="Notiz 8 2 2 3 2 4 3" xfId="23636"/>
    <cellStyle name="Notiz 8 2 2 3 2 4 4" xfId="23637"/>
    <cellStyle name="Notiz 8 2 2 3 2 5" xfId="23638"/>
    <cellStyle name="Notiz 8 2 2 3 2 5 2" xfId="23639"/>
    <cellStyle name="Notiz 8 2 2 3 2 5 3" xfId="23640"/>
    <cellStyle name="Notiz 8 2 2 3 2 5 4" xfId="23641"/>
    <cellStyle name="Notiz 8 2 2 3 2 6" xfId="23642"/>
    <cellStyle name="Notiz 8 2 2 3 2 6 2" xfId="23643"/>
    <cellStyle name="Notiz 8 2 2 3 2 6 3" xfId="23644"/>
    <cellStyle name="Notiz 8 2 2 3 2 6 4" xfId="23645"/>
    <cellStyle name="Notiz 8 2 2 3 2 7" xfId="23646"/>
    <cellStyle name="Notiz 8 2 2 3 2 7 2" xfId="23647"/>
    <cellStyle name="Notiz 8 2 2 3 2 7 3" xfId="23648"/>
    <cellStyle name="Notiz 8 2 2 3 2 7 4" xfId="23649"/>
    <cellStyle name="Notiz 8 2 2 3 2 8" xfId="23650"/>
    <cellStyle name="Notiz 8 2 2 3 2 8 2" xfId="23651"/>
    <cellStyle name="Notiz 8 2 2 3 2 8 3" xfId="23652"/>
    <cellStyle name="Notiz 8 2 2 3 2 8 4" xfId="23653"/>
    <cellStyle name="Notiz 8 2 2 3 2 9" xfId="23654"/>
    <cellStyle name="Notiz 8 2 2 3 2 9 2" xfId="23655"/>
    <cellStyle name="Notiz 8 2 2 3 2 9 3" xfId="23656"/>
    <cellStyle name="Notiz 8 2 2 3 2 9 4" xfId="23657"/>
    <cellStyle name="Notiz 8 2 2 3 3" xfId="23658"/>
    <cellStyle name="Notiz 8 2 2 3 4" xfId="23659"/>
    <cellStyle name="Notiz 8 2 2 3 5" xfId="23660"/>
    <cellStyle name="Notiz 8 2 2 4" xfId="23661"/>
    <cellStyle name="Notiz 8 2 2 4 10" xfId="23662"/>
    <cellStyle name="Notiz 8 2 2 4 10 2" xfId="23663"/>
    <cellStyle name="Notiz 8 2 2 4 10 3" xfId="23664"/>
    <cellStyle name="Notiz 8 2 2 4 10 4" xfId="23665"/>
    <cellStyle name="Notiz 8 2 2 4 11" xfId="23666"/>
    <cellStyle name="Notiz 8 2 2 4 11 2" xfId="23667"/>
    <cellStyle name="Notiz 8 2 2 4 11 3" xfId="23668"/>
    <cellStyle name="Notiz 8 2 2 4 11 4" xfId="23669"/>
    <cellStyle name="Notiz 8 2 2 4 12" xfId="23670"/>
    <cellStyle name="Notiz 8 2 2 4 12 2" xfId="23671"/>
    <cellStyle name="Notiz 8 2 2 4 12 3" xfId="23672"/>
    <cellStyle name="Notiz 8 2 2 4 12 4" xfId="23673"/>
    <cellStyle name="Notiz 8 2 2 4 13" xfId="23674"/>
    <cellStyle name="Notiz 8 2 2 4 13 2" xfId="23675"/>
    <cellStyle name="Notiz 8 2 2 4 13 3" xfId="23676"/>
    <cellStyle name="Notiz 8 2 2 4 13 4" xfId="23677"/>
    <cellStyle name="Notiz 8 2 2 4 14" xfId="23678"/>
    <cellStyle name="Notiz 8 2 2 4 14 2" xfId="23679"/>
    <cellStyle name="Notiz 8 2 2 4 14 3" xfId="23680"/>
    <cellStyle name="Notiz 8 2 2 4 14 4" xfId="23681"/>
    <cellStyle name="Notiz 8 2 2 4 15" xfId="23682"/>
    <cellStyle name="Notiz 8 2 2 4 15 2" xfId="23683"/>
    <cellStyle name="Notiz 8 2 2 4 15 3" xfId="23684"/>
    <cellStyle name="Notiz 8 2 2 4 15 4" xfId="23685"/>
    <cellStyle name="Notiz 8 2 2 4 16" xfId="23686"/>
    <cellStyle name="Notiz 8 2 2 4 16 2" xfId="23687"/>
    <cellStyle name="Notiz 8 2 2 4 16 3" xfId="23688"/>
    <cellStyle name="Notiz 8 2 2 4 16 4" xfId="23689"/>
    <cellStyle name="Notiz 8 2 2 4 17" xfId="23690"/>
    <cellStyle name="Notiz 8 2 2 4 17 2" xfId="23691"/>
    <cellStyle name="Notiz 8 2 2 4 17 3" xfId="23692"/>
    <cellStyle name="Notiz 8 2 2 4 17 4" xfId="23693"/>
    <cellStyle name="Notiz 8 2 2 4 18" xfId="23694"/>
    <cellStyle name="Notiz 8 2 2 4 18 2" xfId="23695"/>
    <cellStyle name="Notiz 8 2 2 4 18 3" xfId="23696"/>
    <cellStyle name="Notiz 8 2 2 4 18 4" xfId="23697"/>
    <cellStyle name="Notiz 8 2 2 4 19" xfId="23698"/>
    <cellStyle name="Notiz 8 2 2 4 2" xfId="23699"/>
    <cellStyle name="Notiz 8 2 2 4 2 2" xfId="23700"/>
    <cellStyle name="Notiz 8 2 2 4 2 3" xfId="23701"/>
    <cellStyle name="Notiz 8 2 2 4 2 4" xfId="23702"/>
    <cellStyle name="Notiz 8 2 2 4 20" xfId="23703"/>
    <cellStyle name="Notiz 8 2 2 4 21" xfId="23704"/>
    <cellStyle name="Notiz 8 2 2 4 3" xfId="23705"/>
    <cellStyle name="Notiz 8 2 2 4 3 2" xfId="23706"/>
    <cellStyle name="Notiz 8 2 2 4 3 3" xfId="23707"/>
    <cellStyle name="Notiz 8 2 2 4 3 4" xfId="23708"/>
    <cellStyle name="Notiz 8 2 2 4 4" xfId="23709"/>
    <cellStyle name="Notiz 8 2 2 4 4 2" xfId="23710"/>
    <cellStyle name="Notiz 8 2 2 4 4 3" xfId="23711"/>
    <cellStyle name="Notiz 8 2 2 4 4 4" xfId="23712"/>
    <cellStyle name="Notiz 8 2 2 4 5" xfId="23713"/>
    <cellStyle name="Notiz 8 2 2 4 5 2" xfId="23714"/>
    <cellStyle name="Notiz 8 2 2 4 5 3" xfId="23715"/>
    <cellStyle name="Notiz 8 2 2 4 5 4" xfId="23716"/>
    <cellStyle name="Notiz 8 2 2 4 6" xfId="23717"/>
    <cellStyle name="Notiz 8 2 2 4 6 2" xfId="23718"/>
    <cellStyle name="Notiz 8 2 2 4 6 3" xfId="23719"/>
    <cellStyle name="Notiz 8 2 2 4 6 4" xfId="23720"/>
    <cellStyle name="Notiz 8 2 2 4 7" xfId="23721"/>
    <cellStyle name="Notiz 8 2 2 4 7 2" xfId="23722"/>
    <cellStyle name="Notiz 8 2 2 4 7 3" xfId="23723"/>
    <cellStyle name="Notiz 8 2 2 4 7 4" xfId="23724"/>
    <cellStyle name="Notiz 8 2 2 4 8" xfId="23725"/>
    <cellStyle name="Notiz 8 2 2 4 8 2" xfId="23726"/>
    <cellStyle name="Notiz 8 2 2 4 8 3" xfId="23727"/>
    <cellStyle name="Notiz 8 2 2 4 8 4" xfId="23728"/>
    <cellStyle name="Notiz 8 2 2 4 9" xfId="23729"/>
    <cellStyle name="Notiz 8 2 2 4 9 2" xfId="23730"/>
    <cellStyle name="Notiz 8 2 2 4 9 3" xfId="23731"/>
    <cellStyle name="Notiz 8 2 2 4 9 4" xfId="23732"/>
    <cellStyle name="Notiz 8 2 2 5" xfId="23733"/>
    <cellStyle name="Notiz 8 2 2 6" xfId="23734"/>
    <cellStyle name="Notiz 8 2 2 7" xfId="23735"/>
    <cellStyle name="Notiz 8 2 3" xfId="23736"/>
    <cellStyle name="Notiz 8 2 3 2" xfId="23737"/>
    <cellStyle name="Notiz 8 2 3 2 10" xfId="23738"/>
    <cellStyle name="Notiz 8 2 3 2 10 2" xfId="23739"/>
    <cellStyle name="Notiz 8 2 3 2 10 3" xfId="23740"/>
    <cellStyle name="Notiz 8 2 3 2 10 4" xfId="23741"/>
    <cellStyle name="Notiz 8 2 3 2 11" xfId="23742"/>
    <cellStyle name="Notiz 8 2 3 2 11 2" xfId="23743"/>
    <cellStyle name="Notiz 8 2 3 2 11 3" xfId="23744"/>
    <cellStyle name="Notiz 8 2 3 2 11 4" xfId="23745"/>
    <cellStyle name="Notiz 8 2 3 2 12" xfId="23746"/>
    <cellStyle name="Notiz 8 2 3 2 12 2" xfId="23747"/>
    <cellStyle name="Notiz 8 2 3 2 12 3" xfId="23748"/>
    <cellStyle name="Notiz 8 2 3 2 12 4" xfId="23749"/>
    <cellStyle name="Notiz 8 2 3 2 13" xfId="23750"/>
    <cellStyle name="Notiz 8 2 3 2 13 2" xfId="23751"/>
    <cellStyle name="Notiz 8 2 3 2 13 3" xfId="23752"/>
    <cellStyle name="Notiz 8 2 3 2 13 4" xfId="23753"/>
    <cellStyle name="Notiz 8 2 3 2 14" xfId="23754"/>
    <cellStyle name="Notiz 8 2 3 2 14 2" xfId="23755"/>
    <cellStyle name="Notiz 8 2 3 2 14 3" xfId="23756"/>
    <cellStyle name="Notiz 8 2 3 2 14 4" xfId="23757"/>
    <cellStyle name="Notiz 8 2 3 2 15" xfId="23758"/>
    <cellStyle name="Notiz 8 2 3 2 15 2" xfId="23759"/>
    <cellStyle name="Notiz 8 2 3 2 15 3" xfId="23760"/>
    <cellStyle name="Notiz 8 2 3 2 15 4" xfId="23761"/>
    <cellStyle name="Notiz 8 2 3 2 16" xfId="23762"/>
    <cellStyle name="Notiz 8 2 3 2 16 2" xfId="23763"/>
    <cellStyle name="Notiz 8 2 3 2 16 3" xfId="23764"/>
    <cellStyle name="Notiz 8 2 3 2 16 4" xfId="23765"/>
    <cellStyle name="Notiz 8 2 3 2 17" xfId="23766"/>
    <cellStyle name="Notiz 8 2 3 2 17 2" xfId="23767"/>
    <cellStyle name="Notiz 8 2 3 2 17 3" xfId="23768"/>
    <cellStyle name="Notiz 8 2 3 2 17 4" xfId="23769"/>
    <cellStyle name="Notiz 8 2 3 2 18" xfId="23770"/>
    <cellStyle name="Notiz 8 2 3 2 18 2" xfId="23771"/>
    <cellStyle name="Notiz 8 2 3 2 18 3" xfId="23772"/>
    <cellStyle name="Notiz 8 2 3 2 18 4" xfId="23773"/>
    <cellStyle name="Notiz 8 2 3 2 19" xfId="23774"/>
    <cellStyle name="Notiz 8 2 3 2 2" xfId="23775"/>
    <cellStyle name="Notiz 8 2 3 2 2 2" xfId="23776"/>
    <cellStyle name="Notiz 8 2 3 2 2 3" xfId="23777"/>
    <cellStyle name="Notiz 8 2 3 2 2 4" xfId="23778"/>
    <cellStyle name="Notiz 8 2 3 2 20" xfId="23779"/>
    <cellStyle name="Notiz 8 2 3 2 21" xfId="23780"/>
    <cellStyle name="Notiz 8 2 3 2 3" xfId="23781"/>
    <cellStyle name="Notiz 8 2 3 2 3 2" xfId="23782"/>
    <cellStyle name="Notiz 8 2 3 2 3 3" xfId="23783"/>
    <cellStyle name="Notiz 8 2 3 2 3 4" xfId="23784"/>
    <cellStyle name="Notiz 8 2 3 2 4" xfId="23785"/>
    <cellStyle name="Notiz 8 2 3 2 4 2" xfId="23786"/>
    <cellStyle name="Notiz 8 2 3 2 4 3" xfId="23787"/>
    <cellStyle name="Notiz 8 2 3 2 4 4" xfId="23788"/>
    <cellStyle name="Notiz 8 2 3 2 5" xfId="23789"/>
    <cellStyle name="Notiz 8 2 3 2 5 2" xfId="23790"/>
    <cellStyle name="Notiz 8 2 3 2 5 3" xfId="23791"/>
    <cellStyle name="Notiz 8 2 3 2 5 4" xfId="23792"/>
    <cellStyle name="Notiz 8 2 3 2 6" xfId="23793"/>
    <cellStyle name="Notiz 8 2 3 2 6 2" xfId="23794"/>
    <cellStyle name="Notiz 8 2 3 2 6 3" xfId="23795"/>
    <cellStyle name="Notiz 8 2 3 2 6 4" xfId="23796"/>
    <cellStyle name="Notiz 8 2 3 2 7" xfId="23797"/>
    <cellStyle name="Notiz 8 2 3 2 7 2" xfId="23798"/>
    <cellStyle name="Notiz 8 2 3 2 7 3" xfId="23799"/>
    <cellStyle name="Notiz 8 2 3 2 7 4" xfId="23800"/>
    <cellStyle name="Notiz 8 2 3 2 8" xfId="23801"/>
    <cellStyle name="Notiz 8 2 3 2 8 2" xfId="23802"/>
    <cellStyle name="Notiz 8 2 3 2 8 3" xfId="23803"/>
    <cellStyle name="Notiz 8 2 3 2 8 4" xfId="23804"/>
    <cellStyle name="Notiz 8 2 3 2 9" xfId="23805"/>
    <cellStyle name="Notiz 8 2 3 2 9 2" xfId="23806"/>
    <cellStyle name="Notiz 8 2 3 2 9 3" xfId="23807"/>
    <cellStyle name="Notiz 8 2 3 2 9 4" xfId="23808"/>
    <cellStyle name="Notiz 8 2 3 3" xfId="23809"/>
    <cellStyle name="Notiz 8 2 3 4" xfId="23810"/>
    <cellStyle name="Notiz 8 2 3 5" xfId="23811"/>
    <cellStyle name="Notiz 8 2 4" xfId="23812"/>
    <cellStyle name="Notiz 8 2 4 10" xfId="23813"/>
    <cellStyle name="Notiz 8 2 4 10 2" xfId="23814"/>
    <cellStyle name="Notiz 8 2 4 10 3" xfId="23815"/>
    <cellStyle name="Notiz 8 2 4 10 4" xfId="23816"/>
    <cellStyle name="Notiz 8 2 4 11" xfId="23817"/>
    <cellStyle name="Notiz 8 2 4 11 2" xfId="23818"/>
    <cellStyle name="Notiz 8 2 4 11 3" xfId="23819"/>
    <cellStyle name="Notiz 8 2 4 11 4" xfId="23820"/>
    <cellStyle name="Notiz 8 2 4 12" xfId="23821"/>
    <cellStyle name="Notiz 8 2 4 12 2" xfId="23822"/>
    <cellStyle name="Notiz 8 2 4 12 3" xfId="23823"/>
    <cellStyle name="Notiz 8 2 4 12 4" xfId="23824"/>
    <cellStyle name="Notiz 8 2 4 13" xfId="23825"/>
    <cellStyle name="Notiz 8 2 4 13 2" xfId="23826"/>
    <cellStyle name="Notiz 8 2 4 13 3" xfId="23827"/>
    <cellStyle name="Notiz 8 2 4 13 4" xfId="23828"/>
    <cellStyle name="Notiz 8 2 4 14" xfId="23829"/>
    <cellStyle name="Notiz 8 2 4 14 2" xfId="23830"/>
    <cellStyle name="Notiz 8 2 4 14 3" xfId="23831"/>
    <cellStyle name="Notiz 8 2 4 14 4" xfId="23832"/>
    <cellStyle name="Notiz 8 2 4 15" xfId="23833"/>
    <cellStyle name="Notiz 8 2 4 15 2" xfId="23834"/>
    <cellStyle name="Notiz 8 2 4 15 3" xfId="23835"/>
    <cellStyle name="Notiz 8 2 4 15 4" xfId="23836"/>
    <cellStyle name="Notiz 8 2 4 16" xfId="23837"/>
    <cellStyle name="Notiz 8 2 4 16 2" xfId="23838"/>
    <cellStyle name="Notiz 8 2 4 16 3" xfId="23839"/>
    <cellStyle name="Notiz 8 2 4 16 4" xfId="23840"/>
    <cellStyle name="Notiz 8 2 4 17" xfId="23841"/>
    <cellStyle name="Notiz 8 2 4 17 2" xfId="23842"/>
    <cellStyle name="Notiz 8 2 4 17 3" xfId="23843"/>
    <cellStyle name="Notiz 8 2 4 17 4" xfId="23844"/>
    <cellStyle name="Notiz 8 2 4 18" xfId="23845"/>
    <cellStyle name="Notiz 8 2 4 18 2" xfId="23846"/>
    <cellStyle name="Notiz 8 2 4 18 3" xfId="23847"/>
    <cellStyle name="Notiz 8 2 4 18 4" xfId="23848"/>
    <cellStyle name="Notiz 8 2 4 19" xfId="23849"/>
    <cellStyle name="Notiz 8 2 4 2" xfId="23850"/>
    <cellStyle name="Notiz 8 2 4 2 2" xfId="23851"/>
    <cellStyle name="Notiz 8 2 4 2 3" xfId="23852"/>
    <cellStyle name="Notiz 8 2 4 2 4" xfId="23853"/>
    <cellStyle name="Notiz 8 2 4 20" xfId="23854"/>
    <cellStyle name="Notiz 8 2 4 21" xfId="23855"/>
    <cellStyle name="Notiz 8 2 4 3" xfId="23856"/>
    <cellStyle name="Notiz 8 2 4 3 2" xfId="23857"/>
    <cellStyle name="Notiz 8 2 4 3 3" xfId="23858"/>
    <cellStyle name="Notiz 8 2 4 3 4" xfId="23859"/>
    <cellStyle name="Notiz 8 2 4 4" xfId="23860"/>
    <cellStyle name="Notiz 8 2 4 4 2" xfId="23861"/>
    <cellStyle name="Notiz 8 2 4 4 3" xfId="23862"/>
    <cellStyle name="Notiz 8 2 4 4 4" xfId="23863"/>
    <cellStyle name="Notiz 8 2 4 5" xfId="23864"/>
    <cellStyle name="Notiz 8 2 4 5 2" xfId="23865"/>
    <cellStyle name="Notiz 8 2 4 5 3" xfId="23866"/>
    <cellStyle name="Notiz 8 2 4 5 4" xfId="23867"/>
    <cellStyle name="Notiz 8 2 4 6" xfId="23868"/>
    <cellStyle name="Notiz 8 2 4 6 2" xfId="23869"/>
    <cellStyle name="Notiz 8 2 4 6 3" xfId="23870"/>
    <cellStyle name="Notiz 8 2 4 6 4" xfId="23871"/>
    <cellStyle name="Notiz 8 2 4 7" xfId="23872"/>
    <cellStyle name="Notiz 8 2 4 7 2" xfId="23873"/>
    <cellStyle name="Notiz 8 2 4 7 3" xfId="23874"/>
    <cellStyle name="Notiz 8 2 4 7 4" xfId="23875"/>
    <cellStyle name="Notiz 8 2 4 8" xfId="23876"/>
    <cellStyle name="Notiz 8 2 4 8 2" xfId="23877"/>
    <cellStyle name="Notiz 8 2 4 8 3" xfId="23878"/>
    <cellStyle name="Notiz 8 2 4 8 4" xfId="23879"/>
    <cellStyle name="Notiz 8 2 4 9" xfId="23880"/>
    <cellStyle name="Notiz 8 2 4 9 2" xfId="23881"/>
    <cellStyle name="Notiz 8 2 4 9 3" xfId="23882"/>
    <cellStyle name="Notiz 8 2 4 9 4" xfId="23883"/>
    <cellStyle name="Notiz 8 2 5" xfId="23884"/>
    <cellStyle name="Notiz 8 2 6" xfId="23885"/>
    <cellStyle name="Notiz 8 2 7" xfId="23886"/>
    <cellStyle name="Notiz 8 3" xfId="23887"/>
    <cellStyle name="Notiz 8 3 2" xfId="23888"/>
    <cellStyle name="Notiz 8 3 2 2" xfId="23889"/>
    <cellStyle name="Notiz 8 3 2 2 2" xfId="23890"/>
    <cellStyle name="Notiz 8 3 2 2 2 2" xfId="23891"/>
    <cellStyle name="Notiz 8 3 2 2 2 2 10" xfId="23892"/>
    <cellStyle name="Notiz 8 3 2 2 2 2 10 2" xfId="23893"/>
    <cellStyle name="Notiz 8 3 2 2 2 2 10 3" xfId="23894"/>
    <cellStyle name="Notiz 8 3 2 2 2 2 10 4" xfId="23895"/>
    <cellStyle name="Notiz 8 3 2 2 2 2 11" xfId="23896"/>
    <cellStyle name="Notiz 8 3 2 2 2 2 11 2" xfId="23897"/>
    <cellStyle name="Notiz 8 3 2 2 2 2 11 3" xfId="23898"/>
    <cellStyle name="Notiz 8 3 2 2 2 2 11 4" xfId="23899"/>
    <cellStyle name="Notiz 8 3 2 2 2 2 12" xfId="23900"/>
    <cellStyle name="Notiz 8 3 2 2 2 2 12 2" xfId="23901"/>
    <cellStyle name="Notiz 8 3 2 2 2 2 12 3" xfId="23902"/>
    <cellStyle name="Notiz 8 3 2 2 2 2 12 4" xfId="23903"/>
    <cellStyle name="Notiz 8 3 2 2 2 2 13" xfId="23904"/>
    <cellStyle name="Notiz 8 3 2 2 2 2 13 2" xfId="23905"/>
    <cellStyle name="Notiz 8 3 2 2 2 2 13 3" xfId="23906"/>
    <cellStyle name="Notiz 8 3 2 2 2 2 13 4" xfId="23907"/>
    <cellStyle name="Notiz 8 3 2 2 2 2 14" xfId="23908"/>
    <cellStyle name="Notiz 8 3 2 2 2 2 14 2" xfId="23909"/>
    <cellStyle name="Notiz 8 3 2 2 2 2 14 3" xfId="23910"/>
    <cellStyle name="Notiz 8 3 2 2 2 2 14 4" xfId="23911"/>
    <cellStyle name="Notiz 8 3 2 2 2 2 15" xfId="23912"/>
    <cellStyle name="Notiz 8 3 2 2 2 2 15 2" xfId="23913"/>
    <cellStyle name="Notiz 8 3 2 2 2 2 15 3" xfId="23914"/>
    <cellStyle name="Notiz 8 3 2 2 2 2 15 4" xfId="23915"/>
    <cellStyle name="Notiz 8 3 2 2 2 2 16" xfId="23916"/>
    <cellStyle name="Notiz 8 3 2 2 2 2 16 2" xfId="23917"/>
    <cellStyle name="Notiz 8 3 2 2 2 2 16 3" xfId="23918"/>
    <cellStyle name="Notiz 8 3 2 2 2 2 16 4" xfId="23919"/>
    <cellStyle name="Notiz 8 3 2 2 2 2 17" xfId="23920"/>
    <cellStyle name="Notiz 8 3 2 2 2 2 17 2" xfId="23921"/>
    <cellStyle name="Notiz 8 3 2 2 2 2 17 3" xfId="23922"/>
    <cellStyle name="Notiz 8 3 2 2 2 2 17 4" xfId="23923"/>
    <cellStyle name="Notiz 8 3 2 2 2 2 18" xfId="23924"/>
    <cellStyle name="Notiz 8 3 2 2 2 2 18 2" xfId="23925"/>
    <cellStyle name="Notiz 8 3 2 2 2 2 18 3" xfId="23926"/>
    <cellStyle name="Notiz 8 3 2 2 2 2 18 4" xfId="23927"/>
    <cellStyle name="Notiz 8 3 2 2 2 2 19" xfId="23928"/>
    <cellStyle name="Notiz 8 3 2 2 2 2 2" xfId="23929"/>
    <cellStyle name="Notiz 8 3 2 2 2 2 2 2" xfId="23930"/>
    <cellStyle name="Notiz 8 3 2 2 2 2 2 3" xfId="23931"/>
    <cellStyle name="Notiz 8 3 2 2 2 2 2 4" xfId="23932"/>
    <cellStyle name="Notiz 8 3 2 2 2 2 20" xfId="23933"/>
    <cellStyle name="Notiz 8 3 2 2 2 2 21" xfId="23934"/>
    <cellStyle name="Notiz 8 3 2 2 2 2 3" xfId="23935"/>
    <cellStyle name="Notiz 8 3 2 2 2 2 3 2" xfId="23936"/>
    <cellStyle name="Notiz 8 3 2 2 2 2 3 3" xfId="23937"/>
    <cellStyle name="Notiz 8 3 2 2 2 2 3 4" xfId="23938"/>
    <cellStyle name="Notiz 8 3 2 2 2 2 4" xfId="23939"/>
    <cellStyle name="Notiz 8 3 2 2 2 2 4 2" xfId="23940"/>
    <cellStyle name="Notiz 8 3 2 2 2 2 4 3" xfId="23941"/>
    <cellStyle name="Notiz 8 3 2 2 2 2 4 4" xfId="23942"/>
    <cellStyle name="Notiz 8 3 2 2 2 2 5" xfId="23943"/>
    <cellStyle name="Notiz 8 3 2 2 2 2 5 2" xfId="23944"/>
    <cellStyle name="Notiz 8 3 2 2 2 2 5 3" xfId="23945"/>
    <cellStyle name="Notiz 8 3 2 2 2 2 5 4" xfId="23946"/>
    <cellStyle name="Notiz 8 3 2 2 2 2 6" xfId="23947"/>
    <cellStyle name="Notiz 8 3 2 2 2 2 6 2" xfId="23948"/>
    <cellStyle name="Notiz 8 3 2 2 2 2 6 3" xfId="23949"/>
    <cellStyle name="Notiz 8 3 2 2 2 2 6 4" xfId="23950"/>
    <cellStyle name="Notiz 8 3 2 2 2 2 7" xfId="23951"/>
    <cellStyle name="Notiz 8 3 2 2 2 2 7 2" xfId="23952"/>
    <cellStyle name="Notiz 8 3 2 2 2 2 7 3" xfId="23953"/>
    <cellStyle name="Notiz 8 3 2 2 2 2 7 4" xfId="23954"/>
    <cellStyle name="Notiz 8 3 2 2 2 2 8" xfId="23955"/>
    <cellStyle name="Notiz 8 3 2 2 2 2 8 2" xfId="23956"/>
    <cellStyle name="Notiz 8 3 2 2 2 2 8 3" xfId="23957"/>
    <cellStyle name="Notiz 8 3 2 2 2 2 8 4" xfId="23958"/>
    <cellStyle name="Notiz 8 3 2 2 2 2 9" xfId="23959"/>
    <cellStyle name="Notiz 8 3 2 2 2 2 9 2" xfId="23960"/>
    <cellStyle name="Notiz 8 3 2 2 2 2 9 3" xfId="23961"/>
    <cellStyle name="Notiz 8 3 2 2 2 2 9 4" xfId="23962"/>
    <cellStyle name="Notiz 8 3 2 2 2 3" xfId="23963"/>
    <cellStyle name="Notiz 8 3 2 2 2 4" xfId="23964"/>
    <cellStyle name="Notiz 8 3 2 2 2 5" xfId="23965"/>
    <cellStyle name="Notiz 8 3 2 2 3" xfId="23966"/>
    <cellStyle name="Notiz 8 3 2 2 3 10" xfId="23967"/>
    <cellStyle name="Notiz 8 3 2 2 3 10 2" xfId="23968"/>
    <cellStyle name="Notiz 8 3 2 2 3 10 3" xfId="23969"/>
    <cellStyle name="Notiz 8 3 2 2 3 10 4" xfId="23970"/>
    <cellStyle name="Notiz 8 3 2 2 3 11" xfId="23971"/>
    <cellStyle name="Notiz 8 3 2 2 3 11 2" xfId="23972"/>
    <cellStyle name="Notiz 8 3 2 2 3 11 3" xfId="23973"/>
    <cellStyle name="Notiz 8 3 2 2 3 11 4" xfId="23974"/>
    <cellStyle name="Notiz 8 3 2 2 3 12" xfId="23975"/>
    <cellStyle name="Notiz 8 3 2 2 3 12 2" xfId="23976"/>
    <cellStyle name="Notiz 8 3 2 2 3 12 3" xfId="23977"/>
    <cellStyle name="Notiz 8 3 2 2 3 12 4" xfId="23978"/>
    <cellStyle name="Notiz 8 3 2 2 3 13" xfId="23979"/>
    <cellStyle name="Notiz 8 3 2 2 3 13 2" xfId="23980"/>
    <cellStyle name="Notiz 8 3 2 2 3 13 3" xfId="23981"/>
    <cellStyle name="Notiz 8 3 2 2 3 13 4" xfId="23982"/>
    <cellStyle name="Notiz 8 3 2 2 3 14" xfId="23983"/>
    <cellStyle name="Notiz 8 3 2 2 3 14 2" xfId="23984"/>
    <cellStyle name="Notiz 8 3 2 2 3 14 3" xfId="23985"/>
    <cellStyle name="Notiz 8 3 2 2 3 14 4" xfId="23986"/>
    <cellStyle name="Notiz 8 3 2 2 3 15" xfId="23987"/>
    <cellStyle name="Notiz 8 3 2 2 3 15 2" xfId="23988"/>
    <cellStyle name="Notiz 8 3 2 2 3 15 3" xfId="23989"/>
    <cellStyle name="Notiz 8 3 2 2 3 15 4" xfId="23990"/>
    <cellStyle name="Notiz 8 3 2 2 3 16" xfId="23991"/>
    <cellStyle name="Notiz 8 3 2 2 3 16 2" xfId="23992"/>
    <cellStyle name="Notiz 8 3 2 2 3 16 3" xfId="23993"/>
    <cellStyle name="Notiz 8 3 2 2 3 16 4" xfId="23994"/>
    <cellStyle name="Notiz 8 3 2 2 3 17" xfId="23995"/>
    <cellStyle name="Notiz 8 3 2 2 3 17 2" xfId="23996"/>
    <cellStyle name="Notiz 8 3 2 2 3 17 3" xfId="23997"/>
    <cellStyle name="Notiz 8 3 2 2 3 17 4" xfId="23998"/>
    <cellStyle name="Notiz 8 3 2 2 3 18" xfId="23999"/>
    <cellStyle name="Notiz 8 3 2 2 3 18 2" xfId="24000"/>
    <cellStyle name="Notiz 8 3 2 2 3 18 3" xfId="24001"/>
    <cellStyle name="Notiz 8 3 2 2 3 18 4" xfId="24002"/>
    <cellStyle name="Notiz 8 3 2 2 3 19" xfId="24003"/>
    <cellStyle name="Notiz 8 3 2 2 3 2" xfId="24004"/>
    <cellStyle name="Notiz 8 3 2 2 3 2 2" xfId="24005"/>
    <cellStyle name="Notiz 8 3 2 2 3 2 3" xfId="24006"/>
    <cellStyle name="Notiz 8 3 2 2 3 2 4" xfId="24007"/>
    <cellStyle name="Notiz 8 3 2 2 3 20" xfId="24008"/>
    <cellStyle name="Notiz 8 3 2 2 3 21" xfId="24009"/>
    <cellStyle name="Notiz 8 3 2 2 3 3" xfId="24010"/>
    <cellStyle name="Notiz 8 3 2 2 3 3 2" xfId="24011"/>
    <cellStyle name="Notiz 8 3 2 2 3 3 3" xfId="24012"/>
    <cellStyle name="Notiz 8 3 2 2 3 3 4" xfId="24013"/>
    <cellStyle name="Notiz 8 3 2 2 3 4" xfId="24014"/>
    <cellStyle name="Notiz 8 3 2 2 3 4 2" xfId="24015"/>
    <cellStyle name="Notiz 8 3 2 2 3 4 3" xfId="24016"/>
    <cellStyle name="Notiz 8 3 2 2 3 4 4" xfId="24017"/>
    <cellStyle name="Notiz 8 3 2 2 3 5" xfId="24018"/>
    <cellStyle name="Notiz 8 3 2 2 3 5 2" xfId="24019"/>
    <cellStyle name="Notiz 8 3 2 2 3 5 3" xfId="24020"/>
    <cellStyle name="Notiz 8 3 2 2 3 5 4" xfId="24021"/>
    <cellStyle name="Notiz 8 3 2 2 3 6" xfId="24022"/>
    <cellStyle name="Notiz 8 3 2 2 3 6 2" xfId="24023"/>
    <cellStyle name="Notiz 8 3 2 2 3 6 3" xfId="24024"/>
    <cellStyle name="Notiz 8 3 2 2 3 6 4" xfId="24025"/>
    <cellStyle name="Notiz 8 3 2 2 3 7" xfId="24026"/>
    <cellStyle name="Notiz 8 3 2 2 3 7 2" xfId="24027"/>
    <cellStyle name="Notiz 8 3 2 2 3 7 3" xfId="24028"/>
    <cellStyle name="Notiz 8 3 2 2 3 7 4" xfId="24029"/>
    <cellStyle name="Notiz 8 3 2 2 3 8" xfId="24030"/>
    <cellStyle name="Notiz 8 3 2 2 3 8 2" xfId="24031"/>
    <cellStyle name="Notiz 8 3 2 2 3 8 3" xfId="24032"/>
    <cellStyle name="Notiz 8 3 2 2 3 8 4" xfId="24033"/>
    <cellStyle name="Notiz 8 3 2 2 3 9" xfId="24034"/>
    <cellStyle name="Notiz 8 3 2 2 3 9 2" xfId="24035"/>
    <cellStyle name="Notiz 8 3 2 2 3 9 3" xfId="24036"/>
    <cellStyle name="Notiz 8 3 2 2 3 9 4" xfId="24037"/>
    <cellStyle name="Notiz 8 3 2 2 4" xfId="24038"/>
    <cellStyle name="Notiz 8 3 2 2 5" xfId="24039"/>
    <cellStyle name="Notiz 8 3 2 2 6" xfId="24040"/>
    <cellStyle name="Notiz 8 3 2 3" xfId="24041"/>
    <cellStyle name="Notiz 8 3 2 3 2" xfId="24042"/>
    <cellStyle name="Notiz 8 3 2 3 2 10" xfId="24043"/>
    <cellStyle name="Notiz 8 3 2 3 2 10 2" xfId="24044"/>
    <cellStyle name="Notiz 8 3 2 3 2 10 3" xfId="24045"/>
    <cellStyle name="Notiz 8 3 2 3 2 10 4" xfId="24046"/>
    <cellStyle name="Notiz 8 3 2 3 2 11" xfId="24047"/>
    <cellStyle name="Notiz 8 3 2 3 2 11 2" xfId="24048"/>
    <cellStyle name="Notiz 8 3 2 3 2 11 3" xfId="24049"/>
    <cellStyle name="Notiz 8 3 2 3 2 11 4" xfId="24050"/>
    <cellStyle name="Notiz 8 3 2 3 2 12" xfId="24051"/>
    <cellStyle name="Notiz 8 3 2 3 2 12 2" xfId="24052"/>
    <cellStyle name="Notiz 8 3 2 3 2 12 3" xfId="24053"/>
    <cellStyle name="Notiz 8 3 2 3 2 12 4" xfId="24054"/>
    <cellStyle name="Notiz 8 3 2 3 2 13" xfId="24055"/>
    <cellStyle name="Notiz 8 3 2 3 2 13 2" xfId="24056"/>
    <cellStyle name="Notiz 8 3 2 3 2 13 3" xfId="24057"/>
    <cellStyle name="Notiz 8 3 2 3 2 13 4" xfId="24058"/>
    <cellStyle name="Notiz 8 3 2 3 2 14" xfId="24059"/>
    <cellStyle name="Notiz 8 3 2 3 2 14 2" xfId="24060"/>
    <cellStyle name="Notiz 8 3 2 3 2 14 3" xfId="24061"/>
    <cellStyle name="Notiz 8 3 2 3 2 14 4" xfId="24062"/>
    <cellStyle name="Notiz 8 3 2 3 2 15" xfId="24063"/>
    <cellStyle name="Notiz 8 3 2 3 2 15 2" xfId="24064"/>
    <cellStyle name="Notiz 8 3 2 3 2 15 3" xfId="24065"/>
    <cellStyle name="Notiz 8 3 2 3 2 15 4" xfId="24066"/>
    <cellStyle name="Notiz 8 3 2 3 2 16" xfId="24067"/>
    <cellStyle name="Notiz 8 3 2 3 2 16 2" xfId="24068"/>
    <cellStyle name="Notiz 8 3 2 3 2 16 3" xfId="24069"/>
    <cellStyle name="Notiz 8 3 2 3 2 16 4" xfId="24070"/>
    <cellStyle name="Notiz 8 3 2 3 2 17" xfId="24071"/>
    <cellStyle name="Notiz 8 3 2 3 2 17 2" xfId="24072"/>
    <cellStyle name="Notiz 8 3 2 3 2 17 3" xfId="24073"/>
    <cellStyle name="Notiz 8 3 2 3 2 17 4" xfId="24074"/>
    <cellStyle name="Notiz 8 3 2 3 2 18" xfId="24075"/>
    <cellStyle name="Notiz 8 3 2 3 2 18 2" xfId="24076"/>
    <cellStyle name="Notiz 8 3 2 3 2 18 3" xfId="24077"/>
    <cellStyle name="Notiz 8 3 2 3 2 18 4" xfId="24078"/>
    <cellStyle name="Notiz 8 3 2 3 2 19" xfId="24079"/>
    <cellStyle name="Notiz 8 3 2 3 2 2" xfId="24080"/>
    <cellStyle name="Notiz 8 3 2 3 2 2 2" xfId="24081"/>
    <cellStyle name="Notiz 8 3 2 3 2 2 3" xfId="24082"/>
    <cellStyle name="Notiz 8 3 2 3 2 2 4" xfId="24083"/>
    <cellStyle name="Notiz 8 3 2 3 2 20" xfId="24084"/>
    <cellStyle name="Notiz 8 3 2 3 2 21" xfId="24085"/>
    <cellStyle name="Notiz 8 3 2 3 2 3" xfId="24086"/>
    <cellStyle name="Notiz 8 3 2 3 2 3 2" xfId="24087"/>
    <cellStyle name="Notiz 8 3 2 3 2 3 3" xfId="24088"/>
    <cellStyle name="Notiz 8 3 2 3 2 3 4" xfId="24089"/>
    <cellStyle name="Notiz 8 3 2 3 2 4" xfId="24090"/>
    <cellStyle name="Notiz 8 3 2 3 2 4 2" xfId="24091"/>
    <cellStyle name="Notiz 8 3 2 3 2 4 3" xfId="24092"/>
    <cellStyle name="Notiz 8 3 2 3 2 4 4" xfId="24093"/>
    <cellStyle name="Notiz 8 3 2 3 2 5" xfId="24094"/>
    <cellStyle name="Notiz 8 3 2 3 2 5 2" xfId="24095"/>
    <cellStyle name="Notiz 8 3 2 3 2 5 3" xfId="24096"/>
    <cellStyle name="Notiz 8 3 2 3 2 5 4" xfId="24097"/>
    <cellStyle name="Notiz 8 3 2 3 2 6" xfId="24098"/>
    <cellStyle name="Notiz 8 3 2 3 2 6 2" xfId="24099"/>
    <cellStyle name="Notiz 8 3 2 3 2 6 3" xfId="24100"/>
    <cellStyle name="Notiz 8 3 2 3 2 6 4" xfId="24101"/>
    <cellStyle name="Notiz 8 3 2 3 2 7" xfId="24102"/>
    <cellStyle name="Notiz 8 3 2 3 2 7 2" xfId="24103"/>
    <cellStyle name="Notiz 8 3 2 3 2 7 3" xfId="24104"/>
    <cellStyle name="Notiz 8 3 2 3 2 7 4" xfId="24105"/>
    <cellStyle name="Notiz 8 3 2 3 2 8" xfId="24106"/>
    <cellStyle name="Notiz 8 3 2 3 2 8 2" xfId="24107"/>
    <cellStyle name="Notiz 8 3 2 3 2 8 3" xfId="24108"/>
    <cellStyle name="Notiz 8 3 2 3 2 8 4" xfId="24109"/>
    <cellStyle name="Notiz 8 3 2 3 2 9" xfId="24110"/>
    <cellStyle name="Notiz 8 3 2 3 2 9 2" xfId="24111"/>
    <cellStyle name="Notiz 8 3 2 3 2 9 3" xfId="24112"/>
    <cellStyle name="Notiz 8 3 2 3 2 9 4" xfId="24113"/>
    <cellStyle name="Notiz 8 3 2 3 3" xfId="24114"/>
    <cellStyle name="Notiz 8 3 2 3 4" xfId="24115"/>
    <cellStyle name="Notiz 8 3 2 3 5" xfId="24116"/>
    <cellStyle name="Notiz 8 3 2 4" xfId="24117"/>
    <cellStyle name="Notiz 8 3 2 4 10" xfId="24118"/>
    <cellStyle name="Notiz 8 3 2 4 10 2" xfId="24119"/>
    <cellStyle name="Notiz 8 3 2 4 10 3" xfId="24120"/>
    <cellStyle name="Notiz 8 3 2 4 10 4" xfId="24121"/>
    <cellStyle name="Notiz 8 3 2 4 11" xfId="24122"/>
    <cellStyle name="Notiz 8 3 2 4 11 2" xfId="24123"/>
    <cellStyle name="Notiz 8 3 2 4 11 3" xfId="24124"/>
    <cellStyle name="Notiz 8 3 2 4 11 4" xfId="24125"/>
    <cellStyle name="Notiz 8 3 2 4 12" xfId="24126"/>
    <cellStyle name="Notiz 8 3 2 4 12 2" xfId="24127"/>
    <cellStyle name="Notiz 8 3 2 4 12 3" xfId="24128"/>
    <cellStyle name="Notiz 8 3 2 4 12 4" xfId="24129"/>
    <cellStyle name="Notiz 8 3 2 4 13" xfId="24130"/>
    <cellStyle name="Notiz 8 3 2 4 13 2" xfId="24131"/>
    <cellStyle name="Notiz 8 3 2 4 13 3" xfId="24132"/>
    <cellStyle name="Notiz 8 3 2 4 13 4" xfId="24133"/>
    <cellStyle name="Notiz 8 3 2 4 14" xfId="24134"/>
    <cellStyle name="Notiz 8 3 2 4 14 2" xfId="24135"/>
    <cellStyle name="Notiz 8 3 2 4 14 3" xfId="24136"/>
    <cellStyle name="Notiz 8 3 2 4 14 4" xfId="24137"/>
    <cellStyle name="Notiz 8 3 2 4 15" xfId="24138"/>
    <cellStyle name="Notiz 8 3 2 4 15 2" xfId="24139"/>
    <cellStyle name="Notiz 8 3 2 4 15 3" xfId="24140"/>
    <cellStyle name="Notiz 8 3 2 4 15 4" xfId="24141"/>
    <cellStyle name="Notiz 8 3 2 4 16" xfId="24142"/>
    <cellStyle name="Notiz 8 3 2 4 16 2" xfId="24143"/>
    <cellStyle name="Notiz 8 3 2 4 16 3" xfId="24144"/>
    <cellStyle name="Notiz 8 3 2 4 16 4" xfId="24145"/>
    <cellStyle name="Notiz 8 3 2 4 17" xfId="24146"/>
    <cellStyle name="Notiz 8 3 2 4 17 2" xfId="24147"/>
    <cellStyle name="Notiz 8 3 2 4 17 3" xfId="24148"/>
    <cellStyle name="Notiz 8 3 2 4 17 4" xfId="24149"/>
    <cellStyle name="Notiz 8 3 2 4 18" xfId="24150"/>
    <cellStyle name="Notiz 8 3 2 4 18 2" xfId="24151"/>
    <cellStyle name="Notiz 8 3 2 4 18 3" xfId="24152"/>
    <cellStyle name="Notiz 8 3 2 4 18 4" xfId="24153"/>
    <cellStyle name="Notiz 8 3 2 4 19" xfId="24154"/>
    <cellStyle name="Notiz 8 3 2 4 2" xfId="24155"/>
    <cellStyle name="Notiz 8 3 2 4 2 2" xfId="24156"/>
    <cellStyle name="Notiz 8 3 2 4 2 3" xfId="24157"/>
    <cellStyle name="Notiz 8 3 2 4 2 4" xfId="24158"/>
    <cellStyle name="Notiz 8 3 2 4 20" xfId="24159"/>
    <cellStyle name="Notiz 8 3 2 4 21" xfId="24160"/>
    <cellStyle name="Notiz 8 3 2 4 3" xfId="24161"/>
    <cellStyle name="Notiz 8 3 2 4 3 2" xfId="24162"/>
    <cellStyle name="Notiz 8 3 2 4 3 3" xfId="24163"/>
    <cellStyle name="Notiz 8 3 2 4 3 4" xfId="24164"/>
    <cellStyle name="Notiz 8 3 2 4 4" xfId="24165"/>
    <cellStyle name="Notiz 8 3 2 4 4 2" xfId="24166"/>
    <cellStyle name="Notiz 8 3 2 4 4 3" xfId="24167"/>
    <cellStyle name="Notiz 8 3 2 4 4 4" xfId="24168"/>
    <cellStyle name="Notiz 8 3 2 4 5" xfId="24169"/>
    <cellStyle name="Notiz 8 3 2 4 5 2" xfId="24170"/>
    <cellStyle name="Notiz 8 3 2 4 5 3" xfId="24171"/>
    <cellStyle name="Notiz 8 3 2 4 5 4" xfId="24172"/>
    <cellStyle name="Notiz 8 3 2 4 6" xfId="24173"/>
    <cellStyle name="Notiz 8 3 2 4 6 2" xfId="24174"/>
    <cellStyle name="Notiz 8 3 2 4 6 3" xfId="24175"/>
    <cellStyle name="Notiz 8 3 2 4 6 4" xfId="24176"/>
    <cellStyle name="Notiz 8 3 2 4 7" xfId="24177"/>
    <cellStyle name="Notiz 8 3 2 4 7 2" xfId="24178"/>
    <cellStyle name="Notiz 8 3 2 4 7 3" xfId="24179"/>
    <cellStyle name="Notiz 8 3 2 4 7 4" xfId="24180"/>
    <cellStyle name="Notiz 8 3 2 4 8" xfId="24181"/>
    <cellStyle name="Notiz 8 3 2 4 8 2" xfId="24182"/>
    <cellStyle name="Notiz 8 3 2 4 8 3" xfId="24183"/>
    <cellStyle name="Notiz 8 3 2 4 8 4" xfId="24184"/>
    <cellStyle name="Notiz 8 3 2 4 9" xfId="24185"/>
    <cellStyle name="Notiz 8 3 2 4 9 2" xfId="24186"/>
    <cellStyle name="Notiz 8 3 2 4 9 3" xfId="24187"/>
    <cellStyle name="Notiz 8 3 2 4 9 4" xfId="24188"/>
    <cellStyle name="Notiz 8 3 2 5" xfId="24189"/>
    <cellStyle name="Notiz 8 3 2 6" xfId="24190"/>
    <cellStyle name="Notiz 8 3 2 7" xfId="24191"/>
    <cellStyle name="Notiz 8 3 3" xfId="24192"/>
    <cellStyle name="Notiz 8 3 3 2" xfId="24193"/>
    <cellStyle name="Notiz 8 3 3 2 10" xfId="24194"/>
    <cellStyle name="Notiz 8 3 3 2 10 2" xfId="24195"/>
    <cellStyle name="Notiz 8 3 3 2 10 3" xfId="24196"/>
    <cellStyle name="Notiz 8 3 3 2 10 4" xfId="24197"/>
    <cellStyle name="Notiz 8 3 3 2 11" xfId="24198"/>
    <cellStyle name="Notiz 8 3 3 2 11 2" xfId="24199"/>
    <cellStyle name="Notiz 8 3 3 2 11 3" xfId="24200"/>
    <cellStyle name="Notiz 8 3 3 2 11 4" xfId="24201"/>
    <cellStyle name="Notiz 8 3 3 2 12" xfId="24202"/>
    <cellStyle name="Notiz 8 3 3 2 12 2" xfId="24203"/>
    <cellStyle name="Notiz 8 3 3 2 12 3" xfId="24204"/>
    <cellStyle name="Notiz 8 3 3 2 12 4" xfId="24205"/>
    <cellStyle name="Notiz 8 3 3 2 13" xfId="24206"/>
    <cellStyle name="Notiz 8 3 3 2 13 2" xfId="24207"/>
    <cellStyle name="Notiz 8 3 3 2 13 3" xfId="24208"/>
    <cellStyle name="Notiz 8 3 3 2 13 4" xfId="24209"/>
    <cellStyle name="Notiz 8 3 3 2 14" xfId="24210"/>
    <cellStyle name="Notiz 8 3 3 2 14 2" xfId="24211"/>
    <cellStyle name="Notiz 8 3 3 2 14 3" xfId="24212"/>
    <cellStyle name="Notiz 8 3 3 2 14 4" xfId="24213"/>
    <cellStyle name="Notiz 8 3 3 2 15" xfId="24214"/>
    <cellStyle name="Notiz 8 3 3 2 15 2" xfId="24215"/>
    <cellStyle name="Notiz 8 3 3 2 15 3" xfId="24216"/>
    <cellStyle name="Notiz 8 3 3 2 15 4" xfId="24217"/>
    <cellStyle name="Notiz 8 3 3 2 16" xfId="24218"/>
    <cellStyle name="Notiz 8 3 3 2 16 2" xfId="24219"/>
    <cellStyle name="Notiz 8 3 3 2 16 3" xfId="24220"/>
    <cellStyle name="Notiz 8 3 3 2 16 4" xfId="24221"/>
    <cellStyle name="Notiz 8 3 3 2 17" xfId="24222"/>
    <cellStyle name="Notiz 8 3 3 2 17 2" xfId="24223"/>
    <cellStyle name="Notiz 8 3 3 2 17 3" xfId="24224"/>
    <cellStyle name="Notiz 8 3 3 2 17 4" xfId="24225"/>
    <cellStyle name="Notiz 8 3 3 2 18" xfId="24226"/>
    <cellStyle name="Notiz 8 3 3 2 18 2" xfId="24227"/>
    <cellStyle name="Notiz 8 3 3 2 18 3" xfId="24228"/>
    <cellStyle name="Notiz 8 3 3 2 18 4" xfId="24229"/>
    <cellStyle name="Notiz 8 3 3 2 19" xfId="24230"/>
    <cellStyle name="Notiz 8 3 3 2 2" xfId="24231"/>
    <cellStyle name="Notiz 8 3 3 2 2 2" xfId="24232"/>
    <cellStyle name="Notiz 8 3 3 2 2 3" xfId="24233"/>
    <cellStyle name="Notiz 8 3 3 2 2 4" xfId="24234"/>
    <cellStyle name="Notiz 8 3 3 2 20" xfId="24235"/>
    <cellStyle name="Notiz 8 3 3 2 21" xfId="24236"/>
    <cellStyle name="Notiz 8 3 3 2 3" xfId="24237"/>
    <cellStyle name="Notiz 8 3 3 2 3 2" xfId="24238"/>
    <cellStyle name="Notiz 8 3 3 2 3 3" xfId="24239"/>
    <cellStyle name="Notiz 8 3 3 2 3 4" xfId="24240"/>
    <cellStyle name="Notiz 8 3 3 2 4" xfId="24241"/>
    <cellStyle name="Notiz 8 3 3 2 4 2" xfId="24242"/>
    <cellStyle name="Notiz 8 3 3 2 4 3" xfId="24243"/>
    <cellStyle name="Notiz 8 3 3 2 4 4" xfId="24244"/>
    <cellStyle name="Notiz 8 3 3 2 5" xfId="24245"/>
    <cellStyle name="Notiz 8 3 3 2 5 2" xfId="24246"/>
    <cellStyle name="Notiz 8 3 3 2 5 3" xfId="24247"/>
    <cellStyle name="Notiz 8 3 3 2 5 4" xfId="24248"/>
    <cellStyle name="Notiz 8 3 3 2 6" xfId="24249"/>
    <cellStyle name="Notiz 8 3 3 2 6 2" xfId="24250"/>
    <cellStyle name="Notiz 8 3 3 2 6 3" xfId="24251"/>
    <cellStyle name="Notiz 8 3 3 2 6 4" xfId="24252"/>
    <cellStyle name="Notiz 8 3 3 2 7" xfId="24253"/>
    <cellStyle name="Notiz 8 3 3 2 7 2" xfId="24254"/>
    <cellStyle name="Notiz 8 3 3 2 7 3" xfId="24255"/>
    <cellStyle name="Notiz 8 3 3 2 7 4" xfId="24256"/>
    <cellStyle name="Notiz 8 3 3 2 8" xfId="24257"/>
    <cellStyle name="Notiz 8 3 3 2 8 2" xfId="24258"/>
    <cellStyle name="Notiz 8 3 3 2 8 3" xfId="24259"/>
    <cellStyle name="Notiz 8 3 3 2 8 4" xfId="24260"/>
    <cellStyle name="Notiz 8 3 3 2 9" xfId="24261"/>
    <cellStyle name="Notiz 8 3 3 2 9 2" xfId="24262"/>
    <cellStyle name="Notiz 8 3 3 2 9 3" xfId="24263"/>
    <cellStyle name="Notiz 8 3 3 2 9 4" xfId="24264"/>
    <cellStyle name="Notiz 8 3 3 3" xfId="24265"/>
    <cellStyle name="Notiz 8 3 3 4" xfId="24266"/>
    <cellStyle name="Notiz 8 3 3 5" xfId="24267"/>
    <cellStyle name="Notiz 8 3 4" xfId="24268"/>
    <cellStyle name="Notiz 8 3 4 10" xfId="24269"/>
    <cellStyle name="Notiz 8 3 4 10 2" xfId="24270"/>
    <cellStyle name="Notiz 8 3 4 10 3" xfId="24271"/>
    <cellStyle name="Notiz 8 3 4 10 4" xfId="24272"/>
    <cellStyle name="Notiz 8 3 4 11" xfId="24273"/>
    <cellStyle name="Notiz 8 3 4 11 2" xfId="24274"/>
    <cellStyle name="Notiz 8 3 4 11 3" xfId="24275"/>
    <cellStyle name="Notiz 8 3 4 11 4" xfId="24276"/>
    <cellStyle name="Notiz 8 3 4 12" xfId="24277"/>
    <cellStyle name="Notiz 8 3 4 12 2" xfId="24278"/>
    <cellStyle name="Notiz 8 3 4 12 3" xfId="24279"/>
    <cellStyle name="Notiz 8 3 4 12 4" xfId="24280"/>
    <cellStyle name="Notiz 8 3 4 13" xfId="24281"/>
    <cellStyle name="Notiz 8 3 4 13 2" xfId="24282"/>
    <cellStyle name="Notiz 8 3 4 13 3" xfId="24283"/>
    <cellStyle name="Notiz 8 3 4 13 4" xfId="24284"/>
    <cellStyle name="Notiz 8 3 4 14" xfId="24285"/>
    <cellStyle name="Notiz 8 3 4 14 2" xfId="24286"/>
    <cellStyle name="Notiz 8 3 4 14 3" xfId="24287"/>
    <cellStyle name="Notiz 8 3 4 14 4" xfId="24288"/>
    <cellStyle name="Notiz 8 3 4 15" xfId="24289"/>
    <cellStyle name="Notiz 8 3 4 15 2" xfId="24290"/>
    <cellStyle name="Notiz 8 3 4 15 3" xfId="24291"/>
    <cellStyle name="Notiz 8 3 4 15 4" xfId="24292"/>
    <cellStyle name="Notiz 8 3 4 16" xfId="24293"/>
    <cellStyle name="Notiz 8 3 4 16 2" xfId="24294"/>
    <cellStyle name="Notiz 8 3 4 16 3" xfId="24295"/>
    <cellStyle name="Notiz 8 3 4 16 4" xfId="24296"/>
    <cellStyle name="Notiz 8 3 4 17" xfId="24297"/>
    <cellStyle name="Notiz 8 3 4 17 2" xfId="24298"/>
    <cellStyle name="Notiz 8 3 4 17 3" xfId="24299"/>
    <cellStyle name="Notiz 8 3 4 17 4" xfId="24300"/>
    <cellStyle name="Notiz 8 3 4 18" xfId="24301"/>
    <cellStyle name="Notiz 8 3 4 18 2" xfId="24302"/>
    <cellStyle name="Notiz 8 3 4 18 3" xfId="24303"/>
    <cellStyle name="Notiz 8 3 4 18 4" xfId="24304"/>
    <cellStyle name="Notiz 8 3 4 19" xfId="24305"/>
    <cellStyle name="Notiz 8 3 4 2" xfId="24306"/>
    <cellStyle name="Notiz 8 3 4 2 2" xfId="24307"/>
    <cellStyle name="Notiz 8 3 4 2 3" xfId="24308"/>
    <cellStyle name="Notiz 8 3 4 2 4" xfId="24309"/>
    <cellStyle name="Notiz 8 3 4 20" xfId="24310"/>
    <cellStyle name="Notiz 8 3 4 21" xfId="24311"/>
    <cellStyle name="Notiz 8 3 4 3" xfId="24312"/>
    <cellStyle name="Notiz 8 3 4 3 2" xfId="24313"/>
    <cellStyle name="Notiz 8 3 4 3 3" xfId="24314"/>
    <cellStyle name="Notiz 8 3 4 3 4" xfId="24315"/>
    <cellStyle name="Notiz 8 3 4 4" xfId="24316"/>
    <cellStyle name="Notiz 8 3 4 4 2" xfId="24317"/>
    <cellStyle name="Notiz 8 3 4 4 3" xfId="24318"/>
    <cellStyle name="Notiz 8 3 4 4 4" xfId="24319"/>
    <cellStyle name="Notiz 8 3 4 5" xfId="24320"/>
    <cellStyle name="Notiz 8 3 4 5 2" xfId="24321"/>
    <cellStyle name="Notiz 8 3 4 5 3" xfId="24322"/>
    <cellStyle name="Notiz 8 3 4 5 4" xfId="24323"/>
    <cellStyle name="Notiz 8 3 4 6" xfId="24324"/>
    <cellStyle name="Notiz 8 3 4 6 2" xfId="24325"/>
    <cellStyle name="Notiz 8 3 4 6 3" xfId="24326"/>
    <cellStyle name="Notiz 8 3 4 6 4" xfId="24327"/>
    <cellStyle name="Notiz 8 3 4 7" xfId="24328"/>
    <cellStyle name="Notiz 8 3 4 7 2" xfId="24329"/>
    <cellStyle name="Notiz 8 3 4 7 3" xfId="24330"/>
    <cellStyle name="Notiz 8 3 4 7 4" xfId="24331"/>
    <cellStyle name="Notiz 8 3 4 8" xfId="24332"/>
    <cellStyle name="Notiz 8 3 4 8 2" xfId="24333"/>
    <cellStyle name="Notiz 8 3 4 8 3" xfId="24334"/>
    <cellStyle name="Notiz 8 3 4 8 4" xfId="24335"/>
    <cellStyle name="Notiz 8 3 4 9" xfId="24336"/>
    <cellStyle name="Notiz 8 3 4 9 2" xfId="24337"/>
    <cellStyle name="Notiz 8 3 4 9 3" xfId="24338"/>
    <cellStyle name="Notiz 8 3 4 9 4" xfId="24339"/>
    <cellStyle name="Notiz 8 3 5" xfId="24340"/>
    <cellStyle name="Notiz 8 3 6" xfId="24341"/>
    <cellStyle name="Notiz 8 3 7" xfId="24342"/>
    <cellStyle name="Notiz 8 4" xfId="24343"/>
    <cellStyle name="Notiz 8 4 2" xfId="24344"/>
    <cellStyle name="Notiz 8 4 2 2" xfId="24345"/>
    <cellStyle name="Notiz 8 4 2 2 2" xfId="24346"/>
    <cellStyle name="Notiz 8 4 2 2 2 10" xfId="24347"/>
    <cellStyle name="Notiz 8 4 2 2 2 10 2" xfId="24348"/>
    <cellStyle name="Notiz 8 4 2 2 2 10 3" xfId="24349"/>
    <cellStyle name="Notiz 8 4 2 2 2 10 4" xfId="24350"/>
    <cellStyle name="Notiz 8 4 2 2 2 11" xfId="24351"/>
    <cellStyle name="Notiz 8 4 2 2 2 11 2" xfId="24352"/>
    <cellStyle name="Notiz 8 4 2 2 2 11 3" xfId="24353"/>
    <cellStyle name="Notiz 8 4 2 2 2 11 4" xfId="24354"/>
    <cellStyle name="Notiz 8 4 2 2 2 12" xfId="24355"/>
    <cellStyle name="Notiz 8 4 2 2 2 12 2" xfId="24356"/>
    <cellStyle name="Notiz 8 4 2 2 2 12 3" xfId="24357"/>
    <cellStyle name="Notiz 8 4 2 2 2 12 4" xfId="24358"/>
    <cellStyle name="Notiz 8 4 2 2 2 13" xfId="24359"/>
    <cellStyle name="Notiz 8 4 2 2 2 13 2" xfId="24360"/>
    <cellStyle name="Notiz 8 4 2 2 2 13 3" xfId="24361"/>
    <cellStyle name="Notiz 8 4 2 2 2 13 4" xfId="24362"/>
    <cellStyle name="Notiz 8 4 2 2 2 14" xfId="24363"/>
    <cellStyle name="Notiz 8 4 2 2 2 14 2" xfId="24364"/>
    <cellStyle name="Notiz 8 4 2 2 2 14 3" xfId="24365"/>
    <cellStyle name="Notiz 8 4 2 2 2 14 4" xfId="24366"/>
    <cellStyle name="Notiz 8 4 2 2 2 15" xfId="24367"/>
    <cellStyle name="Notiz 8 4 2 2 2 15 2" xfId="24368"/>
    <cellStyle name="Notiz 8 4 2 2 2 15 3" xfId="24369"/>
    <cellStyle name="Notiz 8 4 2 2 2 15 4" xfId="24370"/>
    <cellStyle name="Notiz 8 4 2 2 2 16" xfId="24371"/>
    <cellStyle name="Notiz 8 4 2 2 2 16 2" xfId="24372"/>
    <cellStyle name="Notiz 8 4 2 2 2 16 3" xfId="24373"/>
    <cellStyle name="Notiz 8 4 2 2 2 16 4" xfId="24374"/>
    <cellStyle name="Notiz 8 4 2 2 2 17" xfId="24375"/>
    <cellStyle name="Notiz 8 4 2 2 2 17 2" xfId="24376"/>
    <cellStyle name="Notiz 8 4 2 2 2 17 3" xfId="24377"/>
    <cellStyle name="Notiz 8 4 2 2 2 17 4" xfId="24378"/>
    <cellStyle name="Notiz 8 4 2 2 2 18" xfId="24379"/>
    <cellStyle name="Notiz 8 4 2 2 2 18 2" xfId="24380"/>
    <cellStyle name="Notiz 8 4 2 2 2 18 3" xfId="24381"/>
    <cellStyle name="Notiz 8 4 2 2 2 18 4" xfId="24382"/>
    <cellStyle name="Notiz 8 4 2 2 2 19" xfId="24383"/>
    <cellStyle name="Notiz 8 4 2 2 2 2" xfId="24384"/>
    <cellStyle name="Notiz 8 4 2 2 2 2 2" xfId="24385"/>
    <cellStyle name="Notiz 8 4 2 2 2 2 3" xfId="24386"/>
    <cellStyle name="Notiz 8 4 2 2 2 2 4" xfId="24387"/>
    <cellStyle name="Notiz 8 4 2 2 2 20" xfId="24388"/>
    <cellStyle name="Notiz 8 4 2 2 2 21" xfId="24389"/>
    <cellStyle name="Notiz 8 4 2 2 2 3" xfId="24390"/>
    <cellStyle name="Notiz 8 4 2 2 2 3 2" xfId="24391"/>
    <cellStyle name="Notiz 8 4 2 2 2 3 3" xfId="24392"/>
    <cellStyle name="Notiz 8 4 2 2 2 3 4" xfId="24393"/>
    <cellStyle name="Notiz 8 4 2 2 2 4" xfId="24394"/>
    <cellStyle name="Notiz 8 4 2 2 2 4 2" xfId="24395"/>
    <cellStyle name="Notiz 8 4 2 2 2 4 3" xfId="24396"/>
    <cellStyle name="Notiz 8 4 2 2 2 4 4" xfId="24397"/>
    <cellStyle name="Notiz 8 4 2 2 2 5" xfId="24398"/>
    <cellStyle name="Notiz 8 4 2 2 2 5 2" xfId="24399"/>
    <cellStyle name="Notiz 8 4 2 2 2 5 3" xfId="24400"/>
    <cellStyle name="Notiz 8 4 2 2 2 5 4" xfId="24401"/>
    <cellStyle name="Notiz 8 4 2 2 2 6" xfId="24402"/>
    <cellStyle name="Notiz 8 4 2 2 2 6 2" xfId="24403"/>
    <cellStyle name="Notiz 8 4 2 2 2 6 3" xfId="24404"/>
    <cellStyle name="Notiz 8 4 2 2 2 6 4" xfId="24405"/>
    <cellStyle name="Notiz 8 4 2 2 2 7" xfId="24406"/>
    <cellStyle name="Notiz 8 4 2 2 2 7 2" xfId="24407"/>
    <cellStyle name="Notiz 8 4 2 2 2 7 3" xfId="24408"/>
    <cellStyle name="Notiz 8 4 2 2 2 7 4" xfId="24409"/>
    <cellStyle name="Notiz 8 4 2 2 2 8" xfId="24410"/>
    <cellStyle name="Notiz 8 4 2 2 2 8 2" xfId="24411"/>
    <cellStyle name="Notiz 8 4 2 2 2 8 3" xfId="24412"/>
    <cellStyle name="Notiz 8 4 2 2 2 8 4" xfId="24413"/>
    <cellStyle name="Notiz 8 4 2 2 2 9" xfId="24414"/>
    <cellStyle name="Notiz 8 4 2 2 2 9 2" xfId="24415"/>
    <cellStyle name="Notiz 8 4 2 2 2 9 3" xfId="24416"/>
    <cellStyle name="Notiz 8 4 2 2 2 9 4" xfId="24417"/>
    <cellStyle name="Notiz 8 4 2 2 3" xfId="24418"/>
    <cellStyle name="Notiz 8 4 2 2 4" xfId="24419"/>
    <cellStyle name="Notiz 8 4 2 2 5" xfId="24420"/>
    <cellStyle name="Notiz 8 4 2 3" xfId="24421"/>
    <cellStyle name="Notiz 8 4 2 3 10" xfId="24422"/>
    <cellStyle name="Notiz 8 4 2 3 10 2" xfId="24423"/>
    <cellStyle name="Notiz 8 4 2 3 10 3" xfId="24424"/>
    <cellStyle name="Notiz 8 4 2 3 10 4" xfId="24425"/>
    <cellStyle name="Notiz 8 4 2 3 11" xfId="24426"/>
    <cellStyle name="Notiz 8 4 2 3 11 2" xfId="24427"/>
    <cellStyle name="Notiz 8 4 2 3 11 3" xfId="24428"/>
    <cellStyle name="Notiz 8 4 2 3 11 4" xfId="24429"/>
    <cellStyle name="Notiz 8 4 2 3 12" xfId="24430"/>
    <cellStyle name="Notiz 8 4 2 3 12 2" xfId="24431"/>
    <cellStyle name="Notiz 8 4 2 3 12 3" xfId="24432"/>
    <cellStyle name="Notiz 8 4 2 3 12 4" xfId="24433"/>
    <cellStyle name="Notiz 8 4 2 3 13" xfId="24434"/>
    <cellStyle name="Notiz 8 4 2 3 13 2" xfId="24435"/>
    <cellStyle name="Notiz 8 4 2 3 13 3" xfId="24436"/>
    <cellStyle name="Notiz 8 4 2 3 13 4" xfId="24437"/>
    <cellStyle name="Notiz 8 4 2 3 14" xfId="24438"/>
    <cellStyle name="Notiz 8 4 2 3 14 2" xfId="24439"/>
    <cellStyle name="Notiz 8 4 2 3 14 3" xfId="24440"/>
    <cellStyle name="Notiz 8 4 2 3 14 4" xfId="24441"/>
    <cellStyle name="Notiz 8 4 2 3 15" xfId="24442"/>
    <cellStyle name="Notiz 8 4 2 3 15 2" xfId="24443"/>
    <cellStyle name="Notiz 8 4 2 3 15 3" xfId="24444"/>
    <cellStyle name="Notiz 8 4 2 3 15 4" xfId="24445"/>
    <cellStyle name="Notiz 8 4 2 3 16" xfId="24446"/>
    <cellStyle name="Notiz 8 4 2 3 16 2" xfId="24447"/>
    <cellStyle name="Notiz 8 4 2 3 16 3" xfId="24448"/>
    <cellStyle name="Notiz 8 4 2 3 16 4" xfId="24449"/>
    <cellStyle name="Notiz 8 4 2 3 17" xfId="24450"/>
    <cellStyle name="Notiz 8 4 2 3 17 2" xfId="24451"/>
    <cellStyle name="Notiz 8 4 2 3 17 3" xfId="24452"/>
    <cellStyle name="Notiz 8 4 2 3 17 4" xfId="24453"/>
    <cellStyle name="Notiz 8 4 2 3 18" xfId="24454"/>
    <cellStyle name="Notiz 8 4 2 3 18 2" xfId="24455"/>
    <cellStyle name="Notiz 8 4 2 3 18 3" xfId="24456"/>
    <cellStyle name="Notiz 8 4 2 3 18 4" xfId="24457"/>
    <cellStyle name="Notiz 8 4 2 3 19" xfId="24458"/>
    <cellStyle name="Notiz 8 4 2 3 2" xfId="24459"/>
    <cellStyle name="Notiz 8 4 2 3 2 2" xfId="24460"/>
    <cellStyle name="Notiz 8 4 2 3 2 3" xfId="24461"/>
    <cellStyle name="Notiz 8 4 2 3 2 4" xfId="24462"/>
    <cellStyle name="Notiz 8 4 2 3 20" xfId="24463"/>
    <cellStyle name="Notiz 8 4 2 3 21" xfId="24464"/>
    <cellStyle name="Notiz 8 4 2 3 3" xfId="24465"/>
    <cellStyle name="Notiz 8 4 2 3 3 2" xfId="24466"/>
    <cellStyle name="Notiz 8 4 2 3 3 3" xfId="24467"/>
    <cellStyle name="Notiz 8 4 2 3 3 4" xfId="24468"/>
    <cellStyle name="Notiz 8 4 2 3 4" xfId="24469"/>
    <cellStyle name="Notiz 8 4 2 3 4 2" xfId="24470"/>
    <cellStyle name="Notiz 8 4 2 3 4 3" xfId="24471"/>
    <cellStyle name="Notiz 8 4 2 3 4 4" xfId="24472"/>
    <cellStyle name="Notiz 8 4 2 3 5" xfId="24473"/>
    <cellStyle name="Notiz 8 4 2 3 5 2" xfId="24474"/>
    <cellStyle name="Notiz 8 4 2 3 5 3" xfId="24475"/>
    <cellStyle name="Notiz 8 4 2 3 5 4" xfId="24476"/>
    <cellStyle name="Notiz 8 4 2 3 6" xfId="24477"/>
    <cellStyle name="Notiz 8 4 2 3 6 2" xfId="24478"/>
    <cellStyle name="Notiz 8 4 2 3 6 3" xfId="24479"/>
    <cellStyle name="Notiz 8 4 2 3 6 4" xfId="24480"/>
    <cellStyle name="Notiz 8 4 2 3 7" xfId="24481"/>
    <cellStyle name="Notiz 8 4 2 3 7 2" xfId="24482"/>
    <cellStyle name="Notiz 8 4 2 3 7 3" xfId="24483"/>
    <cellStyle name="Notiz 8 4 2 3 7 4" xfId="24484"/>
    <cellStyle name="Notiz 8 4 2 3 8" xfId="24485"/>
    <cellStyle name="Notiz 8 4 2 3 8 2" xfId="24486"/>
    <cellStyle name="Notiz 8 4 2 3 8 3" xfId="24487"/>
    <cellStyle name="Notiz 8 4 2 3 8 4" xfId="24488"/>
    <cellStyle name="Notiz 8 4 2 3 9" xfId="24489"/>
    <cellStyle name="Notiz 8 4 2 3 9 2" xfId="24490"/>
    <cellStyle name="Notiz 8 4 2 3 9 3" xfId="24491"/>
    <cellStyle name="Notiz 8 4 2 3 9 4" xfId="24492"/>
    <cellStyle name="Notiz 8 4 2 4" xfId="24493"/>
    <cellStyle name="Notiz 8 4 2 5" xfId="24494"/>
    <cellStyle name="Notiz 8 4 2 6" xfId="24495"/>
    <cellStyle name="Notiz 8 4 3" xfId="24496"/>
    <cellStyle name="Notiz 8 4 3 2" xfId="24497"/>
    <cellStyle name="Notiz 8 4 3 2 10" xfId="24498"/>
    <cellStyle name="Notiz 8 4 3 2 10 2" xfId="24499"/>
    <cellStyle name="Notiz 8 4 3 2 10 3" xfId="24500"/>
    <cellStyle name="Notiz 8 4 3 2 10 4" xfId="24501"/>
    <cellStyle name="Notiz 8 4 3 2 11" xfId="24502"/>
    <cellStyle name="Notiz 8 4 3 2 11 2" xfId="24503"/>
    <cellStyle name="Notiz 8 4 3 2 11 3" xfId="24504"/>
    <cellStyle name="Notiz 8 4 3 2 11 4" xfId="24505"/>
    <cellStyle name="Notiz 8 4 3 2 12" xfId="24506"/>
    <cellStyle name="Notiz 8 4 3 2 12 2" xfId="24507"/>
    <cellStyle name="Notiz 8 4 3 2 12 3" xfId="24508"/>
    <cellStyle name="Notiz 8 4 3 2 12 4" xfId="24509"/>
    <cellStyle name="Notiz 8 4 3 2 13" xfId="24510"/>
    <cellStyle name="Notiz 8 4 3 2 13 2" xfId="24511"/>
    <cellStyle name="Notiz 8 4 3 2 13 3" xfId="24512"/>
    <cellStyle name="Notiz 8 4 3 2 13 4" xfId="24513"/>
    <cellStyle name="Notiz 8 4 3 2 14" xfId="24514"/>
    <cellStyle name="Notiz 8 4 3 2 14 2" xfId="24515"/>
    <cellStyle name="Notiz 8 4 3 2 14 3" xfId="24516"/>
    <cellStyle name="Notiz 8 4 3 2 14 4" xfId="24517"/>
    <cellStyle name="Notiz 8 4 3 2 15" xfId="24518"/>
    <cellStyle name="Notiz 8 4 3 2 15 2" xfId="24519"/>
    <cellStyle name="Notiz 8 4 3 2 15 3" xfId="24520"/>
    <cellStyle name="Notiz 8 4 3 2 15 4" xfId="24521"/>
    <cellStyle name="Notiz 8 4 3 2 16" xfId="24522"/>
    <cellStyle name="Notiz 8 4 3 2 16 2" xfId="24523"/>
    <cellStyle name="Notiz 8 4 3 2 16 3" xfId="24524"/>
    <cellStyle name="Notiz 8 4 3 2 16 4" xfId="24525"/>
    <cellStyle name="Notiz 8 4 3 2 17" xfId="24526"/>
    <cellStyle name="Notiz 8 4 3 2 17 2" xfId="24527"/>
    <cellStyle name="Notiz 8 4 3 2 17 3" xfId="24528"/>
    <cellStyle name="Notiz 8 4 3 2 17 4" xfId="24529"/>
    <cellStyle name="Notiz 8 4 3 2 18" xfId="24530"/>
    <cellStyle name="Notiz 8 4 3 2 18 2" xfId="24531"/>
    <cellStyle name="Notiz 8 4 3 2 18 3" xfId="24532"/>
    <cellStyle name="Notiz 8 4 3 2 18 4" xfId="24533"/>
    <cellStyle name="Notiz 8 4 3 2 19" xfId="24534"/>
    <cellStyle name="Notiz 8 4 3 2 2" xfId="24535"/>
    <cellStyle name="Notiz 8 4 3 2 2 2" xfId="24536"/>
    <cellStyle name="Notiz 8 4 3 2 2 3" xfId="24537"/>
    <cellStyle name="Notiz 8 4 3 2 2 4" xfId="24538"/>
    <cellStyle name="Notiz 8 4 3 2 20" xfId="24539"/>
    <cellStyle name="Notiz 8 4 3 2 21" xfId="24540"/>
    <cellStyle name="Notiz 8 4 3 2 3" xfId="24541"/>
    <cellStyle name="Notiz 8 4 3 2 3 2" xfId="24542"/>
    <cellStyle name="Notiz 8 4 3 2 3 3" xfId="24543"/>
    <cellStyle name="Notiz 8 4 3 2 3 4" xfId="24544"/>
    <cellStyle name="Notiz 8 4 3 2 4" xfId="24545"/>
    <cellStyle name="Notiz 8 4 3 2 4 2" xfId="24546"/>
    <cellStyle name="Notiz 8 4 3 2 4 3" xfId="24547"/>
    <cellStyle name="Notiz 8 4 3 2 4 4" xfId="24548"/>
    <cellStyle name="Notiz 8 4 3 2 5" xfId="24549"/>
    <cellStyle name="Notiz 8 4 3 2 5 2" xfId="24550"/>
    <cellStyle name="Notiz 8 4 3 2 5 3" xfId="24551"/>
    <cellStyle name="Notiz 8 4 3 2 5 4" xfId="24552"/>
    <cellStyle name="Notiz 8 4 3 2 6" xfId="24553"/>
    <cellStyle name="Notiz 8 4 3 2 6 2" xfId="24554"/>
    <cellStyle name="Notiz 8 4 3 2 6 3" xfId="24555"/>
    <cellStyle name="Notiz 8 4 3 2 6 4" xfId="24556"/>
    <cellStyle name="Notiz 8 4 3 2 7" xfId="24557"/>
    <cellStyle name="Notiz 8 4 3 2 7 2" xfId="24558"/>
    <cellStyle name="Notiz 8 4 3 2 7 3" xfId="24559"/>
    <cellStyle name="Notiz 8 4 3 2 7 4" xfId="24560"/>
    <cellStyle name="Notiz 8 4 3 2 8" xfId="24561"/>
    <cellStyle name="Notiz 8 4 3 2 8 2" xfId="24562"/>
    <cellStyle name="Notiz 8 4 3 2 8 3" xfId="24563"/>
    <cellStyle name="Notiz 8 4 3 2 8 4" xfId="24564"/>
    <cellStyle name="Notiz 8 4 3 2 9" xfId="24565"/>
    <cellStyle name="Notiz 8 4 3 2 9 2" xfId="24566"/>
    <cellStyle name="Notiz 8 4 3 2 9 3" xfId="24567"/>
    <cellStyle name="Notiz 8 4 3 2 9 4" xfId="24568"/>
    <cellStyle name="Notiz 8 4 3 3" xfId="24569"/>
    <cellStyle name="Notiz 8 4 3 4" xfId="24570"/>
    <cellStyle name="Notiz 8 4 3 5" xfId="24571"/>
    <cellStyle name="Notiz 8 4 4" xfId="24572"/>
    <cellStyle name="Notiz 8 4 4 10" xfId="24573"/>
    <cellStyle name="Notiz 8 4 4 10 2" xfId="24574"/>
    <cellStyle name="Notiz 8 4 4 10 3" xfId="24575"/>
    <cellStyle name="Notiz 8 4 4 10 4" xfId="24576"/>
    <cellStyle name="Notiz 8 4 4 11" xfId="24577"/>
    <cellStyle name="Notiz 8 4 4 11 2" xfId="24578"/>
    <cellStyle name="Notiz 8 4 4 11 3" xfId="24579"/>
    <cellStyle name="Notiz 8 4 4 11 4" xfId="24580"/>
    <cellStyle name="Notiz 8 4 4 12" xfId="24581"/>
    <cellStyle name="Notiz 8 4 4 12 2" xfId="24582"/>
    <cellStyle name="Notiz 8 4 4 12 3" xfId="24583"/>
    <cellStyle name="Notiz 8 4 4 12 4" xfId="24584"/>
    <cellStyle name="Notiz 8 4 4 13" xfId="24585"/>
    <cellStyle name="Notiz 8 4 4 13 2" xfId="24586"/>
    <cellStyle name="Notiz 8 4 4 13 3" xfId="24587"/>
    <cellStyle name="Notiz 8 4 4 13 4" xfId="24588"/>
    <cellStyle name="Notiz 8 4 4 14" xfId="24589"/>
    <cellStyle name="Notiz 8 4 4 14 2" xfId="24590"/>
    <cellStyle name="Notiz 8 4 4 14 3" xfId="24591"/>
    <cellStyle name="Notiz 8 4 4 14 4" xfId="24592"/>
    <cellStyle name="Notiz 8 4 4 15" xfId="24593"/>
    <cellStyle name="Notiz 8 4 4 15 2" xfId="24594"/>
    <cellStyle name="Notiz 8 4 4 15 3" xfId="24595"/>
    <cellStyle name="Notiz 8 4 4 15 4" xfId="24596"/>
    <cellStyle name="Notiz 8 4 4 16" xfId="24597"/>
    <cellStyle name="Notiz 8 4 4 16 2" xfId="24598"/>
    <cellStyle name="Notiz 8 4 4 16 3" xfId="24599"/>
    <cellStyle name="Notiz 8 4 4 16 4" xfId="24600"/>
    <cellStyle name="Notiz 8 4 4 17" xfId="24601"/>
    <cellStyle name="Notiz 8 4 4 17 2" xfId="24602"/>
    <cellStyle name="Notiz 8 4 4 17 3" xfId="24603"/>
    <cellStyle name="Notiz 8 4 4 17 4" xfId="24604"/>
    <cellStyle name="Notiz 8 4 4 18" xfId="24605"/>
    <cellStyle name="Notiz 8 4 4 18 2" xfId="24606"/>
    <cellStyle name="Notiz 8 4 4 18 3" xfId="24607"/>
    <cellStyle name="Notiz 8 4 4 18 4" xfId="24608"/>
    <cellStyle name="Notiz 8 4 4 19" xfId="24609"/>
    <cellStyle name="Notiz 8 4 4 2" xfId="24610"/>
    <cellStyle name="Notiz 8 4 4 2 2" xfId="24611"/>
    <cellStyle name="Notiz 8 4 4 2 3" xfId="24612"/>
    <cellStyle name="Notiz 8 4 4 2 4" xfId="24613"/>
    <cellStyle name="Notiz 8 4 4 20" xfId="24614"/>
    <cellStyle name="Notiz 8 4 4 21" xfId="24615"/>
    <cellStyle name="Notiz 8 4 4 3" xfId="24616"/>
    <cellStyle name="Notiz 8 4 4 3 2" xfId="24617"/>
    <cellStyle name="Notiz 8 4 4 3 3" xfId="24618"/>
    <cellStyle name="Notiz 8 4 4 3 4" xfId="24619"/>
    <cellStyle name="Notiz 8 4 4 4" xfId="24620"/>
    <cellStyle name="Notiz 8 4 4 4 2" xfId="24621"/>
    <cellStyle name="Notiz 8 4 4 4 3" xfId="24622"/>
    <cellStyle name="Notiz 8 4 4 4 4" xfId="24623"/>
    <cellStyle name="Notiz 8 4 4 5" xfId="24624"/>
    <cellStyle name="Notiz 8 4 4 5 2" xfId="24625"/>
    <cellStyle name="Notiz 8 4 4 5 3" xfId="24626"/>
    <cellStyle name="Notiz 8 4 4 5 4" xfId="24627"/>
    <cellStyle name="Notiz 8 4 4 6" xfId="24628"/>
    <cellStyle name="Notiz 8 4 4 6 2" xfId="24629"/>
    <cellStyle name="Notiz 8 4 4 6 3" xfId="24630"/>
    <cellStyle name="Notiz 8 4 4 6 4" xfId="24631"/>
    <cellStyle name="Notiz 8 4 4 7" xfId="24632"/>
    <cellStyle name="Notiz 8 4 4 7 2" xfId="24633"/>
    <cellStyle name="Notiz 8 4 4 7 3" xfId="24634"/>
    <cellStyle name="Notiz 8 4 4 7 4" xfId="24635"/>
    <cellStyle name="Notiz 8 4 4 8" xfId="24636"/>
    <cellStyle name="Notiz 8 4 4 8 2" xfId="24637"/>
    <cellStyle name="Notiz 8 4 4 8 3" xfId="24638"/>
    <cellStyle name="Notiz 8 4 4 8 4" xfId="24639"/>
    <cellStyle name="Notiz 8 4 4 9" xfId="24640"/>
    <cellStyle name="Notiz 8 4 4 9 2" xfId="24641"/>
    <cellStyle name="Notiz 8 4 4 9 3" xfId="24642"/>
    <cellStyle name="Notiz 8 4 4 9 4" xfId="24643"/>
    <cellStyle name="Notiz 8 4 5" xfId="24644"/>
    <cellStyle name="Notiz 8 4 6" xfId="24645"/>
    <cellStyle name="Notiz 8 4 7" xfId="24646"/>
    <cellStyle name="Notiz 8 5" xfId="24647"/>
    <cellStyle name="Notiz 8 5 2" xfId="24648"/>
    <cellStyle name="Notiz 8 5 2 2" xfId="24649"/>
    <cellStyle name="Notiz 8 5 2 2 10" xfId="24650"/>
    <cellStyle name="Notiz 8 5 2 2 10 2" xfId="24651"/>
    <cellStyle name="Notiz 8 5 2 2 10 3" xfId="24652"/>
    <cellStyle name="Notiz 8 5 2 2 10 4" xfId="24653"/>
    <cellStyle name="Notiz 8 5 2 2 11" xfId="24654"/>
    <cellStyle name="Notiz 8 5 2 2 11 2" xfId="24655"/>
    <cellStyle name="Notiz 8 5 2 2 11 3" xfId="24656"/>
    <cellStyle name="Notiz 8 5 2 2 11 4" xfId="24657"/>
    <cellStyle name="Notiz 8 5 2 2 12" xfId="24658"/>
    <cellStyle name="Notiz 8 5 2 2 12 2" xfId="24659"/>
    <cellStyle name="Notiz 8 5 2 2 12 3" xfId="24660"/>
    <cellStyle name="Notiz 8 5 2 2 12 4" xfId="24661"/>
    <cellStyle name="Notiz 8 5 2 2 13" xfId="24662"/>
    <cellStyle name="Notiz 8 5 2 2 13 2" xfId="24663"/>
    <cellStyle name="Notiz 8 5 2 2 13 3" xfId="24664"/>
    <cellStyle name="Notiz 8 5 2 2 13 4" xfId="24665"/>
    <cellStyle name="Notiz 8 5 2 2 14" xfId="24666"/>
    <cellStyle name="Notiz 8 5 2 2 14 2" xfId="24667"/>
    <cellStyle name="Notiz 8 5 2 2 14 3" xfId="24668"/>
    <cellStyle name="Notiz 8 5 2 2 14 4" xfId="24669"/>
    <cellStyle name="Notiz 8 5 2 2 15" xfId="24670"/>
    <cellStyle name="Notiz 8 5 2 2 15 2" xfId="24671"/>
    <cellStyle name="Notiz 8 5 2 2 15 3" xfId="24672"/>
    <cellStyle name="Notiz 8 5 2 2 15 4" xfId="24673"/>
    <cellStyle name="Notiz 8 5 2 2 16" xfId="24674"/>
    <cellStyle name="Notiz 8 5 2 2 16 2" xfId="24675"/>
    <cellStyle name="Notiz 8 5 2 2 16 3" xfId="24676"/>
    <cellStyle name="Notiz 8 5 2 2 16 4" xfId="24677"/>
    <cellStyle name="Notiz 8 5 2 2 17" xfId="24678"/>
    <cellStyle name="Notiz 8 5 2 2 17 2" xfId="24679"/>
    <cellStyle name="Notiz 8 5 2 2 17 3" xfId="24680"/>
    <cellStyle name="Notiz 8 5 2 2 17 4" xfId="24681"/>
    <cellStyle name="Notiz 8 5 2 2 18" xfId="24682"/>
    <cellStyle name="Notiz 8 5 2 2 18 2" xfId="24683"/>
    <cellStyle name="Notiz 8 5 2 2 18 3" xfId="24684"/>
    <cellStyle name="Notiz 8 5 2 2 18 4" xfId="24685"/>
    <cellStyle name="Notiz 8 5 2 2 19" xfId="24686"/>
    <cellStyle name="Notiz 8 5 2 2 2" xfId="24687"/>
    <cellStyle name="Notiz 8 5 2 2 2 2" xfId="24688"/>
    <cellStyle name="Notiz 8 5 2 2 2 3" xfId="24689"/>
    <cellStyle name="Notiz 8 5 2 2 2 4" xfId="24690"/>
    <cellStyle name="Notiz 8 5 2 2 20" xfId="24691"/>
    <cellStyle name="Notiz 8 5 2 2 21" xfId="24692"/>
    <cellStyle name="Notiz 8 5 2 2 3" xfId="24693"/>
    <cellStyle name="Notiz 8 5 2 2 3 2" xfId="24694"/>
    <cellStyle name="Notiz 8 5 2 2 3 3" xfId="24695"/>
    <cellStyle name="Notiz 8 5 2 2 3 4" xfId="24696"/>
    <cellStyle name="Notiz 8 5 2 2 4" xfId="24697"/>
    <cellStyle name="Notiz 8 5 2 2 4 2" xfId="24698"/>
    <cellStyle name="Notiz 8 5 2 2 4 3" xfId="24699"/>
    <cellStyle name="Notiz 8 5 2 2 4 4" xfId="24700"/>
    <cellStyle name="Notiz 8 5 2 2 5" xfId="24701"/>
    <cellStyle name="Notiz 8 5 2 2 5 2" xfId="24702"/>
    <cellStyle name="Notiz 8 5 2 2 5 3" xfId="24703"/>
    <cellStyle name="Notiz 8 5 2 2 5 4" xfId="24704"/>
    <cellStyle name="Notiz 8 5 2 2 6" xfId="24705"/>
    <cellStyle name="Notiz 8 5 2 2 6 2" xfId="24706"/>
    <cellStyle name="Notiz 8 5 2 2 6 3" xfId="24707"/>
    <cellStyle name="Notiz 8 5 2 2 6 4" xfId="24708"/>
    <cellStyle name="Notiz 8 5 2 2 7" xfId="24709"/>
    <cellStyle name="Notiz 8 5 2 2 7 2" xfId="24710"/>
    <cellStyle name="Notiz 8 5 2 2 7 3" xfId="24711"/>
    <cellStyle name="Notiz 8 5 2 2 7 4" xfId="24712"/>
    <cellStyle name="Notiz 8 5 2 2 8" xfId="24713"/>
    <cellStyle name="Notiz 8 5 2 2 8 2" xfId="24714"/>
    <cellStyle name="Notiz 8 5 2 2 8 3" xfId="24715"/>
    <cellStyle name="Notiz 8 5 2 2 8 4" xfId="24716"/>
    <cellStyle name="Notiz 8 5 2 2 9" xfId="24717"/>
    <cellStyle name="Notiz 8 5 2 2 9 2" xfId="24718"/>
    <cellStyle name="Notiz 8 5 2 2 9 3" xfId="24719"/>
    <cellStyle name="Notiz 8 5 2 2 9 4" xfId="24720"/>
    <cellStyle name="Notiz 8 5 2 3" xfId="24721"/>
    <cellStyle name="Notiz 8 5 2 4" xfId="24722"/>
    <cellStyle name="Notiz 8 5 2 5" xfId="24723"/>
    <cellStyle name="Notiz 8 5 3" xfId="24724"/>
    <cellStyle name="Notiz 8 5 3 10" xfId="24725"/>
    <cellStyle name="Notiz 8 5 3 10 2" xfId="24726"/>
    <cellStyle name="Notiz 8 5 3 10 3" xfId="24727"/>
    <cellStyle name="Notiz 8 5 3 10 4" xfId="24728"/>
    <cellStyle name="Notiz 8 5 3 11" xfId="24729"/>
    <cellStyle name="Notiz 8 5 3 11 2" xfId="24730"/>
    <cellStyle name="Notiz 8 5 3 11 3" xfId="24731"/>
    <cellStyle name="Notiz 8 5 3 11 4" xfId="24732"/>
    <cellStyle name="Notiz 8 5 3 12" xfId="24733"/>
    <cellStyle name="Notiz 8 5 3 12 2" xfId="24734"/>
    <cellStyle name="Notiz 8 5 3 12 3" xfId="24735"/>
    <cellStyle name="Notiz 8 5 3 12 4" xfId="24736"/>
    <cellStyle name="Notiz 8 5 3 13" xfId="24737"/>
    <cellStyle name="Notiz 8 5 3 13 2" xfId="24738"/>
    <cellStyle name="Notiz 8 5 3 13 3" xfId="24739"/>
    <cellStyle name="Notiz 8 5 3 13 4" xfId="24740"/>
    <cellStyle name="Notiz 8 5 3 14" xfId="24741"/>
    <cellStyle name="Notiz 8 5 3 14 2" xfId="24742"/>
    <cellStyle name="Notiz 8 5 3 14 3" xfId="24743"/>
    <cellStyle name="Notiz 8 5 3 14 4" xfId="24744"/>
    <cellStyle name="Notiz 8 5 3 15" xfId="24745"/>
    <cellStyle name="Notiz 8 5 3 15 2" xfId="24746"/>
    <cellStyle name="Notiz 8 5 3 15 3" xfId="24747"/>
    <cellStyle name="Notiz 8 5 3 15 4" xfId="24748"/>
    <cellStyle name="Notiz 8 5 3 16" xfId="24749"/>
    <cellStyle name="Notiz 8 5 3 16 2" xfId="24750"/>
    <cellStyle name="Notiz 8 5 3 16 3" xfId="24751"/>
    <cellStyle name="Notiz 8 5 3 16 4" xfId="24752"/>
    <cellStyle name="Notiz 8 5 3 17" xfId="24753"/>
    <cellStyle name="Notiz 8 5 3 17 2" xfId="24754"/>
    <cellStyle name="Notiz 8 5 3 17 3" xfId="24755"/>
    <cellStyle name="Notiz 8 5 3 17 4" xfId="24756"/>
    <cellStyle name="Notiz 8 5 3 18" xfId="24757"/>
    <cellStyle name="Notiz 8 5 3 18 2" xfId="24758"/>
    <cellStyle name="Notiz 8 5 3 18 3" xfId="24759"/>
    <cellStyle name="Notiz 8 5 3 18 4" xfId="24760"/>
    <cellStyle name="Notiz 8 5 3 19" xfId="24761"/>
    <cellStyle name="Notiz 8 5 3 2" xfId="24762"/>
    <cellStyle name="Notiz 8 5 3 2 2" xfId="24763"/>
    <cellStyle name="Notiz 8 5 3 2 3" xfId="24764"/>
    <cellStyle name="Notiz 8 5 3 2 4" xfId="24765"/>
    <cellStyle name="Notiz 8 5 3 20" xfId="24766"/>
    <cellStyle name="Notiz 8 5 3 21" xfId="24767"/>
    <cellStyle name="Notiz 8 5 3 3" xfId="24768"/>
    <cellStyle name="Notiz 8 5 3 3 2" xfId="24769"/>
    <cellStyle name="Notiz 8 5 3 3 3" xfId="24770"/>
    <cellStyle name="Notiz 8 5 3 3 4" xfId="24771"/>
    <cellStyle name="Notiz 8 5 3 4" xfId="24772"/>
    <cellStyle name="Notiz 8 5 3 4 2" xfId="24773"/>
    <cellStyle name="Notiz 8 5 3 4 3" xfId="24774"/>
    <cellStyle name="Notiz 8 5 3 4 4" xfId="24775"/>
    <cellStyle name="Notiz 8 5 3 5" xfId="24776"/>
    <cellStyle name="Notiz 8 5 3 5 2" xfId="24777"/>
    <cellStyle name="Notiz 8 5 3 5 3" xfId="24778"/>
    <cellStyle name="Notiz 8 5 3 5 4" xfId="24779"/>
    <cellStyle name="Notiz 8 5 3 6" xfId="24780"/>
    <cellStyle name="Notiz 8 5 3 6 2" xfId="24781"/>
    <cellStyle name="Notiz 8 5 3 6 3" xfId="24782"/>
    <cellStyle name="Notiz 8 5 3 6 4" xfId="24783"/>
    <cellStyle name="Notiz 8 5 3 7" xfId="24784"/>
    <cellStyle name="Notiz 8 5 3 7 2" xfId="24785"/>
    <cellStyle name="Notiz 8 5 3 7 3" xfId="24786"/>
    <cellStyle name="Notiz 8 5 3 7 4" xfId="24787"/>
    <cellStyle name="Notiz 8 5 3 8" xfId="24788"/>
    <cellStyle name="Notiz 8 5 3 8 2" xfId="24789"/>
    <cellStyle name="Notiz 8 5 3 8 3" xfId="24790"/>
    <cellStyle name="Notiz 8 5 3 8 4" xfId="24791"/>
    <cellStyle name="Notiz 8 5 3 9" xfId="24792"/>
    <cellStyle name="Notiz 8 5 3 9 2" xfId="24793"/>
    <cellStyle name="Notiz 8 5 3 9 3" xfId="24794"/>
    <cellStyle name="Notiz 8 5 3 9 4" xfId="24795"/>
    <cellStyle name="Notiz 8 5 4" xfId="24796"/>
    <cellStyle name="Notiz 8 5 5" xfId="24797"/>
    <cellStyle name="Notiz 8 5 6" xfId="24798"/>
    <cellStyle name="Notiz 8 6" xfId="24799"/>
    <cellStyle name="Notiz 8 6 2" xfId="24800"/>
    <cellStyle name="Notiz 8 6 2 10" xfId="24801"/>
    <cellStyle name="Notiz 8 6 2 10 2" xfId="24802"/>
    <cellStyle name="Notiz 8 6 2 10 3" xfId="24803"/>
    <cellStyle name="Notiz 8 6 2 10 4" xfId="24804"/>
    <cellStyle name="Notiz 8 6 2 11" xfId="24805"/>
    <cellStyle name="Notiz 8 6 2 11 2" xfId="24806"/>
    <cellStyle name="Notiz 8 6 2 11 3" xfId="24807"/>
    <cellStyle name="Notiz 8 6 2 11 4" xfId="24808"/>
    <cellStyle name="Notiz 8 6 2 12" xfId="24809"/>
    <cellStyle name="Notiz 8 6 2 12 2" xfId="24810"/>
    <cellStyle name="Notiz 8 6 2 12 3" xfId="24811"/>
    <cellStyle name="Notiz 8 6 2 12 4" xfId="24812"/>
    <cellStyle name="Notiz 8 6 2 13" xfId="24813"/>
    <cellStyle name="Notiz 8 6 2 13 2" xfId="24814"/>
    <cellStyle name="Notiz 8 6 2 13 3" xfId="24815"/>
    <cellStyle name="Notiz 8 6 2 13 4" xfId="24816"/>
    <cellStyle name="Notiz 8 6 2 14" xfId="24817"/>
    <cellStyle name="Notiz 8 6 2 14 2" xfId="24818"/>
    <cellStyle name="Notiz 8 6 2 14 3" xfId="24819"/>
    <cellStyle name="Notiz 8 6 2 14 4" xfId="24820"/>
    <cellStyle name="Notiz 8 6 2 15" xfId="24821"/>
    <cellStyle name="Notiz 8 6 2 15 2" xfId="24822"/>
    <cellStyle name="Notiz 8 6 2 15 3" xfId="24823"/>
    <cellStyle name="Notiz 8 6 2 15 4" xfId="24824"/>
    <cellStyle name="Notiz 8 6 2 16" xfId="24825"/>
    <cellStyle name="Notiz 8 6 2 16 2" xfId="24826"/>
    <cellStyle name="Notiz 8 6 2 16 3" xfId="24827"/>
    <cellStyle name="Notiz 8 6 2 16 4" xfId="24828"/>
    <cellStyle name="Notiz 8 6 2 17" xfId="24829"/>
    <cellStyle name="Notiz 8 6 2 17 2" xfId="24830"/>
    <cellStyle name="Notiz 8 6 2 17 3" xfId="24831"/>
    <cellStyle name="Notiz 8 6 2 17 4" xfId="24832"/>
    <cellStyle name="Notiz 8 6 2 18" xfId="24833"/>
    <cellStyle name="Notiz 8 6 2 18 2" xfId="24834"/>
    <cellStyle name="Notiz 8 6 2 18 3" xfId="24835"/>
    <cellStyle name="Notiz 8 6 2 18 4" xfId="24836"/>
    <cellStyle name="Notiz 8 6 2 19" xfId="24837"/>
    <cellStyle name="Notiz 8 6 2 2" xfId="24838"/>
    <cellStyle name="Notiz 8 6 2 2 2" xfId="24839"/>
    <cellStyle name="Notiz 8 6 2 2 3" xfId="24840"/>
    <cellStyle name="Notiz 8 6 2 2 4" xfId="24841"/>
    <cellStyle name="Notiz 8 6 2 20" xfId="24842"/>
    <cellStyle name="Notiz 8 6 2 21" xfId="24843"/>
    <cellStyle name="Notiz 8 6 2 3" xfId="24844"/>
    <cellStyle name="Notiz 8 6 2 3 2" xfId="24845"/>
    <cellStyle name="Notiz 8 6 2 3 3" xfId="24846"/>
    <cellStyle name="Notiz 8 6 2 3 4" xfId="24847"/>
    <cellStyle name="Notiz 8 6 2 4" xfId="24848"/>
    <cellStyle name="Notiz 8 6 2 4 2" xfId="24849"/>
    <cellStyle name="Notiz 8 6 2 4 3" xfId="24850"/>
    <cellStyle name="Notiz 8 6 2 4 4" xfId="24851"/>
    <cellStyle name="Notiz 8 6 2 5" xfId="24852"/>
    <cellStyle name="Notiz 8 6 2 5 2" xfId="24853"/>
    <cellStyle name="Notiz 8 6 2 5 3" xfId="24854"/>
    <cellStyle name="Notiz 8 6 2 5 4" xfId="24855"/>
    <cellStyle name="Notiz 8 6 2 6" xfId="24856"/>
    <cellStyle name="Notiz 8 6 2 6 2" xfId="24857"/>
    <cellStyle name="Notiz 8 6 2 6 3" xfId="24858"/>
    <cellStyle name="Notiz 8 6 2 6 4" xfId="24859"/>
    <cellStyle name="Notiz 8 6 2 7" xfId="24860"/>
    <cellStyle name="Notiz 8 6 2 7 2" xfId="24861"/>
    <cellStyle name="Notiz 8 6 2 7 3" xfId="24862"/>
    <cellStyle name="Notiz 8 6 2 7 4" xfId="24863"/>
    <cellStyle name="Notiz 8 6 2 8" xfId="24864"/>
    <cellStyle name="Notiz 8 6 2 8 2" xfId="24865"/>
    <cellStyle name="Notiz 8 6 2 8 3" xfId="24866"/>
    <cellStyle name="Notiz 8 6 2 8 4" xfId="24867"/>
    <cellStyle name="Notiz 8 6 2 9" xfId="24868"/>
    <cellStyle name="Notiz 8 6 2 9 2" xfId="24869"/>
    <cellStyle name="Notiz 8 6 2 9 3" xfId="24870"/>
    <cellStyle name="Notiz 8 6 2 9 4" xfId="24871"/>
    <cellStyle name="Notiz 8 6 3" xfId="24872"/>
    <cellStyle name="Notiz 8 6 4" xfId="24873"/>
    <cellStyle name="Notiz 8 6 5" xfId="24874"/>
    <cellStyle name="Notiz 8 7" xfId="24875"/>
    <cellStyle name="Notiz 8 7 10" xfId="24876"/>
    <cellStyle name="Notiz 8 7 10 2" xfId="24877"/>
    <cellStyle name="Notiz 8 7 10 3" xfId="24878"/>
    <cellStyle name="Notiz 8 7 10 4" xfId="24879"/>
    <cellStyle name="Notiz 8 7 11" xfId="24880"/>
    <cellStyle name="Notiz 8 7 11 2" xfId="24881"/>
    <cellStyle name="Notiz 8 7 11 3" xfId="24882"/>
    <cellStyle name="Notiz 8 7 11 4" xfId="24883"/>
    <cellStyle name="Notiz 8 7 12" xfId="24884"/>
    <cellStyle name="Notiz 8 7 12 2" xfId="24885"/>
    <cellStyle name="Notiz 8 7 12 3" xfId="24886"/>
    <cellStyle name="Notiz 8 7 12 4" xfId="24887"/>
    <cellStyle name="Notiz 8 7 13" xfId="24888"/>
    <cellStyle name="Notiz 8 7 13 2" xfId="24889"/>
    <cellStyle name="Notiz 8 7 13 3" xfId="24890"/>
    <cellStyle name="Notiz 8 7 13 4" xfId="24891"/>
    <cellStyle name="Notiz 8 7 14" xfId="24892"/>
    <cellStyle name="Notiz 8 7 14 2" xfId="24893"/>
    <cellStyle name="Notiz 8 7 14 3" xfId="24894"/>
    <cellStyle name="Notiz 8 7 14 4" xfId="24895"/>
    <cellStyle name="Notiz 8 7 15" xfId="24896"/>
    <cellStyle name="Notiz 8 7 15 2" xfId="24897"/>
    <cellStyle name="Notiz 8 7 15 3" xfId="24898"/>
    <cellStyle name="Notiz 8 7 15 4" xfId="24899"/>
    <cellStyle name="Notiz 8 7 16" xfId="24900"/>
    <cellStyle name="Notiz 8 7 16 2" xfId="24901"/>
    <cellStyle name="Notiz 8 7 16 3" xfId="24902"/>
    <cellStyle name="Notiz 8 7 16 4" xfId="24903"/>
    <cellStyle name="Notiz 8 7 17" xfId="24904"/>
    <cellStyle name="Notiz 8 7 17 2" xfId="24905"/>
    <cellStyle name="Notiz 8 7 17 3" xfId="24906"/>
    <cellStyle name="Notiz 8 7 17 4" xfId="24907"/>
    <cellStyle name="Notiz 8 7 18" xfId="24908"/>
    <cellStyle name="Notiz 8 7 18 2" xfId="24909"/>
    <cellStyle name="Notiz 8 7 18 3" xfId="24910"/>
    <cellStyle name="Notiz 8 7 18 4" xfId="24911"/>
    <cellStyle name="Notiz 8 7 19" xfId="24912"/>
    <cellStyle name="Notiz 8 7 2" xfId="24913"/>
    <cellStyle name="Notiz 8 7 2 2" xfId="24914"/>
    <cellStyle name="Notiz 8 7 2 3" xfId="24915"/>
    <cellStyle name="Notiz 8 7 2 4" xfId="24916"/>
    <cellStyle name="Notiz 8 7 20" xfId="24917"/>
    <cellStyle name="Notiz 8 7 21" xfId="24918"/>
    <cellStyle name="Notiz 8 7 3" xfId="24919"/>
    <cellStyle name="Notiz 8 7 3 2" xfId="24920"/>
    <cellStyle name="Notiz 8 7 3 3" xfId="24921"/>
    <cellStyle name="Notiz 8 7 3 4" xfId="24922"/>
    <cellStyle name="Notiz 8 7 4" xfId="24923"/>
    <cellStyle name="Notiz 8 7 4 2" xfId="24924"/>
    <cellStyle name="Notiz 8 7 4 3" xfId="24925"/>
    <cellStyle name="Notiz 8 7 4 4" xfId="24926"/>
    <cellStyle name="Notiz 8 7 5" xfId="24927"/>
    <cellStyle name="Notiz 8 7 5 2" xfId="24928"/>
    <cellStyle name="Notiz 8 7 5 3" xfId="24929"/>
    <cellStyle name="Notiz 8 7 5 4" xfId="24930"/>
    <cellStyle name="Notiz 8 7 6" xfId="24931"/>
    <cellStyle name="Notiz 8 7 6 2" xfId="24932"/>
    <cellStyle name="Notiz 8 7 6 3" xfId="24933"/>
    <cellStyle name="Notiz 8 7 6 4" xfId="24934"/>
    <cellStyle name="Notiz 8 7 7" xfId="24935"/>
    <cellStyle name="Notiz 8 7 7 2" xfId="24936"/>
    <cellStyle name="Notiz 8 7 7 3" xfId="24937"/>
    <cellStyle name="Notiz 8 7 7 4" xfId="24938"/>
    <cellStyle name="Notiz 8 7 8" xfId="24939"/>
    <cellStyle name="Notiz 8 7 8 2" xfId="24940"/>
    <cellStyle name="Notiz 8 7 8 3" xfId="24941"/>
    <cellStyle name="Notiz 8 7 8 4" xfId="24942"/>
    <cellStyle name="Notiz 8 7 9" xfId="24943"/>
    <cellStyle name="Notiz 8 7 9 2" xfId="24944"/>
    <cellStyle name="Notiz 8 7 9 3" xfId="24945"/>
    <cellStyle name="Notiz 8 7 9 4" xfId="24946"/>
    <cellStyle name="Notiz 8 8" xfId="24947"/>
    <cellStyle name="Notiz 8 9" xfId="24948"/>
    <cellStyle name="Notiz 9" xfId="24949"/>
    <cellStyle name="Notiz 9 10" xfId="24950"/>
    <cellStyle name="Notiz 9 2" xfId="24951"/>
    <cellStyle name="Notiz 9 2 2" xfId="24952"/>
    <cellStyle name="Notiz 9 2 2 2" xfId="24953"/>
    <cellStyle name="Notiz 9 2 2 2 2" xfId="24954"/>
    <cellStyle name="Notiz 9 2 2 2 2 2" xfId="24955"/>
    <cellStyle name="Notiz 9 2 2 2 2 2 10" xfId="24956"/>
    <cellStyle name="Notiz 9 2 2 2 2 2 10 2" xfId="24957"/>
    <cellStyle name="Notiz 9 2 2 2 2 2 10 3" xfId="24958"/>
    <cellStyle name="Notiz 9 2 2 2 2 2 10 4" xfId="24959"/>
    <cellStyle name="Notiz 9 2 2 2 2 2 11" xfId="24960"/>
    <cellStyle name="Notiz 9 2 2 2 2 2 11 2" xfId="24961"/>
    <cellStyle name="Notiz 9 2 2 2 2 2 11 3" xfId="24962"/>
    <cellStyle name="Notiz 9 2 2 2 2 2 11 4" xfId="24963"/>
    <cellStyle name="Notiz 9 2 2 2 2 2 12" xfId="24964"/>
    <cellStyle name="Notiz 9 2 2 2 2 2 12 2" xfId="24965"/>
    <cellStyle name="Notiz 9 2 2 2 2 2 12 3" xfId="24966"/>
    <cellStyle name="Notiz 9 2 2 2 2 2 12 4" xfId="24967"/>
    <cellStyle name="Notiz 9 2 2 2 2 2 13" xfId="24968"/>
    <cellStyle name="Notiz 9 2 2 2 2 2 13 2" xfId="24969"/>
    <cellStyle name="Notiz 9 2 2 2 2 2 13 3" xfId="24970"/>
    <cellStyle name="Notiz 9 2 2 2 2 2 13 4" xfId="24971"/>
    <cellStyle name="Notiz 9 2 2 2 2 2 14" xfId="24972"/>
    <cellStyle name="Notiz 9 2 2 2 2 2 14 2" xfId="24973"/>
    <cellStyle name="Notiz 9 2 2 2 2 2 14 3" xfId="24974"/>
    <cellStyle name="Notiz 9 2 2 2 2 2 14 4" xfId="24975"/>
    <cellStyle name="Notiz 9 2 2 2 2 2 15" xfId="24976"/>
    <cellStyle name="Notiz 9 2 2 2 2 2 15 2" xfId="24977"/>
    <cellStyle name="Notiz 9 2 2 2 2 2 15 3" xfId="24978"/>
    <cellStyle name="Notiz 9 2 2 2 2 2 15 4" xfId="24979"/>
    <cellStyle name="Notiz 9 2 2 2 2 2 16" xfId="24980"/>
    <cellStyle name="Notiz 9 2 2 2 2 2 16 2" xfId="24981"/>
    <cellStyle name="Notiz 9 2 2 2 2 2 16 3" xfId="24982"/>
    <cellStyle name="Notiz 9 2 2 2 2 2 16 4" xfId="24983"/>
    <cellStyle name="Notiz 9 2 2 2 2 2 17" xfId="24984"/>
    <cellStyle name="Notiz 9 2 2 2 2 2 17 2" xfId="24985"/>
    <cellStyle name="Notiz 9 2 2 2 2 2 17 3" xfId="24986"/>
    <cellStyle name="Notiz 9 2 2 2 2 2 17 4" xfId="24987"/>
    <cellStyle name="Notiz 9 2 2 2 2 2 18" xfId="24988"/>
    <cellStyle name="Notiz 9 2 2 2 2 2 18 2" xfId="24989"/>
    <cellStyle name="Notiz 9 2 2 2 2 2 18 3" xfId="24990"/>
    <cellStyle name="Notiz 9 2 2 2 2 2 18 4" xfId="24991"/>
    <cellStyle name="Notiz 9 2 2 2 2 2 19" xfId="24992"/>
    <cellStyle name="Notiz 9 2 2 2 2 2 2" xfId="24993"/>
    <cellStyle name="Notiz 9 2 2 2 2 2 2 2" xfId="24994"/>
    <cellStyle name="Notiz 9 2 2 2 2 2 2 3" xfId="24995"/>
    <cellStyle name="Notiz 9 2 2 2 2 2 2 4" xfId="24996"/>
    <cellStyle name="Notiz 9 2 2 2 2 2 20" xfId="24997"/>
    <cellStyle name="Notiz 9 2 2 2 2 2 21" xfId="24998"/>
    <cellStyle name="Notiz 9 2 2 2 2 2 3" xfId="24999"/>
    <cellStyle name="Notiz 9 2 2 2 2 2 3 2" xfId="25000"/>
    <cellStyle name="Notiz 9 2 2 2 2 2 3 3" xfId="25001"/>
    <cellStyle name="Notiz 9 2 2 2 2 2 3 4" xfId="25002"/>
    <cellStyle name="Notiz 9 2 2 2 2 2 4" xfId="25003"/>
    <cellStyle name="Notiz 9 2 2 2 2 2 4 2" xfId="25004"/>
    <cellStyle name="Notiz 9 2 2 2 2 2 4 3" xfId="25005"/>
    <cellStyle name="Notiz 9 2 2 2 2 2 4 4" xfId="25006"/>
    <cellStyle name="Notiz 9 2 2 2 2 2 5" xfId="25007"/>
    <cellStyle name="Notiz 9 2 2 2 2 2 5 2" xfId="25008"/>
    <cellStyle name="Notiz 9 2 2 2 2 2 5 3" xfId="25009"/>
    <cellStyle name="Notiz 9 2 2 2 2 2 5 4" xfId="25010"/>
    <cellStyle name="Notiz 9 2 2 2 2 2 6" xfId="25011"/>
    <cellStyle name="Notiz 9 2 2 2 2 2 6 2" xfId="25012"/>
    <cellStyle name="Notiz 9 2 2 2 2 2 6 3" xfId="25013"/>
    <cellStyle name="Notiz 9 2 2 2 2 2 6 4" xfId="25014"/>
    <cellStyle name="Notiz 9 2 2 2 2 2 7" xfId="25015"/>
    <cellStyle name="Notiz 9 2 2 2 2 2 7 2" xfId="25016"/>
    <cellStyle name="Notiz 9 2 2 2 2 2 7 3" xfId="25017"/>
    <cellStyle name="Notiz 9 2 2 2 2 2 7 4" xfId="25018"/>
    <cellStyle name="Notiz 9 2 2 2 2 2 8" xfId="25019"/>
    <cellStyle name="Notiz 9 2 2 2 2 2 8 2" xfId="25020"/>
    <cellStyle name="Notiz 9 2 2 2 2 2 8 3" xfId="25021"/>
    <cellStyle name="Notiz 9 2 2 2 2 2 8 4" xfId="25022"/>
    <cellStyle name="Notiz 9 2 2 2 2 2 9" xfId="25023"/>
    <cellStyle name="Notiz 9 2 2 2 2 2 9 2" xfId="25024"/>
    <cellStyle name="Notiz 9 2 2 2 2 2 9 3" xfId="25025"/>
    <cellStyle name="Notiz 9 2 2 2 2 2 9 4" xfId="25026"/>
    <cellStyle name="Notiz 9 2 2 2 2 3" xfId="25027"/>
    <cellStyle name="Notiz 9 2 2 2 2 4" xfId="25028"/>
    <cellStyle name="Notiz 9 2 2 2 2 5" xfId="25029"/>
    <cellStyle name="Notiz 9 2 2 2 3" xfId="25030"/>
    <cellStyle name="Notiz 9 2 2 2 3 10" xfId="25031"/>
    <cellStyle name="Notiz 9 2 2 2 3 10 2" xfId="25032"/>
    <cellStyle name="Notiz 9 2 2 2 3 10 3" xfId="25033"/>
    <cellStyle name="Notiz 9 2 2 2 3 10 4" xfId="25034"/>
    <cellStyle name="Notiz 9 2 2 2 3 11" xfId="25035"/>
    <cellStyle name="Notiz 9 2 2 2 3 11 2" xfId="25036"/>
    <cellStyle name="Notiz 9 2 2 2 3 11 3" xfId="25037"/>
    <cellStyle name="Notiz 9 2 2 2 3 11 4" xfId="25038"/>
    <cellStyle name="Notiz 9 2 2 2 3 12" xfId="25039"/>
    <cellStyle name="Notiz 9 2 2 2 3 12 2" xfId="25040"/>
    <cellStyle name="Notiz 9 2 2 2 3 12 3" xfId="25041"/>
    <cellStyle name="Notiz 9 2 2 2 3 12 4" xfId="25042"/>
    <cellStyle name="Notiz 9 2 2 2 3 13" xfId="25043"/>
    <cellStyle name="Notiz 9 2 2 2 3 13 2" xfId="25044"/>
    <cellStyle name="Notiz 9 2 2 2 3 13 3" xfId="25045"/>
    <cellStyle name="Notiz 9 2 2 2 3 13 4" xfId="25046"/>
    <cellStyle name="Notiz 9 2 2 2 3 14" xfId="25047"/>
    <cellStyle name="Notiz 9 2 2 2 3 14 2" xfId="25048"/>
    <cellStyle name="Notiz 9 2 2 2 3 14 3" xfId="25049"/>
    <cellStyle name="Notiz 9 2 2 2 3 14 4" xfId="25050"/>
    <cellStyle name="Notiz 9 2 2 2 3 15" xfId="25051"/>
    <cellStyle name="Notiz 9 2 2 2 3 15 2" xfId="25052"/>
    <cellStyle name="Notiz 9 2 2 2 3 15 3" xfId="25053"/>
    <cellStyle name="Notiz 9 2 2 2 3 15 4" xfId="25054"/>
    <cellStyle name="Notiz 9 2 2 2 3 16" xfId="25055"/>
    <cellStyle name="Notiz 9 2 2 2 3 16 2" xfId="25056"/>
    <cellStyle name="Notiz 9 2 2 2 3 16 3" xfId="25057"/>
    <cellStyle name="Notiz 9 2 2 2 3 16 4" xfId="25058"/>
    <cellStyle name="Notiz 9 2 2 2 3 17" xfId="25059"/>
    <cellStyle name="Notiz 9 2 2 2 3 17 2" xfId="25060"/>
    <cellStyle name="Notiz 9 2 2 2 3 17 3" xfId="25061"/>
    <cellStyle name="Notiz 9 2 2 2 3 17 4" xfId="25062"/>
    <cellStyle name="Notiz 9 2 2 2 3 18" xfId="25063"/>
    <cellStyle name="Notiz 9 2 2 2 3 18 2" xfId="25064"/>
    <cellStyle name="Notiz 9 2 2 2 3 18 3" xfId="25065"/>
    <cellStyle name="Notiz 9 2 2 2 3 18 4" xfId="25066"/>
    <cellStyle name="Notiz 9 2 2 2 3 19" xfId="25067"/>
    <cellStyle name="Notiz 9 2 2 2 3 2" xfId="25068"/>
    <cellStyle name="Notiz 9 2 2 2 3 2 2" xfId="25069"/>
    <cellStyle name="Notiz 9 2 2 2 3 2 3" xfId="25070"/>
    <cellStyle name="Notiz 9 2 2 2 3 2 4" xfId="25071"/>
    <cellStyle name="Notiz 9 2 2 2 3 20" xfId="25072"/>
    <cellStyle name="Notiz 9 2 2 2 3 21" xfId="25073"/>
    <cellStyle name="Notiz 9 2 2 2 3 3" xfId="25074"/>
    <cellStyle name="Notiz 9 2 2 2 3 3 2" xfId="25075"/>
    <cellStyle name="Notiz 9 2 2 2 3 3 3" xfId="25076"/>
    <cellStyle name="Notiz 9 2 2 2 3 3 4" xfId="25077"/>
    <cellStyle name="Notiz 9 2 2 2 3 4" xfId="25078"/>
    <cellStyle name="Notiz 9 2 2 2 3 4 2" xfId="25079"/>
    <cellStyle name="Notiz 9 2 2 2 3 4 3" xfId="25080"/>
    <cellStyle name="Notiz 9 2 2 2 3 4 4" xfId="25081"/>
    <cellStyle name="Notiz 9 2 2 2 3 5" xfId="25082"/>
    <cellStyle name="Notiz 9 2 2 2 3 5 2" xfId="25083"/>
    <cellStyle name="Notiz 9 2 2 2 3 5 3" xfId="25084"/>
    <cellStyle name="Notiz 9 2 2 2 3 5 4" xfId="25085"/>
    <cellStyle name="Notiz 9 2 2 2 3 6" xfId="25086"/>
    <cellStyle name="Notiz 9 2 2 2 3 6 2" xfId="25087"/>
    <cellStyle name="Notiz 9 2 2 2 3 6 3" xfId="25088"/>
    <cellStyle name="Notiz 9 2 2 2 3 6 4" xfId="25089"/>
    <cellStyle name="Notiz 9 2 2 2 3 7" xfId="25090"/>
    <cellStyle name="Notiz 9 2 2 2 3 7 2" xfId="25091"/>
    <cellStyle name="Notiz 9 2 2 2 3 7 3" xfId="25092"/>
    <cellStyle name="Notiz 9 2 2 2 3 7 4" xfId="25093"/>
    <cellStyle name="Notiz 9 2 2 2 3 8" xfId="25094"/>
    <cellStyle name="Notiz 9 2 2 2 3 8 2" xfId="25095"/>
    <cellStyle name="Notiz 9 2 2 2 3 8 3" xfId="25096"/>
    <cellStyle name="Notiz 9 2 2 2 3 8 4" xfId="25097"/>
    <cellStyle name="Notiz 9 2 2 2 3 9" xfId="25098"/>
    <cellStyle name="Notiz 9 2 2 2 3 9 2" xfId="25099"/>
    <cellStyle name="Notiz 9 2 2 2 3 9 3" xfId="25100"/>
    <cellStyle name="Notiz 9 2 2 2 3 9 4" xfId="25101"/>
    <cellStyle name="Notiz 9 2 2 2 4" xfId="25102"/>
    <cellStyle name="Notiz 9 2 2 2 5" xfId="25103"/>
    <cellStyle name="Notiz 9 2 2 2 6" xfId="25104"/>
    <cellStyle name="Notiz 9 2 2 3" xfId="25105"/>
    <cellStyle name="Notiz 9 2 2 3 2" xfId="25106"/>
    <cellStyle name="Notiz 9 2 2 3 2 10" xfId="25107"/>
    <cellStyle name="Notiz 9 2 2 3 2 10 2" xfId="25108"/>
    <cellStyle name="Notiz 9 2 2 3 2 10 3" xfId="25109"/>
    <cellStyle name="Notiz 9 2 2 3 2 10 4" xfId="25110"/>
    <cellStyle name="Notiz 9 2 2 3 2 11" xfId="25111"/>
    <cellStyle name="Notiz 9 2 2 3 2 11 2" xfId="25112"/>
    <cellStyle name="Notiz 9 2 2 3 2 11 3" xfId="25113"/>
    <cellStyle name="Notiz 9 2 2 3 2 11 4" xfId="25114"/>
    <cellStyle name="Notiz 9 2 2 3 2 12" xfId="25115"/>
    <cellStyle name="Notiz 9 2 2 3 2 12 2" xfId="25116"/>
    <cellStyle name="Notiz 9 2 2 3 2 12 3" xfId="25117"/>
    <cellStyle name="Notiz 9 2 2 3 2 12 4" xfId="25118"/>
    <cellStyle name="Notiz 9 2 2 3 2 13" xfId="25119"/>
    <cellStyle name="Notiz 9 2 2 3 2 13 2" xfId="25120"/>
    <cellStyle name="Notiz 9 2 2 3 2 13 3" xfId="25121"/>
    <cellStyle name="Notiz 9 2 2 3 2 13 4" xfId="25122"/>
    <cellStyle name="Notiz 9 2 2 3 2 14" xfId="25123"/>
    <cellStyle name="Notiz 9 2 2 3 2 14 2" xfId="25124"/>
    <cellStyle name="Notiz 9 2 2 3 2 14 3" xfId="25125"/>
    <cellStyle name="Notiz 9 2 2 3 2 14 4" xfId="25126"/>
    <cellStyle name="Notiz 9 2 2 3 2 15" xfId="25127"/>
    <cellStyle name="Notiz 9 2 2 3 2 15 2" xfId="25128"/>
    <cellStyle name="Notiz 9 2 2 3 2 15 3" xfId="25129"/>
    <cellStyle name="Notiz 9 2 2 3 2 15 4" xfId="25130"/>
    <cellStyle name="Notiz 9 2 2 3 2 16" xfId="25131"/>
    <cellStyle name="Notiz 9 2 2 3 2 16 2" xfId="25132"/>
    <cellStyle name="Notiz 9 2 2 3 2 16 3" xfId="25133"/>
    <cellStyle name="Notiz 9 2 2 3 2 16 4" xfId="25134"/>
    <cellStyle name="Notiz 9 2 2 3 2 17" xfId="25135"/>
    <cellStyle name="Notiz 9 2 2 3 2 17 2" xfId="25136"/>
    <cellStyle name="Notiz 9 2 2 3 2 17 3" xfId="25137"/>
    <cellStyle name="Notiz 9 2 2 3 2 17 4" xfId="25138"/>
    <cellStyle name="Notiz 9 2 2 3 2 18" xfId="25139"/>
    <cellStyle name="Notiz 9 2 2 3 2 18 2" xfId="25140"/>
    <cellStyle name="Notiz 9 2 2 3 2 18 3" xfId="25141"/>
    <cellStyle name="Notiz 9 2 2 3 2 18 4" xfId="25142"/>
    <cellStyle name="Notiz 9 2 2 3 2 19" xfId="25143"/>
    <cellStyle name="Notiz 9 2 2 3 2 2" xfId="25144"/>
    <cellStyle name="Notiz 9 2 2 3 2 2 2" xfId="25145"/>
    <cellStyle name="Notiz 9 2 2 3 2 2 3" xfId="25146"/>
    <cellStyle name="Notiz 9 2 2 3 2 2 4" xfId="25147"/>
    <cellStyle name="Notiz 9 2 2 3 2 20" xfId="25148"/>
    <cellStyle name="Notiz 9 2 2 3 2 21" xfId="25149"/>
    <cellStyle name="Notiz 9 2 2 3 2 3" xfId="25150"/>
    <cellStyle name="Notiz 9 2 2 3 2 3 2" xfId="25151"/>
    <cellStyle name="Notiz 9 2 2 3 2 3 3" xfId="25152"/>
    <cellStyle name="Notiz 9 2 2 3 2 3 4" xfId="25153"/>
    <cellStyle name="Notiz 9 2 2 3 2 4" xfId="25154"/>
    <cellStyle name="Notiz 9 2 2 3 2 4 2" xfId="25155"/>
    <cellStyle name="Notiz 9 2 2 3 2 4 3" xfId="25156"/>
    <cellStyle name="Notiz 9 2 2 3 2 4 4" xfId="25157"/>
    <cellStyle name="Notiz 9 2 2 3 2 5" xfId="25158"/>
    <cellStyle name="Notiz 9 2 2 3 2 5 2" xfId="25159"/>
    <cellStyle name="Notiz 9 2 2 3 2 5 3" xfId="25160"/>
    <cellStyle name="Notiz 9 2 2 3 2 5 4" xfId="25161"/>
    <cellStyle name="Notiz 9 2 2 3 2 6" xfId="25162"/>
    <cellStyle name="Notiz 9 2 2 3 2 6 2" xfId="25163"/>
    <cellStyle name="Notiz 9 2 2 3 2 6 3" xfId="25164"/>
    <cellStyle name="Notiz 9 2 2 3 2 6 4" xfId="25165"/>
    <cellStyle name="Notiz 9 2 2 3 2 7" xfId="25166"/>
    <cellStyle name="Notiz 9 2 2 3 2 7 2" xfId="25167"/>
    <cellStyle name="Notiz 9 2 2 3 2 7 3" xfId="25168"/>
    <cellStyle name="Notiz 9 2 2 3 2 7 4" xfId="25169"/>
    <cellStyle name="Notiz 9 2 2 3 2 8" xfId="25170"/>
    <cellStyle name="Notiz 9 2 2 3 2 8 2" xfId="25171"/>
    <cellStyle name="Notiz 9 2 2 3 2 8 3" xfId="25172"/>
    <cellStyle name="Notiz 9 2 2 3 2 8 4" xfId="25173"/>
    <cellStyle name="Notiz 9 2 2 3 2 9" xfId="25174"/>
    <cellStyle name="Notiz 9 2 2 3 2 9 2" xfId="25175"/>
    <cellStyle name="Notiz 9 2 2 3 2 9 3" xfId="25176"/>
    <cellStyle name="Notiz 9 2 2 3 2 9 4" xfId="25177"/>
    <cellStyle name="Notiz 9 2 2 3 3" xfId="25178"/>
    <cellStyle name="Notiz 9 2 2 3 4" xfId="25179"/>
    <cellStyle name="Notiz 9 2 2 3 5" xfId="25180"/>
    <cellStyle name="Notiz 9 2 2 4" xfId="25181"/>
    <cellStyle name="Notiz 9 2 2 4 10" xfId="25182"/>
    <cellStyle name="Notiz 9 2 2 4 10 2" xfId="25183"/>
    <cellStyle name="Notiz 9 2 2 4 10 3" xfId="25184"/>
    <cellStyle name="Notiz 9 2 2 4 10 4" xfId="25185"/>
    <cellStyle name="Notiz 9 2 2 4 11" xfId="25186"/>
    <cellStyle name="Notiz 9 2 2 4 11 2" xfId="25187"/>
    <cellStyle name="Notiz 9 2 2 4 11 3" xfId="25188"/>
    <cellStyle name="Notiz 9 2 2 4 11 4" xfId="25189"/>
    <cellStyle name="Notiz 9 2 2 4 12" xfId="25190"/>
    <cellStyle name="Notiz 9 2 2 4 12 2" xfId="25191"/>
    <cellStyle name="Notiz 9 2 2 4 12 3" xfId="25192"/>
    <cellStyle name="Notiz 9 2 2 4 12 4" xfId="25193"/>
    <cellStyle name="Notiz 9 2 2 4 13" xfId="25194"/>
    <cellStyle name="Notiz 9 2 2 4 13 2" xfId="25195"/>
    <cellStyle name="Notiz 9 2 2 4 13 3" xfId="25196"/>
    <cellStyle name="Notiz 9 2 2 4 13 4" xfId="25197"/>
    <cellStyle name="Notiz 9 2 2 4 14" xfId="25198"/>
    <cellStyle name="Notiz 9 2 2 4 14 2" xfId="25199"/>
    <cellStyle name="Notiz 9 2 2 4 14 3" xfId="25200"/>
    <cellStyle name="Notiz 9 2 2 4 14 4" xfId="25201"/>
    <cellStyle name="Notiz 9 2 2 4 15" xfId="25202"/>
    <cellStyle name="Notiz 9 2 2 4 15 2" xfId="25203"/>
    <cellStyle name="Notiz 9 2 2 4 15 3" xfId="25204"/>
    <cellStyle name="Notiz 9 2 2 4 15 4" xfId="25205"/>
    <cellStyle name="Notiz 9 2 2 4 16" xfId="25206"/>
    <cellStyle name="Notiz 9 2 2 4 16 2" xfId="25207"/>
    <cellStyle name="Notiz 9 2 2 4 16 3" xfId="25208"/>
    <cellStyle name="Notiz 9 2 2 4 16 4" xfId="25209"/>
    <cellStyle name="Notiz 9 2 2 4 17" xfId="25210"/>
    <cellStyle name="Notiz 9 2 2 4 17 2" xfId="25211"/>
    <cellStyle name="Notiz 9 2 2 4 17 3" xfId="25212"/>
    <cellStyle name="Notiz 9 2 2 4 17 4" xfId="25213"/>
    <cellStyle name="Notiz 9 2 2 4 18" xfId="25214"/>
    <cellStyle name="Notiz 9 2 2 4 18 2" xfId="25215"/>
    <cellStyle name="Notiz 9 2 2 4 18 3" xfId="25216"/>
    <cellStyle name="Notiz 9 2 2 4 18 4" xfId="25217"/>
    <cellStyle name="Notiz 9 2 2 4 19" xfId="25218"/>
    <cellStyle name="Notiz 9 2 2 4 2" xfId="25219"/>
    <cellStyle name="Notiz 9 2 2 4 2 2" xfId="25220"/>
    <cellStyle name="Notiz 9 2 2 4 2 3" xfId="25221"/>
    <cellStyle name="Notiz 9 2 2 4 2 4" xfId="25222"/>
    <cellStyle name="Notiz 9 2 2 4 20" xfId="25223"/>
    <cellStyle name="Notiz 9 2 2 4 21" xfId="25224"/>
    <cellStyle name="Notiz 9 2 2 4 3" xfId="25225"/>
    <cellStyle name="Notiz 9 2 2 4 3 2" xfId="25226"/>
    <cellStyle name="Notiz 9 2 2 4 3 3" xfId="25227"/>
    <cellStyle name="Notiz 9 2 2 4 3 4" xfId="25228"/>
    <cellStyle name="Notiz 9 2 2 4 4" xfId="25229"/>
    <cellStyle name="Notiz 9 2 2 4 4 2" xfId="25230"/>
    <cellStyle name="Notiz 9 2 2 4 4 3" xfId="25231"/>
    <cellStyle name="Notiz 9 2 2 4 4 4" xfId="25232"/>
    <cellStyle name="Notiz 9 2 2 4 5" xfId="25233"/>
    <cellStyle name="Notiz 9 2 2 4 5 2" xfId="25234"/>
    <cellStyle name="Notiz 9 2 2 4 5 3" xfId="25235"/>
    <cellStyle name="Notiz 9 2 2 4 5 4" xfId="25236"/>
    <cellStyle name="Notiz 9 2 2 4 6" xfId="25237"/>
    <cellStyle name="Notiz 9 2 2 4 6 2" xfId="25238"/>
    <cellStyle name="Notiz 9 2 2 4 6 3" xfId="25239"/>
    <cellStyle name="Notiz 9 2 2 4 6 4" xfId="25240"/>
    <cellStyle name="Notiz 9 2 2 4 7" xfId="25241"/>
    <cellStyle name="Notiz 9 2 2 4 7 2" xfId="25242"/>
    <cellStyle name="Notiz 9 2 2 4 7 3" xfId="25243"/>
    <cellStyle name="Notiz 9 2 2 4 7 4" xfId="25244"/>
    <cellStyle name="Notiz 9 2 2 4 8" xfId="25245"/>
    <cellStyle name="Notiz 9 2 2 4 8 2" xfId="25246"/>
    <cellStyle name="Notiz 9 2 2 4 8 3" xfId="25247"/>
    <cellStyle name="Notiz 9 2 2 4 8 4" xfId="25248"/>
    <cellStyle name="Notiz 9 2 2 4 9" xfId="25249"/>
    <cellStyle name="Notiz 9 2 2 4 9 2" xfId="25250"/>
    <cellStyle name="Notiz 9 2 2 4 9 3" xfId="25251"/>
    <cellStyle name="Notiz 9 2 2 4 9 4" xfId="25252"/>
    <cellStyle name="Notiz 9 2 2 5" xfId="25253"/>
    <cellStyle name="Notiz 9 2 2 6" xfId="25254"/>
    <cellStyle name="Notiz 9 2 2 7" xfId="25255"/>
    <cellStyle name="Notiz 9 2 3" xfId="25256"/>
    <cellStyle name="Notiz 9 2 3 2" xfId="25257"/>
    <cellStyle name="Notiz 9 2 3 2 10" xfId="25258"/>
    <cellStyle name="Notiz 9 2 3 2 10 2" xfId="25259"/>
    <cellStyle name="Notiz 9 2 3 2 10 3" xfId="25260"/>
    <cellStyle name="Notiz 9 2 3 2 10 4" xfId="25261"/>
    <cellStyle name="Notiz 9 2 3 2 11" xfId="25262"/>
    <cellStyle name="Notiz 9 2 3 2 11 2" xfId="25263"/>
    <cellStyle name="Notiz 9 2 3 2 11 3" xfId="25264"/>
    <cellStyle name="Notiz 9 2 3 2 11 4" xfId="25265"/>
    <cellStyle name="Notiz 9 2 3 2 12" xfId="25266"/>
    <cellStyle name="Notiz 9 2 3 2 12 2" xfId="25267"/>
    <cellStyle name="Notiz 9 2 3 2 12 3" xfId="25268"/>
    <cellStyle name="Notiz 9 2 3 2 12 4" xfId="25269"/>
    <cellStyle name="Notiz 9 2 3 2 13" xfId="25270"/>
    <cellStyle name="Notiz 9 2 3 2 13 2" xfId="25271"/>
    <cellStyle name="Notiz 9 2 3 2 13 3" xfId="25272"/>
    <cellStyle name="Notiz 9 2 3 2 13 4" xfId="25273"/>
    <cellStyle name="Notiz 9 2 3 2 14" xfId="25274"/>
    <cellStyle name="Notiz 9 2 3 2 14 2" xfId="25275"/>
    <cellStyle name="Notiz 9 2 3 2 14 3" xfId="25276"/>
    <cellStyle name="Notiz 9 2 3 2 14 4" xfId="25277"/>
    <cellStyle name="Notiz 9 2 3 2 15" xfId="25278"/>
    <cellStyle name="Notiz 9 2 3 2 15 2" xfId="25279"/>
    <cellStyle name="Notiz 9 2 3 2 15 3" xfId="25280"/>
    <cellStyle name="Notiz 9 2 3 2 15 4" xfId="25281"/>
    <cellStyle name="Notiz 9 2 3 2 16" xfId="25282"/>
    <cellStyle name="Notiz 9 2 3 2 16 2" xfId="25283"/>
    <cellStyle name="Notiz 9 2 3 2 16 3" xfId="25284"/>
    <cellStyle name="Notiz 9 2 3 2 16 4" xfId="25285"/>
    <cellStyle name="Notiz 9 2 3 2 17" xfId="25286"/>
    <cellStyle name="Notiz 9 2 3 2 17 2" xfId="25287"/>
    <cellStyle name="Notiz 9 2 3 2 17 3" xfId="25288"/>
    <cellStyle name="Notiz 9 2 3 2 17 4" xfId="25289"/>
    <cellStyle name="Notiz 9 2 3 2 18" xfId="25290"/>
    <cellStyle name="Notiz 9 2 3 2 18 2" xfId="25291"/>
    <cellStyle name="Notiz 9 2 3 2 18 3" xfId="25292"/>
    <cellStyle name="Notiz 9 2 3 2 18 4" xfId="25293"/>
    <cellStyle name="Notiz 9 2 3 2 19" xfId="25294"/>
    <cellStyle name="Notiz 9 2 3 2 2" xfId="25295"/>
    <cellStyle name="Notiz 9 2 3 2 2 2" xfId="25296"/>
    <cellStyle name="Notiz 9 2 3 2 2 3" xfId="25297"/>
    <cellStyle name="Notiz 9 2 3 2 2 4" xfId="25298"/>
    <cellStyle name="Notiz 9 2 3 2 20" xfId="25299"/>
    <cellStyle name="Notiz 9 2 3 2 21" xfId="25300"/>
    <cellStyle name="Notiz 9 2 3 2 3" xfId="25301"/>
    <cellStyle name="Notiz 9 2 3 2 3 2" xfId="25302"/>
    <cellStyle name="Notiz 9 2 3 2 3 3" xfId="25303"/>
    <cellStyle name="Notiz 9 2 3 2 3 4" xfId="25304"/>
    <cellStyle name="Notiz 9 2 3 2 4" xfId="25305"/>
    <cellStyle name="Notiz 9 2 3 2 4 2" xfId="25306"/>
    <cellStyle name="Notiz 9 2 3 2 4 3" xfId="25307"/>
    <cellStyle name="Notiz 9 2 3 2 4 4" xfId="25308"/>
    <cellStyle name="Notiz 9 2 3 2 5" xfId="25309"/>
    <cellStyle name="Notiz 9 2 3 2 5 2" xfId="25310"/>
    <cellStyle name="Notiz 9 2 3 2 5 3" xfId="25311"/>
    <cellStyle name="Notiz 9 2 3 2 5 4" xfId="25312"/>
    <cellStyle name="Notiz 9 2 3 2 6" xfId="25313"/>
    <cellStyle name="Notiz 9 2 3 2 6 2" xfId="25314"/>
    <cellStyle name="Notiz 9 2 3 2 6 3" xfId="25315"/>
    <cellStyle name="Notiz 9 2 3 2 6 4" xfId="25316"/>
    <cellStyle name="Notiz 9 2 3 2 7" xfId="25317"/>
    <cellStyle name="Notiz 9 2 3 2 7 2" xfId="25318"/>
    <cellStyle name="Notiz 9 2 3 2 7 3" xfId="25319"/>
    <cellStyle name="Notiz 9 2 3 2 7 4" xfId="25320"/>
    <cellStyle name="Notiz 9 2 3 2 8" xfId="25321"/>
    <cellStyle name="Notiz 9 2 3 2 8 2" xfId="25322"/>
    <cellStyle name="Notiz 9 2 3 2 8 3" xfId="25323"/>
    <cellStyle name="Notiz 9 2 3 2 8 4" xfId="25324"/>
    <cellStyle name="Notiz 9 2 3 2 9" xfId="25325"/>
    <cellStyle name="Notiz 9 2 3 2 9 2" xfId="25326"/>
    <cellStyle name="Notiz 9 2 3 2 9 3" xfId="25327"/>
    <cellStyle name="Notiz 9 2 3 2 9 4" xfId="25328"/>
    <cellStyle name="Notiz 9 2 3 3" xfId="25329"/>
    <cellStyle name="Notiz 9 2 3 4" xfId="25330"/>
    <cellStyle name="Notiz 9 2 3 5" xfId="25331"/>
    <cellStyle name="Notiz 9 2 4" xfId="25332"/>
    <cellStyle name="Notiz 9 2 4 10" xfId="25333"/>
    <cellStyle name="Notiz 9 2 4 10 2" xfId="25334"/>
    <cellStyle name="Notiz 9 2 4 10 3" xfId="25335"/>
    <cellStyle name="Notiz 9 2 4 10 4" xfId="25336"/>
    <cellStyle name="Notiz 9 2 4 11" xfId="25337"/>
    <cellStyle name="Notiz 9 2 4 11 2" xfId="25338"/>
    <cellStyle name="Notiz 9 2 4 11 3" xfId="25339"/>
    <cellStyle name="Notiz 9 2 4 11 4" xfId="25340"/>
    <cellStyle name="Notiz 9 2 4 12" xfId="25341"/>
    <cellStyle name="Notiz 9 2 4 12 2" xfId="25342"/>
    <cellStyle name="Notiz 9 2 4 12 3" xfId="25343"/>
    <cellStyle name="Notiz 9 2 4 12 4" xfId="25344"/>
    <cellStyle name="Notiz 9 2 4 13" xfId="25345"/>
    <cellStyle name="Notiz 9 2 4 13 2" xfId="25346"/>
    <cellStyle name="Notiz 9 2 4 13 3" xfId="25347"/>
    <cellStyle name="Notiz 9 2 4 13 4" xfId="25348"/>
    <cellStyle name="Notiz 9 2 4 14" xfId="25349"/>
    <cellStyle name="Notiz 9 2 4 14 2" xfId="25350"/>
    <cellStyle name="Notiz 9 2 4 14 3" xfId="25351"/>
    <cellStyle name="Notiz 9 2 4 14 4" xfId="25352"/>
    <cellStyle name="Notiz 9 2 4 15" xfId="25353"/>
    <cellStyle name="Notiz 9 2 4 15 2" xfId="25354"/>
    <cellStyle name="Notiz 9 2 4 15 3" xfId="25355"/>
    <cellStyle name="Notiz 9 2 4 15 4" xfId="25356"/>
    <cellStyle name="Notiz 9 2 4 16" xfId="25357"/>
    <cellStyle name="Notiz 9 2 4 16 2" xfId="25358"/>
    <cellStyle name="Notiz 9 2 4 16 3" xfId="25359"/>
    <cellStyle name="Notiz 9 2 4 16 4" xfId="25360"/>
    <cellStyle name="Notiz 9 2 4 17" xfId="25361"/>
    <cellStyle name="Notiz 9 2 4 17 2" xfId="25362"/>
    <cellStyle name="Notiz 9 2 4 17 3" xfId="25363"/>
    <cellStyle name="Notiz 9 2 4 17 4" xfId="25364"/>
    <cellStyle name="Notiz 9 2 4 18" xfId="25365"/>
    <cellStyle name="Notiz 9 2 4 18 2" xfId="25366"/>
    <cellStyle name="Notiz 9 2 4 18 3" xfId="25367"/>
    <cellStyle name="Notiz 9 2 4 18 4" xfId="25368"/>
    <cellStyle name="Notiz 9 2 4 19" xfId="25369"/>
    <cellStyle name="Notiz 9 2 4 2" xfId="25370"/>
    <cellStyle name="Notiz 9 2 4 2 2" xfId="25371"/>
    <cellStyle name="Notiz 9 2 4 2 3" xfId="25372"/>
    <cellStyle name="Notiz 9 2 4 2 4" xfId="25373"/>
    <cellStyle name="Notiz 9 2 4 20" xfId="25374"/>
    <cellStyle name="Notiz 9 2 4 21" xfId="25375"/>
    <cellStyle name="Notiz 9 2 4 3" xfId="25376"/>
    <cellStyle name="Notiz 9 2 4 3 2" xfId="25377"/>
    <cellStyle name="Notiz 9 2 4 3 3" xfId="25378"/>
    <cellStyle name="Notiz 9 2 4 3 4" xfId="25379"/>
    <cellStyle name="Notiz 9 2 4 4" xfId="25380"/>
    <cellStyle name="Notiz 9 2 4 4 2" xfId="25381"/>
    <cellStyle name="Notiz 9 2 4 4 3" xfId="25382"/>
    <cellStyle name="Notiz 9 2 4 4 4" xfId="25383"/>
    <cellStyle name="Notiz 9 2 4 5" xfId="25384"/>
    <cellStyle name="Notiz 9 2 4 5 2" xfId="25385"/>
    <cellStyle name="Notiz 9 2 4 5 3" xfId="25386"/>
    <cellStyle name="Notiz 9 2 4 5 4" xfId="25387"/>
    <cellStyle name="Notiz 9 2 4 6" xfId="25388"/>
    <cellStyle name="Notiz 9 2 4 6 2" xfId="25389"/>
    <cellStyle name="Notiz 9 2 4 6 3" xfId="25390"/>
    <cellStyle name="Notiz 9 2 4 6 4" xfId="25391"/>
    <cellStyle name="Notiz 9 2 4 7" xfId="25392"/>
    <cellStyle name="Notiz 9 2 4 7 2" xfId="25393"/>
    <cellStyle name="Notiz 9 2 4 7 3" xfId="25394"/>
    <cellStyle name="Notiz 9 2 4 7 4" xfId="25395"/>
    <cellStyle name="Notiz 9 2 4 8" xfId="25396"/>
    <cellStyle name="Notiz 9 2 4 8 2" xfId="25397"/>
    <cellStyle name="Notiz 9 2 4 8 3" xfId="25398"/>
    <cellStyle name="Notiz 9 2 4 8 4" xfId="25399"/>
    <cellStyle name="Notiz 9 2 4 9" xfId="25400"/>
    <cellStyle name="Notiz 9 2 4 9 2" xfId="25401"/>
    <cellStyle name="Notiz 9 2 4 9 3" xfId="25402"/>
    <cellStyle name="Notiz 9 2 4 9 4" xfId="25403"/>
    <cellStyle name="Notiz 9 2 5" xfId="25404"/>
    <cellStyle name="Notiz 9 2 6" xfId="25405"/>
    <cellStyle name="Notiz 9 2 7" xfId="25406"/>
    <cellStyle name="Notiz 9 3" xfId="25407"/>
    <cellStyle name="Notiz 9 3 2" xfId="25408"/>
    <cellStyle name="Notiz 9 3 2 2" xfId="25409"/>
    <cellStyle name="Notiz 9 3 2 2 2" xfId="25410"/>
    <cellStyle name="Notiz 9 3 2 2 2 2" xfId="25411"/>
    <cellStyle name="Notiz 9 3 2 2 2 2 10" xfId="25412"/>
    <cellStyle name="Notiz 9 3 2 2 2 2 10 2" xfId="25413"/>
    <cellStyle name="Notiz 9 3 2 2 2 2 10 3" xfId="25414"/>
    <cellStyle name="Notiz 9 3 2 2 2 2 10 4" xfId="25415"/>
    <cellStyle name="Notiz 9 3 2 2 2 2 11" xfId="25416"/>
    <cellStyle name="Notiz 9 3 2 2 2 2 11 2" xfId="25417"/>
    <cellStyle name="Notiz 9 3 2 2 2 2 11 3" xfId="25418"/>
    <cellStyle name="Notiz 9 3 2 2 2 2 11 4" xfId="25419"/>
    <cellStyle name="Notiz 9 3 2 2 2 2 12" xfId="25420"/>
    <cellStyle name="Notiz 9 3 2 2 2 2 12 2" xfId="25421"/>
    <cellStyle name="Notiz 9 3 2 2 2 2 12 3" xfId="25422"/>
    <cellStyle name="Notiz 9 3 2 2 2 2 12 4" xfId="25423"/>
    <cellStyle name="Notiz 9 3 2 2 2 2 13" xfId="25424"/>
    <cellStyle name="Notiz 9 3 2 2 2 2 13 2" xfId="25425"/>
    <cellStyle name="Notiz 9 3 2 2 2 2 13 3" xfId="25426"/>
    <cellStyle name="Notiz 9 3 2 2 2 2 13 4" xfId="25427"/>
    <cellStyle name="Notiz 9 3 2 2 2 2 14" xfId="25428"/>
    <cellStyle name="Notiz 9 3 2 2 2 2 14 2" xfId="25429"/>
    <cellStyle name="Notiz 9 3 2 2 2 2 14 3" xfId="25430"/>
    <cellStyle name="Notiz 9 3 2 2 2 2 14 4" xfId="25431"/>
    <cellStyle name="Notiz 9 3 2 2 2 2 15" xfId="25432"/>
    <cellStyle name="Notiz 9 3 2 2 2 2 15 2" xfId="25433"/>
    <cellStyle name="Notiz 9 3 2 2 2 2 15 3" xfId="25434"/>
    <cellStyle name="Notiz 9 3 2 2 2 2 15 4" xfId="25435"/>
    <cellStyle name="Notiz 9 3 2 2 2 2 16" xfId="25436"/>
    <cellStyle name="Notiz 9 3 2 2 2 2 16 2" xfId="25437"/>
    <cellStyle name="Notiz 9 3 2 2 2 2 16 3" xfId="25438"/>
    <cellStyle name="Notiz 9 3 2 2 2 2 16 4" xfId="25439"/>
    <cellStyle name="Notiz 9 3 2 2 2 2 17" xfId="25440"/>
    <cellStyle name="Notiz 9 3 2 2 2 2 17 2" xfId="25441"/>
    <cellStyle name="Notiz 9 3 2 2 2 2 17 3" xfId="25442"/>
    <cellStyle name="Notiz 9 3 2 2 2 2 17 4" xfId="25443"/>
    <cellStyle name="Notiz 9 3 2 2 2 2 18" xfId="25444"/>
    <cellStyle name="Notiz 9 3 2 2 2 2 18 2" xfId="25445"/>
    <cellStyle name="Notiz 9 3 2 2 2 2 18 3" xfId="25446"/>
    <cellStyle name="Notiz 9 3 2 2 2 2 18 4" xfId="25447"/>
    <cellStyle name="Notiz 9 3 2 2 2 2 19" xfId="25448"/>
    <cellStyle name="Notiz 9 3 2 2 2 2 2" xfId="25449"/>
    <cellStyle name="Notiz 9 3 2 2 2 2 2 2" xfId="25450"/>
    <cellStyle name="Notiz 9 3 2 2 2 2 2 3" xfId="25451"/>
    <cellStyle name="Notiz 9 3 2 2 2 2 2 4" xfId="25452"/>
    <cellStyle name="Notiz 9 3 2 2 2 2 20" xfId="25453"/>
    <cellStyle name="Notiz 9 3 2 2 2 2 21" xfId="25454"/>
    <cellStyle name="Notiz 9 3 2 2 2 2 3" xfId="25455"/>
    <cellStyle name="Notiz 9 3 2 2 2 2 3 2" xfId="25456"/>
    <cellStyle name="Notiz 9 3 2 2 2 2 3 3" xfId="25457"/>
    <cellStyle name="Notiz 9 3 2 2 2 2 3 4" xfId="25458"/>
    <cellStyle name="Notiz 9 3 2 2 2 2 4" xfId="25459"/>
    <cellStyle name="Notiz 9 3 2 2 2 2 4 2" xfId="25460"/>
    <cellStyle name="Notiz 9 3 2 2 2 2 4 3" xfId="25461"/>
    <cellStyle name="Notiz 9 3 2 2 2 2 4 4" xfId="25462"/>
    <cellStyle name="Notiz 9 3 2 2 2 2 5" xfId="25463"/>
    <cellStyle name="Notiz 9 3 2 2 2 2 5 2" xfId="25464"/>
    <cellStyle name="Notiz 9 3 2 2 2 2 5 3" xfId="25465"/>
    <cellStyle name="Notiz 9 3 2 2 2 2 5 4" xfId="25466"/>
    <cellStyle name="Notiz 9 3 2 2 2 2 6" xfId="25467"/>
    <cellStyle name="Notiz 9 3 2 2 2 2 6 2" xfId="25468"/>
    <cellStyle name="Notiz 9 3 2 2 2 2 6 3" xfId="25469"/>
    <cellStyle name="Notiz 9 3 2 2 2 2 6 4" xfId="25470"/>
    <cellStyle name="Notiz 9 3 2 2 2 2 7" xfId="25471"/>
    <cellStyle name="Notiz 9 3 2 2 2 2 7 2" xfId="25472"/>
    <cellStyle name="Notiz 9 3 2 2 2 2 7 3" xfId="25473"/>
    <cellStyle name="Notiz 9 3 2 2 2 2 7 4" xfId="25474"/>
    <cellStyle name="Notiz 9 3 2 2 2 2 8" xfId="25475"/>
    <cellStyle name="Notiz 9 3 2 2 2 2 8 2" xfId="25476"/>
    <cellStyle name="Notiz 9 3 2 2 2 2 8 3" xfId="25477"/>
    <cellStyle name="Notiz 9 3 2 2 2 2 8 4" xfId="25478"/>
    <cellStyle name="Notiz 9 3 2 2 2 2 9" xfId="25479"/>
    <cellStyle name="Notiz 9 3 2 2 2 2 9 2" xfId="25480"/>
    <cellStyle name="Notiz 9 3 2 2 2 2 9 3" xfId="25481"/>
    <cellStyle name="Notiz 9 3 2 2 2 2 9 4" xfId="25482"/>
    <cellStyle name="Notiz 9 3 2 2 2 3" xfId="25483"/>
    <cellStyle name="Notiz 9 3 2 2 2 4" xfId="25484"/>
    <cellStyle name="Notiz 9 3 2 2 2 5" xfId="25485"/>
    <cellStyle name="Notiz 9 3 2 2 3" xfId="25486"/>
    <cellStyle name="Notiz 9 3 2 2 3 10" xfId="25487"/>
    <cellStyle name="Notiz 9 3 2 2 3 10 2" xfId="25488"/>
    <cellStyle name="Notiz 9 3 2 2 3 10 3" xfId="25489"/>
    <cellStyle name="Notiz 9 3 2 2 3 10 4" xfId="25490"/>
    <cellStyle name="Notiz 9 3 2 2 3 11" xfId="25491"/>
    <cellStyle name="Notiz 9 3 2 2 3 11 2" xfId="25492"/>
    <cellStyle name="Notiz 9 3 2 2 3 11 3" xfId="25493"/>
    <cellStyle name="Notiz 9 3 2 2 3 11 4" xfId="25494"/>
    <cellStyle name="Notiz 9 3 2 2 3 12" xfId="25495"/>
    <cellStyle name="Notiz 9 3 2 2 3 12 2" xfId="25496"/>
    <cellStyle name="Notiz 9 3 2 2 3 12 3" xfId="25497"/>
    <cellStyle name="Notiz 9 3 2 2 3 12 4" xfId="25498"/>
    <cellStyle name="Notiz 9 3 2 2 3 13" xfId="25499"/>
    <cellStyle name="Notiz 9 3 2 2 3 13 2" xfId="25500"/>
    <cellStyle name="Notiz 9 3 2 2 3 13 3" xfId="25501"/>
    <cellStyle name="Notiz 9 3 2 2 3 13 4" xfId="25502"/>
    <cellStyle name="Notiz 9 3 2 2 3 14" xfId="25503"/>
    <cellStyle name="Notiz 9 3 2 2 3 14 2" xfId="25504"/>
    <cellStyle name="Notiz 9 3 2 2 3 14 3" xfId="25505"/>
    <cellStyle name="Notiz 9 3 2 2 3 14 4" xfId="25506"/>
    <cellStyle name="Notiz 9 3 2 2 3 15" xfId="25507"/>
    <cellStyle name="Notiz 9 3 2 2 3 15 2" xfId="25508"/>
    <cellStyle name="Notiz 9 3 2 2 3 15 3" xfId="25509"/>
    <cellStyle name="Notiz 9 3 2 2 3 15 4" xfId="25510"/>
    <cellStyle name="Notiz 9 3 2 2 3 16" xfId="25511"/>
    <cellStyle name="Notiz 9 3 2 2 3 16 2" xfId="25512"/>
    <cellStyle name="Notiz 9 3 2 2 3 16 3" xfId="25513"/>
    <cellStyle name="Notiz 9 3 2 2 3 16 4" xfId="25514"/>
    <cellStyle name="Notiz 9 3 2 2 3 17" xfId="25515"/>
    <cellStyle name="Notiz 9 3 2 2 3 17 2" xfId="25516"/>
    <cellStyle name="Notiz 9 3 2 2 3 17 3" xfId="25517"/>
    <cellStyle name="Notiz 9 3 2 2 3 17 4" xfId="25518"/>
    <cellStyle name="Notiz 9 3 2 2 3 18" xfId="25519"/>
    <cellStyle name="Notiz 9 3 2 2 3 18 2" xfId="25520"/>
    <cellStyle name="Notiz 9 3 2 2 3 18 3" xfId="25521"/>
    <cellStyle name="Notiz 9 3 2 2 3 18 4" xfId="25522"/>
    <cellStyle name="Notiz 9 3 2 2 3 19" xfId="25523"/>
    <cellStyle name="Notiz 9 3 2 2 3 2" xfId="25524"/>
    <cellStyle name="Notiz 9 3 2 2 3 2 2" xfId="25525"/>
    <cellStyle name="Notiz 9 3 2 2 3 2 3" xfId="25526"/>
    <cellStyle name="Notiz 9 3 2 2 3 2 4" xfId="25527"/>
    <cellStyle name="Notiz 9 3 2 2 3 20" xfId="25528"/>
    <cellStyle name="Notiz 9 3 2 2 3 21" xfId="25529"/>
    <cellStyle name="Notiz 9 3 2 2 3 3" xfId="25530"/>
    <cellStyle name="Notiz 9 3 2 2 3 3 2" xfId="25531"/>
    <cellStyle name="Notiz 9 3 2 2 3 3 3" xfId="25532"/>
    <cellStyle name="Notiz 9 3 2 2 3 3 4" xfId="25533"/>
    <cellStyle name="Notiz 9 3 2 2 3 4" xfId="25534"/>
    <cellStyle name="Notiz 9 3 2 2 3 4 2" xfId="25535"/>
    <cellStyle name="Notiz 9 3 2 2 3 4 3" xfId="25536"/>
    <cellStyle name="Notiz 9 3 2 2 3 4 4" xfId="25537"/>
    <cellStyle name="Notiz 9 3 2 2 3 5" xfId="25538"/>
    <cellStyle name="Notiz 9 3 2 2 3 5 2" xfId="25539"/>
    <cellStyle name="Notiz 9 3 2 2 3 5 3" xfId="25540"/>
    <cellStyle name="Notiz 9 3 2 2 3 5 4" xfId="25541"/>
    <cellStyle name="Notiz 9 3 2 2 3 6" xfId="25542"/>
    <cellStyle name="Notiz 9 3 2 2 3 6 2" xfId="25543"/>
    <cellStyle name="Notiz 9 3 2 2 3 6 3" xfId="25544"/>
    <cellStyle name="Notiz 9 3 2 2 3 6 4" xfId="25545"/>
    <cellStyle name="Notiz 9 3 2 2 3 7" xfId="25546"/>
    <cellStyle name="Notiz 9 3 2 2 3 7 2" xfId="25547"/>
    <cellStyle name="Notiz 9 3 2 2 3 7 3" xfId="25548"/>
    <cellStyle name="Notiz 9 3 2 2 3 7 4" xfId="25549"/>
    <cellStyle name="Notiz 9 3 2 2 3 8" xfId="25550"/>
    <cellStyle name="Notiz 9 3 2 2 3 8 2" xfId="25551"/>
    <cellStyle name="Notiz 9 3 2 2 3 8 3" xfId="25552"/>
    <cellStyle name="Notiz 9 3 2 2 3 8 4" xfId="25553"/>
    <cellStyle name="Notiz 9 3 2 2 3 9" xfId="25554"/>
    <cellStyle name="Notiz 9 3 2 2 3 9 2" xfId="25555"/>
    <cellStyle name="Notiz 9 3 2 2 3 9 3" xfId="25556"/>
    <cellStyle name="Notiz 9 3 2 2 3 9 4" xfId="25557"/>
    <cellStyle name="Notiz 9 3 2 2 4" xfId="25558"/>
    <cellStyle name="Notiz 9 3 2 2 5" xfId="25559"/>
    <cellStyle name="Notiz 9 3 2 2 6" xfId="25560"/>
    <cellStyle name="Notiz 9 3 2 3" xfId="25561"/>
    <cellStyle name="Notiz 9 3 2 3 2" xfId="25562"/>
    <cellStyle name="Notiz 9 3 2 3 2 10" xfId="25563"/>
    <cellStyle name="Notiz 9 3 2 3 2 10 2" xfId="25564"/>
    <cellStyle name="Notiz 9 3 2 3 2 10 3" xfId="25565"/>
    <cellStyle name="Notiz 9 3 2 3 2 10 4" xfId="25566"/>
    <cellStyle name="Notiz 9 3 2 3 2 11" xfId="25567"/>
    <cellStyle name="Notiz 9 3 2 3 2 11 2" xfId="25568"/>
    <cellStyle name="Notiz 9 3 2 3 2 11 3" xfId="25569"/>
    <cellStyle name="Notiz 9 3 2 3 2 11 4" xfId="25570"/>
    <cellStyle name="Notiz 9 3 2 3 2 12" xfId="25571"/>
    <cellStyle name="Notiz 9 3 2 3 2 12 2" xfId="25572"/>
    <cellStyle name="Notiz 9 3 2 3 2 12 3" xfId="25573"/>
    <cellStyle name="Notiz 9 3 2 3 2 12 4" xfId="25574"/>
    <cellStyle name="Notiz 9 3 2 3 2 13" xfId="25575"/>
    <cellStyle name="Notiz 9 3 2 3 2 13 2" xfId="25576"/>
    <cellStyle name="Notiz 9 3 2 3 2 13 3" xfId="25577"/>
    <cellStyle name="Notiz 9 3 2 3 2 13 4" xfId="25578"/>
    <cellStyle name="Notiz 9 3 2 3 2 14" xfId="25579"/>
    <cellStyle name="Notiz 9 3 2 3 2 14 2" xfId="25580"/>
    <cellStyle name="Notiz 9 3 2 3 2 14 3" xfId="25581"/>
    <cellStyle name="Notiz 9 3 2 3 2 14 4" xfId="25582"/>
    <cellStyle name="Notiz 9 3 2 3 2 15" xfId="25583"/>
    <cellStyle name="Notiz 9 3 2 3 2 15 2" xfId="25584"/>
    <cellStyle name="Notiz 9 3 2 3 2 15 3" xfId="25585"/>
    <cellStyle name="Notiz 9 3 2 3 2 15 4" xfId="25586"/>
    <cellStyle name="Notiz 9 3 2 3 2 16" xfId="25587"/>
    <cellStyle name="Notiz 9 3 2 3 2 16 2" xfId="25588"/>
    <cellStyle name="Notiz 9 3 2 3 2 16 3" xfId="25589"/>
    <cellStyle name="Notiz 9 3 2 3 2 16 4" xfId="25590"/>
    <cellStyle name="Notiz 9 3 2 3 2 17" xfId="25591"/>
    <cellStyle name="Notiz 9 3 2 3 2 17 2" xfId="25592"/>
    <cellStyle name="Notiz 9 3 2 3 2 17 3" xfId="25593"/>
    <cellStyle name="Notiz 9 3 2 3 2 17 4" xfId="25594"/>
    <cellStyle name="Notiz 9 3 2 3 2 18" xfId="25595"/>
    <cellStyle name="Notiz 9 3 2 3 2 18 2" xfId="25596"/>
    <cellStyle name="Notiz 9 3 2 3 2 18 3" xfId="25597"/>
    <cellStyle name="Notiz 9 3 2 3 2 18 4" xfId="25598"/>
    <cellStyle name="Notiz 9 3 2 3 2 19" xfId="25599"/>
    <cellStyle name="Notiz 9 3 2 3 2 2" xfId="25600"/>
    <cellStyle name="Notiz 9 3 2 3 2 2 2" xfId="25601"/>
    <cellStyle name="Notiz 9 3 2 3 2 2 3" xfId="25602"/>
    <cellStyle name="Notiz 9 3 2 3 2 2 4" xfId="25603"/>
    <cellStyle name="Notiz 9 3 2 3 2 20" xfId="25604"/>
    <cellStyle name="Notiz 9 3 2 3 2 21" xfId="25605"/>
    <cellStyle name="Notiz 9 3 2 3 2 3" xfId="25606"/>
    <cellStyle name="Notiz 9 3 2 3 2 3 2" xfId="25607"/>
    <cellStyle name="Notiz 9 3 2 3 2 3 3" xfId="25608"/>
    <cellStyle name="Notiz 9 3 2 3 2 3 4" xfId="25609"/>
    <cellStyle name="Notiz 9 3 2 3 2 4" xfId="25610"/>
    <cellStyle name="Notiz 9 3 2 3 2 4 2" xfId="25611"/>
    <cellStyle name="Notiz 9 3 2 3 2 4 3" xfId="25612"/>
    <cellStyle name="Notiz 9 3 2 3 2 4 4" xfId="25613"/>
    <cellStyle name="Notiz 9 3 2 3 2 5" xfId="25614"/>
    <cellStyle name="Notiz 9 3 2 3 2 5 2" xfId="25615"/>
    <cellStyle name="Notiz 9 3 2 3 2 5 3" xfId="25616"/>
    <cellStyle name="Notiz 9 3 2 3 2 5 4" xfId="25617"/>
    <cellStyle name="Notiz 9 3 2 3 2 6" xfId="25618"/>
    <cellStyle name="Notiz 9 3 2 3 2 6 2" xfId="25619"/>
    <cellStyle name="Notiz 9 3 2 3 2 6 3" xfId="25620"/>
    <cellStyle name="Notiz 9 3 2 3 2 6 4" xfId="25621"/>
    <cellStyle name="Notiz 9 3 2 3 2 7" xfId="25622"/>
    <cellStyle name="Notiz 9 3 2 3 2 7 2" xfId="25623"/>
    <cellStyle name="Notiz 9 3 2 3 2 7 3" xfId="25624"/>
    <cellStyle name="Notiz 9 3 2 3 2 7 4" xfId="25625"/>
    <cellStyle name="Notiz 9 3 2 3 2 8" xfId="25626"/>
    <cellStyle name="Notiz 9 3 2 3 2 8 2" xfId="25627"/>
    <cellStyle name="Notiz 9 3 2 3 2 8 3" xfId="25628"/>
    <cellStyle name="Notiz 9 3 2 3 2 8 4" xfId="25629"/>
    <cellStyle name="Notiz 9 3 2 3 2 9" xfId="25630"/>
    <cellStyle name="Notiz 9 3 2 3 2 9 2" xfId="25631"/>
    <cellStyle name="Notiz 9 3 2 3 2 9 3" xfId="25632"/>
    <cellStyle name="Notiz 9 3 2 3 2 9 4" xfId="25633"/>
    <cellStyle name="Notiz 9 3 2 3 3" xfId="25634"/>
    <cellStyle name="Notiz 9 3 2 3 4" xfId="25635"/>
    <cellStyle name="Notiz 9 3 2 3 5" xfId="25636"/>
    <cellStyle name="Notiz 9 3 2 4" xfId="25637"/>
    <cellStyle name="Notiz 9 3 2 4 10" xfId="25638"/>
    <cellStyle name="Notiz 9 3 2 4 10 2" xfId="25639"/>
    <cellStyle name="Notiz 9 3 2 4 10 3" xfId="25640"/>
    <cellStyle name="Notiz 9 3 2 4 10 4" xfId="25641"/>
    <cellStyle name="Notiz 9 3 2 4 11" xfId="25642"/>
    <cellStyle name="Notiz 9 3 2 4 11 2" xfId="25643"/>
    <cellStyle name="Notiz 9 3 2 4 11 3" xfId="25644"/>
    <cellStyle name="Notiz 9 3 2 4 11 4" xfId="25645"/>
    <cellStyle name="Notiz 9 3 2 4 12" xfId="25646"/>
    <cellStyle name="Notiz 9 3 2 4 12 2" xfId="25647"/>
    <cellStyle name="Notiz 9 3 2 4 12 3" xfId="25648"/>
    <cellStyle name="Notiz 9 3 2 4 12 4" xfId="25649"/>
    <cellStyle name="Notiz 9 3 2 4 13" xfId="25650"/>
    <cellStyle name="Notiz 9 3 2 4 13 2" xfId="25651"/>
    <cellStyle name="Notiz 9 3 2 4 13 3" xfId="25652"/>
    <cellStyle name="Notiz 9 3 2 4 13 4" xfId="25653"/>
    <cellStyle name="Notiz 9 3 2 4 14" xfId="25654"/>
    <cellStyle name="Notiz 9 3 2 4 14 2" xfId="25655"/>
    <cellStyle name="Notiz 9 3 2 4 14 3" xfId="25656"/>
    <cellStyle name="Notiz 9 3 2 4 14 4" xfId="25657"/>
    <cellStyle name="Notiz 9 3 2 4 15" xfId="25658"/>
    <cellStyle name="Notiz 9 3 2 4 15 2" xfId="25659"/>
    <cellStyle name="Notiz 9 3 2 4 15 3" xfId="25660"/>
    <cellStyle name="Notiz 9 3 2 4 15 4" xfId="25661"/>
    <cellStyle name="Notiz 9 3 2 4 16" xfId="25662"/>
    <cellStyle name="Notiz 9 3 2 4 16 2" xfId="25663"/>
    <cellStyle name="Notiz 9 3 2 4 16 3" xfId="25664"/>
    <cellStyle name="Notiz 9 3 2 4 16 4" xfId="25665"/>
    <cellStyle name="Notiz 9 3 2 4 17" xfId="25666"/>
    <cellStyle name="Notiz 9 3 2 4 17 2" xfId="25667"/>
    <cellStyle name="Notiz 9 3 2 4 17 3" xfId="25668"/>
    <cellStyle name="Notiz 9 3 2 4 17 4" xfId="25669"/>
    <cellStyle name="Notiz 9 3 2 4 18" xfId="25670"/>
    <cellStyle name="Notiz 9 3 2 4 18 2" xfId="25671"/>
    <cellStyle name="Notiz 9 3 2 4 18 3" xfId="25672"/>
    <cellStyle name="Notiz 9 3 2 4 18 4" xfId="25673"/>
    <cellStyle name="Notiz 9 3 2 4 19" xfId="25674"/>
    <cellStyle name="Notiz 9 3 2 4 2" xfId="25675"/>
    <cellStyle name="Notiz 9 3 2 4 2 2" xfId="25676"/>
    <cellStyle name="Notiz 9 3 2 4 2 3" xfId="25677"/>
    <cellStyle name="Notiz 9 3 2 4 2 4" xfId="25678"/>
    <cellStyle name="Notiz 9 3 2 4 20" xfId="25679"/>
    <cellStyle name="Notiz 9 3 2 4 21" xfId="25680"/>
    <cellStyle name="Notiz 9 3 2 4 3" xfId="25681"/>
    <cellStyle name="Notiz 9 3 2 4 3 2" xfId="25682"/>
    <cellStyle name="Notiz 9 3 2 4 3 3" xfId="25683"/>
    <cellStyle name="Notiz 9 3 2 4 3 4" xfId="25684"/>
    <cellStyle name="Notiz 9 3 2 4 4" xfId="25685"/>
    <cellStyle name="Notiz 9 3 2 4 4 2" xfId="25686"/>
    <cellStyle name="Notiz 9 3 2 4 4 3" xfId="25687"/>
    <cellStyle name="Notiz 9 3 2 4 4 4" xfId="25688"/>
    <cellStyle name="Notiz 9 3 2 4 5" xfId="25689"/>
    <cellStyle name="Notiz 9 3 2 4 5 2" xfId="25690"/>
    <cellStyle name="Notiz 9 3 2 4 5 3" xfId="25691"/>
    <cellStyle name="Notiz 9 3 2 4 5 4" xfId="25692"/>
    <cellStyle name="Notiz 9 3 2 4 6" xfId="25693"/>
    <cellStyle name="Notiz 9 3 2 4 6 2" xfId="25694"/>
    <cellStyle name="Notiz 9 3 2 4 6 3" xfId="25695"/>
    <cellStyle name="Notiz 9 3 2 4 6 4" xfId="25696"/>
    <cellStyle name="Notiz 9 3 2 4 7" xfId="25697"/>
    <cellStyle name="Notiz 9 3 2 4 7 2" xfId="25698"/>
    <cellStyle name="Notiz 9 3 2 4 7 3" xfId="25699"/>
    <cellStyle name="Notiz 9 3 2 4 7 4" xfId="25700"/>
    <cellStyle name="Notiz 9 3 2 4 8" xfId="25701"/>
    <cellStyle name="Notiz 9 3 2 4 8 2" xfId="25702"/>
    <cellStyle name="Notiz 9 3 2 4 8 3" xfId="25703"/>
    <cellStyle name="Notiz 9 3 2 4 8 4" xfId="25704"/>
    <cellStyle name="Notiz 9 3 2 4 9" xfId="25705"/>
    <cellStyle name="Notiz 9 3 2 4 9 2" xfId="25706"/>
    <cellStyle name="Notiz 9 3 2 4 9 3" xfId="25707"/>
    <cellStyle name="Notiz 9 3 2 4 9 4" xfId="25708"/>
    <cellStyle name="Notiz 9 3 2 5" xfId="25709"/>
    <cellStyle name="Notiz 9 3 2 6" xfId="25710"/>
    <cellStyle name="Notiz 9 3 2 7" xfId="25711"/>
    <cellStyle name="Notiz 9 3 3" xfId="25712"/>
    <cellStyle name="Notiz 9 3 3 2" xfId="25713"/>
    <cellStyle name="Notiz 9 3 3 2 10" xfId="25714"/>
    <cellStyle name="Notiz 9 3 3 2 10 2" xfId="25715"/>
    <cellStyle name="Notiz 9 3 3 2 10 3" xfId="25716"/>
    <cellStyle name="Notiz 9 3 3 2 10 4" xfId="25717"/>
    <cellStyle name="Notiz 9 3 3 2 11" xfId="25718"/>
    <cellStyle name="Notiz 9 3 3 2 11 2" xfId="25719"/>
    <cellStyle name="Notiz 9 3 3 2 11 3" xfId="25720"/>
    <cellStyle name="Notiz 9 3 3 2 11 4" xfId="25721"/>
    <cellStyle name="Notiz 9 3 3 2 12" xfId="25722"/>
    <cellStyle name="Notiz 9 3 3 2 12 2" xfId="25723"/>
    <cellStyle name="Notiz 9 3 3 2 12 3" xfId="25724"/>
    <cellStyle name="Notiz 9 3 3 2 12 4" xfId="25725"/>
    <cellStyle name="Notiz 9 3 3 2 13" xfId="25726"/>
    <cellStyle name="Notiz 9 3 3 2 13 2" xfId="25727"/>
    <cellStyle name="Notiz 9 3 3 2 13 3" xfId="25728"/>
    <cellStyle name="Notiz 9 3 3 2 13 4" xfId="25729"/>
    <cellStyle name="Notiz 9 3 3 2 14" xfId="25730"/>
    <cellStyle name="Notiz 9 3 3 2 14 2" xfId="25731"/>
    <cellStyle name="Notiz 9 3 3 2 14 3" xfId="25732"/>
    <cellStyle name="Notiz 9 3 3 2 14 4" xfId="25733"/>
    <cellStyle name="Notiz 9 3 3 2 15" xfId="25734"/>
    <cellStyle name="Notiz 9 3 3 2 15 2" xfId="25735"/>
    <cellStyle name="Notiz 9 3 3 2 15 3" xfId="25736"/>
    <cellStyle name="Notiz 9 3 3 2 15 4" xfId="25737"/>
    <cellStyle name="Notiz 9 3 3 2 16" xfId="25738"/>
    <cellStyle name="Notiz 9 3 3 2 16 2" xfId="25739"/>
    <cellStyle name="Notiz 9 3 3 2 16 3" xfId="25740"/>
    <cellStyle name="Notiz 9 3 3 2 16 4" xfId="25741"/>
    <cellStyle name="Notiz 9 3 3 2 17" xfId="25742"/>
    <cellStyle name="Notiz 9 3 3 2 17 2" xfId="25743"/>
    <cellStyle name="Notiz 9 3 3 2 17 3" xfId="25744"/>
    <cellStyle name="Notiz 9 3 3 2 17 4" xfId="25745"/>
    <cellStyle name="Notiz 9 3 3 2 18" xfId="25746"/>
    <cellStyle name="Notiz 9 3 3 2 18 2" xfId="25747"/>
    <cellStyle name="Notiz 9 3 3 2 18 3" xfId="25748"/>
    <cellStyle name="Notiz 9 3 3 2 18 4" xfId="25749"/>
    <cellStyle name="Notiz 9 3 3 2 19" xfId="25750"/>
    <cellStyle name="Notiz 9 3 3 2 2" xfId="25751"/>
    <cellStyle name="Notiz 9 3 3 2 2 2" xfId="25752"/>
    <cellStyle name="Notiz 9 3 3 2 2 3" xfId="25753"/>
    <cellStyle name="Notiz 9 3 3 2 2 4" xfId="25754"/>
    <cellStyle name="Notiz 9 3 3 2 20" xfId="25755"/>
    <cellStyle name="Notiz 9 3 3 2 21" xfId="25756"/>
    <cellStyle name="Notiz 9 3 3 2 3" xfId="25757"/>
    <cellStyle name="Notiz 9 3 3 2 3 2" xfId="25758"/>
    <cellStyle name="Notiz 9 3 3 2 3 3" xfId="25759"/>
    <cellStyle name="Notiz 9 3 3 2 3 4" xfId="25760"/>
    <cellStyle name="Notiz 9 3 3 2 4" xfId="25761"/>
    <cellStyle name="Notiz 9 3 3 2 4 2" xfId="25762"/>
    <cellStyle name="Notiz 9 3 3 2 4 3" xfId="25763"/>
    <cellStyle name="Notiz 9 3 3 2 4 4" xfId="25764"/>
    <cellStyle name="Notiz 9 3 3 2 5" xfId="25765"/>
    <cellStyle name="Notiz 9 3 3 2 5 2" xfId="25766"/>
    <cellStyle name="Notiz 9 3 3 2 5 3" xfId="25767"/>
    <cellStyle name="Notiz 9 3 3 2 5 4" xfId="25768"/>
    <cellStyle name="Notiz 9 3 3 2 6" xfId="25769"/>
    <cellStyle name="Notiz 9 3 3 2 6 2" xfId="25770"/>
    <cellStyle name="Notiz 9 3 3 2 6 3" xfId="25771"/>
    <cellStyle name="Notiz 9 3 3 2 6 4" xfId="25772"/>
    <cellStyle name="Notiz 9 3 3 2 7" xfId="25773"/>
    <cellStyle name="Notiz 9 3 3 2 7 2" xfId="25774"/>
    <cellStyle name="Notiz 9 3 3 2 7 3" xfId="25775"/>
    <cellStyle name="Notiz 9 3 3 2 7 4" xfId="25776"/>
    <cellStyle name="Notiz 9 3 3 2 8" xfId="25777"/>
    <cellStyle name="Notiz 9 3 3 2 8 2" xfId="25778"/>
    <cellStyle name="Notiz 9 3 3 2 8 3" xfId="25779"/>
    <cellStyle name="Notiz 9 3 3 2 8 4" xfId="25780"/>
    <cellStyle name="Notiz 9 3 3 2 9" xfId="25781"/>
    <cellStyle name="Notiz 9 3 3 2 9 2" xfId="25782"/>
    <cellStyle name="Notiz 9 3 3 2 9 3" xfId="25783"/>
    <cellStyle name="Notiz 9 3 3 2 9 4" xfId="25784"/>
    <cellStyle name="Notiz 9 3 3 3" xfId="25785"/>
    <cellStyle name="Notiz 9 3 3 4" xfId="25786"/>
    <cellStyle name="Notiz 9 3 3 5" xfId="25787"/>
    <cellStyle name="Notiz 9 3 4" xfId="25788"/>
    <cellStyle name="Notiz 9 3 4 10" xfId="25789"/>
    <cellStyle name="Notiz 9 3 4 10 2" xfId="25790"/>
    <cellStyle name="Notiz 9 3 4 10 3" xfId="25791"/>
    <cellStyle name="Notiz 9 3 4 10 4" xfId="25792"/>
    <cellStyle name="Notiz 9 3 4 11" xfId="25793"/>
    <cellStyle name="Notiz 9 3 4 11 2" xfId="25794"/>
    <cellStyle name="Notiz 9 3 4 11 3" xfId="25795"/>
    <cellStyle name="Notiz 9 3 4 11 4" xfId="25796"/>
    <cellStyle name="Notiz 9 3 4 12" xfId="25797"/>
    <cellStyle name="Notiz 9 3 4 12 2" xfId="25798"/>
    <cellStyle name="Notiz 9 3 4 12 3" xfId="25799"/>
    <cellStyle name="Notiz 9 3 4 12 4" xfId="25800"/>
    <cellStyle name="Notiz 9 3 4 13" xfId="25801"/>
    <cellStyle name="Notiz 9 3 4 13 2" xfId="25802"/>
    <cellStyle name="Notiz 9 3 4 13 3" xfId="25803"/>
    <cellStyle name="Notiz 9 3 4 13 4" xfId="25804"/>
    <cellStyle name="Notiz 9 3 4 14" xfId="25805"/>
    <cellStyle name="Notiz 9 3 4 14 2" xfId="25806"/>
    <cellStyle name="Notiz 9 3 4 14 3" xfId="25807"/>
    <cellStyle name="Notiz 9 3 4 14 4" xfId="25808"/>
    <cellStyle name="Notiz 9 3 4 15" xfId="25809"/>
    <cellStyle name="Notiz 9 3 4 15 2" xfId="25810"/>
    <cellStyle name="Notiz 9 3 4 15 3" xfId="25811"/>
    <cellStyle name="Notiz 9 3 4 15 4" xfId="25812"/>
    <cellStyle name="Notiz 9 3 4 16" xfId="25813"/>
    <cellStyle name="Notiz 9 3 4 16 2" xfId="25814"/>
    <cellStyle name="Notiz 9 3 4 16 3" xfId="25815"/>
    <cellStyle name="Notiz 9 3 4 16 4" xfId="25816"/>
    <cellStyle name="Notiz 9 3 4 17" xfId="25817"/>
    <cellStyle name="Notiz 9 3 4 17 2" xfId="25818"/>
    <cellStyle name="Notiz 9 3 4 17 3" xfId="25819"/>
    <cellStyle name="Notiz 9 3 4 17 4" xfId="25820"/>
    <cellStyle name="Notiz 9 3 4 18" xfId="25821"/>
    <cellStyle name="Notiz 9 3 4 18 2" xfId="25822"/>
    <cellStyle name="Notiz 9 3 4 18 3" xfId="25823"/>
    <cellStyle name="Notiz 9 3 4 18 4" xfId="25824"/>
    <cellStyle name="Notiz 9 3 4 19" xfId="25825"/>
    <cellStyle name="Notiz 9 3 4 2" xfId="25826"/>
    <cellStyle name="Notiz 9 3 4 2 2" xfId="25827"/>
    <cellStyle name="Notiz 9 3 4 2 3" xfId="25828"/>
    <cellStyle name="Notiz 9 3 4 2 4" xfId="25829"/>
    <cellStyle name="Notiz 9 3 4 20" xfId="25830"/>
    <cellStyle name="Notiz 9 3 4 21" xfId="25831"/>
    <cellStyle name="Notiz 9 3 4 3" xfId="25832"/>
    <cellStyle name="Notiz 9 3 4 3 2" xfId="25833"/>
    <cellStyle name="Notiz 9 3 4 3 3" xfId="25834"/>
    <cellStyle name="Notiz 9 3 4 3 4" xfId="25835"/>
    <cellStyle name="Notiz 9 3 4 4" xfId="25836"/>
    <cellStyle name="Notiz 9 3 4 4 2" xfId="25837"/>
    <cellStyle name="Notiz 9 3 4 4 3" xfId="25838"/>
    <cellStyle name="Notiz 9 3 4 4 4" xfId="25839"/>
    <cellStyle name="Notiz 9 3 4 5" xfId="25840"/>
    <cellStyle name="Notiz 9 3 4 5 2" xfId="25841"/>
    <cellStyle name="Notiz 9 3 4 5 3" xfId="25842"/>
    <cellStyle name="Notiz 9 3 4 5 4" xfId="25843"/>
    <cellStyle name="Notiz 9 3 4 6" xfId="25844"/>
    <cellStyle name="Notiz 9 3 4 6 2" xfId="25845"/>
    <cellStyle name="Notiz 9 3 4 6 3" xfId="25846"/>
    <cellStyle name="Notiz 9 3 4 6 4" xfId="25847"/>
    <cellStyle name="Notiz 9 3 4 7" xfId="25848"/>
    <cellStyle name="Notiz 9 3 4 7 2" xfId="25849"/>
    <cellStyle name="Notiz 9 3 4 7 3" xfId="25850"/>
    <cellStyle name="Notiz 9 3 4 7 4" xfId="25851"/>
    <cellStyle name="Notiz 9 3 4 8" xfId="25852"/>
    <cellStyle name="Notiz 9 3 4 8 2" xfId="25853"/>
    <cellStyle name="Notiz 9 3 4 8 3" xfId="25854"/>
    <cellStyle name="Notiz 9 3 4 8 4" xfId="25855"/>
    <cellStyle name="Notiz 9 3 4 9" xfId="25856"/>
    <cellStyle name="Notiz 9 3 4 9 2" xfId="25857"/>
    <cellStyle name="Notiz 9 3 4 9 3" xfId="25858"/>
    <cellStyle name="Notiz 9 3 4 9 4" xfId="25859"/>
    <cellStyle name="Notiz 9 3 5" xfId="25860"/>
    <cellStyle name="Notiz 9 3 6" xfId="25861"/>
    <cellStyle name="Notiz 9 3 7" xfId="25862"/>
    <cellStyle name="Notiz 9 4" xfId="25863"/>
    <cellStyle name="Notiz 9 4 2" xfId="25864"/>
    <cellStyle name="Notiz 9 4 2 2" xfId="25865"/>
    <cellStyle name="Notiz 9 4 2 2 2" xfId="25866"/>
    <cellStyle name="Notiz 9 4 2 2 2 10" xfId="25867"/>
    <cellStyle name="Notiz 9 4 2 2 2 10 2" xfId="25868"/>
    <cellStyle name="Notiz 9 4 2 2 2 10 3" xfId="25869"/>
    <cellStyle name="Notiz 9 4 2 2 2 10 4" xfId="25870"/>
    <cellStyle name="Notiz 9 4 2 2 2 11" xfId="25871"/>
    <cellStyle name="Notiz 9 4 2 2 2 11 2" xfId="25872"/>
    <cellStyle name="Notiz 9 4 2 2 2 11 3" xfId="25873"/>
    <cellStyle name="Notiz 9 4 2 2 2 11 4" xfId="25874"/>
    <cellStyle name="Notiz 9 4 2 2 2 12" xfId="25875"/>
    <cellStyle name="Notiz 9 4 2 2 2 12 2" xfId="25876"/>
    <cellStyle name="Notiz 9 4 2 2 2 12 3" xfId="25877"/>
    <cellStyle name="Notiz 9 4 2 2 2 12 4" xfId="25878"/>
    <cellStyle name="Notiz 9 4 2 2 2 13" xfId="25879"/>
    <cellStyle name="Notiz 9 4 2 2 2 13 2" xfId="25880"/>
    <cellStyle name="Notiz 9 4 2 2 2 13 3" xfId="25881"/>
    <cellStyle name="Notiz 9 4 2 2 2 13 4" xfId="25882"/>
    <cellStyle name="Notiz 9 4 2 2 2 14" xfId="25883"/>
    <cellStyle name="Notiz 9 4 2 2 2 14 2" xfId="25884"/>
    <cellStyle name="Notiz 9 4 2 2 2 14 3" xfId="25885"/>
    <cellStyle name="Notiz 9 4 2 2 2 14 4" xfId="25886"/>
    <cellStyle name="Notiz 9 4 2 2 2 15" xfId="25887"/>
    <cellStyle name="Notiz 9 4 2 2 2 15 2" xfId="25888"/>
    <cellStyle name="Notiz 9 4 2 2 2 15 3" xfId="25889"/>
    <cellStyle name="Notiz 9 4 2 2 2 15 4" xfId="25890"/>
    <cellStyle name="Notiz 9 4 2 2 2 16" xfId="25891"/>
    <cellStyle name="Notiz 9 4 2 2 2 16 2" xfId="25892"/>
    <cellStyle name="Notiz 9 4 2 2 2 16 3" xfId="25893"/>
    <cellStyle name="Notiz 9 4 2 2 2 16 4" xfId="25894"/>
    <cellStyle name="Notiz 9 4 2 2 2 17" xfId="25895"/>
    <cellStyle name="Notiz 9 4 2 2 2 17 2" xfId="25896"/>
    <cellStyle name="Notiz 9 4 2 2 2 17 3" xfId="25897"/>
    <cellStyle name="Notiz 9 4 2 2 2 17 4" xfId="25898"/>
    <cellStyle name="Notiz 9 4 2 2 2 18" xfId="25899"/>
    <cellStyle name="Notiz 9 4 2 2 2 18 2" xfId="25900"/>
    <cellStyle name="Notiz 9 4 2 2 2 18 3" xfId="25901"/>
    <cellStyle name="Notiz 9 4 2 2 2 18 4" xfId="25902"/>
    <cellStyle name="Notiz 9 4 2 2 2 19" xfId="25903"/>
    <cellStyle name="Notiz 9 4 2 2 2 2" xfId="25904"/>
    <cellStyle name="Notiz 9 4 2 2 2 2 2" xfId="25905"/>
    <cellStyle name="Notiz 9 4 2 2 2 2 3" xfId="25906"/>
    <cellStyle name="Notiz 9 4 2 2 2 2 4" xfId="25907"/>
    <cellStyle name="Notiz 9 4 2 2 2 20" xfId="25908"/>
    <cellStyle name="Notiz 9 4 2 2 2 21" xfId="25909"/>
    <cellStyle name="Notiz 9 4 2 2 2 3" xfId="25910"/>
    <cellStyle name="Notiz 9 4 2 2 2 3 2" xfId="25911"/>
    <cellStyle name="Notiz 9 4 2 2 2 3 3" xfId="25912"/>
    <cellStyle name="Notiz 9 4 2 2 2 3 4" xfId="25913"/>
    <cellStyle name="Notiz 9 4 2 2 2 4" xfId="25914"/>
    <cellStyle name="Notiz 9 4 2 2 2 4 2" xfId="25915"/>
    <cellStyle name="Notiz 9 4 2 2 2 4 3" xfId="25916"/>
    <cellStyle name="Notiz 9 4 2 2 2 4 4" xfId="25917"/>
    <cellStyle name="Notiz 9 4 2 2 2 5" xfId="25918"/>
    <cellStyle name="Notiz 9 4 2 2 2 5 2" xfId="25919"/>
    <cellStyle name="Notiz 9 4 2 2 2 5 3" xfId="25920"/>
    <cellStyle name="Notiz 9 4 2 2 2 5 4" xfId="25921"/>
    <cellStyle name="Notiz 9 4 2 2 2 6" xfId="25922"/>
    <cellStyle name="Notiz 9 4 2 2 2 6 2" xfId="25923"/>
    <cellStyle name="Notiz 9 4 2 2 2 6 3" xfId="25924"/>
    <cellStyle name="Notiz 9 4 2 2 2 6 4" xfId="25925"/>
    <cellStyle name="Notiz 9 4 2 2 2 7" xfId="25926"/>
    <cellStyle name="Notiz 9 4 2 2 2 7 2" xfId="25927"/>
    <cellStyle name="Notiz 9 4 2 2 2 7 3" xfId="25928"/>
    <cellStyle name="Notiz 9 4 2 2 2 7 4" xfId="25929"/>
    <cellStyle name="Notiz 9 4 2 2 2 8" xfId="25930"/>
    <cellStyle name="Notiz 9 4 2 2 2 8 2" xfId="25931"/>
    <cellStyle name="Notiz 9 4 2 2 2 8 3" xfId="25932"/>
    <cellStyle name="Notiz 9 4 2 2 2 8 4" xfId="25933"/>
    <cellStyle name="Notiz 9 4 2 2 2 9" xfId="25934"/>
    <cellStyle name="Notiz 9 4 2 2 2 9 2" xfId="25935"/>
    <cellStyle name="Notiz 9 4 2 2 2 9 3" xfId="25936"/>
    <cellStyle name="Notiz 9 4 2 2 2 9 4" xfId="25937"/>
    <cellStyle name="Notiz 9 4 2 2 3" xfId="25938"/>
    <cellStyle name="Notiz 9 4 2 2 4" xfId="25939"/>
    <cellStyle name="Notiz 9 4 2 2 5" xfId="25940"/>
    <cellStyle name="Notiz 9 4 2 3" xfId="25941"/>
    <cellStyle name="Notiz 9 4 2 3 10" xfId="25942"/>
    <cellStyle name="Notiz 9 4 2 3 10 2" xfId="25943"/>
    <cellStyle name="Notiz 9 4 2 3 10 3" xfId="25944"/>
    <cellStyle name="Notiz 9 4 2 3 10 4" xfId="25945"/>
    <cellStyle name="Notiz 9 4 2 3 11" xfId="25946"/>
    <cellStyle name="Notiz 9 4 2 3 11 2" xfId="25947"/>
    <cellStyle name="Notiz 9 4 2 3 11 3" xfId="25948"/>
    <cellStyle name="Notiz 9 4 2 3 11 4" xfId="25949"/>
    <cellStyle name="Notiz 9 4 2 3 12" xfId="25950"/>
    <cellStyle name="Notiz 9 4 2 3 12 2" xfId="25951"/>
    <cellStyle name="Notiz 9 4 2 3 12 3" xfId="25952"/>
    <cellStyle name="Notiz 9 4 2 3 12 4" xfId="25953"/>
    <cellStyle name="Notiz 9 4 2 3 13" xfId="25954"/>
    <cellStyle name="Notiz 9 4 2 3 13 2" xfId="25955"/>
    <cellStyle name="Notiz 9 4 2 3 13 3" xfId="25956"/>
    <cellStyle name="Notiz 9 4 2 3 13 4" xfId="25957"/>
    <cellStyle name="Notiz 9 4 2 3 14" xfId="25958"/>
    <cellStyle name="Notiz 9 4 2 3 14 2" xfId="25959"/>
    <cellStyle name="Notiz 9 4 2 3 14 3" xfId="25960"/>
    <cellStyle name="Notiz 9 4 2 3 14 4" xfId="25961"/>
    <cellStyle name="Notiz 9 4 2 3 15" xfId="25962"/>
    <cellStyle name="Notiz 9 4 2 3 15 2" xfId="25963"/>
    <cellStyle name="Notiz 9 4 2 3 15 3" xfId="25964"/>
    <cellStyle name="Notiz 9 4 2 3 15 4" xfId="25965"/>
    <cellStyle name="Notiz 9 4 2 3 16" xfId="25966"/>
    <cellStyle name="Notiz 9 4 2 3 16 2" xfId="25967"/>
    <cellStyle name="Notiz 9 4 2 3 16 3" xfId="25968"/>
    <cellStyle name="Notiz 9 4 2 3 16 4" xfId="25969"/>
    <cellStyle name="Notiz 9 4 2 3 17" xfId="25970"/>
    <cellStyle name="Notiz 9 4 2 3 17 2" xfId="25971"/>
    <cellStyle name="Notiz 9 4 2 3 17 3" xfId="25972"/>
    <cellStyle name="Notiz 9 4 2 3 17 4" xfId="25973"/>
    <cellStyle name="Notiz 9 4 2 3 18" xfId="25974"/>
    <cellStyle name="Notiz 9 4 2 3 18 2" xfId="25975"/>
    <cellStyle name="Notiz 9 4 2 3 18 3" xfId="25976"/>
    <cellStyle name="Notiz 9 4 2 3 18 4" xfId="25977"/>
    <cellStyle name="Notiz 9 4 2 3 19" xfId="25978"/>
    <cellStyle name="Notiz 9 4 2 3 2" xfId="25979"/>
    <cellStyle name="Notiz 9 4 2 3 2 2" xfId="25980"/>
    <cellStyle name="Notiz 9 4 2 3 2 3" xfId="25981"/>
    <cellStyle name="Notiz 9 4 2 3 2 4" xfId="25982"/>
    <cellStyle name="Notiz 9 4 2 3 20" xfId="25983"/>
    <cellStyle name="Notiz 9 4 2 3 21" xfId="25984"/>
    <cellStyle name="Notiz 9 4 2 3 3" xfId="25985"/>
    <cellStyle name="Notiz 9 4 2 3 3 2" xfId="25986"/>
    <cellStyle name="Notiz 9 4 2 3 3 3" xfId="25987"/>
    <cellStyle name="Notiz 9 4 2 3 3 4" xfId="25988"/>
    <cellStyle name="Notiz 9 4 2 3 4" xfId="25989"/>
    <cellStyle name="Notiz 9 4 2 3 4 2" xfId="25990"/>
    <cellStyle name="Notiz 9 4 2 3 4 3" xfId="25991"/>
    <cellStyle name="Notiz 9 4 2 3 4 4" xfId="25992"/>
    <cellStyle name="Notiz 9 4 2 3 5" xfId="25993"/>
    <cellStyle name="Notiz 9 4 2 3 5 2" xfId="25994"/>
    <cellStyle name="Notiz 9 4 2 3 5 3" xfId="25995"/>
    <cellStyle name="Notiz 9 4 2 3 5 4" xfId="25996"/>
    <cellStyle name="Notiz 9 4 2 3 6" xfId="25997"/>
    <cellStyle name="Notiz 9 4 2 3 6 2" xfId="25998"/>
    <cellStyle name="Notiz 9 4 2 3 6 3" xfId="25999"/>
    <cellStyle name="Notiz 9 4 2 3 6 4" xfId="26000"/>
    <cellStyle name="Notiz 9 4 2 3 7" xfId="26001"/>
    <cellStyle name="Notiz 9 4 2 3 7 2" xfId="26002"/>
    <cellStyle name="Notiz 9 4 2 3 7 3" xfId="26003"/>
    <cellStyle name="Notiz 9 4 2 3 7 4" xfId="26004"/>
    <cellStyle name="Notiz 9 4 2 3 8" xfId="26005"/>
    <cellStyle name="Notiz 9 4 2 3 8 2" xfId="26006"/>
    <cellStyle name="Notiz 9 4 2 3 8 3" xfId="26007"/>
    <cellStyle name="Notiz 9 4 2 3 8 4" xfId="26008"/>
    <cellStyle name="Notiz 9 4 2 3 9" xfId="26009"/>
    <cellStyle name="Notiz 9 4 2 3 9 2" xfId="26010"/>
    <cellStyle name="Notiz 9 4 2 3 9 3" xfId="26011"/>
    <cellStyle name="Notiz 9 4 2 3 9 4" xfId="26012"/>
    <cellStyle name="Notiz 9 4 2 4" xfId="26013"/>
    <cellStyle name="Notiz 9 4 2 5" xfId="26014"/>
    <cellStyle name="Notiz 9 4 2 6" xfId="26015"/>
    <cellStyle name="Notiz 9 4 3" xfId="26016"/>
    <cellStyle name="Notiz 9 4 3 2" xfId="26017"/>
    <cellStyle name="Notiz 9 4 3 2 10" xfId="26018"/>
    <cellStyle name="Notiz 9 4 3 2 10 2" xfId="26019"/>
    <cellStyle name="Notiz 9 4 3 2 10 3" xfId="26020"/>
    <cellStyle name="Notiz 9 4 3 2 10 4" xfId="26021"/>
    <cellStyle name="Notiz 9 4 3 2 11" xfId="26022"/>
    <cellStyle name="Notiz 9 4 3 2 11 2" xfId="26023"/>
    <cellStyle name="Notiz 9 4 3 2 11 3" xfId="26024"/>
    <cellStyle name="Notiz 9 4 3 2 11 4" xfId="26025"/>
    <cellStyle name="Notiz 9 4 3 2 12" xfId="26026"/>
    <cellStyle name="Notiz 9 4 3 2 12 2" xfId="26027"/>
    <cellStyle name="Notiz 9 4 3 2 12 3" xfId="26028"/>
    <cellStyle name="Notiz 9 4 3 2 12 4" xfId="26029"/>
    <cellStyle name="Notiz 9 4 3 2 13" xfId="26030"/>
    <cellStyle name="Notiz 9 4 3 2 13 2" xfId="26031"/>
    <cellStyle name="Notiz 9 4 3 2 13 3" xfId="26032"/>
    <cellStyle name="Notiz 9 4 3 2 13 4" xfId="26033"/>
    <cellStyle name="Notiz 9 4 3 2 14" xfId="26034"/>
    <cellStyle name="Notiz 9 4 3 2 14 2" xfId="26035"/>
    <cellStyle name="Notiz 9 4 3 2 14 3" xfId="26036"/>
    <cellStyle name="Notiz 9 4 3 2 14 4" xfId="26037"/>
    <cellStyle name="Notiz 9 4 3 2 15" xfId="26038"/>
    <cellStyle name="Notiz 9 4 3 2 15 2" xfId="26039"/>
    <cellStyle name="Notiz 9 4 3 2 15 3" xfId="26040"/>
    <cellStyle name="Notiz 9 4 3 2 15 4" xfId="26041"/>
    <cellStyle name="Notiz 9 4 3 2 16" xfId="26042"/>
    <cellStyle name="Notiz 9 4 3 2 16 2" xfId="26043"/>
    <cellStyle name="Notiz 9 4 3 2 16 3" xfId="26044"/>
    <cellStyle name="Notiz 9 4 3 2 16 4" xfId="26045"/>
    <cellStyle name="Notiz 9 4 3 2 17" xfId="26046"/>
    <cellStyle name="Notiz 9 4 3 2 17 2" xfId="26047"/>
    <cellStyle name="Notiz 9 4 3 2 17 3" xfId="26048"/>
    <cellStyle name="Notiz 9 4 3 2 17 4" xfId="26049"/>
    <cellStyle name="Notiz 9 4 3 2 18" xfId="26050"/>
    <cellStyle name="Notiz 9 4 3 2 18 2" xfId="26051"/>
    <cellStyle name="Notiz 9 4 3 2 18 3" xfId="26052"/>
    <cellStyle name="Notiz 9 4 3 2 18 4" xfId="26053"/>
    <cellStyle name="Notiz 9 4 3 2 19" xfId="26054"/>
    <cellStyle name="Notiz 9 4 3 2 2" xfId="26055"/>
    <cellStyle name="Notiz 9 4 3 2 2 2" xfId="26056"/>
    <cellStyle name="Notiz 9 4 3 2 2 3" xfId="26057"/>
    <cellStyle name="Notiz 9 4 3 2 2 4" xfId="26058"/>
    <cellStyle name="Notiz 9 4 3 2 20" xfId="26059"/>
    <cellStyle name="Notiz 9 4 3 2 21" xfId="26060"/>
    <cellStyle name="Notiz 9 4 3 2 3" xfId="26061"/>
    <cellStyle name="Notiz 9 4 3 2 3 2" xfId="26062"/>
    <cellStyle name="Notiz 9 4 3 2 3 3" xfId="26063"/>
    <cellStyle name="Notiz 9 4 3 2 3 4" xfId="26064"/>
    <cellStyle name="Notiz 9 4 3 2 4" xfId="26065"/>
    <cellStyle name="Notiz 9 4 3 2 4 2" xfId="26066"/>
    <cellStyle name="Notiz 9 4 3 2 4 3" xfId="26067"/>
    <cellStyle name="Notiz 9 4 3 2 4 4" xfId="26068"/>
    <cellStyle name="Notiz 9 4 3 2 5" xfId="26069"/>
    <cellStyle name="Notiz 9 4 3 2 5 2" xfId="26070"/>
    <cellStyle name="Notiz 9 4 3 2 5 3" xfId="26071"/>
    <cellStyle name="Notiz 9 4 3 2 5 4" xfId="26072"/>
    <cellStyle name="Notiz 9 4 3 2 6" xfId="26073"/>
    <cellStyle name="Notiz 9 4 3 2 6 2" xfId="26074"/>
    <cellStyle name="Notiz 9 4 3 2 6 3" xfId="26075"/>
    <cellStyle name="Notiz 9 4 3 2 6 4" xfId="26076"/>
    <cellStyle name="Notiz 9 4 3 2 7" xfId="26077"/>
    <cellStyle name="Notiz 9 4 3 2 7 2" xfId="26078"/>
    <cellStyle name="Notiz 9 4 3 2 7 3" xfId="26079"/>
    <cellStyle name="Notiz 9 4 3 2 7 4" xfId="26080"/>
    <cellStyle name="Notiz 9 4 3 2 8" xfId="26081"/>
    <cellStyle name="Notiz 9 4 3 2 8 2" xfId="26082"/>
    <cellStyle name="Notiz 9 4 3 2 8 3" xfId="26083"/>
    <cellStyle name="Notiz 9 4 3 2 8 4" xfId="26084"/>
    <cellStyle name="Notiz 9 4 3 2 9" xfId="26085"/>
    <cellStyle name="Notiz 9 4 3 2 9 2" xfId="26086"/>
    <cellStyle name="Notiz 9 4 3 2 9 3" xfId="26087"/>
    <cellStyle name="Notiz 9 4 3 2 9 4" xfId="26088"/>
    <cellStyle name="Notiz 9 4 3 3" xfId="26089"/>
    <cellStyle name="Notiz 9 4 3 4" xfId="26090"/>
    <cellStyle name="Notiz 9 4 3 5" xfId="26091"/>
    <cellStyle name="Notiz 9 4 4" xfId="26092"/>
    <cellStyle name="Notiz 9 4 4 10" xfId="26093"/>
    <cellStyle name="Notiz 9 4 4 10 2" xfId="26094"/>
    <cellStyle name="Notiz 9 4 4 10 3" xfId="26095"/>
    <cellStyle name="Notiz 9 4 4 10 4" xfId="26096"/>
    <cellStyle name="Notiz 9 4 4 11" xfId="26097"/>
    <cellStyle name="Notiz 9 4 4 11 2" xfId="26098"/>
    <cellStyle name="Notiz 9 4 4 11 3" xfId="26099"/>
    <cellStyle name="Notiz 9 4 4 11 4" xfId="26100"/>
    <cellStyle name="Notiz 9 4 4 12" xfId="26101"/>
    <cellStyle name="Notiz 9 4 4 12 2" xfId="26102"/>
    <cellStyle name="Notiz 9 4 4 12 3" xfId="26103"/>
    <cellStyle name="Notiz 9 4 4 12 4" xfId="26104"/>
    <cellStyle name="Notiz 9 4 4 13" xfId="26105"/>
    <cellStyle name="Notiz 9 4 4 13 2" xfId="26106"/>
    <cellStyle name="Notiz 9 4 4 13 3" xfId="26107"/>
    <cellStyle name="Notiz 9 4 4 13 4" xfId="26108"/>
    <cellStyle name="Notiz 9 4 4 14" xfId="26109"/>
    <cellStyle name="Notiz 9 4 4 14 2" xfId="26110"/>
    <cellStyle name="Notiz 9 4 4 14 3" xfId="26111"/>
    <cellStyle name="Notiz 9 4 4 14 4" xfId="26112"/>
    <cellStyle name="Notiz 9 4 4 15" xfId="26113"/>
    <cellStyle name="Notiz 9 4 4 15 2" xfId="26114"/>
    <cellStyle name="Notiz 9 4 4 15 3" xfId="26115"/>
    <cellStyle name="Notiz 9 4 4 15 4" xfId="26116"/>
    <cellStyle name="Notiz 9 4 4 16" xfId="26117"/>
    <cellStyle name="Notiz 9 4 4 16 2" xfId="26118"/>
    <cellStyle name="Notiz 9 4 4 16 3" xfId="26119"/>
    <cellStyle name="Notiz 9 4 4 16 4" xfId="26120"/>
    <cellStyle name="Notiz 9 4 4 17" xfId="26121"/>
    <cellStyle name="Notiz 9 4 4 17 2" xfId="26122"/>
    <cellStyle name="Notiz 9 4 4 17 3" xfId="26123"/>
    <cellStyle name="Notiz 9 4 4 17 4" xfId="26124"/>
    <cellStyle name="Notiz 9 4 4 18" xfId="26125"/>
    <cellStyle name="Notiz 9 4 4 18 2" xfId="26126"/>
    <cellStyle name="Notiz 9 4 4 18 3" xfId="26127"/>
    <cellStyle name="Notiz 9 4 4 18 4" xfId="26128"/>
    <cellStyle name="Notiz 9 4 4 19" xfId="26129"/>
    <cellStyle name="Notiz 9 4 4 2" xfId="26130"/>
    <cellStyle name="Notiz 9 4 4 2 2" xfId="26131"/>
    <cellStyle name="Notiz 9 4 4 2 3" xfId="26132"/>
    <cellStyle name="Notiz 9 4 4 2 4" xfId="26133"/>
    <cellStyle name="Notiz 9 4 4 20" xfId="26134"/>
    <cellStyle name="Notiz 9 4 4 21" xfId="26135"/>
    <cellStyle name="Notiz 9 4 4 3" xfId="26136"/>
    <cellStyle name="Notiz 9 4 4 3 2" xfId="26137"/>
    <cellStyle name="Notiz 9 4 4 3 3" xfId="26138"/>
    <cellStyle name="Notiz 9 4 4 3 4" xfId="26139"/>
    <cellStyle name="Notiz 9 4 4 4" xfId="26140"/>
    <cellStyle name="Notiz 9 4 4 4 2" xfId="26141"/>
    <cellStyle name="Notiz 9 4 4 4 3" xfId="26142"/>
    <cellStyle name="Notiz 9 4 4 4 4" xfId="26143"/>
    <cellStyle name="Notiz 9 4 4 5" xfId="26144"/>
    <cellStyle name="Notiz 9 4 4 5 2" xfId="26145"/>
    <cellStyle name="Notiz 9 4 4 5 3" xfId="26146"/>
    <cellStyle name="Notiz 9 4 4 5 4" xfId="26147"/>
    <cellStyle name="Notiz 9 4 4 6" xfId="26148"/>
    <cellStyle name="Notiz 9 4 4 6 2" xfId="26149"/>
    <cellStyle name="Notiz 9 4 4 6 3" xfId="26150"/>
    <cellStyle name="Notiz 9 4 4 6 4" xfId="26151"/>
    <cellStyle name="Notiz 9 4 4 7" xfId="26152"/>
    <cellStyle name="Notiz 9 4 4 7 2" xfId="26153"/>
    <cellStyle name="Notiz 9 4 4 7 3" xfId="26154"/>
    <cellStyle name="Notiz 9 4 4 7 4" xfId="26155"/>
    <cellStyle name="Notiz 9 4 4 8" xfId="26156"/>
    <cellStyle name="Notiz 9 4 4 8 2" xfId="26157"/>
    <cellStyle name="Notiz 9 4 4 8 3" xfId="26158"/>
    <cellStyle name="Notiz 9 4 4 8 4" xfId="26159"/>
    <cellStyle name="Notiz 9 4 4 9" xfId="26160"/>
    <cellStyle name="Notiz 9 4 4 9 2" xfId="26161"/>
    <cellStyle name="Notiz 9 4 4 9 3" xfId="26162"/>
    <cellStyle name="Notiz 9 4 4 9 4" xfId="26163"/>
    <cellStyle name="Notiz 9 4 5" xfId="26164"/>
    <cellStyle name="Notiz 9 4 6" xfId="26165"/>
    <cellStyle name="Notiz 9 4 7" xfId="26166"/>
    <cellStyle name="Notiz 9 5" xfId="26167"/>
    <cellStyle name="Notiz 9 5 2" xfId="26168"/>
    <cellStyle name="Notiz 9 5 2 2" xfId="26169"/>
    <cellStyle name="Notiz 9 5 2 2 10" xfId="26170"/>
    <cellStyle name="Notiz 9 5 2 2 10 2" xfId="26171"/>
    <cellStyle name="Notiz 9 5 2 2 10 3" xfId="26172"/>
    <cellStyle name="Notiz 9 5 2 2 10 4" xfId="26173"/>
    <cellStyle name="Notiz 9 5 2 2 11" xfId="26174"/>
    <cellStyle name="Notiz 9 5 2 2 11 2" xfId="26175"/>
    <cellStyle name="Notiz 9 5 2 2 11 3" xfId="26176"/>
    <cellStyle name="Notiz 9 5 2 2 11 4" xfId="26177"/>
    <cellStyle name="Notiz 9 5 2 2 12" xfId="26178"/>
    <cellStyle name="Notiz 9 5 2 2 12 2" xfId="26179"/>
    <cellStyle name="Notiz 9 5 2 2 12 3" xfId="26180"/>
    <cellStyle name="Notiz 9 5 2 2 12 4" xfId="26181"/>
    <cellStyle name="Notiz 9 5 2 2 13" xfId="26182"/>
    <cellStyle name="Notiz 9 5 2 2 13 2" xfId="26183"/>
    <cellStyle name="Notiz 9 5 2 2 13 3" xfId="26184"/>
    <cellStyle name="Notiz 9 5 2 2 13 4" xfId="26185"/>
    <cellStyle name="Notiz 9 5 2 2 14" xfId="26186"/>
    <cellStyle name="Notiz 9 5 2 2 14 2" xfId="26187"/>
    <cellStyle name="Notiz 9 5 2 2 14 3" xfId="26188"/>
    <cellStyle name="Notiz 9 5 2 2 14 4" xfId="26189"/>
    <cellStyle name="Notiz 9 5 2 2 15" xfId="26190"/>
    <cellStyle name="Notiz 9 5 2 2 15 2" xfId="26191"/>
    <cellStyle name="Notiz 9 5 2 2 15 3" xfId="26192"/>
    <cellStyle name="Notiz 9 5 2 2 15 4" xfId="26193"/>
    <cellStyle name="Notiz 9 5 2 2 16" xfId="26194"/>
    <cellStyle name="Notiz 9 5 2 2 16 2" xfId="26195"/>
    <cellStyle name="Notiz 9 5 2 2 16 3" xfId="26196"/>
    <cellStyle name="Notiz 9 5 2 2 16 4" xfId="26197"/>
    <cellStyle name="Notiz 9 5 2 2 17" xfId="26198"/>
    <cellStyle name="Notiz 9 5 2 2 17 2" xfId="26199"/>
    <cellStyle name="Notiz 9 5 2 2 17 3" xfId="26200"/>
    <cellStyle name="Notiz 9 5 2 2 17 4" xfId="26201"/>
    <cellStyle name="Notiz 9 5 2 2 18" xfId="26202"/>
    <cellStyle name="Notiz 9 5 2 2 18 2" xfId="26203"/>
    <cellStyle name="Notiz 9 5 2 2 18 3" xfId="26204"/>
    <cellStyle name="Notiz 9 5 2 2 18 4" xfId="26205"/>
    <cellStyle name="Notiz 9 5 2 2 19" xfId="26206"/>
    <cellStyle name="Notiz 9 5 2 2 2" xfId="26207"/>
    <cellStyle name="Notiz 9 5 2 2 2 2" xfId="26208"/>
    <cellStyle name="Notiz 9 5 2 2 2 3" xfId="26209"/>
    <cellStyle name="Notiz 9 5 2 2 2 4" xfId="26210"/>
    <cellStyle name="Notiz 9 5 2 2 20" xfId="26211"/>
    <cellStyle name="Notiz 9 5 2 2 21" xfId="26212"/>
    <cellStyle name="Notiz 9 5 2 2 3" xfId="26213"/>
    <cellStyle name="Notiz 9 5 2 2 3 2" xfId="26214"/>
    <cellStyle name="Notiz 9 5 2 2 3 3" xfId="26215"/>
    <cellStyle name="Notiz 9 5 2 2 3 4" xfId="26216"/>
    <cellStyle name="Notiz 9 5 2 2 4" xfId="26217"/>
    <cellStyle name="Notiz 9 5 2 2 4 2" xfId="26218"/>
    <cellStyle name="Notiz 9 5 2 2 4 3" xfId="26219"/>
    <cellStyle name="Notiz 9 5 2 2 4 4" xfId="26220"/>
    <cellStyle name="Notiz 9 5 2 2 5" xfId="26221"/>
    <cellStyle name="Notiz 9 5 2 2 5 2" xfId="26222"/>
    <cellStyle name="Notiz 9 5 2 2 5 3" xfId="26223"/>
    <cellStyle name="Notiz 9 5 2 2 5 4" xfId="26224"/>
    <cellStyle name="Notiz 9 5 2 2 6" xfId="26225"/>
    <cellStyle name="Notiz 9 5 2 2 6 2" xfId="26226"/>
    <cellStyle name="Notiz 9 5 2 2 6 3" xfId="26227"/>
    <cellStyle name="Notiz 9 5 2 2 6 4" xfId="26228"/>
    <cellStyle name="Notiz 9 5 2 2 7" xfId="26229"/>
    <cellStyle name="Notiz 9 5 2 2 7 2" xfId="26230"/>
    <cellStyle name="Notiz 9 5 2 2 7 3" xfId="26231"/>
    <cellStyle name="Notiz 9 5 2 2 7 4" xfId="26232"/>
    <cellStyle name="Notiz 9 5 2 2 8" xfId="26233"/>
    <cellStyle name="Notiz 9 5 2 2 8 2" xfId="26234"/>
    <cellStyle name="Notiz 9 5 2 2 8 3" xfId="26235"/>
    <cellStyle name="Notiz 9 5 2 2 8 4" xfId="26236"/>
    <cellStyle name="Notiz 9 5 2 2 9" xfId="26237"/>
    <cellStyle name="Notiz 9 5 2 2 9 2" xfId="26238"/>
    <cellStyle name="Notiz 9 5 2 2 9 3" xfId="26239"/>
    <cellStyle name="Notiz 9 5 2 2 9 4" xfId="26240"/>
    <cellStyle name="Notiz 9 5 2 3" xfId="26241"/>
    <cellStyle name="Notiz 9 5 2 4" xfId="26242"/>
    <cellStyle name="Notiz 9 5 2 5" xfId="26243"/>
    <cellStyle name="Notiz 9 5 3" xfId="26244"/>
    <cellStyle name="Notiz 9 5 3 10" xfId="26245"/>
    <cellStyle name="Notiz 9 5 3 10 2" xfId="26246"/>
    <cellStyle name="Notiz 9 5 3 10 3" xfId="26247"/>
    <cellStyle name="Notiz 9 5 3 10 4" xfId="26248"/>
    <cellStyle name="Notiz 9 5 3 11" xfId="26249"/>
    <cellStyle name="Notiz 9 5 3 11 2" xfId="26250"/>
    <cellStyle name="Notiz 9 5 3 11 3" xfId="26251"/>
    <cellStyle name="Notiz 9 5 3 11 4" xfId="26252"/>
    <cellStyle name="Notiz 9 5 3 12" xfId="26253"/>
    <cellStyle name="Notiz 9 5 3 12 2" xfId="26254"/>
    <cellStyle name="Notiz 9 5 3 12 3" xfId="26255"/>
    <cellStyle name="Notiz 9 5 3 12 4" xfId="26256"/>
    <cellStyle name="Notiz 9 5 3 13" xfId="26257"/>
    <cellStyle name="Notiz 9 5 3 13 2" xfId="26258"/>
    <cellStyle name="Notiz 9 5 3 13 3" xfId="26259"/>
    <cellStyle name="Notiz 9 5 3 13 4" xfId="26260"/>
    <cellStyle name="Notiz 9 5 3 14" xfId="26261"/>
    <cellStyle name="Notiz 9 5 3 14 2" xfId="26262"/>
    <cellStyle name="Notiz 9 5 3 14 3" xfId="26263"/>
    <cellStyle name="Notiz 9 5 3 14 4" xfId="26264"/>
    <cellStyle name="Notiz 9 5 3 15" xfId="26265"/>
    <cellStyle name="Notiz 9 5 3 15 2" xfId="26266"/>
    <cellStyle name="Notiz 9 5 3 15 3" xfId="26267"/>
    <cellStyle name="Notiz 9 5 3 15 4" xfId="26268"/>
    <cellStyle name="Notiz 9 5 3 16" xfId="26269"/>
    <cellStyle name="Notiz 9 5 3 16 2" xfId="26270"/>
    <cellStyle name="Notiz 9 5 3 16 3" xfId="26271"/>
    <cellStyle name="Notiz 9 5 3 16 4" xfId="26272"/>
    <cellStyle name="Notiz 9 5 3 17" xfId="26273"/>
    <cellStyle name="Notiz 9 5 3 17 2" xfId="26274"/>
    <cellStyle name="Notiz 9 5 3 17 3" xfId="26275"/>
    <cellStyle name="Notiz 9 5 3 17 4" xfId="26276"/>
    <cellStyle name="Notiz 9 5 3 18" xfId="26277"/>
    <cellStyle name="Notiz 9 5 3 18 2" xfId="26278"/>
    <cellStyle name="Notiz 9 5 3 18 3" xfId="26279"/>
    <cellStyle name="Notiz 9 5 3 18 4" xfId="26280"/>
    <cellStyle name="Notiz 9 5 3 19" xfId="26281"/>
    <cellStyle name="Notiz 9 5 3 2" xfId="26282"/>
    <cellStyle name="Notiz 9 5 3 2 2" xfId="26283"/>
    <cellStyle name="Notiz 9 5 3 2 3" xfId="26284"/>
    <cellStyle name="Notiz 9 5 3 2 4" xfId="26285"/>
    <cellStyle name="Notiz 9 5 3 20" xfId="26286"/>
    <cellStyle name="Notiz 9 5 3 21" xfId="26287"/>
    <cellStyle name="Notiz 9 5 3 3" xfId="26288"/>
    <cellStyle name="Notiz 9 5 3 3 2" xfId="26289"/>
    <cellStyle name="Notiz 9 5 3 3 3" xfId="26290"/>
    <cellStyle name="Notiz 9 5 3 3 4" xfId="26291"/>
    <cellStyle name="Notiz 9 5 3 4" xfId="26292"/>
    <cellStyle name="Notiz 9 5 3 4 2" xfId="26293"/>
    <cellStyle name="Notiz 9 5 3 4 3" xfId="26294"/>
    <cellStyle name="Notiz 9 5 3 4 4" xfId="26295"/>
    <cellStyle name="Notiz 9 5 3 5" xfId="26296"/>
    <cellStyle name="Notiz 9 5 3 5 2" xfId="26297"/>
    <cellStyle name="Notiz 9 5 3 5 3" xfId="26298"/>
    <cellStyle name="Notiz 9 5 3 5 4" xfId="26299"/>
    <cellStyle name="Notiz 9 5 3 6" xfId="26300"/>
    <cellStyle name="Notiz 9 5 3 6 2" xfId="26301"/>
    <cellStyle name="Notiz 9 5 3 6 3" xfId="26302"/>
    <cellStyle name="Notiz 9 5 3 6 4" xfId="26303"/>
    <cellStyle name="Notiz 9 5 3 7" xfId="26304"/>
    <cellStyle name="Notiz 9 5 3 7 2" xfId="26305"/>
    <cellStyle name="Notiz 9 5 3 7 3" xfId="26306"/>
    <cellStyle name="Notiz 9 5 3 7 4" xfId="26307"/>
    <cellStyle name="Notiz 9 5 3 8" xfId="26308"/>
    <cellStyle name="Notiz 9 5 3 8 2" xfId="26309"/>
    <cellStyle name="Notiz 9 5 3 8 3" xfId="26310"/>
    <cellStyle name="Notiz 9 5 3 8 4" xfId="26311"/>
    <cellStyle name="Notiz 9 5 3 9" xfId="26312"/>
    <cellStyle name="Notiz 9 5 3 9 2" xfId="26313"/>
    <cellStyle name="Notiz 9 5 3 9 3" xfId="26314"/>
    <cellStyle name="Notiz 9 5 3 9 4" xfId="26315"/>
    <cellStyle name="Notiz 9 5 4" xfId="26316"/>
    <cellStyle name="Notiz 9 5 5" xfId="26317"/>
    <cellStyle name="Notiz 9 5 6" xfId="26318"/>
    <cellStyle name="Notiz 9 6" xfId="26319"/>
    <cellStyle name="Notiz 9 6 2" xfId="26320"/>
    <cellStyle name="Notiz 9 6 2 10" xfId="26321"/>
    <cellStyle name="Notiz 9 6 2 10 2" xfId="26322"/>
    <cellStyle name="Notiz 9 6 2 10 3" xfId="26323"/>
    <cellStyle name="Notiz 9 6 2 10 4" xfId="26324"/>
    <cellStyle name="Notiz 9 6 2 11" xfId="26325"/>
    <cellStyle name="Notiz 9 6 2 11 2" xfId="26326"/>
    <cellStyle name="Notiz 9 6 2 11 3" xfId="26327"/>
    <cellStyle name="Notiz 9 6 2 11 4" xfId="26328"/>
    <cellStyle name="Notiz 9 6 2 12" xfId="26329"/>
    <cellStyle name="Notiz 9 6 2 12 2" xfId="26330"/>
    <cellStyle name="Notiz 9 6 2 12 3" xfId="26331"/>
    <cellStyle name="Notiz 9 6 2 12 4" xfId="26332"/>
    <cellStyle name="Notiz 9 6 2 13" xfId="26333"/>
    <cellStyle name="Notiz 9 6 2 13 2" xfId="26334"/>
    <cellStyle name="Notiz 9 6 2 13 3" xfId="26335"/>
    <cellStyle name="Notiz 9 6 2 13 4" xfId="26336"/>
    <cellStyle name="Notiz 9 6 2 14" xfId="26337"/>
    <cellStyle name="Notiz 9 6 2 14 2" xfId="26338"/>
    <cellStyle name="Notiz 9 6 2 14 3" xfId="26339"/>
    <cellStyle name="Notiz 9 6 2 14 4" xfId="26340"/>
    <cellStyle name="Notiz 9 6 2 15" xfId="26341"/>
    <cellStyle name="Notiz 9 6 2 15 2" xfId="26342"/>
    <cellStyle name="Notiz 9 6 2 15 3" xfId="26343"/>
    <cellStyle name="Notiz 9 6 2 15 4" xfId="26344"/>
    <cellStyle name="Notiz 9 6 2 16" xfId="26345"/>
    <cellStyle name="Notiz 9 6 2 16 2" xfId="26346"/>
    <cellStyle name="Notiz 9 6 2 16 3" xfId="26347"/>
    <cellStyle name="Notiz 9 6 2 16 4" xfId="26348"/>
    <cellStyle name="Notiz 9 6 2 17" xfId="26349"/>
    <cellStyle name="Notiz 9 6 2 17 2" xfId="26350"/>
    <cellStyle name="Notiz 9 6 2 17 3" xfId="26351"/>
    <cellStyle name="Notiz 9 6 2 17 4" xfId="26352"/>
    <cellStyle name="Notiz 9 6 2 18" xfId="26353"/>
    <cellStyle name="Notiz 9 6 2 18 2" xfId="26354"/>
    <cellStyle name="Notiz 9 6 2 18 3" xfId="26355"/>
    <cellStyle name="Notiz 9 6 2 18 4" xfId="26356"/>
    <cellStyle name="Notiz 9 6 2 19" xfId="26357"/>
    <cellStyle name="Notiz 9 6 2 2" xfId="26358"/>
    <cellStyle name="Notiz 9 6 2 2 2" xfId="26359"/>
    <cellStyle name="Notiz 9 6 2 2 3" xfId="26360"/>
    <cellStyle name="Notiz 9 6 2 2 4" xfId="26361"/>
    <cellStyle name="Notiz 9 6 2 20" xfId="26362"/>
    <cellStyle name="Notiz 9 6 2 21" xfId="26363"/>
    <cellStyle name="Notiz 9 6 2 3" xfId="26364"/>
    <cellStyle name="Notiz 9 6 2 3 2" xfId="26365"/>
    <cellStyle name="Notiz 9 6 2 3 3" xfId="26366"/>
    <cellStyle name="Notiz 9 6 2 3 4" xfId="26367"/>
    <cellStyle name="Notiz 9 6 2 4" xfId="26368"/>
    <cellStyle name="Notiz 9 6 2 4 2" xfId="26369"/>
    <cellStyle name="Notiz 9 6 2 4 3" xfId="26370"/>
    <cellStyle name="Notiz 9 6 2 4 4" xfId="26371"/>
    <cellStyle name="Notiz 9 6 2 5" xfId="26372"/>
    <cellStyle name="Notiz 9 6 2 5 2" xfId="26373"/>
    <cellStyle name="Notiz 9 6 2 5 3" xfId="26374"/>
    <cellStyle name="Notiz 9 6 2 5 4" xfId="26375"/>
    <cellStyle name="Notiz 9 6 2 6" xfId="26376"/>
    <cellStyle name="Notiz 9 6 2 6 2" xfId="26377"/>
    <cellStyle name="Notiz 9 6 2 6 3" xfId="26378"/>
    <cellStyle name="Notiz 9 6 2 6 4" xfId="26379"/>
    <cellStyle name="Notiz 9 6 2 7" xfId="26380"/>
    <cellStyle name="Notiz 9 6 2 7 2" xfId="26381"/>
    <cellStyle name="Notiz 9 6 2 7 3" xfId="26382"/>
    <cellStyle name="Notiz 9 6 2 7 4" xfId="26383"/>
    <cellStyle name="Notiz 9 6 2 8" xfId="26384"/>
    <cellStyle name="Notiz 9 6 2 8 2" xfId="26385"/>
    <cellStyle name="Notiz 9 6 2 8 3" xfId="26386"/>
    <cellStyle name="Notiz 9 6 2 8 4" xfId="26387"/>
    <cellStyle name="Notiz 9 6 2 9" xfId="26388"/>
    <cellStyle name="Notiz 9 6 2 9 2" xfId="26389"/>
    <cellStyle name="Notiz 9 6 2 9 3" xfId="26390"/>
    <cellStyle name="Notiz 9 6 2 9 4" xfId="26391"/>
    <cellStyle name="Notiz 9 6 3" xfId="26392"/>
    <cellStyle name="Notiz 9 6 4" xfId="26393"/>
    <cellStyle name="Notiz 9 6 5" xfId="26394"/>
    <cellStyle name="Notiz 9 7" xfId="26395"/>
    <cellStyle name="Notiz 9 7 10" xfId="26396"/>
    <cellStyle name="Notiz 9 7 10 2" xfId="26397"/>
    <cellStyle name="Notiz 9 7 10 3" xfId="26398"/>
    <cellStyle name="Notiz 9 7 10 4" xfId="26399"/>
    <cellStyle name="Notiz 9 7 11" xfId="26400"/>
    <cellStyle name="Notiz 9 7 11 2" xfId="26401"/>
    <cellStyle name="Notiz 9 7 11 3" xfId="26402"/>
    <cellStyle name="Notiz 9 7 11 4" xfId="26403"/>
    <cellStyle name="Notiz 9 7 12" xfId="26404"/>
    <cellStyle name="Notiz 9 7 12 2" xfId="26405"/>
    <cellStyle name="Notiz 9 7 12 3" xfId="26406"/>
    <cellStyle name="Notiz 9 7 12 4" xfId="26407"/>
    <cellStyle name="Notiz 9 7 13" xfId="26408"/>
    <cellStyle name="Notiz 9 7 13 2" xfId="26409"/>
    <cellStyle name="Notiz 9 7 13 3" xfId="26410"/>
    <cellStyle name="Notiz 9 7 13 4" xfId="26411"/>
    <cellStyle name="Notiz 9 7 14" xfId="26412"/>
    <cellStyle name="Notiz 9 7 14 2" xfId="26413"/>
    <cellStyle name="Notiz 9 7 14 3" xfId="26414"/>
    <cellStyle name="Notiz 9 7 14 4" xfId="26415"/>
    <cellStyle name="Notiz 9 7 15" xfId="26416"/>
    <cellStyle name="Notiz 9 7 15 2" xfId="26417"/>
    <cellStyle name="Notiz 9 7 15 3" xfId="26418"/>
    <cellStyle name="Notiz 9 7 15 4" xfId="26419"/>
    <cellStyle name="Notiz 9 7 16" xfId="26420"/>
    <cellStyle name="Notiz 9 7 16 2" xfId="26421"/>
    <cellStyle name="Notiz 9 7 16 3" xfId="26422"/>
    <cellStyle name="Notiz 9 7 16 4" xfId="26423"/>
    <cellStyle name="Notiz 9 7 17" xfId="26424"/>
    <cellStyle name="Notiz 9 7 17 2" xfId="26425"/>
    <cellStyle name="Notiz 9 7 17 3" xfId="26426"/>
    <cellStyle name="Notiz 9 7 17 4" xfId="26427"/>
    <cellStyle name="Notiz 9 7 18" xfId="26428"/>
    <cellStyle name="Notiz 9 7 18 2" xfId="26429"/>
    <cellStyle name="Notiz 9 7 18 3" xfId="26430"/>
    <cellStyle name="Notiz 9 7 18 4" xfId="26431"/>
    <cellStyle name="Notiz 9 7 19" xfId="26432"/>
    <cellStyle name="Notiz 9 7 2" xfId="26433"/>
    <cellStyle name="Notiz 9 7 2 2" xfId="26434"/>
    <cellStyle name="Notiz 9 7 2 3" xfId="26435"/>
    <cellStyle name="Notiz 9 7 2 4" xfId="26436"/>
    <cellStyle name="Notiz 9 7 20" xfId="26437"/>
    <cellStyle name="Notiz 9 7 21" xfId="26438"/>
    <cellStyle name="Notiz 9 7 3" xfId="26439"/>
    <cellStyle name="Notiz 9 7 3 2" xfId="26440"/>
    <cellStyle name="Notiz 9 7 3 3" xfId="26441"/>
    <cellStyle name="Notiz 9 7 3 4" xfId="26442"/>
    <cellStyle name="Notiz 9 7 4" xfId="26443"/>
    <cellStyle name="Notiz 9 7 4 2" xfId="26444"/>
    <cellStyle name="Notiz 9 7 4 3" xfId="26445"/>
    <cellStyle name="Notiz 9 7 4 4" xfId="26446"/>
    <cellStyle name="Notiz 9 7 5" xfId="26447"/>
    <cellStyle name="Notiz 9 7 5 2" xfId="26448"/>
    <cellStyle name="Notiz 9 7 5 3" xfId="26449"/>
    <cellStyle name="Notiz 9 7 5 4" xfId="26450"/>
    <cellStyle name="Notiz 9 7 6" xfId="26451"/>
    <cellStyle name="Notiz 9 7 6 2" xfId="26452"/>
    <cellStyle name="Notiz 9 7 6 3" xfId="26453"/>
    <cellStyle name="Notiz 9 7 6 4" xfId="26454"/>
    <cellStyle name="Notiz 9 7 7" xfId="26455"/>
    <cellStyle name="Notiz 9 7 7 2" xfId="26456"/>
    <cellStyle name="Notiz 9 7 7 3" xfId="26457"/>
    <cellStyle name="Notiz 9 7 7 4" xfId="26458"/>
    <cellStyle name="Notiz 9 7 8" xfId="26459"/>
    <cellStyle name="Notiz 9 7 8 2" xfId="26460"/>
    <cellStyle name="Notiz 9 7 8 3" xfId="26461"/>
    <cellStyle name="Notiz 9 7 8 4" xfId="26462"/>
    <cellStyle name="Notiz 9 7 9" xfId="26463"/>
    <cellStyle name="Notiz 9 7 9 2" xfId="26464"/>
    <cellStyle name="Notiz 9 7 9 3" xfId="26465"/>
    <cellStyle name="Notiz 9 7 9 4" xfId="26466"/>
    <cellStyle name="Notiz 9 8" xfId="26467"/>
    <cellStyle name="Notiz 9 9" xfId="26468"/>
    <cellStyle name="Output 2" xfId="26469"/>
    <cellStyle name="Output 3" xfId="26470"/>
    <cellStyle name="Percent" xfId="28243" builtinId="5"/>
    <cellStyle name="Percent 2" xfId="26471"/>
    <cellStyle name="Percent 2 2" xfId="1"/>
    <cellStyle name="Percent 2 2 2" xfId="26472"/>
    <cellStyle name="Percent 2 3" xfId="26473"/>
    <cellStyle name="Percent 2 3 2" xfId="26474"/>
    <cellStyle name="Percent 2 4" xfId="26475"/>
    <cellStyle name="Percent 3" xfId="26476"/>
    <cellStyle name="Percent 3 2" xfId="26477"/>
    <cellStyle name="Percent 4" xfId="26478"/>
    <cellStyle name="Percent 4 2" xfId="26479"/>
    <cellStyle name="Percent 4 3" xfId="26480"/>
    <cellStyle name="Porcentagem 2" xfId="26481"/>
    <cellStyle name="Prozent 2" xfId="26482"/>
    <cellStyle name="Prozent 2 2" xfId="28232"/>
    <cellStyle name="Prozent 2 2 2" xfId="28233"/>
    <cellStyle name="Prozent 2 2 3" xfId="28234"/>
    <cellStyle name="Prozent 2 3" xfId="28235"/>
    <cellStyle name="Prozent 2 4" xfId="28236"/>
    <cellStyle name="Prozent 3" xfId="26483"/>
    <cellStyle name="Prozent 3 2" xfId="26484"/>
    <cellStyle name="Salida" xfId="26485"/>
    <cellStyle name="Salida 2" xfId="26486"/>
    <cellStyle name="Salida 2 2" xfId="26487"/>
    <cellStyle name="Salida 3" xfId="26488"/>
    <cellStyle name="Schlecht" xfId="26489"/>
    <cellStyle name="Standard 2" xfId="2"/>
    <cellStyle name="Standard 2 11" xfId="26490"/>
    <cellStyle name="Standard 2 2" xfId="26491"/>
    <cellStyle name="Standard 2 2 10" xfId="26492"/>
    <cellStyle name="Standard 2 2 11" xfId="26493"/>
    <cellStyle name="Standard 2 2 12" xfId="26494"/>
    <cellStyle name="Standard 2 2 13" xfId="26495"/>
    <cellStyle name="Standard 2 2 14" xfId="26496"/>
    <cellStyle name="Standard 2 2 15" xfId="26497"/>
    <cellStyle name="Standard 2 2 16" xfId="26498"/>
    <cellStyle name="Standard 2 2 17" xfId="26499"/>
    <cellStyle name="Standard 2 2 18" xfId="26500"/>
    <cellStyle name="Standard 2 2 19" xfId="26501"/>
    <cellStyle name="Standard 2 2 2" xfId="26502"/>
    <cellStyle name="Standard 2 2 20" xfId="26503"/>
    <cellStyle name="Standard 2 2 21" xfId="26504"/>
    <cellStyle name="Standard 2 2 22" xfId="26505"/>
    <cellStyle name="Standard 2 2 23" xfId="26506"/>
    <cellStyle name="Standard 2 2 24" xfId="26507"/>
    <cellStyle name="Standard 2 2 25" xfId="26508"/>
    <cellStyle name="Standard 2 2 26" xfId="26509"/>
    <cellStyle name="Standard 2 2 27" xfId="26510"/>
    <cellStyle name="Standard 2 2 28" xfId="26511"/>
    <cellStyle name="Standard 2 2 29" xfId="26512"/>
    <cellStyle name="Standard 2 2 3" xfId="26513"/>
    <cellStyle name="Standard 2 2 30" xfId="26514"/>
    <cellStyle name="Standard 2 2 31" xfId="26515"/>
    <cellStyle name="Standard 2 2 32" xfId="26516"/>
    <cellStyle name="Standard 2 2 33" xfId="26517"/>
    <cellStyle name="Standard 2 2 34" xfId="26518"/>
    <cellStyle name="Standard 2 2 35" xfId="26519"/>
    <cellStyle name="Standard 2 2 36" xfId="26520"/>
    <cellStyle name="Standard 2 2 37" xfId="26521"/>
    <cellStyle name="Standard 2 2 38" xfId="26522"/>
    <cellStyle name="Standard 2 2 39" xfId="26523"/>
    <cellStyle name="Standard 2 2 4" xfId="26524"/>
    <cellStyle name="Standard 2 2 40" xfId="26525"/>
    <cellStyle name="Standard 2 2 41" xfId="26526"/>
    <cellStyle name="Standard 2 2 42" xfId="26527"/>
    <cellStyle name="Standard 2 2 43" xfId="26528"/>
    <cellStyle name="Standard 2 2 44" xfId="26529"/>
    <cellStyle name="Standard 2 2 45" xfId="26530"/>
    <cellStyle name="Standard 2 2 46" xfId="26531"/>
    <cellStyle name="Standard 2 2 5" xfId="26532"/>
    <cellStyle name="Standard 2 2 6" xfId="26533"/>
    <cellStyle name="Standard 2 2 7" xfId="26534"/>
    <cellStyle name="Standard 2 2 8" xfId="26535"/>
    <cellStyle name="Standard 2 2 9" xfId="26536"/>
    <cellStyle name="Standard 2 2_Master data" xfId="26537"/>
    <cellStyle name="Standard 2 3" xfId="26538"/>
    <cellStyle name="Standard 2 4" xfId="26539"/>
    <cellStyle name="Standard 2 5" xfId="26540"/>
    <cellStyle name="Standard 2 6" xfId="26541"/>
    <cellStyle name="Standard 2 7" xfId="26542"/>
    <cellStyle name="Standard 3" xfId="26543"/>
    <cellStyle name="Standard 3 10" xfId="26544"/>
    <cellStyle name="Standard 3 10 2" xfId="26545"/>
    <cellStyle name="Standard 3 11" xfId="26546"/>
    <cellStyle name="Standard 3 11 2" xfId="26547"/>
    <cellStyle name="Standard 3 12" xfId="26548"/>
    <cellStyle name="Standard 3 12 2" xfId="26549"/>
    <cellStyle name="Standard 3 13" xfId="26550"/>
    <cellStyle name="Standard 3 13 2" xfId="26551"/>
    <cellStyle name="Standard 3 14" xfId="26552"/>
    <cellStyle name="Standard 3 14 2" xfId="26553"/>
    <cellStyle name="Standard 3 15" xfId="26554"/>
    <cellStyle name="Standard 3 15 2" xfId="26555"/>
    <cellStyle name="Standard 3 16" xfId="26556"/>
    <cellStyle name="Standard 3 16 2" xfId="26557"/>
    <cellStyle name="Standard 3 17" xfId="26558"/>
    <cellStyle name="Standard 3 17 2" xfId="26559"/>
    <cellStyle name="Standard 3 18" xfId="26560"/>
    <cellStyle name="Standard 3 18 2" xfId="26561"/>
    <cellStyle name="Standard 3 19" xfId="26562"/>
    <cellStyle name="Standard 3 19 2" xfId="26563"/>
    <cellStyle name="Standard 3 2" xfId="26564"/>
    <cellStyle name="Standard 3 2 2" xfId="26565"/>
    <cellStyle name="Standard 3 2 3" xfId="28237"/>
    <cellStyle name="Standard 3 20" xfId="26566"/>
    <cellStyle name="Standard 3 20 2" xfId="26567"/>
    <cellStyle name="Standard 3 21" xfId="26568"/>
    <cellStyle name="Standard 3 21 2" xfId="26569"/>
    <cellStyle name="Standard 3 22" xfId="26570"/>
    <cellStyle name="Standard 3 22 2" xfId="26571"/>
    <cellStyle name="Standard 3 23" xfId="26572"/>
    <cellStyle name="Standard 3 23 2" xfId="26573"/>
    <cellStyle name="Standard 3 24" xfId="26574"/>
    <cellStyle name="Standard 3 24 2" xfId="26575"/>
    <cellStyle name="Standard 3 25" xfId="26576"/>
    <cellStyle name="Standard 3 25 2" xfId="26577"/>
    <cellStyle name="Standard 3 26" xfId="26578"/>
    <cellStyle name="Standard 3 26 2" xfId="26579"/>
    <cellStyle name="Standard 3 27" xfId="26580"/>
    <cellStyle name="Standard 3 27 2" xfId="26581"/>
    <cellStyle name="Standard 3 28" xfId="26582"/>
    <cellStyle name="Standard 3 28 2" xfId="26583"/>
    <cellStyle name="Standard 3 29" xfId="26584"/>
    <cellStyle name="Standard 3 29 2" xfId="26585"/>
    <cellStyle name="Standard 3 3" xfId="26586"/>
    <cellStyle name="Standard 3 3 2" xfId="26587"/>
    <cellStyle name="Standard 3 30" xfId="26588"/>
    <cellStyle name="Standard 3 30 2" xfId="26589"/>
    <cellStyle name="Standard 3 31" xfId="26590"/>
    <cellStyle name="Standard 3 31 2" xfId="26591"/>
    <cellStyle name="Standard 3 32" xfId="26592"/>
    <cellStyle name="Standard 3 32 2" xfId="26593"/>
    <cellStyle name="Standard 3 33" xfId="26594"/>
    <cellStyle name="Standard 3 33 2" xfId="26595"/>
    <cellStyle name="Standard 3 34" xfId="26596"/>
    <cellStyle name="Standard 3 34 2" xfId="26597"/>
    <cellStyle name="Standard 3 35" xfId="26598"/>
    <cellStyle name="Standard 3 35 2" xfId="26599"/>
    <cellStyle name="Standard 3 36" xfId="26600"/>
    <cellStyle name="Standard 3 36 2" xfId="26601"/>
    <cellStyle name="Standard 3 37" xfId="26602"/>
    <cellStyle name="Standard 3 38" xfId="26603"/>
    <cellStyle name="Standard 3 38 2" xfId="26604"/>
    <cellStyle name="Standard 3 39" xfId="26605"/>
    <cellStyle name="Standard 3 4" xfId="26606"/>
    <cellStyle name="Standard 3 4 2" xfId="26607"/>
    <cellStyle name="Standard 3 5" xfId="26608"/>
    <cellStyle name="Standard 3 5 2" xfId="26609"/>
    <cellStyle name="Standard 3 6" xfId="26610"/>
    <cellStyle name="Standard 3 6 2" xfId="26611"/>
    <cellStyle name="Standard 3 7" xfId="26612"/>
    <cellStyle name="Standard 3 7 2" xfId="26613"/>
    <cellStyle name="Standard 3 8" xfId="26614"/>
    <cellStyle name="Standard 3 8 2" xfId="26615"/>
    <cellStyle name="Standard 3 9" xfId="26616"/>
    <cellStyle name="Standard 3 9 2" xfId="26617"/>
    <cellStyle name="Standard 4" xfId="26618"/>
    <cellStyle name="Standard 4 2" xfId="26619"/>
    <cellStyle name="Standard 4 2 2" xfId="28238"/>
    <cellStyle name="Standard 4 3" xfId="28239"/>
    <cellStyle name="Standard 4 3 2" xfId="28240"/>
    <cellStyle name="Standard 4 4" xfId="28241"/>
    <cellStyle name="Standard 5" xfId="26620"/>
    <cellStyle name="Standard 5 2" xfId="26621"/>
    <cellStyle name="Standard 6" xfId="26622"/>
    <cellStyle name="Standard 6 2" xfId="26623"/>
    <cellStyle name="Standard 6 3" xfId="26624"/>
    <cellStyle name="Standard 7" xfId="26625"/>
    <cellStyle name="Standard 7 2" xfId="26626"/>
    <cellStyle name="Standard 8" xfId="26627"/>
    <cellStyle name="Standard 8 2" xfId="26628"/>
    <cellStyle name="Standard_AppCom Qtree-Struktur und Filesystem allgemein" xfId="26629"/>
    <cellStyle name="Stil 1" xfId="26630"/>
    <cellStyle name="Stil 1 2" xfId="26631"/>
    <cellStyle name="Stile 1" xfId="26632"/>
    <cellStyle name="Stile 1 10" xfId="26633"/>
    <cellStyle name="Stile 1 11" xfId="26634"/>
    <cellStyle name="Stile 1 12" xfId="26635"/>
    <cellStyle name="Stile 1 13" xfId="26636"/>
    <cellStyle name="Stile 1 14" xfId="26637"/>
    <cellStyle name="Stile 1 15" xfId="26638"/>
    <cellStyle name="Stile 1 16" xfId="26639"/>
    <cellStyle name="Stile 1 17" xfId="26640"/>
    <cellStyle name="Stile 1 18" xfId="26641"/>
    <cellStyle name="Stile 1 19" xfId="26642"/>
    <cellStyle name="Stile 1 2" xfId="26643"/>
    <cellStyle name="Stile 1 20" xfId="26644"/>
    <cellStyle name="Stile 1 21" xfId="26645"/>
    <cellStyle name="Stile 1 22" xfId="26646"/>
    <cellStyle name="Stile 1 23" xfId="26647"/>
    <cellStyle name="Stile 1 24" xfId="26648"/>
    <cellStyle name="Stile 1 25" xfId="26649"/>
    <cellStyle name="Stile 1 26" xfId="26650"/>
    <cellStyle name="Stile 1 27" xfId="26651"/>
    <cellStyle name="Stile 1 28" xfId="26652"/>
    <cellStyle name="Stile 1 29" xfId="26653"/>
    <cellStyle name="Stile 1 3" xfId="26654"/>
    <cellStyle name="Stile 1 30" xfId="26655"/>
    <cellStyle name="Stile 1 31" xfId="26656"/>
    <cellStyle name="Stile 1 32" xfId="26657"/>
    <cellStyle name="Stile 1 33" xfId="26658"/>
    <cellStyle name="Stile 1 34" xfId="26659"/>
    <cellStyle name="Stile 1 35" xfId="26660"/>
    <cellStyle name="Stile 1 36" xfId="26661"/>
    <cellStyle name="Stile 1 4" xfId="26662"/>
    <cellStyle name="Stile 1 5" xfId="26663"/>
    <cellStyle name="Stile 1 6" xfId="26664"/>
    <cellStyle name="Stile 1 7" xfId="26665"/>
    <cellStyle name="Stile 1 8" xfId="26666"/>
    <cellStyle name="Stile 1 9" xfId="26667"/>
    <cellStyle name="Style 1" xfId="26668"/>
    <cellStyle name="Style 1 2" xfId="26669"/>
    <cellStyle name="Style 1_Campos requeridos para SAS70_20110629" xfId="26670"/>
    <cellStyle name="Style 2" xfId="26671"/>
    <cellStyle name="TableStyleLight1" xfId="26672"/>
    <cellStyle name="Testo avviso" xfId="26673"/>
    <cellStyle name="Testo descrittivo" xfId="26674"/>
    <cellStyle name="Texto de advertencia" xfId="26675"/>
    <cellStyle name="Texto de advertencia 2" xfId="26676"/>
    <cellStyle name="Texto explicativo" xfId="26677"/>
    <cellStyle name="Texto explicativo 2" xfId="26678"/>
    <cellStyle name="Title 2" xfId="26679"/>
    <cellStyle name="Title 2 2" xfId="26680"/>
    <cellStyle name="Title 3" xfId="26681"/>
    <cellStyle name="Titolo" xfId="26682"/>
    <cellStyle name="Titolo 1" xfId="26683"/>
    <cellStyle name="Titolo 2" xfId="26684"/>
    <cellStyle name="Titolo 3" xfId="26685"/>
    <cellStyle name="Titolo 4" xfId="26686"/>
    <cellStyle name="Título" xfId="26687"/>
    <cellStyle name="Título 1" xfId="26688"/>
    <cellStyle name="Título 1 2" xfId="26689"/>
    <cellStyle name="Título 2" xfId="26690"/>
    <cellStyle name="Título 2 2" xfId="26691"/>
    <cellStyle name="Título 3" xfId="26692"/>
    <cellStyle name="Título 3 2" xfId="26693"/>
    <cellStyle name="Título 4" xfId="26694"/>
    <cellStyle name="Total 2" xfId="26695"/>
    <cellStyle name="Total 3" xfId="26696"/>
    <cellStyle name="Totale" xfId="26697"/>
    <cellStyle name="Totale 10" xfId="26698"/>
    <cellStyle name="Totale 2" xfId="26699"/>
    <cellStyle name="Totale 2 2" xfId="26700"/>
    <cellStyle name="Totale 2 2 2" xfId="26701"/>
    <cellStyle name="Totale 2 2 2 2" xfId="26702"/>
    <cellStyle name="Totale 2 2 2 2 2" xfId="26703"/>
    <cellStyle name="Totale 2 2 2 2 2 10" xfId="26704"/>
    <cellStyle name="Totale 2 2 2 2 2 10 2" xfId="26705"/>
    <cellStyle name="Totale 2 2 2 2 2 10 3" xfId="26706"/>
    <cellStyle name="Totale 2 2 2 2 2 10 4" xfId="26707"/>
    <cellStyle name="Totale 2 2 2 2 2 11" xfId="26708"/>
    <cellStyle name="Totale 2 2 2 2 2 11 2" xfId="26709"/>
    <cellStyle name="Totale 2 2 2 2 2 11 3" xfId="26710"/>
    <cellStyle name="Totale 2 2 2 2 2 11 4" xfId="26711"/>
    <cellStyle name="Totale 2 2 2 2 2 12" xfId="26712"/>
    <cellStyle name="Totale 2 2 2 2 2 12 2" xfId="26713"/>
    <cellStyle name="Totale 2 2 2 2 2 12 3" xfId="26714"/>
    <cellStyle name="Totale 2 2 2 2 2 12 4" xfId="26715"/>
    <cellStyle name="Totale 2 2 2 2 2 13" xfId="26716"/>
    <cellStyle name="Totale 2 2 2 2 2 13 2" xfId="26717"/>
    <cellStyle name="Totale 2 2 2 2 2 13 3" xfId="26718"/>
    <cellStyle name="Totale 2 2 2 2 2 13 4" xfId="26719"/>
    <cellStyle name="Totale 2 2 2 2 2 14" xfId="26720"/>
    <cellStyle name="Totale 2 2 2 2 2 14 2" xfId="26721"/>
    <cellStyle name="Totale 2 2 2 2 2 14 3" xfId="26722"/>
    <cellStyle name="Totale 2 2 2 2 2 14 4" xfId="26723"/>
    <cellStyle name="Totale 2 2 2 2 2 15" xfId="26724"/>
    <cellStyle name="Totale 2 2 2 2 2 15 2" xfId="26725"/>
    <cellStyle name="Totale 2 2 2 2 2 15 3" xfId="26726"/>
    <cellStyle name="Totale 2 2 2 2 2 15 4" xfId="26727"/>
    <cellStyle name="Totale 2 2 2 2 2 16" xfId="26728"/>
    <cellStyle name="Totale 2 2 2 2 2 16 2" xfId="26729"/>
    <cellStyle name="Totale 2 2 2 2 2 16 3" xfId="26730"/>
    <cellStyle name="Totale 2 2 2 2 2 16 4" xfId="26731"/>
    <cellStyle name="Totale 2 2 2 2 2 17" xfId="26732"/>
    <cellStyle name="Totale 2 2 2 2 2 17 2" xfId="26733"/>
    <cellStyle name="Totale 2 2 2 2 2 17 3" xfId="26734"/>
    <cellStyle name="Totale 2 2 2 2 2 17 4" xfId="26735"/>
    <cellStyle name="Totale 2 2 2 2 2 18" xfId="26736"/>
    <cellStyle name="Totale 2 2 2 2 2 18 2" xfId="26737"/>
    <cellStyle name="Totale 2 2 2 2 2 18 3" xfId="26738"/>
    <cellStyle name="Totale 2 2 2 2 2 18 4" xfId="26739"/>
    <cellStyle name="Totale 2 2 2 2 2 19" xfId="26740"/>
    <cellStyle name="Totale 2 2 2 2 2 2" xfId="26741"/>
    <cellStyle name="Totale 2 2 2 2 2 2 2" xfId="26742"/>
    <cellStyle name="Totale 2 2 2 2 2 2 3" xfId="26743"/>
    <cellStyle name="Totale 2 2 2 2 2 2 4" xfId="26744"/>
    <cellStyle name="Totale 2 2 2 2 2 20" xfId="26745"/>
    <cellStyle name="Totale 2 2 2 2 2 21" xfId="26746"/>
    <cellStyle name="Totale 2 2 2 2 2 3" xfId="26747"/>
    <cellStyle name="Totale 2 2 2 2 2 3 2" xfId="26748"/>
    <cellStyle name="Totale 2 2 2 2 2 3 3" xfId="26749"/>
    <cellStyle name="Totale 2 2 2 2 2 3 4" xfId="26750"/>
    <cellStyle name="Totale 2 2 2 2 2 4" xfId="26751"/>
    <cellStyle name="Totale 2 2 2 2 2 4 2" xfId="26752"/>
    <cellStyle name="Totale 2 2 2 2 2 4 3" xfId="26753"/>
    <cellStyle name="Totale 2 2 2 2 2 4 4" xfId="26754"/>
    <cellStyle name="Totale 2 2 2 2 2 5" xfId="26755"/>
    <cellStyle name="Totale 2 2 2 2 2 5 2" xfId="26756"/>
    <cellStyle name="Totale 2 2 2 2 2 5 3" xfId="26757"/>
    <cellStyle name="Totale 2 2 2 2 2 5 4" xfId="26758"/>
    <cellStyle name="Totale 2 2 2 2 2 6" xfId="26759"/>
    <cellStyle name="Totale 2 2 2 2 2 6 2" xfId="26760"/>
    <cellStyle name="Totale 2 2 2 2 2 6 3" xfId="26761"/>
    <cellStyle name="Totale 2 2 2 2 2 6 4" xfId="26762"/>
    <cellStyle name="Totale 2 2 2 2 2 7" xfId="26763"/>
    <cellStyle name="Totale 2 2 2 2 2 7 2" xfId="26764"/>
    <cellStyle name="Totale 2 2 2 2 2 7 3" xfId="26765"/>
    <cellStyle name="Totale 2 2 2 2 2 7 4" xfId="26766"/>
    <cellStyle name="Totale 2 2 2 2 2 8" xfId="26767"/>
    <cellStyle name="Totale 2 2 2 2 2 8 2" xfId="26768"/>
    <cellStyle name="Totale 2 2 2 2 2 8 3" xfId="26769"/>
    <cellStyle name="Totale 2 2 2 2 2 8 4" xfId="26770"/>
    <cellStyle name="Totale 2 2 2 2 2 9" xfId="26771"/>
    <cellStyle name="Totale 2 2 2 2 2 9 2" xfId="26772"/>
    <cellStyle name="Totale 2 2 2 2 2 9 3" xfId="26773"/>
    <cellStyle name="Totale 2 2 2 2 2 9 4" xfId="26774"/>
    <cellStyle name="Totale 2 2 2 2 3" xfId="26775"/>
    <cellStyle name="Totale 2 2 2 2 4" xfId="26776"/>
    <cellStyle name="Totale 2 2 2 2 5" xfId="26777"/>
    <cellStyle name="Totale 2 2 2 3" xfId="26778"/>
    <cellStyle name="Totale 2 2 2 3 10" xfId="26779"/>
    <cellStyle name="Totale 2 2 2 3 10 2" xfId="26780"/>
    <cellStyle name="Totale 2 2 2 3 10 3" xfId="26781"/>
    <cellStyle name="Totale 2 2 2 3 10 4" xfId="26782"/>
    <cellStyle name="Totale 2 2 2 3 11" xfId="26783"/>
    <cellStyle name="Totale 2 2 2 3 11 2" xfId="26784"/>
    <cellStyle name="Totale 2 2 2 3 11 3" xfId="26785"/>
    <cellStyle name="Totale 2 2 2 3 11 4" xfId="26786"/>
    <cellStyle name="Totale 2 2 2 3 12" xfId="26787"/>
    <cellStyle name="Totale 2 2 2 3 12 2" xfId="26788"/>
    <cellStyle name="Totale 2 2 2 3 12 3" xfId="26789"/>
    <cellStyle name="Totale 2 2 2 3 12 4" xfId="26790"/>
    <cellStyle name="Totale 2 2 2 3 13" xfId="26791"/>
    <cellStyle name="Totale 2 2 2 3 13 2" xfId="26792"/>
    <cellStyle name="Totale 2 2 2 3 13 3" xfId="26793"/>
    <cellStyle name="Totale 2 2 2 3 13 4" xfId="26794"/>
    <cellStyle name="Totale 2 2 2 3 14" xfId="26795"/>
    <cellStyle name="Totale 2 2 2 3 14 2" xfId="26796"/>
    <cellStyle name="Totale 2 2 2 3 14 3" xfId="26797"/>
    <cellStyle name="Totale 2 2 2 3 14 4" xfId="26798"/>
    <cellStyle name="Totale 2 2 2 3 15" xfId="26799"/>
    <cellStyle name="Totale 2 2 2 3 15 2" xfId="26800"/>
    <cellStyle name="Totale 2 2 2 3 15 3" xfId="26801"/>
    <cellStyle name="Totale 2 2 2 3 15 4" xfId="26802"/>
    <cellStyle name="Totale 2 2 2 3 16" xfId="26803"/>
    <cellStyle name="Totale 2 2 2 3 16 2" xfId="26804"/>
    <cellStyle name="Totale 2 2 2 3 16 3" xfId="26805"/>
    <cellStyle name="Totale 2 2 2 3 16 4" xfId="26806"/>
    <cellStyle name="Totale 2 2 2 3 17" xfId="26807"/>
    <cellStyle name="Totale 2 2 2 3 17 2" xfId="26808"/>
    <cellStyle name="Totale 2 2 2 3 17 3" xfId="26809"/>
    <cellStyle name="Totale 2 2 2 3 17 4" xfId="26810"/>
    <cellStyle name="Totale 2 2 2 3 18" xfId="26811"/>
    <cellStyle name="Totale 2 2 2 3 18 2" xfId="26812"/>
    <cellStyle name="Totale 2 2 2 3 18 3" xfId="26813"/>
    <cellStyle name="Totale 2 2 2 3 18 4" xfId="26814"/>
    <cellStyle name="Totale 2 2 2 3 19" xfId="26815"/>
    <cellStyle name="Totale 2 2 2 3 2" xfId="26816"/>
    <cellStyle name="Totale 2 2 2 3 2 2" xfId="26817"/>
    <cellStyle name="Totale 2 2 2 3 2 3" xfId="26818"/>
    <cellStyle name="Totale 2 2 2 3 2 4" xfId="26819"/>
    <cellStyle name="Totale 2 2 2 3 20" xfId="26820"/>
    <cellStyle name="Totale 2 2 2 3 21" xfId="26821"/>
    <cellStyle name="Totale 2 2 2 3 3" xfId="26822"/>
    <cellStyle name="Totale 2 2 2 3 3 2" xfId="26823"/>
    <cellStyle name="Totale 2 2 2 3 3 3" xfId="26824"/>
    <cellStyle name="Totale 2 2 2 3 3 4" xfId="26825"/>
    <cellStyle name="Totale 2 2 2 3 4" xfId="26826"/>
    <cellStyle name="Totale 2 2 2 3 4 2" xfId="26827"/>
    <cellStyle name="Totale 2 2 2 3 4 3" xfId="26828"/>
    <cellStyle name="Totale 2 2 2 3 4 4" xfId="26829"/>
    <cellStyle name="Totale 2 2 2 3 5" xfId="26830"/>
    <cellStyle name="Totale 2 2 2 3 5 2" xfId="26831"/>
    <cellStyle name="Totale 2 2 2 3 5 3" xfId="26832"/>
    <cellStyle name="Totale 2 2 2 3 5 4" xfId="26833"/>
    <cellStyle name="Totale 2 2 2 3 6" xfId="26834"/>
    <cellStyle name="Totale 2 2 2 3 6 2" xfId="26835"/>
    <cellStyle name="Totale 2 2 2 3 6 3" xfId="26836"/>
    <cellStyle name="Totale 2 2 2 3 6 4" xfId="26837"/>
    <cellStyle name="Totale 2 2 2 3 7" xfId="26838"/>
    <cellStyle name="Totale 2 2 2 3 7 2" xfId="26839"/>
    <cellStyle name="Totale 2 2 2 3 7 3" xfId="26840"/>
    <cellStyle name="Totale 2 2 2 3 7 4" xfId="26841"/>
    <cellStyle name="Totale 2 2 2 3 8" xfId="26842"/>
    <cellStyle name="Totale 2 2 2 3 8 2" xfId="26843"/>
    <cellStyle name="Totale 2 2 2 3 8 3" xfId="26844"/>
    <cellStyle name="Totale 2 2 2 3 8 4" xfId="26845"/>
    <cellStyle name="Totale 2 2 2 3 9" xfId="26846"/>
    <cellStyle name="Totale 2 2 2 3 9 2" xfId="26847"/>
    <cellStyle name="Totale 2 2 2 3 9 3" xfId="26848"/>
    <cellStyle name="Totale 2 2 2 3 9 4" xfId="26849"/>
    <cellStyle name="Totale 2 2 2 4" xfId="26850"/>
    <cellStyle name="Totale 2 2 2 5" xfId="26851"/>
    <cellStyle name="Totale 2 2 2 6" xfId="26852"/>
    <cellStyle name="Totale 2 2 3" xfId="26853"/>
    <cellStyle name="Totale 2 2 3 2" xfId="26854"/>
    <cellStyle name="Totale 2 2 3 2 10" xfId="26855"/>
    <cellStyle name="Totale 2 2 3 2 10 2" xfId="26856"/>
    <cellStyle name="Totale 2 2 3 2 10 3" xfId="26857"/>
    <cellStyle name="Totale 2 2 3 2 10 4" xfId="26858"/>
    <cellStyle name="Totale 2 2 3 2 11" xfId="26859"/>
    <cellStyle name="Totale 2 2 3 2 11 2" xfId="26860"/>
    <cellStyle name="Totale 2 2 3 2 11 3" xfId="26861"/>
    <cellStyle name="Totale 2 2 3 2 11 4" xfId="26862"/>
    <cellStyle name="Totale 2 2 3 2 12" xfId="26863"/>
    <cellStyle name="Totale 2 2 3 2 12 2" xfId="26864"/>
    <cellStyle name="Totale 2 2 3 2 12 3" xfId="26865"/>
    <cellStyle name="Totale 2 2 3 2 12 4" xfId="26866"/>
    <cellStyle name="Totale 2 2 3 2 13" xfId="26867"/>
    <cellStyle name="Totale 2 2 3 2 13 2" xfId="26868"/>
    <cellStyle name="Totale 2 2 3 2 13 3" xfId="26869"/>
    <cellStyle name="Totale 2 2 3 2 13 4" xfId="26870"/>
    <cellStyle name="Totale 2 2 3 2 14" xfId="26871"/>
    <cellStyle name="Totale 2 2 3 2 14 2" xfId="26872"/>
    <cellStyle name="Totale 2 2 3 2 14 3" xfId="26873"/>
    <cellStyle name="Totale 2 2 3 2 14 4" xfId="26874"/>
    <cellStyle name="Totale 2 2 3 2 15" xfId="26875"/>
    <cellStyle name="Totale 2 2 3 2 15 2" xfId="26876"/>
    <cellStyle name="Totale 2 2 3 2 15 3" xfId="26877"/>
    <cellStyle name="Totale 2 2 3 2 15 4" xfId="26878"/>
    <cellStyle name="Totale 2 2 3 2 16" xfId="26879"/>
    <cellStyle name="Totale 2 2 3 2 16 2" xfId="26880"/>
    <cellStyle name="Totale 2 2 3 2 16 3" xfId="26881"/>
    <cellStyle name="Totale 2 2 3 2 16 4" xfId="26882"/>
    <cellStyle name="Totale 2 2 3 2 17" xfId="26883"/>
    <cellStyle name="Totale 2 2 3 2 17 2" xfId="26884"/>
    <cellStyle name="Totale 2 2 3 2 17 3" xfId="26885"/>
    <cellStyle name="Totale 2 2 3 2 17 4" xfId="26886"/>
    <cellStyle name="Totale 2 2 3 2 18" xfId="26887"/>
    <cellStyle name="Totale 2 2 3 2 18 2" xfId="26888"/>
    <cellStyle name="Totale 2 2 3 2 18 3" xfId="26889"/>
    <cellStyle name="Totale 2 2 3 2 18 4" xfId="26890"/>
    <cellStyle name="Totale 2 2 3 2 19" xfId="26891"/>
    <cellStyle name="Totale 2 2 3 2 2" xfId="26892"/>
    <cellStyle name="Totale 2 2 3 2 2 2" xfId="26893"/>
    <cellStyle name="Totale 2 2 3 2 2 3" xfId="26894"/>
    <cellStyle name="Totale 2 2 3 2 2 4" xfId="26895"/>
    <cellStyle name="Totale 2 2 3 2 20" xfId="26896"/>
    <cellStyle name="Totale 2 2 3 2 21" xfId="26897"/>
    <cellStyle name="Totale 2 2 3 2 3" xfId="26898"/>
    <cellStyle name="Totale 2 2 3 2 3 2" xfId="26899"/>
    <cellStyle name="Totale 2 2 3 2 3 3" xfId="26900"/>
    <cellStyle name="Totale 2 2 3 2 3 4" xfId="26901"/>
    <cellStyle name="Totale 2 2 3 2 4" xfId="26902"/>
    <cellStyle name="Totale 2 2 3 2 4 2" xfId="26903"/>
    <cellStyle name="Totale 2 2 3 2 4 3" xfId="26904"/>
    <cellStyle name="Totale 2 2 3 2 4 4" xfId="26905"/>
    <cellStyle name="Totale 2 2 3 2 5" xfId="26906"/>
    <cellStyle name="Totale 2 2 3 2 5 2" xfId="26907"/>
    <cellStyle name="Totale 2 2 3 2 5 3" xfId="26908"/>
    <cellStyle name="Totale 2 2 3 2 5 4" xfId="26909"/>
    <cellStyle name="Totale 2 2 3 2 6" xfId="26910"/>
    <cellStyle name="Totale 2 2 3 2 6 2" xfId="26911"/>
    <cellStyle name="Totale 2 2 3 2 6 3" xfId="26912"/>
    <cellStyle name="Totale 2 2 3 2 6 4" xfId="26913"/>
    <cellStyle name="Totale 2 2 3 2 7" xfId="26914"/>
    <cellStyle name="Totale 2 2 3 2 7 2" xfId="26915"/>
    <cellStyle name="Totale 2 2 3 2 7 3" xfId="26916"/>
    <cellStyle name="Totale 2 2 3 2 7 4" xfId="26917"/>
    <cellStyle name="Totale 2 2 3 2 8" xfId="26918"/>
    <cellStyle name="Totale 2 2 3 2 8 2" xfId="26919"/>
    <cellStyle name="Totale 2 2 3 2 8 3" xfId="26920"/>
    <cellStyle name="Totale 2 2 3 2 8 4" xfId="26921"/>
    <cellStyle name="Totale 2 2 3 2 9" xfId="26922"/>
    <cellStyle name="Totale 2 2 3 2 9 2" xfId="26923"/>
    <cellStyle name="Totale 2 2 3 2 9 3" xfId="26924"/>
    <cellStyle name="Totale 2 2 3 2 9 4" xfId="26925"/>
    <cellStyle name="Totale 2 2 3 3" xfId="26926"/>
    <cellStyle name="Totale 2 2 3 4" xfId="26927"/>
    <cellStyle name="Totale 2 2 3 5" xfId="26928"/>
    <cellStyle name="Totale 2 2 4" xfId="26929"/>
    <cellStyle name="Totale 2 2 4 10" xfId="26930"/>
    <cellStyle name="Totale 2 2 4 10 2" xfId="26931"/>
    <cellStyle name="Totale 2 2 4 10 3" xfId="26932"/>
    <cellStyle name="Totale 2 2 4 10 4" xfId="26933"/>
    <cellStyle name="Totale 2 2 4 11" xfId="26934"/>
    <cellStyle name="Totale 2 2 4 11 2" xfId="26935"/>
    <cellStyle name="Totale 2 2 4 11 3" xfId="26936"/>
    <cellStyle name="Totale 2 2 4 11 4" xfId="26937"/>
    <cellStyle name="Totale 2 2 4 12" xfId="26938"/>
    <cellStyle name="Totale 2 2 4 12 2" xfId="26939"/>
    <cellStyle name="Totale 2 2 4 12 3" xfId="26940"/>
    <cellStyle name="Totale 2 2 4 12 4" xfId="26941"/>
    <cellStyle name="Totale 2 2 4 13" xfId="26942"/>
    <cellStyle name="Totale 2 2 4 13 2" xfId="26943"/>
    <cellStyle name="Totale 2 2 4 13 3" xfId="26944"/>
    <cellStyle name="Totale 2 2 4 13 4" xfId="26945"/>
    <cellStyle name="Totale 2 2 4 14" xfId="26946"/>
    <cellStyle name="Totale 2 2 4 14 2" xfId="26947"/>
    <cellStyle name="Totale 2 2 4 14 3" xfId="26948"/>
    <cellStyle name="Totale 2 2 4 14 4" xfId="26949"/>
    <cellStyle name="Totale 2 2 4 15" xfId="26950"/>
    <cellStyle name="Totale 2 2 4 15 2" xfId="26951"/>
    <cellStyle name="Totale 2 2 4 15 3" xfId="26952"/>
    <cellStyle name="Totale 2 2 4 15 4" xfId="26953"/>
    <cellStyle name="Totale 2 2 4 16" xfId="26954"/>
    <cellStyle name="Totale 2 2 4 16 2" xfId="26955"/>
    <cellStyle name="Totale 2 2 4 16 3" xfId="26956"/>
    <cellStyle name="Totale 2 2 4 16 4" xfId="26957"/>
    <cellStyle name="Totale 2 2 4 17" xfId="26958"/>
    <cellStyle name="Totale 2 2 4 17 2" xfId="26959"/>
    <cellStyle name="Totale 2 2 4 17 3" xfId="26960"/>
    <cellStyle name="Totale 2 2 4 17 4" xfId="26961"/>
    <cellStyle name="Totale 2 2 4 18" xfId="26962"/>
    <cellStyle name="Totale 2 2 4 18 2" xfId="26963"/>
    <cellStyle name="Totale 2 2 4 18 3" xfId="26964"/>
    <cellStyle name="Totale 2 2 4 18 4" xfId="26965"/>
    <cellStyle name="Totale 2 2 4 19" xfId="26966"/>
    <cellStyle name="Totale 2 2 4 2" xfId="26967"/>
    <cellStyle name="Totale 2 2 4 2 2" xfId="26968"/>
    <cellStyle name="Totale 2 2 4 2 3" xfId="26969"/>
    <cellStyle name="Totale 2 2 4 2 4" xfId="26970"/>
    <cellStyle name="Totale 2 2 4 20" xfId="26971"/>
    <cellStyle name="Totale 2 2 4 21" xfId="26972"/>
    <cellStyle name="Totale 2 2 4 3" xfId="26973"/>
    <cellStyle name="Totale 2 2 4 3 2" xfId="26974"/>
    <cellStyle name="Totale 2 2 4 3 3" xfId="26975"/>
    <cellStyle name="Totale 2 2 4 3 4" xfId="26976"/>
    <cellStyle name="Totale 2 2 4 4" xfId="26977"/>
    <cellStyle name="Totale 2 2 4 4 2" xfId="26978"/>
    <cellStyle name="Totale 2 2 4 4 3" xfId="26979"/>
    <cellStyle name="Totale 2 2 4 4 4" xfId="26980"/>
    <cellStyle name="Totale 2 2 4 5" xfId="26981"/>
    <cellStyle name="Totale 2 2 4 5 2" xfId="26982"/>
    <cellStyle name="Totale 2 2 4 5 3" xfId="26983"/>
    <cellStyle name="Totale 2 2 4 5 4" xfId="26984"/>
    <cellStyle name="Totale 2 2 4 6" xfId="26985"/>
    <cellStyle name="Totale 2 2 4 6 2" xfId="26986"/>
    <cellStyle name="Totale 2 2 4 6 3" xfId="26987"/>
    <cellStyle name="Totale 2 2 4 6 4" xfId="26988"/>
    <cellStyle name="Totale 2 2 4 7" xfId="26989"/>
    <cellStyle name="Totale 2 2 4 7 2" xfId="26990"/>
    <cellStyle name="Totale 2 2 4 7 3" xfId="26991"/>
    <cellStyle name="Totale 2 2 4 7 4" xfId="26992"/>
    <cellStyle name="Totale 2 2 4 8" xfId="26993"/>
    <cellStyle name="Totale 2 2 4 8 2" xfId="26994"/>
    <cellStyle name="Totale 2 2 4 8 3" xfId="26995"/>
    <cellStyle name="Totale 2 2 4 8 4" xfId="26996"/>
    <cellStyle name="Totale 2 2 4 9" xfId="26997"/>
    <cellStyle name="Totale 2 2 4 9 2" xfId="26998"/>
    <cellStyle name="Totale 2 2 4 9 3" xfId="26999"/>
    <cellStyle name="Totale 2 2 4 9 4" xfId="27000"/>
    <cellStyle name="Totale 2 2 5" xfId="27001"/>
    <cellStyle name="Totale 2 2 6" xfId="27002"/>
    <cellStyle name="Totale 2 2 7" xfId="27003"/>
    <cellStyle name="Totale 2 3" xfId="27004"/>
    <cellStyle name="Totale 2 3 2" xfId="27005"/>
    <cellStyle name="Totale 2 3 2 10" xfId="27006"/>
    <cellStyle name="Totale 2 3 2 10 2" xfId="27007"/>
    <cellStyle name="Totale 2 3 2 10 3" xfId="27008"/>
    <cellStyle name="Totale 2 3 2 10 4" xfId="27009"/>
    <cellStyle name="Totale 2 3 2 11" xfId="27010"/>
    <cellStyle name="Totale 2 3 2 11 2" xfId="27011"/>
    <cellStyle name="Totale 2 3 2 11 3" xfId="27012"/>
    <cellStyle name="Totale 2 3 2 11 4" xfId="27013"/>
    <cellStyle name="Totale 2 3 2 12" xfId="27014"/>
    <cellStyle name="Totale 2 3 2 12 2" xfId="27015"/>
    <cellStyle name="Totale 2 3 2 12 3" xfId="27016"/>
    <cellStyle name="Totale 2 3 2 12 4" xfId="27017"/>
    <cellStyle name="Totale 2 3 2 13" xfId="27018"/>
    <cellStyle name="Totale 2 3 2 13 2" xfId="27019"/>
    <cellStyle name="Totale 2 3 2 13 3" xfId="27020"/>
    <cellStyle name="Totale 2 3 2 13 4" xfId="27021"/>
    <cellStyle name="Totale 2 3 2 14" xfId="27022"/>
    <cellStyle name="Totale 2 3 2 14 2" xfId="27023"/>
    <cellStyle name="Totale 2 3 2 14 3" xfId="27024"/>
    <cellStyle name="Totale 2 3 2 14 4" xfId="27025"/>
    <cellStyle name="Totale 2 3 2 15" xfId="27026"/>
    <cellStyle name="Totale 2 3 2 15 2" xfId="27027"/>
    <cellStyle name="Totale 2 3 2 15 3" xfId="27028"/>
    <cellStyle name="Totale 2 3 2 15 4" xfId="27029"/>
    <cellStyle name="Totale 2 3 2 16" xfId="27030"/>
    <cellStyle name="Totale 2 3 2 16 2" xfId="27031"/>
    <cellStyle name="Totale 2 3 2 16 3" xfId="27032"/>
    <cellStyle name="Totale 2 3 2 16 4" xfId="27033"/>
    <cellStyle name="Totale 2 3 2 17" xfId="27034"/>
    <cellStyle name="Totale 2 3 2 17 2" xfId="27035"/>
    <cellStyle name="Totale 2 3 2 17 3" xfId="27036"/>
    <cellStyle name="Totale 2 3 2 17 4" xfId="27037"/>
    <cellStyle name="Totale 2 3 2 18" xfId="27038"/>
    <cellStyle name="Totale 2 3 2 18 2" xfId="27039"/>
    <cellStyle name="Totale 2 3 2 18 3" xfId="27040"/>
    <cellStyle name="Totale 2 3 2 18 4" xfId="27041"/>
    <cellStyle name="Totale 2 3 2 19" xfId="27042"/>
    <cellStyle name="Totale 2 3 2 2" xfId="27043"/>
    <cellStyle name="Totale 2 3 2 2 2" xfId="27044"/>
    <cellStyle name="Totale 2 3 2 2 3" xfId="27045"/>
    <cellStyle name="Totale 2 3 2 2 4" xfId="27046"/>
    <cellStyle name="Totale 2 3 2 20" xfId="27047"/>
    <cellStyle name="Totale 2 3 2 21" xfId="27048"/>
    <cellStyle name="Totale 2 3 2 3" xfId="27049"/>
    <cellStyle name="Totale 2 3 2 3 2" xfId="27050"/>
    <cellStyle name="Totale 2 3 2 3 3" xfId="27051"/>
    <cellStyle name="Totale 2 3 2 3 4" xfId="27052"/>
    <cellStyle name="Totale 2 3 2 4" xfId="27053"/>
    <cellStyle name="Totale 2 3 2 4 2" xfId="27054"/>
    <cellStyle name="Totale 2 3 2 4 3" xfId="27055"/>
    <cellStyle name="Totale 2 3 2 4 4" xfId="27056"/>
    <cellStyle name="Totale 2 3 2 5" xfId="27057"/>
    <cellStyle name="Totale 2 3 2 5 2" xfId="27058"/>
    <cellStyle name="Totale 2 3 2 5 3" xfId="27059"/>
    <cellStyle name="Totale 2 3 2 5 4" xfId="27060"/>
    <cellStyle name="Totale 2 3 2 6" xfId="27061"/>
    <cellStyle name="Totale 2 3 2 6 2" xfId="27062"/>
    <cellStyle name="Totale 2 3 2 6 3" xfId="27063"/>
    <cellStyle name="Totale 2 3 2 6 4" xfId="27064"/>
    <cellStyle name="Totale 2 3 2 7" xfId="27065"/>
    <cellStyle name="Totale 2 3 2 7 2" xfId="27066"/>
    <cellStyle name="Totale 2 3 2 7 3" xfId="27067"/>
    <cellStyle name="Totale 2 3 2 7 4" xfId="27068"/>
    <cellStyle name="Totale 2 3 2 8" xfId="27069"/>
    <cellStyle name="Totale 2 3 2 8 2" xfId="27070"/>
    <cellStyle name="Totale 2 3 2 8 3" xfId="27071"/>
    <cellStyle name="Totale 2 3 2 8 4" xfId="27072"/>
    <cellStyle name="Totale 2 3 2 9" xfId="27073"/>
    <cellStyle name="Totale 2 3 2 9 2" xfId="27074"/>
    <cellStyle name="Totale 2 3 2 9 3" xfId="27075"/>
    <cellStyle name="Totale 2 3 2 9 4" xfId="27076"/>
    <cellStyle name="Totale 2 3 3" xfId="27077"/>
    <cellStyle name="Totale 2 3 4" xfId="27078"/>
    <cellStyle name="Totale 2 3 5" xfId="27079"/>
    <cellStyle name="Totale 2 4" xfId="27080"/>
    <cellStyle name="Totale 2 4 10" xfId="27081"/>
    <cellStyle name="Totale 2 4 10 2" xfId="27082"/>
    <cellStyle name="Totale 2 4 10 3" xfId="27083"/>
    <cellStyle name="Totale 2 4 10 4" xfId="27084"/>
    <cellStyle name="Totale 2 4 11" xfId="27085"/>
    <cellStyle name="Totale 2 4 11 2" xfId="27086"/>
    <cellStyle name="Totale 2 4 11 3" xfId="27087"/>
    <cellStyle name="Totale 2 4 11 4" xfId="27088"/>
    <cellStyle name="Totale 2 4 12" xfId="27089"/>
    <cellStyle name="Totale 2 4 12 2" xfId="27090"/>
    <cellStyle name="Totale 2 4 12 3" xfId="27091"/>
    <cellStyle name="Totale 2 4 12 4" xfId="27092"/>
    <cellStyle name="Totale 2 4 13" xfId="27093"/>
    <cellStyle name="Totale 2 4 13 2" xfId="27094"/>
    <cellStyle name="Totale 2 4 13 3" xfId="27095"/>
    <cellStyle name="Totale 2 4 13 4" xfId="27096"/>
    <cellStyle name="Totale 2 4 14" xfId="27097"/>
    <cellStyle name="Totale 2 4 14 2" xfId="27098"/>
    <cellStyle name="Totale 2 4 14 3" xfId="27099"/>
    <cellStyle name="Totale 2 4 14 4" xfId="27100"/>
    <cellStyle name="Totale 2 4 15" xfId="27101"/>
    <cellStyle name="Totale 2 4 15 2" xfId="27102"/>
    <cellStyle name="Totale 2 4 15 3" xfId="27103"/>
    <cellStyle name="Totale 2 4 15 4" xfId="27104"/>
    <cellStyle name="Totale 2 4 16" xfId="27105"/>
    <cellStyle name="Totale 2 4 16 2" xfId="27106"/>
    <cellStyle name="Totale 2 4 16 3" xfId="27107"/>
    <cellStyle name="Totale 2 4 16 4" xfId="27108"/>
    <cellStyle name="Totale 2 4 17" xfId="27109"/>
    <cellStyle name="Totale 2 4 17 2" xfId="27110"/>
    <cellStyle name="Totale 2 4 17 3" xfId="27111"/>
    <cellStyle name="Totale 2 4 17 4" xfId="27112"/>
    <cellStyle name="Totale 2 4 18" xfId="27113"/>
    <cellStyle name="Totale 2 4 18 2" xfId="27114"/>
    <cellStyle name="Totale 2 4 18 3" xfId="27115"/>
    <cellStyle name="Totale 2 4 18 4" xfId="27116"/>
    <cellStyle name="Totale 2 4 19" xfId="27117"/>
    <cellStyle name="Totale 2 4 2" xfId="27118"/>
    <cellStyle name="Totale 2 4 2 2" xfId="27119"/>
    <cellStyle name="Totale 2 4 2 3" xfId="27120"/>
    <cellStyle name="Totale 2 4 2 4" xfId="27121"/>
    <cellStyle name="Totale 2 4 20" xfId="27122"/>
    <cellStyle name="Totale 2 4 21" xfId="27123"/>
    <cellStyle name="Totale 2 4 3" xfId="27124"/>
    <cellStyle name="Totale 2 4 3 2" xfId="27125"/>
    <cellStyle name="Totale 2 4 3 3" xfId="27126"/>
    <cellStyle name="Totale 2 4 3 4" xfId="27127"/>
    <cellStyle name="Totale 2 4 4" xfId="27128"/>
    <cellStyle name="Totale 2 4 4 2" xfId="27129"/>
    <cellStyle name="Totale 2 4 4 3" xfId="27130"/>
    <cellStyle name="Totale 2 4 4 4" xfId="27131"/>
    <cellStyle name="Totale 2 4 5" xfId="27132"/>
    <cellStyle name="Totale 2 4 5 2" xfId="27133"/>
    <cellStyle name="Totale 2 4 5 3" xfId="27134"/>
    <cellStyle name="Totale 2 4 5 4" xfId="27135"/>
    <cellStyle name="Totale 2 4 6" xfId="27136"/>
    <cellStyle name="Totale 2 4 6 2" xfId="27137"/>
    <cellStyle name="Totale 2 4 6 3" xfId="27138"/>
    <cellStyle name="Totale 2 4 6 4" xfId="27139"/>
    <cellStyle name="Totale 2 4 7" xfId="27140"/>
    <cellStyle name="Totale 2 4 7 2" xfId="27141"/>
    <cellStyle name="Totale 2 4 7 3" xfId="27142"/>
    <cellStyle name="Totale 2 4 7 4" xfId="27143"/>
    <cellStyle name="Totale 2 4 8" xfId="27144"/>
    <cellStyle name="Totale 2 4 8 2" xfId="27145"/>
    <cellStyle name="Totale 2 4 8 3" xfId="27146"/>
    <cellStyle name="Totale 2 4 8 4" xfId="27147"/>
    <cellStyle name="Totale 2 4 9" xfId="27148"/>
    <cellStyle name="Totale 2 4 9 2" xfId="27149"/>
    <cellStyle name="Totale 2 4 9 3" xfId="27150"/>
    <cellStyle name="Totale 2 4 9 4" xfId="27151"/>
    <cellStyle name="Totale 2 5" xfId="27152"/>
    <cellStyle name="Totale 2 6" xfId="27153"/>
    <cellStyle name="Totale 2 7" xfId="27154"/>
    <cellStyle name="Totale 3" xfId="27155"/>
    <cellStyle name="Totale 3 2" xfId="27156"/>
    <cellStyle name="Totale 3 2 2" xfId="27157"/>
    <cellStyle name="Totale 3 2 2 2" xfId="27158"/>
    <cellStyle name="Totale 3 2 2 2 2" xfId="27159"/>
    <cellStyle name="Totale 3 2 2 2 2 10" xfId="27160"/>
    <cellStyle name="Totale 3 2 2 2 2 10 2" xfId="27161"/>
    <cellStyle name="Totale 3 2 2 2 2 10 3" xfId="27162"/>
    <cellStyle name="Totale 3 2 2 2 2 10 4" xfId="27163"/>
    <cellStyle name="Totale 3 2 2 2 2 11" xfId="27164"/>
    <cellStyle name="Totale 3 2 2 2 2 11 2" xfId="27165"/>
    <cellStyle name="Totale 3 2 2 2 2 11 3" xfId="27166"/>
    <cellStyle name="Totale 3 2 2 2 2 11 4" xfId="27167"/>
    <cellStyle name="Totale 3 2 2 2 2 12" xfId="27168"/>
    <cellStyle name="Totale 3 2 2 2 2 12 2" xfId="27169"/>
    <cellStyle name="Totale 3 2 2 2 2 12 3" xfId="27170"/>
    <cellStyle name="Totale 3 2 2 2 2 12 4" xfId="27171"/>
    <cellStyle name="Totale 3 2 2 2 2 13" xfId="27172"/>
    <cellStyle name="Totale 3 2 2 2 2 13 2" xfId="27173"/>
    <cellStyle name="Totale 3 2 2 2 2 13 3" xfId="27174"/>
    <cellStyle name="Totale 3 2 2 2 2 13 4" xfId="27175"/>
    <cellStyle name="Totale 3 2 2 2 2 14" xfId="27176"/>
    <cellStyle name="Totale 3 2 2 2 2 14 2" xfId="27177"/>
    <cellStyle name="Totale 3 2 2 2 2 14 3" xfId="27178"/>
    <cellStyle name="Totale 3 2 2 2 2 14 4" xfId="27179"/>
    <cellStyle name="Totale 3 2 2 2 2 15" xfId="27180"/>
    <cellStyle name="Totale 3 2 2 2 2 15 2" xfId="27181"/>
    <cellStyle name="Totale 3 2 2 2 2 15 3" xfId="27182"/>
    <cellStyle name="Totale 3 2 2 2 2 15 4" xfId="27183"/>
    <cellStyle name="Totale 3 2 2 2 2 16" xfId="27184"/>
    <cellStyle name="Totale 3 2 2 2 2 16 2" xfId="27185"/>
    <cellStyle name="Totale 3 2 2 2 2 16 3" xfId="27186"/>
    <cellStyle name="Totale 3 2 2 2 2 16 4" xfId="27187"/>
    <cellStyle name="Totale 3 2 2 2 2 17" xfId="27188"/>
    <cellStyle name="Totale 3 2 2 2 2 17 2" xfId="27189"/>
    <cellStyle name="Totale 3 2 2 2 2 17 3" xfId="27190"/>
    <cellStyle name="Totale 3 2 2 2 2 17 4" xfId="27191"/>
    <cellStyle name="Totale 3 2 2 2 2 18" xfId="27192"/>
    <cellStyle name="Totale 3 2 2 2 2 18 2" xfId="27193"/>
    <cellStyle name="Totale 3 2 2 2 2 18 3" xfId="27194"/>
    <cellStyle name="Totale 3 2 2 2 2 18 4" xfId="27195"/>
    <cellStyle name="Totale 3 2 2 2 2 19" xfId="27196"/>
    <cellStyle name="Totale 3 2 2 2 2 2" xfId="27197"/>
    <cellStyle name="Totale 3 2 2 2 2 2 2" xfId="27198"/>
    <cellStyle name="Totale 3 2 2 2 2 2 3" xfId="27199"/>
    <cellStyle name="Totale 3 2 2 2 2 2 4" xfId="27200"/>
    <cellStyle name="Totale 3 2 2 2 2 20" xfId="27201"/>
    <cellStyle name="Totale 3 2 2 2 2 21" xfId="27202"/>
    <cellStyle name="Totale 3 2 2 2 2 3" xfId="27203"/>
    <cellStyle name="Totale 3 2 2 2 2 3 2" xfId="27204"/>
    <cellStyle name="Totale 3 2 2 2 2 3 3" xfId="27205"/>
    <cellStyle name="Totale 3 2 2 2 2 3 4" xfId="27206"/>
    <cellStyle name="Totale 3 2 2 2 2 4" xfId="27207"/>
    <cellStyle name="Totale 3 2 2 2 2 4 2" xfId="27208"/>
    <cellStyle name="Totale 3 2 2 2 2 4 3" xfId="27209"/>
    <cellStyle name="Totale 3 2 2 2 2 4 4" xfId="27210"/>
    <cellStyle name="Totale 3 2 2 2 2 5" xfId="27211"/>
    <cellStyle name="Totale 3 2 2 2 2 5 2" xfId="27212"/>
    <cellStyle name="Totale 3 2 2 2 2 5 3" xfId="27213"/>
    <cellStyle name="Totale 3 2 2 2 2 5 4" xfId="27214"/>
    <cellStyle name="Totale 3 2 2 2 2 6" xfId="27215"/>
    <cellStyle name="Totale 3 2 2 2 2 6 2" xfId="27216"/>
    <cellStyle name="Totale 3 2 2 2 2 6 3" xfId="27217"/>
    <cellStyle name="Totale 3 2 2 2 2 6 4" xfId="27218"/>
    <cellStyle name="Totale 3 2 2 2 2 7" xfId="27219"/>
    <cellStyle name="Totale 3 2 2 2 2 7 2" xfId="27220"/>
    <cellStyle name="Totale 3 2 2 2 2 7 3" xfId="27221"/>
    <cellStyle name="Totale 3 2 2 2 2 7 4" xfId="27222"/>
    <cellStyle name="Totale 3 2 2 2 2 8" xfId="27223"/>
    <cellStyle name="Totale 3 2 2 2 2 8 2" xfId="27224"/>
    <cellStyle name="Totale 3 2 2 2 2 8 3" xfId="27225"/>
    <cellStyle name="Totale 3 2 2 2 2 8 4" xfId="27226"/>
    <cellStyle name="Totale 3 2 2 2 2 9" xfId="27227"/>
    <cellStyle name="Totale 3 2 2 2 2 9 2" xfId="27228"/>
    <cellStyle name="Totale 3 2 2 2 2 9 3" xfId="27229"/>
    <cellStyle name="Totale 3 2 2 2 2 9 4" xfId="27230"/>
    <cellStyle name="Totale 3 2 2 2 3" xfId="27231"/>
    <cellStyle name="Totale 3 2 2 2 4" xfId="27232"/>
    <cellStyle name="Totale 3 2 2 2 5" xfId="27233"/>
    <cellStyle name="Totale 3 2 2 3" xfId="27234"/>
    <cellStyle name="Totale 3 2 2 3 10" xfId="27235"/>
    <cellStyle name="Totale 3 2 2 3 10 2" xfId="27236"/>
    <cellStyle name="Totale 3 2 2 3 10 3" xfId="27237"/>
    <cellStyle name="Totale 3 2 2 3 10 4" xfId="27238"/>
    <cellStyle name="Totale 3 2 2 3 11" xfId="27239"/>
    <cellStyle name="Totale 3 2 2 3 11 2" xfId="27240"/>
    <cellStyle name="Totale 3 2 2 3 11 3" xfId="27241"/>
    <cellStyle name="Totale 3 2 2 3 11 4" xfId="27242"/>
    <cellStyle name="Totale 3 2 2 3 12" xfId="27243"/>
    <cellStyle name="Totale 3 2 2 3 12 2" xfId="27244"/>
    <cellStyle name="Totale 3 2 2 3 12 3" xfId="27245"/>
    <cellStyle name="Totale 3 2 2 3 12 4" xfId="27246"/>
    <cellStyle name="Totale 3 2 2 3 13" xfId="27247"/>
    <cellStyle name="Totale 3 2 2 3 13 2" xfId="27248"/>
    <cellStyle name="Totale 3 2 2 3 13 3" xfId="27249"/>
    <cellStyle name="Totale 3 2 2 3 13 4" xfId="27250"/>
    <cellStyle name="Totale 3 2 2 3 14" xfId="27251"/>
    <cellStyle name="Totale 3 2 2 3 14 2" xfId="27252"/>
    <cellStyle name="Totale 3 2 2 3 14 3" xfId="27253"/>
    <cellStyle name="Totale 3 2 2 3 14 4" xfId="27254"/>
    <cellStyle name="Totale 3 2 2 3 15" xfId="27255"/>
    <cellStyle name="Totale 3 2 2 3 15 2" xfId="27256"/>
    <cellStyle name="Totale 3 2 2 3 15 3" xfId="27257"/>
    <cellStyle name="Totale 3 2 2 3 15 4" xfId="27258"/>
    <cellStyle name="Totale 3 2 2 3 16" xfId="27259"/>
    <cellStyle name="Totale 3 2 2 3 16 2" xfId="27260"/>
    <cellStyle name="Totale 3 2 2 3 16 3" xfId="27261"/>
    <cellStyle name="Totale 3 2 2 3 16 4" xfId="27262"/>
    <cellStyle name="Totale 3 2 2 3 17" xfId="27263"/>
    <cellStyle name="Totale 3 2 2 3 17 2" xfId="27264"/>
    <cellStyle name="Totale 3 2 2 3 17 3" xfId="27265"/>
    <cellStyle name="Totale 3 2 2 3 17 4" xfId="27266"/>
    <cellStyle name="Totale 3 2 2 3 18" xfId="27267"/>
    <cellStyle name="Totale 3 2 2 3 18 2" xfId="27268"/>
    <cellStyle name="Totale 3 2 2 3 18 3" xfId="27269"/>
    <cellStyle name="Totale 3 2 2 3 18 4" xfId="27270"/>
    <cellStyle name="Totale 3 2 2 3 19" xfId="27271"/>
    <cellStyle name="Totale 3 2 2 3 2" xfId="27272"/>
    <cellStyle name="Totale 3 2 2 3 2 2" xfId="27273"/>
    <cellStyle name="Totale 3 2 2 3 2 3" xfId="27274"/>
    <cellStyle name="Totale 3 2 2 3 2 4" xfId="27275"/>
    <cellStyle name="Totale 3 2 2 3 20" xfId="27276"/>
    <cellStyle name="Totale 3 2 2 3 21" xfId="27277"/>
    <cellStyle name="Totale 3 2 2 3 3" xfId="27278"/>
    <cellStyle name="Totale 3 2 2 3 3 2" xfId="27279"/>
    <cellStyle name="Totale 3 2 2 3 3 3" xfId="27280"/>
    <cellStyle name="Totale 3 2 2 3 3 4" xfId="27281"/>
    <cellStyle name="Totale 3 2 2 3 4" xfId="27282"/>
    <cellStyle name="Totale 3 2 2 3 4 2" xfId="27283"/>
    <cellStyle name="Totale 3 2 2 3 4 3" xfId="27284"/>
    <cellStyle name="Totale 3 2 2 3 4 4" xfId="27285"/>
    <cellStyle name="Totale 3 2 2 3 5" xfId="27286"/>
    <cellStyle name="Totale 3 2 2 3 5 2" xfId="27287"/>
    <cellStyle name="Totale 3 2 2 3 5 3" xfId="27288"/>
    <cellStyle name="Totale 3 2 2 3 5 4" xfId="27289"/>
    <cellStyle name="Totale 3 2 2 3 6" xfId="27290"/>
    <cellStyle name="Totale 3 2 2 3 6 2" xfId="27291"/>
    <cellStyle name="Totale 3 2 2 3 6 3" xfId="27292"/>
    <cellStyle name="Totale 3 2 2 3 6 4" xfId="27293"/>
    <cellStyle name="Totale 3 2 2 3 7" xfId="27294"/>
    <cellStyle name="Totale 3 2 2 3 7 2" xfId="27295"/>
    <cellStyle name="Totale 3 2 2 3 7 3" xfId="27296"/>
    <cellStyle name="Totale 3 2 2 3 7 4" xfId="27297"/>
    <cellStyle name="Totale 3 2 2 3 8" xfId="27298"/>
    <cellStyle name="Totale 3 2 2 3 8 2" xfId="27299"/>
    <cellStyle name="Totale 3 2 2 3 8 3" xfId="27300"/>
    <cellStyle name="Totale 3 2 2 3 8 4" xfId="27301"/>
    <cellStyle name="Totale 3 2 2 3 9" xfId="27302"/>
    <cellStyle name="Totale 3 2 2 3 9 2" xfId="27303"/>
    <cellStyle name="Totale 3 2 2 3 9 3" xfId="27304"/>
    <cellStyle name="Totale 3 2 2 3 9 4" xfId="27305"/>
    <cellStyle name="Totale 3 2 2 4" xfId="27306"/>
    <cellStyle name="Totale 3 2 2 5" xfId="27307"/>
    <cellStyle name="Totale 3 2 2 6" xfId="27308"/>
    <cellStyle name="Totale 3 2 3" xfId="27309"/>
    <cellStyle name="Totale 3 2 3 2" xfId="27310"/>
    <cellStyle name="Totale 3 2 3 2 10" xfId="27311"/>
    <cellStyle name="Totale 3 2 3 2 10 2" xfId="27312"/>
    <cellStyle name="Totale 3 2 3 2 10 3" xfId="27313"/>
    <cellStyle name="Totale 3 2 3 2 10 4" xfId="27314"/>
    <cellStyle name="Totale 3 2 3 2 11" xfId="27315"/>
    <cellStyle name="Totale 3 2 3 2 11 2" xfId="27316"/>
    <cellStyle name="Totale 3 2 3 2 11 3" xfId="27317"/>
    <cellStyle name="Totale 3 2 3 2 11 4" xfId="27318"/>
    <cellStyle name="Totale 3 2 3 2 12" xfId="27319"/>
    <cellStyle name="Totale 3 2 3 2 12 2" xfId="27320"/>
    <cellStyle name="Totale 3 2 3 2 12 3" xfId="27321"/>
    <cellStyle name="Totale 3 2 3 2 12 4" xfId="27322"/>
    <cellStyle name="Totale 3 2 3 2 13" xfId="27323"/>
    <cellStyle name="Totale 3 2 3 2 13 2" xfId="27324"/>
    <cellStyle name="Totale 3 2 3 2 13 3" xfId="27325"/>
    <cellStyle name="Totale 3 2 3 2 13 4" xfId="27326"/>
    <cellStyle name="Totale 3 2 3 2 14" xfId="27327"/>
    <cellStyle name="Totale 3 2 3 2 14 2" xfId="27328"/>
    <cellStyle name="Totale 3 2 3 2 14 3" xfId="27329"/>
    <cellStyle name="Totale 3 2 3 2 14 4" xfId="27330"/>
    <cellStyle name="Totale 3 2 3 2 15" xfId="27331"/>
    <cellStyle name="Totale 3 2 3 2 15 2" xfId="27332"/>
    <cellStyle name="Totale 3 2 3 2 15 3" xfId="27333"/>
    <cellStyle name="Totale 3 2 3 2 15 4" xfId="27334"/>
    <cellStyle name="Totale 3 2 3 2 16" xfId="27335"/>
    <cellStyle name="Totale 3 2 3 2 16 2" xfId="27336"/>
    <cellStyle name="Totale 3 2 3 2 16 3" xfId="27337"/>
    <cellStyle name="Totale 3 2 3 2 16 4" xfId="27338"/>
    <cellStyle name="Totale 3 2 3 2 17" xfId="27339"/>
    <cellStyle name="Totale 3 2 3 2 17 2" xfId="27340"/>
    <cellStyle name="Totale 3 2 3 2 17 3" xfId="27341"/>
    <cellStyle name="Totale 3 2 3 2 17 4" xfId="27342"/>
    <cellStyle name="Totale 3 2 3 2 18" xfId="27343"/>
    <cellStyle name="Totale 3 2 3 2 18 2" xfId="27344"/>
    <cellStyle name="Totale 3 2 3 2 18 3" xfId="27345"/>
    <cellStyle name="Totale 3 2 3 2 18 4" xfId="27346"/>
    <cellStyle name="Totale 3 2 3 2 19" xfId="27347"/>
    <cellStyle name="Totale 3 2 3 2 2" xfId="27348"/>
    <cellStyle name="Totale 3 2 3 2 2 2" xfId="27349"/>
    <cellStyle name="Totale 3 2 3 2 2 3" xfId="27350"/>
    <cellStyle name="Totale 3 2 3 2 2 4" xfId="27351"/>
    <cellStyle name="Totale 3 2 3 2 20" xfId="27352"/>
    <cellStyle name="Totale 3 2 3 2 21" xfId="27353"/>
    <cellStyle name="Totale 3 2 3 2 3" xfId="27354"/>
    <cellStyle name="Totale 3 2 3 2 3 2" xfId="27355"/>
    <cellStyle name="Totale 3 2 3 2 3 3" xfId="27356"/>
    <cellStyle name="Totale 3 2 3 2 3 4" xfId="27357"/>
    <cellStyle name="Totale 3 2 3 2 4" xfId="27358"/>
    <cellStyle name="Totale 3 2 3 2 4 2" xfId="27359"/>
    <cellStyle name="Totale 3 2 3 2 4 3" xfId="27360"/>
    <cellStyle name="Totale 3 2 3 2 4 4" xfId="27361"/>
    <cellStyle name="Totale 3 2 3 2 5" xfId="27362"/>
    <cellStyle name="Totale 3 2 3 2 5 2" xfId="27363"/>
    <cellStyle name="Totale 3 2 3 2 5 3" xfId="27364"/>
    <cellStyle name="Totale 3 2 3 2 5 4" xfId="27365"/>
    <cellStyle name="Totale 3 2 3 2 6" xfId="27366"/>
    <cellStyle name="Totale 3 2 3 2 6 2" xfId="27367"/>
    <cellStyle name="Totale 3 2 3 2 6 3" xfId="27368"/>
    <cellStyle name="Totale 3 2 3 2 6 4" xfId="27369"/>
    <cellStyle name="Totale 3 2 3 2 7" xfId="27370"/>
    <cellStyle name="Totale 3 2 3 2 7 2" xfId="27371"/>
    <cellStyle name="Totale 3 2 3 2 7 3" xfId="27372"/>
    <cellStyle name="Totale 3 2 3 2 7 4" xfId="27373"/>
    <cellStyle name="Totale 3 2 3 2 8" xfId="27374"/>
    <cellStyle name="Totale 3 2 3 2 8 2" xfId="27375"/>
    <cellStyle name="Totale 3 2 3 2 8 3" xfId="27376"/>
    <cellStyle name="Totale 3 2 3 2 8 4" xfId="27377"/>
    <cellStyle name="Totale 3 2 3 2 9" xfId="27378"/>
    <cellStyle name="Totale 3 2 3 2 9 2" xfId="27379"/>
    <cellStyle name="Totale 3 2 3 2 9 3" xfId="27380"/>
    <cellStyle name="Totale 3 2 3 2 9 4" xfId="27381"/>
    <cellStyle name="Totale 3 2 3 3" xfId="27382"/>
    <cellStyle name="Totale 3 2 3 4" xfId="27383"/>
    <cellStyle name="Totale 3 2 3 5" xfId="27384"/>
    <cellStyle name="Totale 3 2 4" xfId="27385"/>
    <cellStyle name="Totale 3 2 4 10" xfId="27386"/>
    <cellStyle name="Totale 3 2 4 10 2" xfId="27387"/>
    <cellStyle name="Totale 3 2 4 10 3" xfId="27388"/>
    <cellStyle name="Totale 3 2 4 10 4" xfId="27389"/>
    <cellStyle name="Totale 3 2 4 11" xfId="27390"/>
    <cellStyle name="Totale 3 2 4 11 2" xfId="27391"/>
    <cellStyle name="Totale 3 2 4 11 3" xfId="27392"/>
    <cellStyle name="Totale 3 2 4 11 4" xfId="27393"/>
    <cellStyle name="Totale 3 2 4 12" xfId="27394"/>
    <cellStyle name="Totale 3 2 4 12 2" xfId="27395"/>
    <cellStyle name="Totale 3 2 4 12 3" xfId="27396"/>
    <cellStyle name="Totale 3 2 4 12 4" xfId="27397"/>
    <cellStyle name="Totale 3 2 4 13" xfId="27398"/>
    <cellStyle name="Totale 3 2 4 13 2" xfId="27399"/>
    <cellStyle name="Totale 3 2 4 13 3" xfId="27400"/>
    <cellStyle name="Totale 3 2 4 13 4" xfId="27401"/>
    <cellStyle name="Totale 3 2 4 14" xfId="27402"/>
    <cellStyle name="Totale 3 2 4 14 2" xfId="27403"/>
    <cellStyle name="Totale 3 2 4 14 3" xfId="27404"/>
    <cellStyle name="Totale 3 2 4 14 4" xfId="27405"/>
    <cellStyle name="Totale 3 2 4 15" xfId="27406"/>
    <cellStyle name="Totale 3 2 4 15 2" xfId="27407"/>
    <cellStyle name="Totale 3 2 4 15 3" xfId="27408"/>
    <cellStyle name="Totale 3 2 4 15 4" xfId="27409"/>
    <cellStyle name="Totale 3 2 4 16" xfId="27410"/>
    <cellStyle name="Totale 3 2 4 16 2" xfId="27411"/>
    <cellStyle name="Totale 3 2 4 16 3" xfId="27412"/>
    <cellStyle name="Totale 3 2 4 16 4" xfId="27413"/>
    <cellStyle name="Totale 3 2 4 17" xfId="27414"/>
    <cellStyle name="Totale 3 2 4 17 2" xfId="27415"/>
    <cellStyle name="Totale 3 2 4 17 3" xfId="27416"/>
    <cellStyle name="Totale 3 2 4 17 4" xfId="27417"/>
    <cellStyle name="Totale 3 2 4 18" xfId="27418"/>
    <cellStyle name="Totale 3 2 4 18 2" xfId="27419"/>
    <cellStyle name="Totale 3 2 4 18 3" xfId="27420"/>
    <cellStyle name="Totale 3 2 4 18 4" xfId="27421"/>
    <cellStyle name="Totale 3 2 4 19" xfId="27422"/>
    <cellStyle name="Totale 3 2 4 2" xfId="27423"/>
    <cellStyle name="Totale 3 2 4 2 2" xfId="27424"/>
    <cellStyle name="Totale 3 2 4 2 3" xfId="27425"/>
    <cellStyle name="Totale 3 2 4 2 4" xfId="27426"/>
    <cellStyle name="Totale 3 2 4 20" xfId="27427"/>
    <cellStyle name="Totale 3 2 4 21" xfId="27428"/>
    <cellStyle name="Totale 3 2 4 3" xfId="27429"/>
    <cellStyle name="Totale 3 2 4 3 2" xfId="27430"/>
    <cellStyle name="Totale 3 2 4 3 3" xfId="27431"/>
    <cellStyle name="Totale 3 2 4 3 4" xfId="27432"/>
    <cellStyle name="Totale 3 2 4 4" xfId="27433"/>
    <cellStyle name="Totale 3 2 4 4 2" xfId="27434"/>
    <cellStyle name="Totale 3 2 4 4 3" xfId="27435"/>
    <cellStyle name="Totale 3 2 4 4 4" xfId="27436"/>
    <cellStyle name="Totale 3 2 4 5" xfId="27437"/>
    <cellStyle name="Totale 3 2 4 5 2" xfId="27438"/>
    <cellStyle name="Totale 3 2 4 5 3" xfId="27439"/>
    <cellStyle name="Totale 3 2 4 5 4" xfId="27440"/>
    <cellStyle name="Totale 3 2 4 6" xfId="27441"/>
    <cellStyle name="Totale 3 2 4 6 2" xfId="27442"/>
    <cellStyle name="Totale 3 2 4 6 3" xfId="27443"/>
    <cellStyle name="Totale 3 2 4 6 4" xfId="27444"/>
    <cellStyle name="Totale 3 2 4 7" xfId="27445"/>
    <cellStyle name="Totale 3 2 4 7 2" xfId="27446"/>
    <cellStyle name="Totale 3 2 4 7 3" xfId="27447"/>
    <cellStyle name="Totale 3 2 4 7 4" xfId="27448"/>
    <cellStyle name="Totale 3 2 4 8" xfId="27449"/>
    <cellStyle name="Totale 3 2 4 8 2" xfId="27450"/>
    <cellStyle name="Totale 3 2 4 8 3" xfId="27451"/>
    <cellStyle name="Totale 3 2 4 8 4" xfId="27452"/>
    <cellStyle name="Totale 3 2 4 9" xfId="27453"/>
    <cellStyle name="Totale 3 2 4 9 2" xfId="27454"/>
    <cellStyle name="Totale 3 2 4 9 3" xfId="27455"/>
    <cellStyle name="Totale 3 2 4 9 4" xfId="27456"/>
    <cellStyle name="Totale 3 2 5" xfId="27457"/>
    <cellStyle name="Totale 3 2 6" xfId="27458"/>
    <cellStyle name="Totale 3 2 7" xfId="27459"/>
    <cellStyle name="Totale 3 3" xfId="27460"/>
    <cellStyle name="Totale 3 3 2" xfId="27461"/>
    <cellStyle name="Totale 3 3 2 10" xfId="27462"/>
    <cellStyle name="Totale 3 3 2 10 2" xfId="27463"/>
    <cellStyle name="Totale 3 3 2 10 3" xfId="27464"/>
    <cellStyle name="Totale 3 3 2 10 4" xfId="27465"/>
    <cellStyle name="Totale 3 3 2 11" xfId="27466"/>
    <cellStyle name="Totale 3 3 2 11 2" xfId="27467"/>
    <cellStyle name="Totale 3 3 2 11 3" xfId="27468"/>
    <cellStyle name="Totale 3 3 2 11 4" xfId="27469"/>
    <cellStyle name="Totale 3 3 2 12" xfId="27470"/>
    <cellStyle name="Totale 3 3 2 12 2" xfId="27471"/>
    <cellStyle name="Totale 3 3 2 12 3" xfId="27472"/>
    <cellStyle name="Totale 3 3 2 12 4" xfId="27473"/>
    <cellStyle name="Totale 3 3 2 13" xfId="27474"/>
    <cellStyle name="Totale 3 3 2 13 2" xfId="27475"/>
    <cellStyle name="Totale 3 3 2 13 3" xfId="27476"/>
    <cellStyle name="Totale 3 3 2 13 4" xfId="27477"/>
    <cellStyle name="Totale 3 3 2 14" xfId="27478"/>
    <cellStyle name="Totale 3 3 2 14 2" xfId="27479"/>
    <cellStyle name="Totale 3 3 2 14 3" xfId="27480"/>
    <cellStyle name="Totale 3 3 2 14 4" xfId="27481"/>
    <cellStyle name="Totale 3 3 2 15" xfId="27482"/>
    <cellStyle name="Totale 3 3 2 15 2" xfId="27483"/>
    <cellStyle name="Totale 3 3 2 15 3" xfId="27484"/>
    <cellStyle name="Totale 3 3 2 15 4" xfId="27485"/>
    <cellStyle name="Totale 3 3 2 16" xfId="27486"/>
    <cellStyle name="Totale 3 3 2 16 2" xfId="27487"/>
    <cellStyle name="Totale 3 3 2 16 3" xfId="27488"/>
    <cellStyle name="Totale 3 3 2 16 4" xfId="27489"/>
    <cellStyle name="Totale 3 3 2 17" xfId="27490"/>
    <cellStyle name="Totale 3 3 2 17 2" xfId="27491"/>
    <cellStyle name="Totale 3 3 2 17 3" xfId="27492"/>
    <cellStyle name="Totale 3 3 2 17 4" xfId="27493"/>
    <cellStyle name="Totale 3 3 2 18" xfId="27494"/>
    <cellStyle name="Totale 3 3 2 18 2" xfId="27495"/>
    <cellStyle name="Totale 3 3 2 18 3" xfId="27496"/>
    <cellStyle name="Totale 3 3 2 18 4" xfId="27497"/>
    <cellStyle name="Totale 3 3 2 19" xfId="27498"/>
    <cellStyle name="Totale 3 3 2 2" xfId="27499"/>
    <cellStyle name="Totale 3 3 2 2 2" xfId="27500"/>
    <cellStyle name="Totale 3 3 2 2 3" xfId="27501"/>
    <cellStyle name="Totale 3 3 2 2 4" xfId="27502"/>
    <cellStyle name="Totale 3 3 2 20" xfId="27503"/>
    <cellStyle name="Totale 3 3 2 21" xfId="27504"/>
    <cellStyle name="Totale 3 3 2 3" xfId="27505"/>
    <cellStyle name="Totale 3 3 2 3 2" xfId="27506"/>
    <cellStyle name="Totale 3 3 2 3 3" xfId="27507"/>
    <cellStyle name="Totale 3 3 2 3 4" xfId="27508"/>
    <cellStyle name="Totale 3 3 2 4" xfId="27509"/>
    <cellStyle name="Totale 3 3 2 4 2" xfId="27510"/>
    <cellStyle name="Totale 3 3 2 4 3" xfId="27511"/>
    <cellStyle name="Totale 3 3 2 4 4" xfId="27512"/>
    <cellStyle name="Totale 3 3 2 5" xfId="27513"/>
    <cellStyle name="Totale 3 3 2 5 2" xfId="27514"/>
    <cellStyle name="Totale 3 3 2 5 3" xfId="27515"/>
    <cellStyle name="Totale 3 3 2 5 4" xfId="27516"/>
    <cellStyle name="Totale 3 3 2 6" xfId="27517"/>
    <cellStyle name="Totale 3 3 2 6 2" xfId="27518"/>
    <cellStyle name="Totale 3 3 2 6 3" xfId="27519"/>
    <cellStyle name="Totale 3 3 2 6 4" xfId="27520"/>
    <cellStyle name="Totale 3 3 2 7" xfId="27521"/>
    <cellStyle name="Totale 3 3 2 7 2" xfId="27522"/>
    <cellStyle name="Totale 3 3 2 7 3" xfId="27523"/>
    <cellStyle name="Totale 3 3 2 7 4" xfId="27524"/>
    <cellStyle name="Totale 3 3 2 8" xfId="27525"/>
    <cellStyle name="Totale 3 3 2 8 2" xfId="27526"/>
    <cellStyle name="Totale 3 3 2 8 3" xfId="27527"/>
    <cellStyle name="Totale 3 3 2 8 4" xfId="27528"/>
    <cellStyle name="Totale 3 3 2 9" xfId="27529"/>
    <cellStyle name="Totale 3 3 2 9 2" xfId="27530"/>
    <cellStyle name="Totale 3 3 2 9 3" xfId="27531"/>
    <cellStyle name="Totale 3 3 2 9 4" xfId="27532"/>
    <cellStyle name="Totale 3 3 3" xfId="27533"/>
    <cellStyle name="Totale 3 3 4" xfId="27534"/>
    <cellStyle name="Totale 3 3 5" xfId="27535"/>
    <cellStyle name="Totale 3 4" xfId="27536"/>
    <cellStyle name="Totale 3 4 10" xfId="27537"/>
    <cellStyle name="Totale 3 4 10 2" xfId="27538"/>
    <cellStyle name="Totale 3 4 10 3" xfId="27539"/>
    <cellStyle name="Totale 3 4 10 4" xfId="27540"/>
    <cellStyle name="Totale 3 4 11" xfId="27541"/>
    <cellStyle name="Totale 3 4 11 2" xfId="27542"/>
    <cellStyle name="Totale 3 4 11 3" xfId="27543"/>
    <cellStyle name="Totale 3 4 11 4" xfId="27544"/>
    <cellStyle name="Totale 3 4 12" xfId="27545"/>
    <cellStyle name="Totale 3 4 12 2" xfId="27546"/>
    <cellStyle name="Totale 3 4 12 3" xfId="27547"/>
    <cellStyle name="Totale 3 4 12 4" xfId="27548"/>
    <cellStyle name="Totale 3 4 13" xfId="27549"/>
    <cellStyle name="Totale 3 4 13 2" xfId="27550"/>
    <cellStyle name="Totale 3 4 13 3" xfId="27551"/>
    <cellStyle name="Totale 3 4 13 4" xfId="27552"/>
    <cellStyle name="Totale 3 4 14" xfId="27553"/>
    <cellStyle name="Totale 3 4 14 2" xfId="27554"/>
    <cellStyle name="Totale 3 4 14 3" xfId="27555"/>
    <cellStyle name="Totale 3 4 14 4" xfId="27556"/>
    <cellStyle name="Totale 3 4 15" xfId="27557"/>
    <cellStyle name="Totale 3 4 15 2" xfId="27558"/>
    <cellStyle name="Totale 3 4 15 3" xfId="27559"/>
    <cellStyle name="Totale 3 4 15 4" xfId="27560"/>
    <cellStyle name="Totale 3 4 16" xfId="27561"/>
    <cellStyle name="Totale 3 4 16 2" xfId="27562"/>
    <cellStyle name="Totale 3 4 16 3" xfId="27563"/>
    <cellStyle name="Totale 3 4 16 4" xfId="27564"/>
    <cellStyle name="Totale 3 4 17" xfId="27565"/>
    <cellStyle name="Totale 3 4 17 2" xfId="27566"/>
    <cellStyle name="Totale 3 4 17 3" xfId="27567"/>
    <cellStyle name="Totale 3 4 17 4" xfId="27568"/>
    <cellStyle name="Totale 3 4 18" xfId="27569"/>
    <cellStyle name="Totale 3 4 18 2" xfId="27570"/>
    <cellStyle name="Totale 3 4 18 3" xfId="27571"/>
    <cellStyle name="Totale 3 4 18 4" xfId="27572"/>
    <cellStyle name="Totale 3 4 19" xfId="27573"/>
    <cellStyle name="Totale 3 4 2" xfId="27574"/>
    <cellStyle name="Totale 3 4 2 2" xfId="27575"/>
    <cellStyle name="Totale 3 4 2 3" xfId="27576"/>
    <cellStyle name="Totale 3 4 2 4" xfId="27577"/>
    <cellStyle name="Totale 3 4 20" xfId="27578"/>
    <cellStyle name="Totale 3 4 21" xfId="27579"/>
    <cellStyle name="Totale 3 4 3" xfId="27580"/>
    <cellStyle name="Totale 3 4 3 2" xfId="27581"/>
    <cellStyle name="Totale 3 4 3 3" xfId="27582"/>
    <cellStyle name="Totale 3 4 3 4" xfId="27583"/>
    <cellStyle name="Totale 3 4 4" xfId="27584"/>
    <cellStyle name="Totale 3 4 4 2" xfId="27585"/>
    <cellStyle name="Totale 3 4 4 3" xfId="27586"/>
    <cellStyle name="Totale 3 4 4 4" xfId="27587"/>
    <cellStyle name="Totale 3 4 5" xfId="27588"/>
    <cellStyle name="Totale 3 4 5 2" xfId="27589"/>
    <cellStyle name="Totale 3 4 5 3" xfId="27590"/>
    <cellStyle name="Totale 3 4 5 4" xfId="27591"/>
    <cellStyle name="Totale 3 4 6" xfId="27592"/>
    <cellStyle name="Totale 3 4 6 2" xfId="27593"/>
    <cellStyle name="Totale 3 4 6 3" xfId="27594"/>
    <cellStyle name="Totale 3 4 6 4" xfId="27595"/>
    <cellStyle name="Totale 3 4 7" xfId="27596"/>
    <cellStyle name="Totale 3 4 7 2" xfId="27597"/>
    <cellStyle name="Totale 3 4 7 3" xfId="27598"/>
    <cellStyle name="Totale 3 4 7 4" xfId="27599"/>
    <cellStyle name="Totale 3 4 8" xfId="27600"/>
    <cellStyle name="Totale 3 4 8 2" xfId="27601"/>
    <cellStyle name="Totale 3 4 8 3" xfId="27602"/>
    <cellStyle name="Totale 3 4 8 4" xfId="27603"/>
    <cellStyle name="Totale 3 4 9" xfId="27604"/>
    <cellStyle name="Totale 3 4 9 2" xfId="27605"/>
    <cellStyle name="Totale 3 4 9 3" xfId="27606"/>
    <cellStyle name="Totale 3 4 9 4" xfId="27607"/>
    <cellStyle name="Totale 3 5" xfId="27608"/>
    <cellStyle name="Totale 3 6" xfId="27609"/>
    <cellStyle name="Totale 3 7" xfId="27610"/>
    <cellStyle name="Totale 4" xfId="27611"/>
    <cellStyle name="Totale 4 2" xfId="27612"/>
    <cellStyle name="Totale 4 2 2" xfId="27613"/>
    <cellStyle name="Totale 4 2 2 2" xfId="27614"/>
    <cellStyle name="Totale 4 2 2 2 10" xfId="27615"/>
    <cellStyle name="Totale 4 2 2 2 10 2" xfId="27616"/>
    <cellStyle name="Totale 4 2 2 2 10 3" xfId="27617"/>
    <cellStyle name="Totale 4 2 2 2 10 4" xfId="27618"/>
    <cellStyle name="Totale 4 2 2 2 11" xfId="27619"/>
    <cellStyle name="Totale 4 2 2 2 11 2" xfId="27620"/>
    <cellStyle name="Totale 4 2 2 2 11 3" xfId="27621"/>
    <cellStyle name="Totale 4 2 2 2 11 4" xfId="27622"/>
    <cellStyle name="Totale 4 2 2 2 12" xfId="27623"/>
    <cellStyle name="Totale 4 2 2 2 12 2" xfId="27624"/>
    <cellStyle name="Totale 4 2 2 2 12 3" xfId="27625"/>
    <cellStyle name="Totale 4 2 2 2 12 4" xfId="27626"/>
    <cellStyle name="Totale 4 2 2 2 13" xfId="27627"/>
    <cellStyle name="Totale 4 2 2 2 13 2" xfId="27628"/>
    <cellStyle name="Totale 4 2 2 2 13 3" xfId="27629"/>
    <cellStyle name="Totale 4 2 2 2 13 4" xfId="27630"/>
    <cellStyle name="Totale 4 2 2 2 14" xfId="27631"/>
    <cellStyle name="Totale 4 2 2 2 14 2" xfId="27632"/>
    <cellStyle name="Totale 4 2 2 2 14 3" xfId="27633"/>
    <cellStyle name="Totale 4 2 2 2 14 4" xfId="27634"/>
    <cellStyle name="Totale 4 2 2 2 15" xfId="27635"/>
    <cellStyle name="Totale 4 2 2 2 15 2" xfId="27636"/>
    <cellStyle name="Totale 4 2 2 2 15 3" xfId="27637"/>
    <cellStyle name="Totale 4 2 2 2 15 4" xfId="27638"/>
    <cellStyle name="Totale 4 2 2 2 16" xfId="27639"/>
    <cellStyle name="Totale 4 2 2 2 16 2" xfId="27640"/>
    <cellStyle name="Totale 4 2 2 2 16 3" xfId="27641"/>
    <cellStyle name="Totale 4 2 2 2 16 4" xfId="27642"/>
    <cellStyle name="Totale 4 2 2 2 17" xfId="27643"/>
    <cellStyle name="Totale 4 2 2 2 17 2" xfId="27644"/>
    <cellStyle name="Totale 4 2 2 2 17 3" xfId="27645"/>
    <cellStyle name="Totale 4 2 2 2 17 4" xfId="27646"/>
    <cellStyle name="Totale 4 2 2 2 18" xfId="27647"/>
    <cellStyle name="Totale 4 2 2 2 18 2" xfId="27648"/>
    <cellStyle name="Totale 4 2 2 2 18 3" xfId="27649"/>
    <cellStyle name="Totale 4 2 2 2 18 4" xfId="27650"/>
    <cellStyle name="Totale 4 2 2 2 19" xfId="27651"/>
    <cellStyle name="Totale 4 2 2 2 2" xfId="27652"/>
    <cellStyle name="Totale 4 2 2 2 2 2" xfId="27653"/>
    <cellStyle name="Totale 4 2 2 2 2 3" xfId="27654"/>
    <cellStyle name="Totale 4 2 2 2 2 4" xfId="27655"/>
    <cellStyle name="Totale 4 2 2 2 20" xfId="27656"/>
    <cellStyle name="Totale 4 2 2 2 21" xfId="27657"/>
    <cellStyle name="Totale 4 2 2 2 3" xfId="27658"/>
    <cellStyle name="Totale 4 2 2 2 3 2" xfId="27659"/>
    <cellStyle name="Totale 4 2 2 2 3 3" xfId="27660"/>
    <cellStyle name="Totale 4 2 2 2 3 4" xfId="27661"/>
    <cellStyle name="Totale 4 2 2 2 4" xfId="27662"/>
    <cellStyle name="Totale 4 2 2 2 4 2" xfId="27663"/>
    <cellStyle name="Totale 4 2 2 2 4 3" xfId="27664"/>
    <cellStyle name="Totale 4 2 2 2 4 4" xfId="27665"/>
    <cellStyle name="Totale 4 2 2 2 5" xfId="27666"/>
    <cellStyle name="Totale 4 2 2 2 5 2" xfId="27667"/>
    <cellStyle name="Totale 4 2 2 2 5 3" xfId="27668"/>
    <cellStyle name="Totale 4 2 2 2 5 4" xfId="27669"/>
    <cellStyle name="Totale 4 2 2 2 6" xfId="27670"/>
    <cellStyle name="Totale 4 2 2 2 6 2" xfId="27671"/>
    <cellStyle name="Totale 4 2 2 2 6 3" xfId="27672"/>
    <cellStyle name="Totale 4 2 2 2 6 4" xfId="27673"/>
    <cellStyle name="Totale 4 2 2 2 7" xfId="27674"/>
    <cellStyle name="Totale 4 2 2 2 7 2" xfId="27675"/>
    <cellStyle name="Totale 4 2 2 2 7 3" xfId="27676"/>
    <cellStyle name="Totale 4 2 2 2 7 4" xfId="27677"/>
    <cellStyle name="Totale 4 2 2 2 8" xfId="27678"/>
    <cellStyle name="Totale 4 2 2 2 8 2" xfId="27679"/>
    <cellStyle name="Totale 4 2 2 2 8 3" xfId="27680"/>
    <cellStyle name="Totale 4 2 2 2 8 4" xfId="27681"/>
    <cellStyle name="Totale 4 2 2 2 9" xfId="27682"/>
    <cellStyle name="Totale 4 2 2 2 9 2" xfId="27683"/>
    <cellStyle name="Totale 4 2 2 2 9 3" xfId="27684"/>
    <cellStyle name="Totale 4 2 2 2 9 4" xfId="27685"/>
    <cellStyle name="Totale 4 2 2 3" xfId="27686"/>
    <cellStyle name="Totale 4 2 2 4" xfId="27687"/>
    <cellStyle name="Totale 4 2 2 5" xfId="27688"/>
    <cellStyle name="Totale 4 2 3" xfId="27689"/>
    <cellStyle name="Totale 4 2 3 10" xfId="27690"/>
    <cellStyle name="Totale 4 2 3 10 2" xfId="27691"/>
    <cellStyle name="Totale 4 2 3 10 3" xfId="27692"/>
    <cellStyle name="Totale 4 2 3 10 4" xfId="27693"/>
    <cellStyle name="Totale 4 2 3 11" xfId="27694"/>
    <cellStyle name="Totale 4 2 3 11 2" xfId="27695"/>
    <cellStyle name="Totale 4 2 3 11 3" xfId="27696"/>
    <cellStyle name="Totale 4 2 3 11 4" xfId="27697"/>
    <cellStyle name="Totale 4 2 3 12" xfId="27698"/>
    <cellStyle name="Totale 4 2 3 12 2" xfId="27699"/>
    <cellStyle name="Totale 4 2 3 12 3" xfId="27700"/>
    <cellStyle name="Totale 4 2 3 12 4" xfId="27701"/>
    <cellStyle name="Totale 4 2 3 13" xfId="27702"/>
    <cellStyle name="Totale 4 2 3 13 2" xfId="27703"/>
    <cellStyle name="Totale 4 2 3 13 3" xfId="27704"/>
    <cellStyle name="Totale 4 2 3 13 4" xfId="27705"/>
    <cellStyle name="Totale 4 2 3 14" xfId="27706"/>
    <cellStyle name="Totale 4 2 3 14 2" xfId="27707"/>
    <cellStyle name="Totale 4 2 3 14 3" xfId="27708"/>
    <cellStyle name="Totale 4 2 3 14 4" xfId="27709"/>
    <cellStyle name="Totale 4 2 3 15" xfId="27710"/>
    <cellStyle name="Totale 4 2 3 15 2" xfId="27711"/>
    <cellStyle name="Totale 4 2 3 15 3" xfId="27712"/>
    <cellStyle name="Totale 4 2 3 15 4" xfId="27713"/>
    <cellStyle name="Totale 4 2 3 16" xfId="27714"/>
    <cellStyle name="Totale 4 2 3 16 2" xfId="27715"/>
    <cellStyle name="Totale 4 2 3 16 3" xfId="27716"/>
    <cellStyle name="Totale 4 2 3 16 4" xfId="27717"/>
    <cellStyle name="Totale 4 2 3 17" xfId="27718"/>
    <cellStyle name="Totale 4 2 3 17 2" xfId="27719"/>
    <cellStyle name="Totale 4 2 3 17 3" xfId="27720"/>
    <cellStyle name="Totale 4 2 3 17 4" xfId="27721"/>
    <cellStyle name="Totale 4 2 3 18" xfId="27722"/>
    <cellStyle name="Totale 4 2 3 18 2" xfId="27723"/>
    <cellStyle name="Totale 4 2 3 18 3" xfId="27724"/>
    <cellStyle name="Totale 4 2 3 18 4" xfId="27725"/>
    <cellStyle name="Totale 4 2 3 19" xfId="27726"/>
    <cellStyle name="Totale 4 2 3 2" xfId="27727"/>
    <cellStyle name="Totale 4 2 3 2 2" xfId="27728"/>
    <cellStyle name="Totale 4 2 3 2 3" xfId="27729"/>
    <cellStyle name="Totale 4 2 3 2 4" xfId="27730"/>
    <cellStyle name="Totale 4 2 3 20" xfId="27731"/>
    <cellStyle name="Totale 4 2 3 21" xfId="27732"/>
    <cellStyle name="Totale 4 2 3 3" xfId="27733"/>
    <cellStyle name="Totale 4 2 3 3 2" xfId="27734"/>
    <cellStyle name="Totale 4 2 3 3 3" xfId="27735"/>
    <cellStyle name="Totale 4 2 3 3 4" xfId="27736"/>
    <cellStyle name="Totale 4 2 3 4" xfId="27737"/>
    <cellStyle name="Totale 4 2 3 4 2" xfId="27738"/>
    <cellStyle name="Totale 4 2 3 4 3" xfId="27739"/>
    <cellStyle name="Totale 4 2 3 4 4" xfId="27740"/>
    <cellStyle name="Totale 4 2 3 5" xfId="27741"/>
    <cellStyle name="Totale 4 2 3 5 2" xfId="27742"/>
    <cellStyle name="Totale 4 2 3 5 3" xfId="27743"/>
    <cellStyle name="Totale 4 2 3 5 4" xfId="27744"/>
    <cellStyle name="Totale 4 2 3 6" xfId="27745"/>
    <cellStyle name="Totale 4 2 3 6 2" xfId="27746"/>
    <cellStyle name="Totale 4 2 3 6 3" xfId="27747"/>
    <cellStyle name="Totale 4 2 3 6 4" xfId="27748"/>
    <cellStyle name="Totale 4 2 3 7" xfId="27749"/>
    <cellStyle name="Totale 4 2 3 7 2" xfId="27750"/>
    <cellStyle name="Totale 4 2 3 7 3" xfId="27751"/>
    <cellStyle name="Totale 4 2 3 7 4" xfId="27752"/>
    <cellStyle name="Totale 4 2 3 8" xfId="27753"/>
    <cellStyle name="Totale 4 2 3 8 2" xfId="27754"/>
    <cellStyle name="Totale 4 2 3 8 3" xfId="27755"/>
    <cellStyle name="Totale 4 2 3 8 4" xfId="27756"/>
    <cellStyle name="Totale 4 2 3 9" xfId="27757"/>
    <cellStyle name="Totale 4 2 3 9 2" xfId="27758"/>
    <cellStyle name="Totale 4 2 3 9 3" xfId="27759"/>
    <cellStyle name="Totale 4 2 3 9 4" xfId="27760"/>
    <cellStyle name="Totale 4 2 4" xfId="27761"/>
    <cellStyle name="Totale 4 2 5" xfId="27762"/>
    <cellStyle name="Totale 4 2 6" xfId="27763"/>
    <cellStyle name="Totale 4 3" xfId="27764"/>
    <cellStyle name="Totale 4 3 2" xfId="27765"/>
    <cellStyle name="Totale 4 3 2 10" xfId="27766"/>
    <cellStyle name="Totale 4 3 2 10 2" xfId="27767"/>
    <cellStyle name="Totale 4 3 2 10 3" xfId="27768"/>
    <cellStyle name="Totale 4 3 2 10 4" xfId="27769"/>
    <cellStyle name="Totale 4 3 2 11" xfId="27770"/>
    <cellStyle name="Totale 4 3 2 11 2" xfId="27771"/>
    <cellStyle name="Totale 4 3 2 11 3" xfId="27772"/>
    <cellStyle name="Totale 4 3 2 11 4" xfId="27773"/>
    <cellStyle name="Totale 4 3 2 12" xfId="27774"/>
    <cellStyle name="Totale 4 3 2 12 2" xfId="27775"/>
    <cellStyle name="Totale 4 3 2 12 3" xfId="27776"/>
    <cellStyle name="Totale 4 3 2 12 4" xfId="27777"/>
    <cellStyle name="Totale 4 3 2 13" xfId="27778"/>
    <cellStyle name="Totale 4 3 2 13 2" xfId="27779"/>
    <cellStyle name="Totale 4 3 2 13 3" xfId="27780"/>
    <cellStyle name="Totale 4 3 2 13 4" xfId="27781"/>
    <cellStyle name="Totale 4 3 2 14" xfId="27782"/>
    <cellStyle name="Totale 4 3 2 14 2" xfId="27783"/>
    <cellStyle name="Totale 4 3 2 14 3" xfId="27784"/>
    <cellStyle name="Totale 4 3 2 14 4" xfId="27785"/>
    <cellStyle name="Totale 4 3 2 15" xfId="27786"/>
    <cellStyle name="Totale 4 3 2 15 2" xfId="27787"/>
    <cellStyle name="Totale 4 3 2 15 3" xfId="27788"/>
    <cellStyle name="Totale 4 3 2 15 4" xfId="27789"/>
    <cellStyle name="Totale 4 3 2 16" xfId="27790"/>
    <cellStyle name="Totale 4 3 2 16 2" xfId="27791"/>
    <cellStyle name="Totale 4 3 2 16 3" xfId="27792"/>
    <cellStyle name="Totale 4 3 2 16 4" xfId="27793"/>
    <cellStyle name="Totale 4 3 2 17" xfId="27794"/>
    <cellStyle name="Totale 4 3 2 17 2" xfId="27795"/>
    <cellStyle name="Totale 4 3 2 17 3" xfId="27796"/>
    <cellStyle name="Totale 4 3 2 17 4" xfId="27797"/>
    <cellStyle name="Totale 4 3 2 18" xfId="27798"/>
    <cellStyle name="Totale 4 3 2 18 2" xfId="27799"/>
    <cellStyle name="Totale 4 3 2 18 3" xfId="27800"/>
    <cellStyle name="Totale 4 3 2 18 4" xfId="27801"/>
    <cellStyle name="Totale 4 3 2 19" xfId="27802"/>
    <cellStyle name="Totale 4 3 2 2" xfId="27803"/>
    <cellStyle name="Totale 4 3 2 2 2" xfId="27804"/>
    <cellStyle name="Totale 4 3 2 2 3" xfId="27805"/>
    <cellStyle name="Totale 4 3 2 2 4" xfId="27806"/>
    <cellStyle name="Totale 4 3 2 20" xfId="27807"/>
    <cellStyle name="Totale 4 3 2 21" xfId="27808"/>
    <cellStyle name="Totale 4 3 2 3" xfId="27809"/>
    <cellStyle name="Totale 4 3 2 3 2" xfId="27810"/>
    <cellStyle name="Totale 4 3 2 3 3" xfId="27811"/>
    <cellStyle name="Totale 4 3 2 3 4" xfId="27812"/>
    <cellStyle name="Totale 4 3 2 4" xfId="27813"/>
    <cellStyle name="Totale 4 3 2 4 2" xfId="27814"/>
    <cellStyle name="Totale 4 3 2 4 3" xfId="27815"/>
    <cellStyle name="Totale 4 3 2 4 4" xfId="27816"/>
    <cellStyle name="Totale 4 3 2 5" xfId="27817"/>
    <cellStyle name="Totale 4 3 2 5 2" xfId="27818"/>
    <cellStyle name="Totale 4 3 2 5 3" xfId="27819"/>
    <cellStyle name="Totale 4 3 2 5 4" xfId="27820"/>
    <cellStyle name="Totale 4 3 2 6" xfId="27821"/>
    <cellStyle name="Totale 4 3 2 6 2" xfId="27822"/>
    <cellStyle name="Totale 4 3 2 6 3" xfId="27823"/>
    <cellStyle name="Totale 4 3 2 6 4" xfId="27824"/>
    <cellStyle name="Totale 4 3 2 7" xfId="27825"/>
    <cellStyle name="Totale 4 3 2 7 2" xfId="27826"/>
    <cellStyle name="Totale 4 3 2 7 3" xfId="27827"/>
    <cellStyle name="Totale 4 3 2 7 4" xfId="27828"/>
    <cellStyle name="Totale 4 3 2 8" xfId="27829"/>
    <cellStyle name="Totale 4 3 2 8 2" xfId="27830"/>
    <cellStyle name="Totale 4 3 2 8 3" xfId="27831"/>
    <cellStyle name="Totale 4 3 2 8 4" xfId="27832"/>
    <cellStyle name="Totale 4 3 2 9" xfId="27833"/>
    <cellStyle name="Totale 4 3 2 9 2" xfId="27834"/>
    <cellStyle name="Totale 4 3 2 9 3" xfId="27835"/>
    <cellStyle name="Totale 4 3 2 9 4" xfId="27836"/>
    <cellStyle name="Totale 4 3 3" xfId="27837"/>
    <cellStyle name="Totale 4 3 4" xfId="27838"/>
    <cellStyle name="Totale 4 3 5" xfId="27839"/>
    <cellStyle name="Totale 4 4" xfId="27840"/>
    <cellStyle name="Totale 4 4 10" xfId="27841"/>
    <cellStyle name="Totale 4 4 10 2" xfId="27842"/>
    <cellStyle name="Totale 4 4 10 3" xfId="27843"/>
    <cellStyle name="Totale 4 4 10 4" xfId="27844"/>
    <cellStyle name="Totale 4 4 11" xfId="27845"/>
    <cellStyle name="Totale 4 4 11 2" xfId="27846"/>
    <cellStyle name="Totale 4 4 11 3" xfId="27847"/>
    <cellStyle name="Totale 4 4 11 4" xfId="27848"/>
    <cellStyle name="Totale 4 4 12" xfId="27849"/>
    <cellStyle name="Totale 4 4 12 2" xfId="27850"/>
    <cellStyle name="Totale 4 4 12 3" xfId="27851"/>
    <cellStyle name="Totale 4 4 12 4" xfId="27852"/>
    <cellStyle name="Totale 4 4 13" xfId="27853"/>
    <cellStyle name="Totale 4 4 13 2" xfId="27854"/>
    <cellStyle name="Totale 4 4 13 3" xfId="27855"/>
    <cellStyle name="Totale 4 4 13 4" xfId="27856"/>
    <cellStyle name="Totale 4 4 14" xfId="27857"/>
    <cellStyle name="Totale 4 4 14 2" xfId="27858"/>
    <cellStyle name="Totale 4 4 14 3" xfId="27859"/>
    <cellStyle name="Totale 4 4 14 4" xfId="27860"/>
    <cellStyle name="Totale 4 4 15" xfId="27861"/>
    <cellStyle name="Totale 4 4 15 2" xfId="27862"/>
    <cellStyle name="Totale 4 4 15 3" xfId="27863"/>
    <cellStyle name="Totale 4 4 15 4" xfId="27864"/>
    <cellStyle name="Totale 4 4 16" xfId="27865"/>
    <cellStyle name="Totale 4 4 16 2" xfId="27866"/>
    <cellStyle name="Totale 4 4 16 3" xfId="27867"/>
    <cellStyle name="Totale 4 4 16 4" xfId="27868"/>
    <cellStyle name="Totale 4 4 17" xfId="27869"/>
    <cellStyle name="Totale 4 4 17 2" xfId="27870"/>
    <cellStyle name="Totale 4 4 17 3" xfId="27871"/>
    <cellStyle name="Totale 4 4 17 4" xfId="27872"/>
    <cellStyle name="Totale 4 4 18" xfId="27873"/>
    <cellStyle name="Totale 4 4 18 2" xfId="27874"/>
    <cellStyle name="Totale 4 4 18 3" xfId="27875"/>
    <cellStyle name="Totale 4 4 18 4" xfId="27876"/>
    <cellStyle name="Totale 4 4 19" xfId="27877"/>
    <cellStyle name="Totale 4 4 2" xfId="27878"/>
    <cellStyle name="Totale 4 4 2 2" xfId="27879"/>
    <cellStyle name="Totale 4 4 2 3" xfId="27880"/>
    <cellStyle name="Totale 4 4 2 4" xfId="27881"/>
    <cellStyle name="Totale 4 4 20" xfId="27882"/>
    <cellStyle name="Totale 4 4 21" xfId="27883"/>
    <cellStyle name="Totale 4 4 3" xfId="27884"/>
    <cellStyle name="Totale 4 4 3 2" xfId="27885"/>
    <cellStyle name="Totale 4 4 3 3" xfId="27886"/>
    <cellStyle name="Totale 4 4 3 4" xfId="27887"/>
    <cellStyle name="Totale 4 4 4" xfId="27888"/>
    <cellStyle name="Totale 4 4 4 2" xfId="27889"/>
    <cellStyle name="Totale 4 4 4 3" xfId="27890"/>
    <cellStyle name="Totale 4 4 4 4" xfId="27891"/>
    <cellStyle name="Totale 4 4 5" xfId="27892"/>
    <cellStyle name="Totale 4 4 5 2" xfId="27893"/>
    <cellStyle name="Totale 4 4 5 3" xfId="27894"/>
    <cellStyle name="Totale 4 4 5 4" xfId="27895"/>
    <cellStyle name="Totale 4 4 6" xfId="27896"/>
    <cellStyle name="Totale 4 4 6 2" xfId="27897"/>
    <cellStyle name="Totale 4 4 6 3" xfId="27898"/>
    <cellStyle name="Totale 4 4 6 4" xfId="27899"/>
    <cellStyle name="Totale 4 4 7" xfId="27900"/>
    <cellStyle name="Totale 4 4 7 2" xfId="27901"/>
    <cellStyle name="Totale 4 4 7 3" xfId="27902"/>
    <cellStyle name="Totale 4 4 7 4" xfId="27903"/>
    <cellStyle name="Totale 4 4 8" xfId="27904"/>
    <cellStyle name="Totale 4 4 8 2" xfId="27905"/>
    <cellStyle name="Totale 4 4 8 3" xfId="27906"/>
    <cellStyle name="Totale 4 4 8 4" xfId="27907"/>
    <cellStyle name="Totale 4 4 9" xfId="27908"/>
    <cellStyle name="Totale 4 4 9 2" xfId="27909"/>
    <cellStyle name="Totale 4 4 9 3" xfId="27910"/>
    <cellStyle name="Totale 4 4 9 4" xfId="27911"/>
    <cellStyle name="Totale 4 5" xfId="27912"/>
    <cellStyle name="Totale 4 6" xfId="27913"/>
    <cellStyle name="Totale 4 7" xfId="27914"/>
    <cellStyle name="Totale 5" xfId="27915"/>
    <cellStyle name="Totale 5 2" xfId="27916"/>
    <cellStyle name="Totale 5 2 2" xfId="27917"/>
    <cellStyle name="Totale 5 2 2 10" xfId="27918"/>
    <cellStyle name="Totale 5 2 2 10 2" xfId="27919"/>
    <cellStyle name="Totale 5 2 2 10 3" xfId="27920"/>
    <cellStyle name="Totale 5 2 2 10 4" xfId="27921"/>
    <cellStyle name="Totale 5 2 2 11" xfId="27922"/>
    <cellStyle name="Totale 5 2 2 11 2" xfId="27923"/>
    <cellStyle name="Totale 5 2 2 11 3" xfId="27924"/>
    <cellStyle name="Totale 5 2 2 11 4" xfId="27925"/>
    <cellStyle name="Totale 5 2 2 12" xfId="27926"/>
    <cellStyle name="Totale 5 2 2 12 2" xfId="27927"/>
    <cellStyle name="Totale 5 2 2 12 3" xfId="27928"/>
    <cellStyle name="Totale 5 2 2 12 4" xfId="27929"/>
    <cellStyle name="Totale 5 2 2 13" xfId="27930"/>
    <cellStyle name="Totale 5 2 2 13 2" xfId="27931"/>
    <cellStyle name="Totale 5 2 2 13 3" xfId="27932"/>
    <cellStyle name="Totale 5 2 2 13 4" xfId="27933"/>
    <cellStyle name="Totale 5 2 2 14" xfId="27934"/>
    <cellStyle name="Totale 5 2 2 14 2" xfId="27935"/>
    <cellStyle name="Totale 5 2 2 14 3" xfId="27936"/>
    <cellStyle name="Totale 5 2 2 14 4" xfId="27937"/>
    <cellStyle name="Totale 5 2 2 15" xfId="27938"/>
    <cellStyle name="Totale 5 2 2 15 2" xfId="27939"/>
    <cellStyle name="Totale 5 2 2 15 3" xfId="27940"/>
    <cellStyle name="Totale 5 2 2 15 4" xfId="27941"/>
    <cellStyle name="Totale 5 2 2 16" xfId="27942"/>
    <cellStyle name="Totale 5 2 2 16 2" xfId="27943"/>
    <cellStyle name="Totale 5 2 2 16 3" xfId="27944"/>
    <cellStyle name="Totale 5 2 2 16 4" xfId="27945"/>
    <cellStyle name="Totale 5 2 2 17" xfId="27946"/>
    <cellStyle name="Totale 5 2 2 17 2" xfId="27947"/>
    <cellStyle name="Totale 5 2 2 17 3" xfId="27948"/>
    <cellStyle name="Totale 5 2 2 17 4" xfId="27949"/>
    <cellStyle name="Totale 5 2 2 18" xfId="27950"/>
    <cellStyle name="Totale 5 2 2 18 2" xfId="27951"/>
    <cellStyle name="Totale 5 2 2 18 3" xfId="27952"/>
    <cellStyle name="Totale 5 2 2 18 4" xfId="27953"/>
    <cellStyle name="Totale 5 2 2 19" xfId="27954"/>
    <cellStyle name="Totale 5 2 2 2" xfId="27955"/>
    <cellStyle name="Totale 5 2 2 2 2" xfId="27956"/>
    <cellStyle name="Totale 5 2 2 2 3" xfId="27957"/>
    <cellStyle name="Totale 5 2 2 2 4" xfId="27958"/>
    <cellStyle name="Totale 5 2 2 20" xfId="27959"/>
    <cellStyle name="Totale 5 2 2 21" xfId="27960"/>
    <cellStyle name="Totale 5 2 2 3" xfId="27961"/>
    <cellStyle name="Totale 5 2 2 3 2" xfId="27962"/>
    <cellStyle name="Totale 5 2 2 3 3" xfId="27963"/>
    <cellStyle name="Totale 5 2 2 3 4" xfId="27964"/>
    <cellStyle name="Totale 5 2 2 4" xfId="27965"/>
    <cellStyle name="Totale 5 2 2 4 2" xfId="27966"/>
    <cellStyle name="Totale 5 2 2 4 3" xfId="27967"/>
    <cellStyle name="Totale 5 2 2 4 4" xfId="27968"/>
    <cellStyle name="Totale 5 2 2 5" xfId="27969"/>
    <cellStyle name="Totale 5 2 2 5 2" xfId="27970"/>
    <cellStyle name="Totale 5 2 2 5 3" xfId="27971"/>
    <cellStyle name="Totale 5 2 2 5 4" xfId="27972"/>
    <cellStyle name="Totale 5 2 2 6" xfId="27973"/>
    <cellStyle name="Totale 5 2 2 6 2" xfId="27974"/>
    <cellStyle name="Totale 5 2 2 6 3" xfId="27975"/>
    <cellStyle name="Totale 5 2 2 6 4" xfId="27976"/>
    <cellStyle name="Totale 5 2 2 7" xfId="27977"/>
    <cellStyle name="Totale 5 2 2 7 2" xfId="27978"/>
    <cellStyle name="Totale 5 2 2 7 3" xfId="27979"/>
    <cellStyle name="Totale 5 2 2 7 4" xfId="27980"/>
    <cellStyle name="Totale 5 2 2 8" xfId="27981"/>
    <cellStyle name="Totale 5 2 2 8 2" xfId="27982"/>
    <cellStyle name="Totale 5 2 2 8 3" xfId="27983"/>
    <cellStyle name="Totale 5 2 2 8 4" xfId="27984"/>
    <cellStyle name="Totale 5 2 2 9" xfId="27985"/>
    <cellStyle name="Totale 5 2 2 9 2" xfId="27986"/>
    <cellStyle name="Totale 5 2 2 9 3" xfId="27987"/>
    <cellStyle name="Totale 5 2 2 9 4" xfId="27988"/>
    <cellStyle name="Totale 5 2 3" xfId="27989"/>
    <cellStyle name="Totale 5 2 4" xfId="27990"/>
    <cellStyle name="Totale 5 2 5" xfId="27991"/>
    <cellStyle name="Totale 5 3" xfId="27992"/>
    <cellStyle name="Totale 5 3 10" xfId="27993"/>
    <cellStyle name="Totale 5 3 10 2" xfId="27994"/>
    <cellStyle name="Totale 5 3 10 3" xfId="27995"/>
    <cellStyle name="Totale 5 3 10 4" xfId="27996"/>
    <cellStyle name="Totale 5 3 11" xfId="27997"/>
    <cellStyle name="Totale 5 3 11 2" xfId="27998"/>
    <cellStyle name="Totale 5 3 11 3" xfId="27999"/>
    <cellStyle name="Totale 5 3 11 4" xfId="28000"/>
    <cellStyle name="Totale 5 3 12" xfId="28001"/>
    <cellStyle name="Totale 5 3 12 2" xfId="28002"/>
    <cellStyle name="Totale 5 3 12 3" xfId="28003"/>
    <cellStyle name="Totale 5 3 12 4" xfId="28004"/>
    <cellStyle name="Totale 5 3 13" xfId="28005"/>
    <cellStyle name="Totale 5 3 13 2" xfId="28006"/>
    <cellStyle name="Totale 5 3 13 3" xfId="28007"/>
    <cellStyle name="Totale 5 3 13 4" xfId="28008"/>
    <cellStyle name="Totale 5 3 14" xfId="28009"/>
    <cellStyle name="Totale 5 3 14 2" xfId="28010"/>
    <cellStyle name="Totale 5 3 14 3" xfId="28011"/>
    <cellStyle name="Totale 5 3 14 4" xfId="28012"/>
    <cellStyle name="Totale 5 3 15" xfId="28013"/>
    <cellStyle name="Totale 5 3 15 2" xfId="28014"/>
    <cellStyle name="Totale 5 3 15 3" xfId="28015"/>
    <cellStyle name="Totale 5 3 15 4" xfId="28016"/>
    <cellStyle name="Totale 5 3 16" xfId="28017"/>
    <cellStyle name="Totale 5 3 16 2" xfId="28018"/>
    <cellStyle name="Totale 5 3 16 3" xfId="28019"/>
    <cellStyle name="Totale 5 3 16 4" xfId="28020"/>
    <cellStyle name="Totale 5 3 17" xfId="28021"/>
    <cellStyle name="Totale 5 3 17 2" xfId="28022"/>
    <cellStyle name="Totale 5 3 17 3" xfId="28023"/>
    <cellStyle name="Totale 5 3 17 4" xfId="28024"/>
    <cellStyle name="Totale 5 3 18" xfId="28025"/>
    <cellStyle name="Totale 5 3 18 2" xfId="28026"/>
    <cellStyle name="Totale 5 3 18 3" xfId="28027"/>
    <cellStyle name="Totale 5 3 18 4" xfId="28028"/>
    <cellStyle name="Totale 5 3 19" xfId="28029"/>
    <cellStyle name="Totale 5 3 2" xfId="28030"/>
    <cellStyle name="Totale 5 3 2 2" xfId="28031"/>
    <cellStyle name="Totale 5 3 2 3" xfId="28032"/>
    <cellStyle name="Totale 5 3 2 4" xfId="28033"/>
    <cellStyle name="Totale 5 3 20" xfId="28034"/>
    <cellStyle name="Totale 5 3 21" xfId="28035"/>
    <cellStyle name="Totale 5 3 3" xfId="28036"/>
    <cellStyle name="Totale 5 3 3 2" xfId="28037"/>
    <cellStyle name="Totale 5 3 3 3" xfId="28038"/>
    <cellStyle name="Totale 5 3 3 4" xfId="28039"/>
    <cellStyle name="Totale 5 3 4" xfId="28040"/>
    <cellStyle name="Totale 5 3 4 2" xfId="28041"/>
    <cellStyle name="Totale 5 3 4 3" xfId="28042"/>
    <cellStyle name="Totale 5 3 4 4" xfId="28043"/>
    <cellStyle name="Totale 5 3 5" xfId="28044"/>
    <cellStyle name="Totale 5 3 5 2" xfId="28045"/>
    <cellStyle name="Totale 5 3 5 3" xfId="28046"/>
    <cellStyle name="Totale 5 3 5 4" xfId="28047"/>
    <cellStyle name="Totale 5 3 6" xfId="28048"/>
    <cellStyle name="Totale 5 3 6 2" xfId="28049"/>
    <cellStyle name="Totale 5 3 6 3" xfId="28050"/>
    <cellStyle name="Totale 5 3 6 4" xfId="28051"/>
    <cellStyle name="Totale 5 3 7" xfId="28052"/>
    <cellStyle name="Totale 5 3 7 2" xfId="28053"/>
    <cellStyle name="Totale 5 3 7 3" xfId="28054"/>
    <cellStyle name="Totale 5 3 7 4" xfId="28055"/>
    <cellStyle name="Totale 5 3 8" xfId="28056"/>
    <cellStyle name="Totale 5 3 8 2" xfId="28057"/>
    <cellStyle name="Totale 5 3 8 3" xfId="28058"/>
    <cellStyle name="Totale 5 3 8 4" xfId="28059"/>
    <cellStyle name="Totale 5 3 9" xfId="28060"/>
    <cellStyle name="Totale 5 3 9 2" xfId="28061"/>
    <cellStyle name="Totale 5 3 9 3" xfId="28062"/>
    <cellStyle name="Totale 5 3 9 4" xfId="28063"/>
    <cellStyle name="Totale 5 4" xfId="28064"/>
    <cellStyle name="Totale 5 5" xfId="28065"/>
    <cellStyle name="Totale 5 6" xfId="28066"/>
    <cellStyle name="Totale 6" xfId="28067"/>
    <cellStyle name="Totale 6 2" xfId="28068"/>
    <cellStyle name="Totale 6 2 10" xfId="28069"/>
    <cellStyle name="Totale 6 2 10 2" xfId="28070"/>
    <cellStyle name="Totale 6 2 10 3" xfId="28071"/>
    <cellStyle name="Totale 6 2 10 4" xfId="28072"/>
    <cellStyle name="Totale 6 2 11" xfId="28073"/>
    <cellStyle name="Totale 6 2 11 2" xfId="28074"/>
    <cellStyle name="Totale 6 2 11 3" xfId="28075"/>
    <cellStyle name="Totale 6 2 11 4" xfId="28076"/>
    <cellStyle name="Totale 6 2 12" xfId="28077"/>
    <cellStyle name="Totale 6 2 12 2" xfId="28078"/>
    <cellStyle name="Totale 6 2 12 3" xfId="28079"/>
    <cellStyle name="Totale 6 2 12 4" xfId="28080"/>
    <cellStyle name="Totale 6 2 13" xfId="28081"/>
    <cellStyle name="Totale 6 2 13 2" xfId="28082"/>
    <cellStyle name="Totale 6 2 13 3" xfId="28083"/>
    <cellStyle name="Totale 6 2 13 4" xfId="28084"/>
    <cellStyle name="Totale 6 2 14" xfId="28085"/>
    <cellStyle name="Totale 6 2 14 2" xfId="28086"/>
    <cellStyle name="Totale 6 2 14 3" xfId="28087"/>
    <cellStyle name="Totale 6 2 14 4" xfId="28088"/>
    <cellStyle name="Totale 6 2 15" xfId="28089"/>
    <cellStyle name="Totale 6 2 15 2" xfId="28090"/>
    <cellStyle name="Totale 6 2 15 3" xfId="28091"/>
    <cellStyle name="Totale 6 2 15 4" xfId="28092"/>
    <cellStyle name="Totale 6 2 16" xfId="28093"/>
    <cellStyle name="Totale 6 2 16 2" xfId="28094"/>
    <cellStyle name="Totale 6 2 16 3" xfId="28095"/>
    <cellStyle name="Totale 6 2 16 4" xfId="28096"/>
    <cellStyle name="Totale 6 2 17" xfId="28097"/>
    <cellStyle name="Totale 6 2 17 2" xfId="28098"/>
    <cellStyle name="Totale 6 2 17 3" xfId="28099"/>
    <cellStyle name="Totale 6 2 17 4" xfId="28100"/>
    <cellStyle name="Totale 6 2 18" xfId="28101"/>
    <cellStyle name="Totale 6 2 18 2" xfId="28102"/>
    <cellStyle name="Totale 6 2 18 3" xfId="28103"/>
    <cellStyle name="Totale 6 2 18 4" xfId="28104"/>
    <cellStyle name="Totale 6 2 19" xfId="28105"/>
    <cellStyle name="Totale 6 2 2" xfId="28106"/>
    <cellStyle name="Totale 6 2 2 2" xfId="28107"/>
    <cellStyle name="Totale 6 2 2 3" xfId="28108"/>
    <cellStyle name="Totale 6 2 2 4" xfId="28109"/>
    <cellStyle name="Totale 6 2 20" xfId="28110"/>
    <cellStyle name="Totale 6 2 21" xfId="28111"/>
    <cellStyle name="Totale 6 2 3" xfId="28112"/>
    <cellStyle name="Totale 6 2 3 2" xfId="28113"/>
    <cellStyle name="Totale 6 2 3 3" xfId="28114"/>
    <cellStyle name="Totale 6 2 3 4" xfId="28115"/>
    <cellStyle name="Totale 6 2 4" xfId="28116"/>
    <cellStyle name="Totale 6 2 4 2" xfId="28117"/>
    <cellStyle name="Totale 6 2 4 3" xfId="28118"/>
    <cellStyle name="Totale 6 2 4 4" xfId="28119"/>
    <cellStyle name="Totale 6 2 5" xfId="28120"/>
    <cellStyle name="Totale 6 2 5 2" xfId="28121"/>
    <cellStyle name="Totale 6 2 5 3" xfId="28122"/>
    <cellStyle name="Totale 6 2 5 4" xfId="28123"/>
    <cellStyle name="Totale 6 2 6" xfId="28124"/>
    <cellStyle name="Totale 6 2 6 2" xfId="28125"/>
    <cellStyle name="Totale 6 2 6 3" xfId="28126"/>
    <cellStyle name="Totale 6 2 6 4" xfId="28127"/>
    <cellStyle name="Totale 6 2 7" xfId="28128"/>
    <cellStyle name="Totale 6 2 7 2" xfId="28129"/>
    <cellStyle name="Totale 6 2 7 3" xfId="28130"/>
    <cellStyle name="Totale 6 2 7 4" xfId="28131"/>
    <cellStyle name="Totale 6 2 8" xfId="28132"/>
    <cellStyle name="Totale 6 2 8 2" xfId="28133"/>
    <cellStyle name="Totale 6 2 8 3" xfId="28134"/>
    <cellStyle name="Totale 6 2 8 4" xfId="28135"/>
    <cellStyle name="Totale 6 2 9" xfId="28136"/>
    <cellStyle name="Totale 6 2 9 2" xfId="28137"/>
    <cellStyle name="Totale 6 2 9 3" xfId="28138"/>
    <cellStyle name="Totale 6 2 9 4" xfId="28139"/>
    <cellStyle name="Totale 6 3" xfId="28140"/>
    <cellStyle name="Totale 6 4" xfId="28141"/>
    <cellStyle name="Totale 6 5" xfId="28142"/>
    <cellStyle name="Totale 7" xfId="28143"/>
    <cellStyle name="Totale 7 10" xfId="28144"/>
    <cellStyle name="Totale 7 10 2" xfId="28145"/>
    <cellStyle name="Totale 7 10 3" xfId="28146"/>
    <cellStyle name="Totale 7 10 4" xfId="28147"/>
    <cellStyle name="Totale 7 11" xfId="28148"/>
    <cellStyle name="Totale 7 11 2" xfId="28149"/>
    <cellStyle name="Totale 7 11 3" xfId="28150"/>
    <cellStyle name="Totale 7 11 4" xfId="28151"/>
    <cellStyle name="Totale 7 12" xfId="28152"/>
    <cellStyle name="Totale 7 12 2" xfId="28153"/>
    <cellStyle name="Totale 7 12 3" xfId="28154"/>
    <cellStyle name="Totale 7 12 4" xfId="28155"/>
    <cellStyle name="Totale 7 13" xfId="28156"/>
    <cellStyle name="Totale 7 13 2" xfId="28157"/>
    <cellStyle name="Totale 7 13 3" xfId="28158"/>
    <cellStyle name="Totale 7 13 4" xfId="28159"/>
    <cellStyle name="Totale 7 14" xfId="28160"/>
    <cellStyle name="Totale 7 14 2" xfId="28161"/>
    <cellStyle name="Totale 7 14 3" xfId="28162"/>
    <cellStyle name="Totale 7 14 4" xfId="28163"/>
    <cellStyle name="Totale 7 15" xfId="28164"/>
    <cellStyle name="Totale 7 15 2" xfId="28165"/>
    <cellStyle name="Totale 7 15 3" xfId="28166"/>
    <cellStyle name="Totale 7 15 4" xfId="28167"/>
    <cellStyle name="Totale 7 16" xfId="28168"/>
    <cellStyle name="Totale 7 16 2" xfId="28169"/>
    <cellStyle name="Totale 7 16 3" xfId="28170"/>
    <cellStyle name="Totale 7 16 4" xfId="28171"/>
    <cellStyle name="Totale 7 17" xfId="28172"/>
    <cellStyle name="Totale 7 17 2" xfId="28173"/>
    <cellStyle name="Totale 7 17 3" xfId="28174"/>
    <cellStyle name="Totale 7 17 4" xfId="28175"/>
    <cellStyle name="Totale 7 18" xfId="28176"/>
    <cellStyle name="Totale 7 18 2" xfId="28177"/>
    <cellStyle name="Totale 7 18 3" xfId="28178"/>
    <cellStyle name="Totale 7 18 4" xfId="28179"/>
    <cellStyle name="Totale 7 19" xfId="28180"/>
    <cellStyle name="Totale 7 2" xfId="28181"/>
    <cellStyle name="Totale 7 2 2" xfId="28182"/>
    <cellStyle name="Totale 7 2 3" xfId="28183"/>
    <cellStyle name="Totale 7 2 4" xfId="28184"/>
    <cellStyle name="Totale 7 20" xfId="28185"/>
    <cellStyle name="Totale 7 21" xfId="28186"/>
    <cellStyle name="Totale 7 3" xfId="28187"/>
    <cellStyle name="Totale 7 3 2" xfId="28188"/>
    <cellStyle name="Totale 7 3 3" xfId="28189"/>
    <cellStyle name="Totale 7 3 4" xfId="28190"/>
    <cellStyle name="Totale 7 4" xfId="28191"/>
    <cellStyle name="Totale 7 4 2" xfId="28192"/>
    <cellStyle name="Totale 7 4 3" xfId="28193"/>
    <cellStyle name="Totale 7 4 4" xfId="28194"/>
    <cellStyle name="Totale 7 5" xfId="28195"/>
    <cellStyle name="Totale 7 5 2" xfId="28196"/>
    <cellStyle name="Totale 7 5 3" xfId="28197"/>
    <cellStyle name="Totale 7 5 4" xfId="28198"/>
    <cellStyle name="Totale 7 6" xfId="28199"/>
    <cellStyle name="Totale 7 6 2" xfId="28200"/>
    <cellStyle name="Totale 7 6 3" xfId="28201"/>
    <cellStyle name="Totale 7 6 4" xfId="28202"/>
    <cellStyle name="Totale 7 7" xfId="28203"/>
    <cellStyle name="Totale 7 7 2" xfId="28204"/>
    <cellStyle name="Totale 7 7 3" xfId="28205"/>
    <cellStyle name="Totale 7 7 4" xfId="28206"/>
    <cellStyle name="Totale 7 8" xfId="28207"/>
    <cellStyle name="Totale 7 8 2" xfId="28208"/>
    <cellStyle name="Totale 7 8 3" xfId="28209"/>
    <cellStyle name="Totale 7 8 4" xfId="28210"/>
    <cellStyle name="Totale 7 9" xfId="28211"/>
    <cellStyle name="Totale 7 9 2" xfId="28212"/>
    <cellStyle name="Totale 7 9 3" xfId="28213"/>
    <cellStyle name="Totale 7 9 4" xfId="28214"/>
    <cellStyle name="Totale 8" xfId="28215"/>
    <cellStyle name="Totale 9" xfId="28216"/>
    <cellStyle name="Überschrift" xfId="28217"/>
    <cellStyle name="Überschrift 1" xfId="28218"/>
    <cellStyle name="Überschrift 2" xfId="28219"/>
    <cellStyle name="Überschrift 3" xfId="28220"/>
    <cellStyle name="Überschrift 4" xfId="28221"/>
    <cellStyle name="Überschrift_Status Solutions for Reporting" xfId="28222"/>
    <cellStyle name="Valore non valido" xfId="28223"/>
    <cellStyle name="Valore valido" xfId="28224"/>
    <cellStyle name="Verknüpfte Zelle" xfId="28225"/>
    <cellStyle name="Warnender Text" xfId="28226"/>
    <cellStyle name="Warning Text 2" xfId="28227"/>
    <cellStyle name="Warning Text 3" xfId="28228"/>
    <cellStyle name="Zelle überprüfen" xfId="28229"/>
  </cellStyles>
  <dxfs count="6823"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gray0625">
          <f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 patternType="none">
          <bgColor auto="1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fgColor indexed="9"/>
          <bgColor rgb="FF92D050"/>
        </patternFill>
      </fill>
    </dxf>
    <dxf>
      <fill>
        <patternFill>
          <bgColor theme="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 patternType="gray0625">
          <fgColor theme="3" tint="0.79998168889431442"/>
          <bgColor theme="0" tint="-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colors>
    <mruColors>
      <color rgb="FFE1F6BC"/>
      <color rgb="FFCCFFFF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6210300" y="162972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6210300" y="164877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95</xdr:row>
      <xdr:rowOff>19050</xdr:rowOff>
    </xdr:from>
    <xdr:to>
      <xdr:col>11</xdr:col>
      <xdr:colOff>628650</xdr:colOff>
      <xdr:row>95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96</xdr:row>
      <xdr:rowOff>19050</xdr:rowOff>
    </xdr:from>
    <xdr:to>
      <xdr:col>11</xdr:col>
      <xdr:colOff>628650</xdr:colOff>
      <xdr:row>96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93</xdr:row>
      <xdr:rowOff>19050</xdr:rowOff>
    </xdr:from>
    <xdr:to>
      <xdr:col>11</xdr:col>
      <xdr:colOff>628650</xdr:colOff>
      <xdr:row>93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7859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94</xdr:row>
      <xdr:rowOff>19050</xdr:rowOff>
    </xdr:from>
    <xdr:to>
      <xdr:col>11</xdr:col>
      <xdr:colOff>628650</xdr:colOff>
      <xdr:row>94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049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95</xdr:row>
      <xdr:rowOff>19050</xdr:rowOff>
    </xdr:from>
    <xdr:to>
      <xdr:col>11</xdr:col>
      <xdr:colOff>628650</xdr:colOff>
      <xdr:row>95</xdr:row>
      <xdr:rowOff>142875</xdr:rowOff>
    </xdr:to>
    <xdr:sp macro="" textlink="">
      <xdr:nvSpPr>
        <xdr:cNvPr id="2" name="Rectangle 2"/>
        <xdr:cNvSpPr>
          <a:spLocks noChangeArrowheads="1"/>
        </xdr:cNvSpPr>
      </xdr:nvSpPr>
      <xdr:spPr bwMode="auto">
        <a:xfrm>
          <a:off x="5467350" y="18240375"/>
          <a:ext cx="419100" cy="123825"/>
        </a:xfrm>
        <a:prstGeom prst="rect">
          <a:avLst/>
        </a:prstGeom>
        <a:solidFill>
          <a:srgbClr val="92D05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11</xdr:col>
      <xdr:colOff>209550</xdr:colOff>
      <xdr:row>96</xdr:row>
      <xdr:rowOff>19050</xdr:rowOff>
    </xdr:from>
    <xdr:to>
      <xdr:col>11</xdr:col>
      <xdr:colOff>628650</xdr:colOff>
      <xdr:row>96</xdr:row>
      <xdr:rowOff>142875</xdr:rowOff>
    </xdr:to>
    <xdr:sp macro="" textlink="">
      <xdr:nvSpPr>
        <xdr:cNvPr id="3" name="Rectangle 3"/>
        <xdr:cNvSpPr>
          <a:spLocks noChangeArrowheads="1"/>
        </xdr:cNvSpPr>
      </xdr:nvSpPr>
      <xdr:spPr bwMode="auto">
        <a:xfrm>
          <a:off x="5467350" y="18430875"/>
          <a:ext cx="419100" cy="123825"/>
        </a:xfrm>
        <a:prstGeom prst="rect">
          <a:avLst/>
        </a:prstGeom>
        <a:solidFill>
          <a:srgbClr val="FF0000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soriapa/AppData/Local/Microsoft/Windows/Temporary%20Internet%20Files/Content.Outlook/OP09ED5R/Quality%20Cokpit%20March%20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ses"/>
      <sheetName val="Conversion"/>
      <sheetName val="Q-Cockpit KPIs mensuales"/>
      <sheetName val="Tablas grupos"/>
      <sheetName val="Base"/>
      <sheetName val="KPIs Operativos"/>
      <sheetName val="Sheet11"/>
      <sheetName val="tablasgrupos"/>
      <sheetName val="ORDER"/>
      <sheetName val="PROB"/>
      <sheetName val="GM"/>
      <sheetName val="Pivot Q-Cockpit Global"/>
    </sheetNames>
    <sheetDataSet>
      <sheetData sheetId="0">
        <row r="1">
          <cell r="A1">
            <v>1</v>
          </cell>
          <cell r="B1" t="str">
            <v>January</v>
          </cell>
        </row>
        <row r="2">
          <cell r="A2">
            <v>2</v>
          </cell>
          <cell r="B2" t="str">
            <v>February</v>
          </cell>
        </row>
        <row r="3">
          <cell r="A3">
            <v>3</v>
          </cell>
          <cell r="B3" t="str">
            <v>March</v>
          </cell>
        </row>
        <row r="4">
          <cell r="A4">
            <v>4</v>
          </cell>
          <cell r="B4" t="str">
            <v>April</v>
          </cell>
        </row>
        <row r="5">
          <cell r="A5">
            <v>5</v>
          </cell>
          <cell r="B5" t="str">
            <v>May</v>
          </cell>
        </row>
        <row r="6">
          <cell r="A6">
            <v>6</v>
          </cell>
          <cell r="B6" t="str">
            <v>June</v>
          </cell>
        </row>
        <row r="7">
          <cell r="A7">
            <v>7</v>
          </cell>
          <cell r="B7" t="str">
            <v>July</v>
          </cell>
        </row>
        <row r="8">
          <cell r="A8">
            <v>8</v>
          </cell>
          <cell r="B8" t="str">
            <v>August</v>
          </cell>
        </row>
        <row r="9">
          <cell r="A9">
            <v>9</v>
          </cell>
          <cell r="B9" t="str">
            <v>September</v>
          </cell>
        </row>
        <row r="10">
          <cell r="A10">
            <v>10</v>
          </cell>
          <cell r="B10" t="str">
            <v>October</v>
          </cell>
        </row>
        <row r="11">
          <cell r="A11">
            <v>11</v>
          </cell>
          <cell r="B11" t="str">
            <v>November</v>
          </cell>
        </row>
        <row r="12">
          <cell r="A12">
            <v>12</v>
          </cell>
          <cell r="B12" t="str">
            <v>December</v>
          </cell>
        </row>
      </sheetData>
      <sheetData sheetId="1">
        <row r="1">
          <cell r="A1" t="str">
            <v>Menor</v>
          </cell>
          <cell r="B1" t="str">
            <v>Minor</v>
          </cell>
          <cell r="D1" t="str">
            <v>Exitoso</v>
          </cell>
          <cell r="E1" t="str">
            <v>Successful</v>
          </cell>
          <cell r="G1" t="str">
            <v>En Tiempo</v>
          </cell>
          <cell r="H1" t="str">
            <v>On Time</v>
          </cell>
        </row>
        <row r="2">
          <cell r="A2" t="str">
            <v>Minor</v>
          </cell>
          <cell r="B2" t="str">
            <v>Minor</v>
          </cell>
          <cell r="D2" t="str">
            <v>Successful</v>
          </cell>
          <cell r="E2" t="str">
            <v>Successful</v>
          </cell>
          <cell r="G2" t="str">
            <v>On Time</v>
          </cell>
          <cell r="H2" t="str">
            <v>On Time</v>
          </cell>
        </row>
        <row r="3">
          <cell r="A3" t="str">
            <v>Significant</v>
          </cell>
          <cell r="B3" t="str">
            <v>Significant</v>
          </cell>
          <cell r="D3" t="str">
            <v>Fallido</v>
          </cell>
          <cell r="E3" t="str">
            <v>Not Successful</v>
          </cell>
          <cell r="G3" t="str">
            <v>Fuera de Tiempo</v>
          </cell>
          <cell r="H3" t="str">
            <v>Out of Time</v>
          </cell>
        </row>
        <row r="4">
          <cell r="A4" t="str">
            <v>Significante</v>
          </cell>
          <cell r="B4" t="str">
            <v>Significant</v>
          </cell>
          <cell r="D4" t="str">
            <v>Not Successful</v>
          </cell>
          <cell r="E4" t="str">
            <v>Not Successful</v>
          </cell>
          <cell r="G4" t="str">
            <v>Out of Time</v>
          </cell>
          <cell r="H4" t="str">
            <v>Out of Time</v>
          </cell>
        </row>
        <row r="5">
          <cell r="A5" t="str">
            <v>Mayor</v>
          </cell>
          <cell r="B5" t="str">
            <v>Major</v>
          </cell>
          <cell r="D5" t="str">
            <v>No Exitoso</v>
          </cell>
          <cell r="E5" t="str">
            <v>Not Successful</v>
          </cell>
        </row>
        <row r="6">
          <cell r="A6" t="str">
            <v>Major</v>
          </cell>
          <cell r="B6" t="str">
            <v>Major</v>
          </cell>
        </row>
        <row r="7">
          <cell r="A7" t="str">
            <v>Estandar</v>
          </cell>
          <cell r="B7" t="str">
            <v>Standard</v>
          </cell>
        </row>
        <row r="8">
          <cell r="A8" t="str">
            <v>Standard</v>
          </cell>
          <cell r="B8" t="str">
            <v>Standard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H41"/>
  <sheetViews>
    <sheetView showGridLines="0" topLeftCell="R16" zoomScaleNormal="100" workbookViewId="0">
      <selection activeCell="Z21" sqref="Z21"/>
    </sheetView>
  </sheetViews>
  <sheetFormatPr defaultColWidth="9.140625" defaultRowHeight="12.75"/>
  <cols>
    <col min="1" max="1" width="1" style="34" customWidth="1"/>
    <col min="2" max="2" width="3" style="34" customWidth="1"/>
    <col min="3" max="3" width="39" style="34" bestFit="1" customWidth="1"/>
    <col min="4" max="4" width="8.85546875" style="34" customWidth="1"/>
    <col min="5" max="5" width="0.7109375" style="34" customWidth="1"/>
    <col min="6" max="6" width="0.28515625" style="34" customWidth="1"/>
    <col min="7" max="7" width="7" style="34" bestFit="1" customWidth="1"/>
    <col min="8" max="8" width="8" style="34" customWidth="1"/>
    <col min="9" max="11" width="7.42578125" style="34" bestFit="1" customWidth="1"/>
    <col min="12" max="12" width="8.42578125" style="34" bestFit="1" customWidth="1"/>
    <col min="13" max="13" width="7" style="34" bestFit="1" customWidth="1"/>
    <col min="14" max="14" width="7.140625" style="34" bestFit="1" customWidth="1"/>
    <col min="15" max="15" width="7.42578125" style="34" bestFit="1" customWidth="1"/>
    <col min="16" max="16" width="9.5703125" style="34" customWidth="1"/>
    <col min="17" max="17" width="8.42578125" style="34" customWidth="1"/>
    <col min="18" max="18" width="8.28515625" style="34" customWidth="1"/>
    <col min="19" max="19" width="7" style="34" hidden="1" customWidth="1"/>
    <col min="20" max="20" width="6.42578125" style="34" customWidth="1"/>
    <col min="21" max="21" width="10.140625" style="34" customWidth="1"/>
    <col min="22" max="22" width="12.5703125" style="34" customWidth="1"/>
    <col min="23" max="23" width="10.5703125" style="34" customWidth="1"/>
    <col min="24" max="24" width="8.7109375" style="34" customWidth="1"/>
    <col min="25" max="25" width="9.5703125" style="34" customWidth="1"/>
    <col min="26" max="26" width="5" style="34" customWidth="1"/>
    <col min="27" max="27" width="9.28515625" style="34" customWidth="1"/>
    <col min="28" max="28" width="9.5703125" style="34" customWidth="1"/>
    <col min="29" max="29" width="6.28515625" style="34" customWidth="1"/>
    <col min="30" max="30" width="9" style="34" customWidth="1"/>
    <col min="31" max="31" width="11.28515625" style="34" customWidth="1"/>
    <col min="32" max="35" width="9.5703125" style="34" customWidth="1"/>
    <col min="36" max="36" width="7" style="34" customWidth="1"/>
    <col min="37" max="42" width="9.5703125" style="34" customWidth="1"/>
    <col min="43" max="43" width="8.85546875" style="34" customWidth="1"/>
    <col min="44" max="44" width="0.7109375" style="31" customWidth="1"/>
    <col min="45" max="45" width="8.85546875" style="34" customWidth="1"/>
    <col min="46" max="48" width="9.140625" style="34" customWidth="1"/>
    <col min="49" max="49" width="0.7109375" style="34" customWidth="1"/>
    <col min="50" max="16384" width="9.140625" style="34"/>
  </cols>
  <sheetData>
    <row r="1" spans="2:112" ht="8.4499999999999993" customHeight="1" thickBot="1"/>
    <row r="2" spans="2:112" ht="13.5" thickBot="1">
      <c r="C2" s="120" t="s">
        <v>53</v>
      </c>
      <c r="D2" s="121"/>
      <c r="E2" s="121"/>
      <c r="F2" s="121"/>
      <c r="G2" s="121"/>
      <c r="H2" s="121"/>
      <c r="I2" s="121"/>
      <c r="J2" s="121"/>
      <c r="K2" s="121"/>
      <c r="L2" s="121"/>
      <c r="M2" s="121"/>
      <c r="N2" s="121"/>
      <c r="O2" s="121"/>
      <c r="P2" s="121"/>
      <c r="Q2" s="121"/>
      <c r="R2" s="121"/>
      <c r="S2" s="121"/>
      <c r="T2" s="121"/>
      <c r="U2" s="121"/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21"/>
      <c r="AG2" s="121"/>
      <c r="AH2" s="121"/>
      <c r="AI2" s="121"/>
      <c r="AJ2" s="121"/>
      <c r="AK2" s="121"/>
      <c r="AL2" s="121"/>
      <c r="AM2" s="121"/>
      <c r="AN2" s="121"/>
      <c r="AO2" s="121"/>
      <c r="AP2" s="121"/>
      <c r="AQ2" s="121"/>
      <c r="AR2" s="121"/>
      <c r="AS2" s="121"/>
      <c r="AT2" s="121"/>
      <c r="AU2" s="121"/>
      <c r="AV2" s="121"/>
      <c r="AX2" s="31"/>
      <c r="AY2" s="31"/>
      <c r="AZ2" s="31"/>
      <c r="BA2" s="31"/>
      <c r="BB2" s="31"/>
      <c r="BC2" s="31"/>
      <c r="BD2" s="31"/>
      <c r="BE2" s="31"/>
      <c r="BF2" s="31"/>
      <c r="BG2" s="31"/>
      <c r="BH2" s="31"/>
      <c r="BI2" s="31"/>
      <c r="BJ2" s="31"/>
      <c r="BK2" s="31"/>
      <c r="BL2" s="31"/>
      <c r="BM2" s="31"/>
      <c r="BN2" s="31"/>
      <c r="BO2" s="31"/>
      <c r="BP2" s="31"/>
      <c r="BQ2" s="31"/>
      <c r="BR2" s="31"/>
      <c r="BS2" s="31"/>
      <c r="BT2" s="31"/>
      <c r="BU2" s="31"/>
      <c r="BV2" s="31"/>
      <c r="BW2" s="31"/>
      <c r="BX2" s="31"/>
      <c r="BY2" s="31"/>
      <c r="BZ2" s="31"/>
      <c r="CA2" s="31"/>
      <c r="CB2" s="31"/>
      <c r="CC2" s="31"/>
      <c r="CD2" s="31"/>
      <c r="CE2" s="31"/>
      <c r="CF2" s="31"/>
      <c r="CG2" s="31"/>
      <c r="CH2" s="31"/>
      <c r="CI2" s="31"/>
      <c r="CJ2" s="31"/>
      <c r="CK2" s="31"/>
      <c r="CL2" s="31"/>
      <c r="CM2" s="31"/>
      <c r="CN2" s="31"/>
      <c r="CO2" s="31"/>
      <c r="CP2" s="31"/>
      <c r="CQ2" s="31"/>
      <c r="CR2" s="31"/>
      <c r="CS2" s="31"/>
      <c r="CT2" s="31"/>
      <c r="CU2" s="31"/>
      <c r="CV2" s="31"/>
      <c r="CW2" s="31"/>
      <c r="CX2" s="31"/>
      <c r="CY2" s="31"/>
      <c r="CZ2" s="31"/>
      <c r="DA2" s="31"/>
      <c r="DB2" s="31"/>
      <c r="DC2" s="31"/>
      <c r="DD2" s="31"/>
      <c r="DE2" s="31"/>
      <c r="DF2" s="31"/>
      <c r="DG2" s="31"/>
      <c r="DH2" s="31"/>
    </row>
    <row r="3" spans="2:112" ht="3" customHeight="1">
      <c r="C3" s="25"/>
      <c r="D3" s="26"/>
      <c r="E3" s="25"/>
      <c r="F3" s="25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  <c r="AP3" s="27"/>
      <c r="AQ3" s="27"/>
      <c r="AR3" s="27"/>
      <c r="AS3" s="25"/>
      <c r="AT3" s="25"/>
      <c r="AU3" s="25"/>
      <c r="AV3" s="25"/>
    </row>
    <row r="4" spans="2:112" ht="15">
      <c r="C4" s="188"/>
      <c r="D4" s="189"/>
      <c r="E4" s="28"/>
      <c r="F4" s="28"/>
      <c r="G4" s="179" t="s">
        <v>56</v>
      </c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0"/>
      <c r="X4" s="180"/>
      <c r="Y4" s="180"/>
      <c r="Z4" s="180"/>
      <c r="AA4" s="180"/>
      <c r="AB4" s="180"/>
      <c r="AC4" s="180"/>
      <c r="AD4" s="180"/>
      <c r="AE4" s="180"/>
      <c r="AF4" s="180"/>
      <c r="AG4" s="180"/>
      <c r="AH4" s="180"/>
      <c r="AI4" s="180"/>
      <c r="AJ4" s="180"/>
      <c r="AK4" s="180"/>
      <c r="AL4" s="180"/>
      <c r="AM4" s="180"/>
      <c r="AN4" s="180"/>
      <c r="AO4" s="180"/>
      <c r="AP4" s="180"/>
      <c r="AQ4" s="180"/>
      <c r="AR4" s="35"/>
      <c r="AS4" s="178"/>
      <c r="AT4" s="178"/>
      <c r="AU4" s="178"/>
      <c r="AV4" s="178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  <c r="BJ4" s="29"/>
      <c r="BK4" s="29"/>
      <c r="BL4" s="29"/>
      <c r="BM4" s="29"/>
      <c r="BN4" s="29"/>
      <c r="BO4" s="29"/>
      <c r="BP4" s="29"/>
      <c r="BQ4" s="29"/>
      <c r="BR4" s="29"/>
      <c r="BS4" s="29"/>
      <c r="BT4" s="29"/>
      <c r="BU4" s="29"/>
      <c r="BV4" s="29"/>
      <c r="BW4" s="29"/>
      <c r="BX4" s="29"/>
      <c r="BY4" s="29"/>
      <c r="BZ4" s="29"/>
      <c r="CA4" s="29"/>
      <c r="CB4" s="29"/>
      <c r="CC4" s="29"/>
      <c r="CD4" s="29"/>
      <c r="CE4" s="29"/>
      <c r="CF4" s="29"/>
      <c r="CG4" s="29"/>
      <c r="CH4" s="29"/>
      <c r="CI4" s="29"/>
      <c r="CJ4" s="29"/>
      <c r="CK4" s="29"/>
      <c r="CL4" s="29"/>
      <c r="CM4" s="29"/>
      <c r="CN4" s="29"/>
      <c r="CO4" s="29"/>
      <c r="CP4" s="29"/>
      <c r="CQ4" s="29"/>
      <c r="CR4" s="29"/>
      <c r="CS4" s="29"/>
      <c r="CT4" s="29"/>
      <c r="CU4" s="29"/>
      <c r="CV4" s="29"/>
      <c r="CW4" s="29"/>
      <c r="CX4" s="29"/>
      <c r="CY4" s="29"/>
      <c r="CZ4" s="29"/>
      <c r="DA4" s="29"/>
      <c r="DB4" s="29"/>
      <c r="DC4" s="29"/>
      <c r="DD4" s="29"/>
      <c r="DE4" s="29"/>
      <c r="DF4" s="29"/>
      <c r="DG4" s="29"/>
      <c r="DH4" s="29"/>
    </row>
    <row r="5" spans="2:112" ht="27" customHeight="1" thickBot="1">
      <c r="C5" s="48" t="s">
        <v>47</v>
      </c>
      <c r="D5" s="49" t="s">
        <v>1</v>
      </c>
      <c r="E5" s="36"/>
      <c r="F5" s="36"/>
      <c r="G5" s="47" t="s">
        <v>55</v>
      </c>
      <c r="H5" s="47" t="s">
        <v>72</v>
      </c>
      <c r="I5" s="47" t="s">
        <v>58</v>
      </c>
      <c r="J5" s="47" t="s">
        <v>100</v>
      </c>
      <c r="K5" s="47" t="s">
        <v>49</v>
      </c>
      <c r="L5" s="47" t="s">
        <v>51</v>
      </c>
      <c r="M5" s="47" t="s">
        <v>60</v>
      </c>
      <c r="N5" s="47" t="s">
        <v>50</v>
      </c>
      <c r="O5" s="47" t="s">
        <v>54</v>
      </c>
      <c r="P5" s="47" t="s">
        <v>74</v>
      </c>
      <c r="Q5" s="47" t="s">
        <v>65</v>
      </c>
      <c r="R5" s="47" t="s">
        <v>104</v>
      </c>
      <c r="S5" s="47" t="s">
        <v>101</v>
      </c>
      <c r="T5" s="174" t="s">
        <v>79</v>
      </c>
      <c r="U5" s="174" t="s">
        <v>71</v>
      </c>
      <c r="V5" s="174" t="s">
        <v>59</v>
      </c>
      <c r="W5" s="174" t="s">
        <v>61</v>
      </c>
      <c r="X5" s="174" t="s">
        <v>62</v>
      </c>
      <c r="Y5" s="174" t="s">
        <v>63</v>
      </c>
      <c r="Z5" s="174" t="s">
        <v>64</v>
      </c>
      <c r="AA5" s="174" t="s">
        <v>66</v>
      </c>
      <c r="AB5" s="174" t="s">
        <v>67</v>
      </c>
      <c r="AC5" s="174" t="s">
        <v>68</v>
      </c>
      <c r="AD5" s="174" t="s">
        <v>69</v>
      </c>
      <c r="AE5" s="174" t="s">
        <v>70</v>
      </c>
      <c r="AF5" s="174" t="s">
        <v>73</v>
      </c>
      <c r="AG5" s="174" t="s">
        <v>75</v>
      </c>
      <c r="AH5" s="174" t="s">
        <v>76</v>
      </c>
      <c r="AI5" s="174" t="s">
        <v>77</v>
      </c>
      <c r="AJ5" s="174" t="s">
        <v>78</v>
      </c>
      <c r="AK5" s="47"/>
      <c r="AL5" s="47"/>
      <c r="AM5" s="47"/>
      <c r="AN5" s="47"/>
      <c r="AO5" s="47"/>
      <c r="AP5" s="47"/>
      <c r="AQ5" s="47"/>
      <c r="AR5" s="37"/>
      <c r="AS5" s="50" t="s">
        <v>52</v>
      </c>
      <c r="AT5" s="38" t="s">
        <v>57</v>
      </c>
      <c r="AU5" s="47" t="s">
        <v>1</v>
      </c>
      <c r="AV5" s="38" t="s">
        <v>48</v>
      </c>
    </row>
    <row r="6" spans="2:112" ht="15" customHeight="1" thickBot="1">
      <c r="B6" s="187" t="s">
        <v>81</v>
      </c>
      <c r="C6" s="44" t="s">
        <v>83</v>
      </c>
      <c r="D6" s="39">
        <v>1</v>
      </c>
      <c r="E6" s="40"/>
      <c r="F6" s="40"/>
      <c r="G6" s="55">
        <f>'SAT SSO3'!AI12</f>
        <v>0</v>
      </c>
      <c r="H6" s="55">
        <f>VWM!AI12</f>
        <v>0</v>
      </c>
      <c r="I6" s="55">
        <f>VITRO!AI12</f>
        <v>0</v>
      </c>
      <c r="J6" s="55">
        <f>'G ALF'!AI12</f>
        <v>0</v>
      </c>
      <c r="K6" s="55">
        <f>GM!AI12</f>
        <v>0</v>
      </c>
      <c r="L6" s="55">
        <f>HABC!AI12</f>
        <v>0</v>
      </c>
      <c r="M6" s="55">
        <f>ENGIE!AI12</f>
        <v>0</v>
      </c>
      <c r="N6" s="55">
        <f>GDG!AI12</f>
        <v>0</v>
      </c>
      <c r="O6" s="55">
        <f>LOREAL!AI12</f>
        <v>0</v>
      </c>
      <c r="P6" s="55">
        <f>'OWENS I'!AI12</f>
        <v>0</v>
      </c>
      <c r="Q6" s="55">
        <f>'GPO Q'!AI12</f>
        <v>0</v>
      </c>
      <c r="R6" s="55">
        <f>AZENECA!AI12</f>
        <v>0</v>
      </c>
      <c r="S6" s="55" t="e">
        <f>#REF!</f>
        <v>#REF!</v>
      </c>
      <c r="T6" s="55">
        <f>ARCA!AI12</f>
        <v>0</v>
      </c>
      <c r="U6" s="55">
        <f>SMURFIT!AI12</f>
        <v>0</v>
      </c>
      <c r="V6" s="55">
        <f>'BANCO F'!AI12</f>
        <v>0</v>
      </c>
      <c r="W6" s="55">
        <f>IMPERQUIMIA!AI12</f>
        <v>0</v>
      </c>
      <c r="X6" s="55">
        <f>TAURUS!AI12</f>
        <v>0</v>
      </c>
      <c r="Y6" s="55">
        <f>DURMAN!AI12</f>
        <v>0</v>
      </c>
      <c r="Z6" s="55">
        <f>IICA!AI12</f>
        <v>0</v>
      </c>
      <c r="AA6" s="55">
        <f>VOLARIS!AI12</f>
        <v>0</v>
      </c>
      <c r="AB6" s="55">
        <f>GEMALTO!AI12</f>
        <v>0</v>
      </c>
      <c r="AC6" s="55">
        <f>HSAI!AI12</f>
        <v>0</v>
      </c>
      <c r="AD6" s="55">
        <f>'ASTRA Z'!AI12</f>
        <v>0</v>
      </c>
      <c r="AE6" s="55">
        <f>MEXICHEM!AI12</f>
        <v>0</v>
      </c>
      <c r="AF6" s="55">
        <f>AUDI!AI12</f>
        <v>0</v>
      </c>
      <c r="AG6" s="55">
        <f>COMPAS!AI12</f>
        <v>0</v>
      </c>
      <c r="AH6" s="55">
        <f>'GPO K'!AI12</f>
        <v>0</v>
      </c>
      <c r="AI6" s="55">
        <f>CBI!AI12</f>
        <v>0</v>
      </c>
      <c r="AJ6" s="55">
        <f>CDF!AI12</f>
        <v>0</v>
      </c>
      <c r="AK6" s="55"/>
      <c r="AL6" s="55"/>
      <c r="AM6" s="55"/>
      <c r="AN6" s="55"/>
      <c r="AO6" s="55"/>
      <c r="AP6" s="55"/>
      <c r="AQ6" s="55"/>
      <c r="AR6" s="41"/>
      <c r="AS6" s="45" t="e">
        <f t="shared" ref="AS6:AS35" si="0">AVERAGE(K6:AQ6)</f>
        <v>#REF!</v>
      </c>
      <c r="AT6" s="55">
        <v>0</v>
      </c>
      <c r="AU6" s="39">
        <v>0</v>
      </c>
      <c r="AV6" s="45" t="e">
        <f>AU6-AS6</f>
        <v>#REF!</v>
      </c>
      <c r="AW6" s="46"/>
    </row>
    <row r="7" spans="2:112" ht="15" customHeight="1" thickBot="1">
      <c r="B7" s="176"/>
      <c r="C7" s="44" t="s">
        <v>84</v>
      </c>
      <c r="D7" s="39">
        <v>2</v>
      </c>
      <c r="E7" s="30"/>
      <c r="F7" s="30"/>
      <c r="G7" s="55">
        <f>'SAT SSO3'!AI14</f>
        <v>1</v>
      </c>
      <c r="H7" s="55">
        <f>VWM!AI14</f>
        <v>1</v>
      </c>
      <c r="I7" s="55">
        <f>VITRO!AI14</f>
        <v>1</v>
      </c>
      <c r="J7" s="55">
        <f>'G ALF'!AI14</f>
        <v>2</v>
      </c>
      <c r="K7" s="55">
        <f>GM!AI14</f>
        <v>0.25</v>
      </c>
      <c r="L7" s="55">
        <f>HABC!AI14</f>
        <v>1</v>
      </c>
      <c r="M7" s="55">
        <f>ENGIE!AI14</f>
        <v>1</v>
      </c>
      <c r="N7" s="55">
        <f>GDG!AI14</f>
        <v>0</v>
      </c>
      <c r="O7" s="55">
        <f>LOREAL!AI14</f>
        <v>0</v>
      </c>
      <c r="P7" s="55">
        <f>'OWENS I'!AI14</f>
        <v>1</v>
      </c>
      <c r="Q7" s="55">
        <f>'GPO Q'!AI14</f>
        <v>1</v>
      </c>
      <c r="R7" s="55">
        <f>AZENECA!AI14</f>
        <v>0</v>
      </c>
      <c r="S7" s="55" t="e">
        <f>#REF!</f>
        <v>#REF!</v>
      </c>
      <c r="T7" s="55">
        <f>ARCA!AI14</f>
        <v>2</v>
      </c>
      <c r="U7" s="55">
        <f>SMURFIT!AI14</f>
        <v>2</v>
      </c>
      <c r="V7" s="55">
        <f>'BANCO F'!AI14</f>
        <v>2</v>
      </c>
      <c r="W7" s="55">
        <f>IMPERQUIMIA!AI14</f>
        <v>2</v>
      </c>
      <c r="X7" s="55">
        <f>TAURUS!AI14</f>
        <v>2</v>
      </c>
      <c r="Y7" s="55">
        <f>DURMAN!AI14</f>
        <v>2</v>
      </c>
      <c r="Z7" s="55">
        <f>IICA!AI14</f>
        <v>2</v>
      </c>
      <c r="AA7" s="55">
        <f>VOLARIS!AI14</f>
        <v>2</v>
      </c>
      <c r="AB7" s="55">
        <f>GEMALTO!AI14</f>
        <v>2</v>
      </c>
      <c r="AC7" s="55">
        <f>HSAI!AI14</f>
        <v>2</v>
      </c>
      <c r="AD7" s="55">
        <f>'ASTRA Z'!AI14</f>
        <v>2</v>
      </c>
      <c r="AE7" s="55">
        <f>MEXICHEM!AI14</f>
        <v>2</v>
      </c>
      <c r="AF7" s="55">
        <f>AUDI!AI14</f>
        <v>2</v>
      </c>
      <c r="AG7" s="55">
        <f>COMPAS!AI14</f>
        <v>2</v>
      </c>
      <c r="AH7" s="55">
        <v>14</v>
      </c>
      <c r="AI7" s="55">
        <f>CBI!AI14</f>
        <v>2</v>
      </c>
      <c r="AJ7" s="55">
        <f>CDF!AI14</f>
        <v>2</v>
      </c>
      <c r="AK7" s="55"/>
      <c r="AL7" s="55"/>
      <c r="AM7" s="55"/>
      <c r="AN7" s="55"/>
      <c r="AO7" s="55"/>
      <c r="AP7" s="55"/>
      <c r="AQ7" s="55"/>
      <c r="AR7" s="42"/>
      <c r="AS7" s="45" t="e">
        <f t="shared" si="0"/>
        <v>#REF!</v>
      </c>
      <c r="AT7" s="55">
        <v>0</v>
      </c>
      <c r="AU7" s="39">
        <v>0</v>
      </c>
      <c r="AV7" s="45" t="e">
        <f t="shared" ref="AV7:AV9" si="1">AU7-AS7</f>
        <v>#REF!</v>
      </c>
      <c r="AW7" s="46"/>
    </row>
    <row r="8" spans="2:112" ht="15" customHeight="1" thickBot="1">
      <c r="B8" s="176"/>
      <c r="C8" s="44" t="s">
        <v>85</v>
      </c>
      <c r="D8" s="39">
        <v>2</v>
      </c>
      <c r="E8" s="30"/>
      <c r="F8" s="30"/>
      <c r="G8" s="45">
        <f>'SAT SSO3'!AI16</f>
        <v>0</v>
      </c>
      <c r="H8" s="45">
        <f>VWM!AI16</f>
        <v>1</v>
      </c>
      <c r="I8" s="45">
        <f>VITRO!AI16</f>
        <v>2</v>
      </c>
      <c r="J8" s="45">
        <f>'G ALF'!AI16</f>
        <v>0</v>
      </c>
      <c r="K8" s="45">
        <f>GM!AI16</f>
        <v>0</v>
      </c>
      <c r="L8" s="45">
        <f>HABC!AI16</f>
        <v>0</v>
      </c>
      <c r="M8" s="45">
        <f>ENGIE!AI16</f>
        <v>1</v>
      </c>
      <c r="N8" s="45">
        <f>GDG!AI16</f>
        <v>2</v>
      </c>
      <c r="O8" s="45">
        <f>LOREAL!AI16</f>
        <v>0</v>
      </c>
      <c r="P8" s="45">
        <f>'OWENS I'!AI16</f>
        <v>0</v>
      </c>
      <c r="Q8" s="45">
        <f>'GPO Q'!AI16</f>
        <v>0</v>
      </c>
      <c r="R8" s="45">
        <f>AZENECA!AI16</f>
        <v>0</v>
      </c>
      <c r="S8" s="45" t="e">
        <f>#REF!</f>
        <v>#REF!</v>
      </c>
      <c r="T8" s="45">
        <f>ARCA!AI16</f>
        <v>0</v>
      </c>
      <c r="U8" s="45">
        <f>SMURFIT!AI16</f>
        <v>0</v>
      </c>
      <c r="V8" s="45">
        <f>'BANCO F'!AI16</f>
        <v>0</v>
      </c>
      <c r="W8" s="45">
        <f>IMPERQUIMIA!AI16</f>
        <v>0</v>
      </c>
      <c r="X8" s="45">
        <f>TAURUS!AI16</f>
        <v>0</v>
      </c>
      <c r="Y8" s="45">
        <f>DURMAN!AI16</f>
        <v>0</v>
      </c>
      <c r="Z8" s="45">
        <f>IICA!AI16</f>
        <v>0</v>
      </c>
      <c r="AA8" s="45">
        <f>VOLARIS!AI16</f>
        <v>0</v>
      </c>
      <c r="AB8" s="45">
        <f>GEMALTO!AI16</f>
        <v>0</v>
      </c>
      <c r="AC8" s="45">
        <f>HSAI!AI16</f>
        <v>0</v>
      </c>
      <c r="AD8" s="45">
        <f>'ASTRA Z'!AI16</f>
        <v>0</v>
      </c>
      <c r="AE8" s="45">
        <f>MEXICHEM!AI16</f>
        <v>0</v>
      </c>
      <c r="AF8" s="45">
        <f>AUDI!AI16</f>
        <v>0</v>
      </c>
      <c r="AG8" s="45">
        <f>COMPAS!AI16</f>
        <v>0</v>
      </c>
      <c r="AH8" s="45">
        <f>'GPO K'!AI16</f>
        <v>0</v>
      </c>
      <c r="AI8" s="45">
        <f>CBI!AI16</f>
        <v>0</v>
      </c>
      <c r="AJ8" s="45">
        <f>CDF!AI16</f>
        <v>0</v>
      </c>
      <c r="AK8" s="45"/>
      <c r="AL8" s="45"/>
      <c r="AM8" s="45"/>
      <c r="AN8" s="45"/>
      <c r="AO8" s="45"/>
      <c r="AP8" s="45"/>
      <c r="AQ8" s="45"/>
      <c r="AR8" s="42"/>
      <c r="AS8" s="45" t="e">
        <f t="shared" si="0"/>
        <v>#REF!</v>
      </c>
      <c r="AT8" s="45">
        <v>0</v>
      </c>
      <c r="AU8" s="52">
        <v>5.9</v>
      </c>
      <c r="AV8" s="45" t="e">
        <f t="shared" si="1"/>
        <v>#REF!</v>
      </c>
      <c r="AW8" s="46"/>
    </row>
    <row r="9" spans="2:112" ht="15" customHeight="1" thickBot="1">
      <c r="B9" s="176"/>
      <c r="C9" s="44" t="s">
        <v>86</v>
      </c>
      <c r="D9" s="52" t="s">
        <v>98</v>
      </c>
      <c r="E9" s="30"/>
      <c r="F9" s="30"/>
      <c r="G9" s="45">
        <f>'SAT SSO3'!AI18</f>
        <v>0</v>
      </c>
      <c r="H9" s="45">
        <f>VWM!AI18</f>
        <v>2</v>
      </c>
      <c r="I9" s="45">
        <f>VITRO!AI18</f>
        <v>0</v>
      </c>
      <c r="J9" s="45">
        <f>'G ALF'!AI18</f>
        <v>2</v>
      </c>
      <c r="K9" s="45">
        <f>GM!AI18</f>
        <v>0</v>
      </c>
      <c r="L9" s="45">
        <f>HABC!AI18</f>
        <v>0</v>
      </c>
      <c r="M9" s="45">
        <f>ENGIE!AI18</f>
        <v>1</v>
      </c>
      <c r="N9" s="45">
        <f>GDG!AI18</f>
        <v>0</v>
      </c>
      <c r="O9" s="45">
        <f>LOREAL!AI18</f>
        <v>0</v>
      </c>
      <c r="P9" s="45">
        <f>'OWENS I'!AI18</f>
        <v>1</v>
      </c>
      <c r="Q9" s="45">
        <f>'GPO Q'!AI18</f>
        <v>0</v>
      </c>
      <c r="R9" s="45">
        <f>AZENECA!AI18</f>
        <v>0</v>
      </c>
      <c r="S9" s="45" t="e">
        <f>#REF!</f>
        <v>#REF!</v>
      </c>
      <c r="T9" s="45">
        <f>ARCA!AI18</f>
        <v>0</v>
      </c>
      <c r="U9" s="45">
        <f>SMURFIT!AI18</f>
        <v>0</v>
      </c>
      <c r="V9" s="45">
        <f>'BANCO F'!AI18</f>
        <v>0</v>
      </c>
      <c r="W9" s="45">
        <f>IMPERQUIMIA!AI18</f>
        <v>0</v>
      </c>
      <c r="X9" s="45">
        <f>TAURUS!AI18</f>
        <v>0</v>
      </c>
      <c r="Y9" s="45">
        <f>DURMAN!AI18</f>
        <v>0</v>
      </c>
      <c r="Z9" s="45">
        <f>IICA!AI18</f>
        <v>0</v>
      </c>
      <c r="AA9" s="45">
        <f>VOLARIS!AI18</f>
        <v>0</v>
      </c>
      <c r="AB9" s="45">
        <f>GEMALTO!AI18</f>
        <v>0</v>
      </c>
      <c r="AC9" s="45">
        <f>HSAI!AI18</f>
        <v>0</v>
      </c>
      <c r="AD9" s="45">
        <f>'ASTRA Z'!AI18</f>
        <v>0</v>
      </c>
      <c r="AE9" s="45">
        <f>MEXICHEM!AI18</f>
        <v>0</v>
      </c>
      <c r="AF9" s="45">
        <f>AUDI!AI18</f>
        <v>0</v>
      </c>
      <c r="AG9" s="45">
        <f>COMPAS!AI18</f>
        <v>0</v>
      </c>
      <c r="AH9" s="45">
        <f>'GPO K'!AI18</f>
        <v>0</v>
      </c>
      <c r="AI9" s="45">
        <f>CBI!AI18</f>
        <v>0</v>
      </c>
      <c r="AJ9" s="45">
        <f>CDF!AI18</f>
        <v>0</v>
      </c>
      <c r="AK9" s="45"/>
      <c r="AL9" s="45"/>
      <c r="AM9" s="45"/>
      <c r="AN9" s="45"/>
      <c r="AO9" s="45"/>
      <c r="AP9" s="45"/>
      <c r="AQ9" s="45"/>
      <c r="AR9" s="42"/>
      <c r="AS9" s="45" t="e">
        <f t="shared" si="0"/>
        <v>#REF!</v>
      </c>
      <c r="AT9" s="45">
        <v>0</v>
      </c>
      <c r="AU9" s="52">
        <v>5.5</v>
      </c>
      <c r="AV9" s="45" t="e">
        <f t="shared" si="1"/>
        <v>#REF!</v>
      </c>
      <c r="AW9" s="46"/>
    </row>
    <row r="10" spans="2:112" ht="15" customHeight="1" thickBot="1">
      <c r="B10" s="176"/>
      <c r="C10" s="44" t="s">
        <v>91</v>
      </c>
      <c r="D10" s="52" t="s">
        <v>97</v>
      </c>
      <c r="E10" s="30"/>
      <c r="F10" s="95"/>
      <c r="G10" s="55">
        <f>'SAT SSO3'!AI20</f>
        <v>2</v>
      </c>
      <c r="H10" s="55">
        <f>VWM!AI20</f>
        <v>2</v>
      </c>
      <c r="I10" s="55">
        <f>VITRO!AI20</f>
        <v>2</v>
      </c>
      <c r="J10" s="55">
        <f>'G ALF'!AI20</f>
        <v>1</v>
      </c>
      <c r="K10" s="55">
        <f>GM!AI20</f>
        <v>2</v>
      </c>
      <c r="L10" s="55">
        <f>HABC!AI20</f>
        <v>2</v>
      </c>
      <c r="M10" s="55">
        <f>ENGIE!AI20</f>
        <v>1</v>
      </c>
      <c r="N10" s="55">
        <f>GDG!AI20</f>
        <v>2</v>
      </c>
      <c r="O10" s="55">
        <f>LOREAL!AI20</f>
        <v>2</v>
      </c>
      <c r="P10" s="55">
        <f>'OWENS I'!AI20</f>
        <v>2</v>
      </c>
      <c r="Q10" s="55">
        <f>'GPO Q'!AI20</f>
        <v>2</v>
      </c>
      <c r="R10" s="55">
        <f>AZENECA!AI20</f>
        <v>1</v>
      </c>
      <c r="S10" s="55" t="e">
        <f>#REF!</f>
        <v>#REF!</v>
      </c>
      <c r="T10" s="55">
        <f>ARCA!AI20</f>
        <v>2</v>
      </c>
      <c r="U10" s="55">
        <f>SMURFIT!AI20</f>
        <v>2</v>
      </c>
      <c r="V10" s="55">
        <f>'BANCO F'!AI20</f>
        <v>2</v>
      </c>
      <c r="W10" s="55">
        <f>IMPERQUIMIA!AI20</f>
        <v>2</v>
      </c>
      <c r="X10" s="55">
        <f>TAURUS!AI20</f>
        <v>2</v>
      </c>
      <c r="Y10" s="55">
        <f>DURMAN!AI20</f>
        <v>2</v>
      </c>
      <c r="Z10" s="55">
        <f>IICA!AI20</f>
        <v>2</v>
      </c>
      <c r="AA10" s="55">
        <f>VOLARIS!AI20</f>
        <v>2</v>
      </c>
      <c r="AB10" s="55">
        <f>GEMALTO!AI20</f>
        <v>2</v>
      </c>
      <c r="AC10" s="55">
        <f>HSAI!AI20</f>
        <v>2</v>
      </c>
      <c r="AD10" s="55">
        <f>'ASTRA Z'!AI20</f>
        <v>2</v>
      </c>
      <c r="AE10" s="55">
        <f>MEXICHEM!AI20</f>
        <v>2</v>
      </c>
      <c r="AF10" s="55">
        <f>AUDI!AI20</f>
        <v>2</v>
      </c>
      <c r="AG10" s="55">
        <f>COMPAS!AI20</f>
        <v>2</v>
      </c>
      <c r="AH10" s="55">
        <f>'GPO K'!AI20</f>
        <v>2</v>
      </c>
      <c r="AI10" s="55">
        <f>CBI!AI20</f>
        <v>2</v>
      </c>
      <c r="AJ10" s="55">
        <f>CDF!AI20</f>
        <v>2</v>
      </c>
      <c r="AK10" s="55"/>
      <c r="AL10" s="55"/>
      <c r="AM10" s="55"/>
      <c r="AN10" s="55"/>
      <c r="AO10" s="55"/>
      <c r="AP10" s="55"/>
      <c r="AQ10" s="55"/>
      <c r="AR10" s="42"/>
      <c r="AS10" s="45" t="e">
        <f t="shared" si="0"/>
        <v>#REF!</v>
      </c>
      <c r="AT10" s="55">
        <v>0.33333333333333331</v>
      </c>
      <c r="AU10" s="39">
        <v>0</v>
      </c>
      <c r="AV10" s="45"/>
      <c r="AW10" s="46"/>
    </row>
    <row r="11" spans="2:112" ht="15" customHeight="1" thickBot="1">
      <c r="B11" s="176"/>
      <c r="C11" s="168" t="s">
        <v>89</v>
      </c>
      <c r="D11" s="169">
        <v>0.95</v>
      </c>
      <c r="E11" s="152"/>
      <c r="F11" s="152"/>
      <c r="G11" s="153">
        <f>'SAT SSO3'!AI22</f>
        <v>1</v>
      </c>
      <c r="H11" s="153">
        <f>VWM!AI22</f>
        <v>0.89</v>
      </c>
      <c r="I11" s="153">
        <f>VITRO!AI22</f>
        <v>0.66666666666666663</v>
      </c>
      <c r="J11" s="153">
        <f>'G ALF'!AI22</f>
        <v>0.89</v>
      </c>
      <c r="K11" s="153">
        <f>GM!AI22</f>
        <v>0.95750000000000002</v>
      </c>
      <c r="L11" s="153">
        <f>HABC!AI22</f>
        <v>1</v>
      </c>
      <c r="M11" s="153">
        <f>ENGIE!AI22</f>
        <v>0.89</v>
      </c>
      <c r="N11" s="153">
        <f>GDG!AI22</f>
        <v>1</v>
      </c>
      <c r="O11" s="153">
        <f>LOREAL!AI22</f>
        <v>0.89</v>
      </c>
      <c r="P11" s="153">
        <f>'OWENS I'!AI22</f>
        <v>1</v>
      </c>
      <c r="Q11" s="153">
        <f>'GPO Q'!AI22</f>
        <v>0.89</v>
      </c>
      <c r="R11" s="153">
        <f>AZENECA!AI22</f>
        <v>1</v>
      </c>
      <c r="S11" s="153" t="e">
        <f>#REF!</f>
        <v>#REF!</v>
      </c>
      <c r="T11" s="153">
        <f>ARCA!AI22</f>
        <v>1</v>
      </c>
      <c r="U11" s="153">
        <f>SMURFIT!AI22</f>
        <v>1</v>
      </c>
      <c r="V11" s="153">
        <f>'BANCO F'!AI22</f>
        <v>1</v>
      </c>
      <c r="W11" s="153">
        <f>IMPERQUIMIA!AI22</f>
        <v>1</v>
      </c>
      <c r="X11" s="153">
        <f>TAURUS!AI22</f>
        <v>1</v>
      </c>
      <c r="Y11" s="153">
        <f>DURMAN!AI22</f>
        <v>1</v>
      </c>
      <c r="Z11" s="153">
        <f>IICA!AI22</f>
        <v>1</v>
      </c>
      <c r="AA11" s="153">
        <f>VOLARIS!AI22</f>
        <v>1</v>
      </c>
      <c r="AB11" s="153">
        <f>GEMALTO!AI22</f>
        <v>1</v>
      </c>
      <c r="AC11" s="153">
        <f>HSAI!AI22</f>
        <v>1</v>
      </c>
      <c r="AD11" s="153">
        <f>'ASTRA Z'!AI22</f>
        <v>1</v>
      </c>
      <c r="AE11" s="153">
        <f>MEXICHEM!AI22</f>
        <v>1</v>
      </c>
      <c r="AF11" s="153">
        <f>AUDI!AI22</f>
        <v>1</v>
      </c>
      <c r="AG11" s="153">
        <f>COMPAS!AI22</f>
        <v>1</v>
      </c>
      <c r="AH11" s="153">
        <f>'GPO K'!AI22</f>
        <v>1</v>
      </c>
      <c r="AI11" s="153">
        <f>CBI!AI22</f>
        <v>1</v>
      </c>
      <c r="AJ11" s="153">
        <f>CDF!AI22</f>
        <v>1</v>
      </c>
      <c r="AK11" s="153"/>
      <c r="AL11" s="153"/>
      <c r="AM11" s="153"/>
      <c r="AN11" s="153"/>
      <c r="AO11" s="153"/>
      <c r="AP11" s="153"/>
      <c r="AQ11" s="153"/>
      <c r="AR11" s="42"/>
      <c r="AS11" s="45" t="e">
        <f t="shared" si="0"/>
        <v>#REF!</v>
      </c>
      <c r="AT11" s="45" t="e">
        <v>#DIV/0!</v>
      </c>
      <c r="AU11" s="39">
        <v>2</v>
      </c>
      <c r="AV11" s="45"/>
      <c r="AW11" s="46"/>
    </row>
    <row r="12" spans="2:112" ht="15" customHeight="1" thickBot="1">
      <c r="B12" s="187" t="s">
        <v>19</v>
      </c>
      <c r="C12" s="164" t="s">
        <v>17</v>
      </c>
      <c r="D12" s="165">
        <v>0</v>
      </c>
      <c r="E12" s="166"/>
      <c r="F12" s="166"/>
      <c r="G12" s="167">
        <f>'SAT SSO3'!AI26</f>
        <v>0</v>
      </c>
      <c r="H12" s="167">
        <f>VWM!AI26</f>
        <v>0</v>
      </c>
      <c r="I12" s="167">
        <f>VITRO!AI26</f>
        <v>0</v>
      </c>
      <c r="J12" s="167">
        <f>'G ALF'!AI26</f>
        <v>0</v>
      </c>
      <c r="K12" s="167">
        <f>GM!AI26</f>
        <v>0</v>
      </c>
      <c r="L12" s="167">
        <f>HABC!AI26</f>
        <v>0</v>
      </c>
      <c r="M12" s="167">
        <f>ENGIE!AI26</f>
        <v>0</v>
      </c>
      <c r="N12" s="167">
        <f>GDG!AI28</f>
        <v>0</v>
      </c>
      <c r="O12" s="167">
        <f>LOREAL!AI26</f>
        <v>0</v>
      </c>
      <c r="P12" s="167">
        <f>'OWENS I'!AI26</f>
        <v>0</v>
      </c>
      <c r="Q12" s="167">
        <f>'GPO Q'!AI26</f>
        <v>0</v>
      </c>
      <c r="R12" s="167">
        <f>AZENECA!AI26</f>
        <v>0</v>
      </c>
      <c r="S12" s="167" t="e">
        <f>#REF!</f>
        <v>#REF!</v>
      </c>
      <c r="T12" s="167">
        <f>ARCA!AI26</f>
        <v>0</v>
      </c>
      <c r="U12" s="167">
        <f>SMURFIT!AI26</f>
        <v>0</v>
      </c>
      <c r="V12" s="167">
        <f>'BANCO F'!AI26</f>
        <v>0</v>
      </c>
      <c r="W12" s="167">
        <f>IMPERQUIMIA!AI26</f>
        <v>0</v>
      </c>
      <c r="X12" s="167">
        <f>TAURUS!AI26</f>
        <v>0</v>
      </c>
      <c r="Y12" s="167">
        <f>DURMAN!AI26</f>
        <v>0</v>
      </c>
      <c r="Z12" s="167">
        <f>IICA!AI26</f>
        <v>0</v>
      </c>
      <c r="AA12" s="167">
        <f>VOLARIS!AI26</f>
        <v>0</v>
      </c>
      <c r="AB12" s="167">
        <f>GEMALTO!AI26</f>
        <v>0</v>
      </c>
      <c r="AC12" s="167">
        <f>HSAI!AI26</f>
        <v>0</v>
      </c>
      <c r="AD12" s="167">
        <f>'ASTRA Z'!AI26</f>
        <v>0</v>
      </c>
      <c r="AE12" s="167">
        <f>MEXICHEM!AI26</f>
        <v>0</v>
      </c>
      <c r="AF12" s="167">
        <f>AUDI!AI26</f>
        <v>0</v>
      </c>
      <c r="AG12" s="167">
        <f>COMPAS!AI26</f>
        <v>0</v>
      </c>
      <c r="AH12" s="167">
        <f>'GPO K'!AI26</f>
        <v>0</v>
      </c>
      <c r="AI12" s="167">
        <f>CBI!AI26</f>
        <v>0</v>
      </c>
      <c r="AJ12" s="167">
        <f>CDF!AI26</f>
        <v>0</v>
      </c>
      <c r="AK12" s="167"/>
      <c r="AL12" s="167"/>
      <c r="AM12" s="167"/>
      <c r="AN12" s="167"/>
      <c r="AO12" s="167"/>
      <c r="AP12" s="167"/>
      <c r="AQ12" s="167"/>
      <c r="AR12" s="41"/>
      <c r="AS12" s="45" t="e">
        <f t="shared" si="0"/>
        <v>#REF!</v>
      </c>
      <c r="AT12" s="55">
        <v>0</v>
      </c>
      <c r="AU12" s="39">
        <v>0</v>
      </c>
      <c r="AV12" s="45" t="e">
        <f>AU12-AS12</f>
        <v>#REF!</v>
      </c>
      <c r="AW12" s="46"/>
    </row>
    <row r="13" spans="2:112" ht="15" customHeight="1" thickBot="1">
      <c r="B13" s="176"/>
      <c r="C13" s="44" t="s">
        <v>18</v>
      </c>
      <c r="D13" s="39">
        <v>0</v>
      </c>
      <c r="E13" s="30"/>
      <c r="F13" s="30"/>
      <c r="G13" s="55">
        <f>'SAT SSO3'!AI28</f>
        <v>0</v>
      </c>
      <c r="H13" s="55">
        <f>VWM!AI28</f>
        <v>0</v>
      </c>
      <c r="I13" s="55">
        <f>VITRO!AI28</f>
        <v>0</v>
      </c>
      <c r="J13" s="55">
        <f>'G ALF'!AI28</f>
        <v>0</v>
      </c>
      <c r="K13" s="55">
        <f>GM!AI28</f>
        <v>0</v>
      </c>
      <c r="L13" s="55">
        <f>HABC!AI28</f>
        <v>0</v>
      </c>
      <c r="M13" s="55">
        <f>ENGIE!AI28</f>
        <v>0</v>
      </c>
      <c r="N13" s="55">
        <f>GDG!AI30</f>
        <v>0</v>
      </c>
      <c r="O13" s="55">
        <f>LOREAL!AI28</f>
        <v>0</v>
      </c>
      <c r="P13" s="55">
        <f>'OWENS I'!AI28</f>
        <v>0</v>
      </c>
      <c r="Q13" s="55">
        <f>'GPO Q'!AI28</f>
        <v>0</v>
      </c>
      <c r="R13" s="55">
        <f>AZENECA!AI28</f>
        <v>0</v>
      </c>
      <c r="S13" s="55" t="e">
        <f>#REF!</f>
        <v>#REF!</v>
      </c>
      <c r="T13" s="55">
        <f>ARCA!AI28</f>
        <v>0</v>
      </c>
      <c r="U13" s="55">
        <f>SMURFIT!AI28</f>
        <v>0</v>
      </c>
      <c r="V13" s="55">
        <f>'BANCO F'!AI28</f>
        <v>0</v>
      </c>
      <c r="W13" s="55">
        <f>IMPERQUIMIA!AI28</f>
        <v>0</v>
      </c>
      <c r="X13" s="55">
        <f>TAURUS!AI28</f>
        <v>0</v>
      </c>
      <c r="Y13" s="55">
        <f>DURMAN!AI28</f>
        <v>0</v>
      </c>
      <c r="Z13" s="55">
        <f>IICA!AI28</f>
        <v>0</v>
      </c>
      <c r="AA13" s="55">
        <f>VOLARIS!AI28</f>
        <v>0</v>
      </c>
      <c r="AB13" s="55">
        <f>GEMALTO!AI28</f>
        <v>0</v>
      </c>
      <c r="AC13" s="55">
        <f>HSAI!AI28</f>
        <v>0</v>
      </c>
      <c r="AD13" s="55">
        <f>'ASTRA Z'!AI28</f>
        <v>0</v>
      </c>
      <c r="AE13" s="55">
        <f>MEXICHEM!AI28</f>
        <v>0</v>
      </c>
      <c r="AF13" s="55">
        <f>AUDI!AI28</f>
        <v>0</v>
      </c>
      <c r="AG13" s="55">
        <f>COMPAS!AI28</f>
        <v>0</v>
      </c>
      <c r="AH13" s="55">
        <f>'GPO K'!AI28</f>
        <v>0</v>
      </c>
      <c r="AI13" s="55">
        <f>CBI!AI28</f>
        <v>0</v>
      </c>
      <c r="AJ13" s="55">
        <f>CDF!AI8</f>
        <v>0</v>
      </c>
      <c r="AK13" s="55"/>
      <c r="AL13" s="55"/>
      <c r="AM13" s="55"/>
      <c r="AN13" s="55"/>
      <c r="AO13" s="55"/>
      <c r="AP13" s="55"/>
      <c r="AQ13" s="55"/>
      <c r="AR13" s="42"/>
      <c r="AS13" s="45" t="e">
        <f t="shared" si="0"/>
        <v>#REF!</v>
      </c>
      <c r="AT13" s="55">
        <v>0</v>
      </c>
      <c r="AU13" s="39">
        <v>0</v>
      </c>
      <c r="AV13" s="45" t="e">
        <f t="shared" ref="AV13:AV18" si="2">AU13-AS13</f>
        <v>#REF!</v>
      </c>
      <c r="AW13" s="46"/>
    </row>
    <row r="14" spans="2:112" ht="15" customHeight="1" thickBot="1">
      <c r="B14" s="176"/>
      <c r="C14" s="44" t="s">
        <v>20</v>
      </c>
      <c r="D14" s="52">
        <v>5.9</v>
      </c>
      <c r="E14" s="30"/>
      <c r="F14" s="30"/>
      <c r="G14" s="45">
        <f>'SAT SSO3'!AI30</f>
        <v>0</v>
      </c>
      <c r="H14" s="45">
        <f>VWM!AI30</f>
        <v>0</v>
      </c>
      <c r="I14" s="45">
        <f>VITRO!AI30</f>
        <v>0</v>
      </c>
      <c r="J14" s="45">
        <f>'G ALF'!AI30</f>
        <v>0</v>
      </c>
      <c r="K14" s="45">
        <f>GM!AI30</f>
        <v>0</v>
      </c>
      <c r="L14" s="45">
        <f>HABC!AI30</f>
        <v>0</v>
      </c>
      <c r="M14" s="45">
        <f>ENGIE!AI30</f>
        <v>0</v>
      </c>
      <c r="N14" s="45">
        <f>GDG!AI32</f>
        <v>0</v>
      </c>
      <c r="O14" s="45">
        <f>LOREAL!AI30</f>
        <v>0</v>
      </c>
      <c r="P14" s="45">
        <f>'OWENS I'!AI30</f>
        <v>0</v>
      </c>
      <c r="Q14" s="45">
        <f>'GPO Q'!AI30</f>
        <v>0</v>
      </c>
      <c r="R14" s="45">
        <f>AZENECA!AI30</f>
        <v>0</v>
      </c>
      <c r="S14" s="45" t="e">
        <f>#REF!</f>
        <v>#REF!</v>
      </c>
      <c r="T14" s="45">
        <f>ARCA!AI30</f>
        <v>0</v>
      </c>
      <c r="U14" s="45">
        <f>SMURFIT!AI30</f>
        <v>0</v>
      </c>
      <c r="V14" s="45">
        <f>'BANCO F'!AI30</f>
        <v>0</v>
      </c>
      <c r="W14" s="45">
        <f>IMPERQUIMIA!AI30</f>
        <v>0</v>
      </c>
      <c r="X14" s="45">
        <f>TAURUS!AI30</f>
        <v>0</v>
      </c>
      <c r="Y14" s="45">
        <f>DURMAN!AI30</f>
        <v>0</v>
      </c>
      <c r="Z14" s="45">
        <f>IICA!AI30</f>
        <v>0</v>
      </c>
      <c r="AA14" s="45">
        <f>VOLARIS!AI30</f>
        <v>0</v>
      </c>
      <c r="AB14" s="45">
        <f>GEMALTO!AI30</f>
        <v>0</v>
      </c>
      <c r="AC14" s="45">
        <f>HSAI!AI30</f>
        <v>0</v>
      </c>
      <c r="AD14" s="45">
        <f>'ASTRA Z'!AI30</f>
        <v>0</v>
      </c>
      <c r="AE14" s="45">
        <f>MEXICHEM!AI30</f>
        <v>0</v>
      </c>
      <c r="AF14" s="45">
        <f>AUDI!AI30</f>
        <v>0</v>
      </c>
      <c r="AG14" s="45">
        <f>COMPAS!AI30</f>
        <v>0</v>
      </c>
      <c r="AH14" s="45">
        <f>'GPO K'!AI30</f>
        <v>0</v>
      </c>
      <c r="AI14" s="45">
        <f>CBI!AI30</f>
        <v>0</v>
      </c>
      <c r="AJ14" s="45">
        <f>CDF!AI30</f>
        <v>0</v>
      </c>
      <c r="AK14" s="45"/>
      <c r="AL14" s="45"/>
      <c r="AM14" s="45"/>
      <c r="AN14" s="45"/>
      <c r="AO14" s="45"/>
      <c r="AP14" s="45"/>
      <c r="AQ14" s="45"/>
      <c r="AR14" s="42"/>
      <c r="AS14" s="45" t="e">
        <f t="shared" si="0"/>
        <v>#REF!</v>
      </c>
      <c r="AT14" s="45">
        <v>0</v>
      </c>
      <c r="AU14" s="52">
        <v>5.9</v>
      </c>
      <c r="AV14" s="45" t="e">
        <f t="shared" si="2"/>
        <v>#REF!</v>
      </c>
      <c r="AW14" s="46"/>
    </row>
    <row r="15" spans="2:112" ht="15" customHeight="1" thickBot="1">
      <c r="B15" s="176"/>
      <c r="C15" s="44" t="s">
        <v>21</v>
      </c>
      <c r="D15" s="52">
        <v>5.5</v>
      </c>
      <c r="E15" s="30"/>
      <c r="F15" s="30"/>
      <c r="G15" s="45">
        <f>'SAT SSO3'!AI32</f>
        <v>0</v>
      </c>
      <c r="H15" s="45">
        <f>VWM!AI32</f>
        <v>0</v>
      </c>
      <c r="I15" s="45">
        <f>VITRO!AI32</f>
        <v>0</v>
      </c>
      <c r="J15" s="45">
        <f>'G ALF'!AI32</f>
        <v>0</v>
      </c>
      <c r="K15" s="45">
        <f>GM!AI32</f>
        <v>0</v>
      </c>
      <c r="L15" s="45">
        <f>HABC!AI32</f>
        <v>0</v>
      </c>
      <c r="M15" s="45">
        <f>ENGIE!AI32</f>
        <v>0</v>
      </c>
      <c r="N15" s="45">
        <f>GDG!AI34</f>
        <v>0</v>
      </c>
      <c r="O15" s="45">
        <f>LOREAL!AI32</f>
        <v>0</v>
      </c>
      <c r="P15" s="45">
        <f>'OWENS I'!AI32</f>
        <v>0</v>
      </c>
      <c r="Q15" s="45">
        <f>'GPO Q'!AI32</f>
        <v>0</v>
      </c>
      <c r="R15" s="45">
        <f>AZENECA!AI32</f>
        <v>0</v>
      </c>
      <c r="S15" s="45" t="e">
        <f>#REF!</f>
        <v>#REF!</v>
      </c>
      <c r="T15" s="45">
        <f>ARCA!AI32</f>
        <v>0</v>
      </c>
      <c r="U15" s="45">
        <f>SMURFIT!AI32</f>
        <v>0</v>
      </c>
      <c r="V15" s="45">
        <f>'BANCO F'!AI32</f>
        <v>0</v>
      </c>
      <c r="W15" s="45">
        <f>IMPERQUIMIA!AI32</f>
        <v>0</v>
      </c>
      <c r="X15" s="45">
        <f>TAURUS!AI32</f>
        <v>0</v>
      </c>
      <c r="Y15" s="45">
        <f>DURMAN!AI32</f>
        <v>0</v>
      </c>
      <c r="Z15" s="45">
        <f>IICA!AI32</f>
        <v>0</v>
      </c>
      <c r="AA15" s="45">
        <f>VOLARIS!AI32</f>
        <v>0</v>
      </c>
      <c r="AB15" s="45">
        <f>GEMALTO!AI32</f>
        <v>0</v>
      </c>
      <c r="AC15" s="45">
        <f>HSAI!AI32</f>
        <v>0</v>
      </c>
      <c r="AD15" s="45">
        <f>'ASTRA Z'!AI32</f>
        <v>0</v>
      </c>
      <c r="AE15" s="45">
        <f>MEXICHEM!AI32</f>
        <v>0</v>
      </c>
      <c r="AF15" s="45">
        <f>AUDI!AI32</f>
        <v>0</v>
      </c>
      <c r="AG15" s="45">
        <f>COMPAS!AI32</f>
        <v>0</v>
      </c>
      <c r="AH15" s="45">
        <f>'GPO K'!AI32</f>
        <v>0</v>
      </c>
      <c r="AI15" s="45">
        <f>CBI!AI32</f>
        <v>0</v>
      </c>
      <c r="AJ15" s="45">
        <f>CDF!AI32</f>
        <v>0</v>
      </c>
      <c r="AK15" s="45"/>
      <c r="AL15" s="45"/>
      <c r="AM15" s="45"/>
      <c r="AN15" s="45"/>
      <c r="AO15" s="45"/>
      <c r="AP15" s="45"/>
      <c r="AQ15" s="45"/>
      <c r="AR15" s="42"/>
      <c r="AS15" s="45" t="e">
        <f t="shared" si="0"/>
        <v>#REF!</v>
      </c>
      <c r="AT15" s="45">
        <v>0</v>
      </c>
      <c r="AU15" s="52">
        <v>5.5</v>
      </c>
      <c r="AV15" s="45" t="e">
        <f t="shared" si="2"/>
        <v>#REF!</v>
      </c>
      <c r="AW15" s="46"/>
    </row>
    <row r="16" spans="2:112" ht="15" customHeight="1" thickBot="1">
      <c r="B16" s="176"/>
      <c r="C16" s="44" t="s">
        <v>22</v>
      </c>
      <c r="D16" s="39">
        <v>0</v>
      </c>
      <c r="E16" s="30"/>
      <c r="F16" s="30"/>
      <c r="G16" s="55">
        <f>'SAT SSO3'!AI34</f>
        <v>0</v>
      </c>
      <c r="H16" s="55">
        <f>VWM!AI34</f>
        <v>1</v>
      </c>
      <c r="I16" s="55">
        <f>VITRO!AI34</f>
        <v>0</v>
      </c>
      <c r="J16" s="55">
        <f>'G ALF'!AI34</f>
        <v>3</v>
      </c>
      <c r="K16" s="55">
        <f>GM!AI34</f>
        <v>0</v>
      </c>
      <c r="L16" s="55">
        <f>HABC!AI34</f>
        <v>0</v>
      </c>
      <c r="M16" s="55">
        <f>ENGIE!AI34</f>
        <v>0</v>
      </c>
      <c r="N16" s="55">
        <f>GDG!AI36</f>
        <v>0</v>
      </c>
      <c r="O16" s="55">
        <f>LOREAL!AI34</f>
        <v>0</v>
      </c>
      <c r="P16" s="55">
        <f>'OWENS I'!AI34</f>
        <v>0</v>
      </c>
      <c r="Q16" s="55">
        <f>'GPO Q'!AI34</f>
        <v>0</v>
      </c>
      <c r="R16" s="55">
        <f>AZENECA!AI34</f>
        <v>0</v>
      </c>
      <c r="S16" s="55" t="e">
        <f>#REF!</f>
        <v>#REF!</v>
      </c>
      <c r="T16" s="55">
        <f>ARCA!AI34</f>
        <v>0</v>
      </c>
      <c r="U16" s="55">
        <f>SMURFIT!AI34</f>
        <v>0</v>
      </c>
      <c r="V16" s="55">
        <f>'BANCO F'!AI34</f>
        <v>0</v>
      </c>
      <c r="W16" s="55">
        <f>IMPERQUIMIA!AI34</f>
        <v>0</v>
      </c>
      <c r="X16" s="55">
        <f>TAURUS!AI34</f>
        <v>0</v>
      </c>
      <c r="Y16" s="55">
        <f>DURMAN!AI34</f>
        <v>0</v>
      </c>
      <c r="Z16" s="55">
        <f>IICA!AI34</f>
        <v>0</v>
      </c>
      <c r="AA16" s="55">
        <f>VOLARIS!AI34</f>
        <v>0</v>
      </c>
      <c r="AB16" s="55">
        <f>GEMALTO!AI34</f>
        <v>0</v>
      </c>
      <c r="AC16" s="55">
        <f>HSAI!AI34</f>
        <v>0</v>
      </c>
      <c r="AD16" s="55">
        <f>'ASTRA Z'!AI34</f>
        <v>0</v>
      </c>
      <c r="AE16" s="55">
        <f>MEXICHEM!AI34</f>
        <v>0</v>
      </c>
      <c r="AF16" s="55">
        <f>AUDI!AI34</f>
        <v>0</v>
      </c>
      <c r="AG16" s="55">
        <f>COMPAS!AI34</f>
        <v>0</v>
      </c>
      <c r="AH16" s="55">
        <f>'GPO K'!AI34</f>
        <v>0</v>
      </c>
      <c r="AI16" s="55">
        <f>CBI!AI34</f>
        <v>0</v>
      </c>
      <c r="AJ16" s="55">
        <f>CDF!AI34</f>
        <v>0</v>
      </c>
      <c r="AK16" s="55"/>
      <c r="AL16" s="55"/>
      <c r="AM16" s="55"/>
      <c r="AN16" s="55"/>
      <c r="AO16" s="55"/>
      <c r="AP16" s="55"/>
      <c r="AQ16" s="55"/>
      <c r="AR16" s="42"/>
      <c r="AS16" s="45" t="e">
        <f t="shared" si="0"/>
        <v>#REF!</v>
      </c>
      <c r="AT16" s="55">
        <v>0.33333333333333331</v>
      </c>
      <c r="AU16" s="39">
        <v>0</v>
      </c>
      <c r="AV16" s="45"/>
      <c r="AW16" s="46"/>
    </row>
    <row r="17" spans="2:49" ht="15" customHeight="1" thickBot="1">
      <c r="B17" s="176"/>
      <c r="C17" s="44" t="s">
        <v>23</v>
      </c>
      <c r="D17" s="39">
        <v>2</v>
      </c>
      <c r="E17" s="30"/>
      <c r="F17" s="30"/>
      <c r="G17" s="45">
        <f>'SAT SSO3'!AI36</f>
        <v>0.75</v>
      </c>
      <c r="H17" s="45">
        <f>VWM!AI36</f>
        <v>1.25</v>
      </c>
      <c r="I17" s="45">
        <f>VITRO!AI36</f>
        <v>0.5</v>
      </c>
      <c r="J17" s="45">
        <f>'G ALF'!AI36</f>
        <v>9.5</v>
      </c>
      <c r="K17" s="45">
        <f>GM!AI36</f>
        <v>1.75</v>
      </c>
      <c r="L17" s="45">
        <f>HABC!AI36</f>
        <v>0.5</v>
      </c>
      <c r="M17" s="45">
        <f>ENGIE!AI36</f>
        <v>0.75</v>
      </c>
      <c r="N17" s="45">
        <f>GDG!AI38</f>
        <v>0.75</v>
      </c>
      <c r="O17" s="45">
        <f>LOREAL!AI36</f>
        <v>0.25</v>
      </c>
      <c r="P17" s="45">
        <f>'OWENS I'!AI36</f>
        <v>0.25</v>
      </c>
      <c r="Q17" s="45">
        <f>'GPO Q'!AI36</f>
        <v>0.5</v>
      </c>
      <c r="R17" s="45">
        <f>AZENECA!AI36</f>
        <v>0</v>
      </c>
      <c r="S17" s="45" t="e">
        <f>#REF!</f>
        <v>#REF!</v>
      </c>
      <c r="T17" s="45">
        <f>ARCA!AI36</f>
        <v>0</v>
      </c>
      <c r="U17" s="45">
        <f>SMURFIT!AI36</f>
        <v>0</v>
      </c>
      <c r="V17" s="45">
        <f>'BANCO F'!AI36</f>
        <v>0</v>
      </c>
      <c r="W17" s="45">
        <f>IMPERQUIMIA!AI36</f>
        <v>0</v>
      </c>
      <c r="X17" s="45">
        <f>TAURUS!AI36</f>
        <v>0</v>
      </c>
      <c r="Y17" s="45">
        <f>DURMAN!AI36</f>
        <v>0</v>
      </c>
      <c r="Z17" s="45">
        <f>IICA!AI36</f>
        <v>0</v>
      </c>
      <c r="AA17" s="45">
        <f>VOLARIS!AI36</f>
        <v>0</v>
      </c>
      <c r="AB17" s="45">
        <f>GEMALTO!AI36</f>
        <v>0</v>
      </c>
      <c r="AC17" s="45">
        <f>HSAI!AI36</f>
        <v>0</v>
      </c>
      <c r="AD17" s="45">
        <f>'ASTRA Z'!AI36</f>
        <v>0</v>
      </c>
      <c r="AE17" s="45">
        <f>MEXICHEM!AI36</f>
        <v>0</v>
      </c>
      <c r="AF17" s="45">
        <f>AUDI!AI36</f>
        <v>0</v>
      </c>
      <c r="AG17" s="45">
        <f>COMPAS!AI36</f>
        <v>0</v>
      </c>
      <c r="AH17" s="45">
        <f>'GPO K'!AI36</f>
        <v>0</v>
      </c>
      <c r="AI17" s="45">
        <f>CBI!AI36</f>
        <v>0</v>
      </c>
      <c r="AJ17" s="45">
        <f>CDF!AI36</f>
        <v>0</v>
      </c>
      <c r="AK17" s="45"/>
      <c r="AL17" s="45"/>
      <c r="AM17" s="45"/>
      <c r="AN17" s="45"/>
      <c r="AO17" s="45"/>
      <c r="AP17" s="45"/>
      <c r="AQ17" s="45"/>
      <c r="AR17" s="42"/>
      <c r="AS17" s="45" t="e">
        <f t="shared" si="0"/>
        <v>#REF!</v>
      </c>
      <c r="AT17" s="45" t="e">
        <v>#DIV/0!</v>
      </c>
      <c r="AU17" s="39">
        <v>2</v>
      </c>
      <c r="AV17" s="45"/>
      <c r="AW17" s="46"/>
    </row>
    <row r="18" spans="2:49" ht="15" customHeight="1" thickBot="1">
      <c r="B18" s="177"/>
      <c r="C18" s="56" t="s">
        <v>24</v>
      </c>
      <c r="D18" s="90">
        <v>0.02</v>
      </c>
      <c r="E18" s="58"/>
      <c r="F18" s="58"/>
      <c r="G18" s="59">
        <f>'SAT SSO3'!AI38</f>
        <v>0</v>
      </c>
      <c r="H18" s="59">
        <f>VWM!AI38</f>
        <v>0</v>
      </c>
      <c r="I18" s="59">
        <f>VITRO!AI38</f>
        <v>9.2500000000000013E-2</v>
      </c>
      <c r="J18" s="59">
        <f>'G ALF'!AI38</f>
        <v>6.7499999999999991E-2</v>
      </c>
      <c r="K18" s="59">
        <f>GM!AI38</f>
        <v>0</v>
      </c>
      <c r="L18" s="59">
        <f>HABC!AI38</f>
        <v>4.4999999999999998E-2</v>
      </c>
      <c r="M18" s="59">
        <f>ENGIE!AI38</f>
        <v>4.1750000000000002E-2</v>
      </c>
      <c r="N18" s="59">
        <f>GDG!AI40</f>
        <v>0</v>
      </c>
      <c r="O18" s="59">
        <f>LOREAL!AI38</f>
        <v>4.4999999999999998E-2</v>
      </c>
      <c r="P18" s="59">
        <f>'OWENS I'!AI38</f>
        <v>0</v>
      </c>
      <c r="Q18" s="59">
        <f>'GPO Q'!AI38</f>
        <v>0</v>
      </c>
      <c r="R18" s="59">
        <f>AZENECA!AI38</f>
        <v>0</v>
      </c>
      <c r="S18" s="59" t="e">
        <f>#REF!</f>
        <v>#REF!</v>
      </c>
      <c r="T18" s="59">
        <f>ARCA!AI38</f>
        <v>0</v>
      </c>
      <c r="U18" s="59">
        <f>SMURFIT!AI38</f>
        <v>0</v>
      </c>
      <c r="V18" s="59">
        <f>'BANCO F'!AI38</f>
        <v>0</v>
      </c>
      <c r="W18" s="59">
        <f>IMPERQUIMIA!AI38</f>
        <v>0</v>
      </c>
      <c r="X18" s="59">
        <f>TAURUS!AI38</f>
        <v>0</v>
      </c>
      <c r="Y18" s="59">
        <f>DURMAN!AI38</f>
        <v>0</v>
      </c>
      <c r="Z18" s="59">
        <f>IICA!AI38</f>
        <v>0</v>
      </c>
      <c r="AA18" s="59">
        <f>VOLARIS!AI38</f>
        <v>0</v>
      </c>
      <c r="AB18" s="59">
        <f>GEMALTO!AI38</f>
        <v>0</v>
      </c>
      <c r="AC18" s="59">
        <f>HSAI!AI38</f>
        <v>0</v>
      </c>
      <c r="AD18" s="59">
        <f>'ASTRA Z'!AI38</f>
        <v>0</v>
      </c>
      <c r="AE18" s="59">
        <f>MEXICHEM!AI38</f>
        <v>0</v>
      </c>
      <c r="AF18" s="59">
        <f>AUDI!AI38</f>
        <v>0</v>
      </c>
      <c r="AG18" s="59">
        <f>COMPAS!AI38</f>
        <v>0</v>
      </c>
      <c r="AH18" s="59">
        <f>'GPO K'!AI38</f>
        <v>0</v>
      </c>
      <c r="AI18" s="59">
        <f>CBI!AI38</f>
        <v>0</v>
      </c>
      <c r="AJ18" s="59">
        <f>CDF!AI38</f>
        <v>0</v>
      </c>
      <c r="AK18" s="59"/>
      <c r="AL18" s="59"/>
      <c r="AM18" s="59"/>
      <c r="AN18" s="59"/>
      <c r="AO18" s="59"/>
      <c r="AP18" s="59"/>
      <c r="AQ18" s="59"/>
      <c r="AR18" s="60"/>
      <c r="AS18" s="59" t="e">
        <f t="shared" si="0"/>
        <v>#REF!</v>
      </c>
      <c r="AT18" s="59" t="e">
        <v>#DIV/0!</v>
      </c>
      <c r="AU18" s="57">
        <v>2</v>
      </c>
      <c r="AV18" s="59" t="e">
        <f t="shared" si="2"/>
        <v>#REF!</v>
      </c>
      <c r="AW18" s="46"/>
    </row>
    <row r="19" spans="2:49" ht="15" customHeight="1" thickBot="1">
      <c r="B19" s="175" t="s">
        <v>25</v>
      </c>
      <c r="C19" s="61" t="s">
        <v>26</v>
      </c>
      <c r="D19" s="62">
        <v>0</v>
      </c>
      <c r="E19" s="63"/>
      <c r="F19" s="63"/>
      <c r="G19" s="64">
        <f>'SAT SSO3'!AI42</f>
        <v>1</v>
      </c>
      <c r="H19" s="64">
        <f>VWM!AI42</f>
        <v>1</v>
      </c>
      <c r="I19" s="64">
        <f>VITRO!AI42</f>
        <v>3.25</v>
      </c>
      <c r="J19" s="64">
        <f>'G ALF'!AI42</f>
        <v>13.75</v>
      </c>
      <c r="K19" s="64">
        <f>GM!AI42</f>
        <v>4.2</v>
      </c>
      <c r="L19" s="64">
        <f>HABC!AI42</f>
        <v>0</v>
      </c>
      <c r="M19" s="64">
        <f>ENGIE!AI42</f>
        <v>0</v>
      </c>
      <c r="N19" s="64">
        <f>GDG!AI44</f>
        <v>0</v>
      </c>
      <c r="O19" s="64">
        <f>LOREAL!AI42</f>
        <v>0</v>
      </c>
      <c r="P19" s="64">
        <f>'OWENS I'!AI42</f>
        <v>0</v>
      </c>
      <c r="Q19" s="64">
        <f>'GPO Q'!AI42</f>
        <v>1</v>
      </c>
      <c r="R19" s="64">
        <f>AZENECA!AI42</f>
        <v>0</v>
      </c>
      <c r="S19" s="64" t="e">
        <f>#REF!</f>
        <v>#REF!</v>
      </c>
      <c r="T19" s="64">
        <f>ARCA!AI42</f>
        <v>0</v>
      </c>
      <c r="U19" s="64">
        <f>SMURFIT!AI42</f>
        <v>0</v>
      </c>
      <c r="V19" s="64">
        <f>'BANCO F'!AI42</f>
        <v>0</v>
      </c>
      <c r="W19" s="64">
        <f>IMPERQUIMIA!AI42</f>
        <v>0</v>
      </c>
      <c r="X19" s="64">
        <f>TAURUS!AI42</f>
        <v>0</v>
      </c>
      <c r="Y19" s="64">
        <f>DURMAN!AI42</f>
        <v>0</v>
      </c>
      <c r="Z19" s="64">
        <f>IICA!AI42</f>
        <v>0</v>
      </c>
      <c r="AA19" s="64">
        <f>VOLARIS!AI42</f>
        <v>0</v>
      </c>
      <c r="AB19" s="64">
        <f>GEMALTO!AI42</f>
        <v>0</v>
      </c>
      <c r="AC19" s="64">
        <f>HSAI!AI42</f>
        <v>0</v>
      </c>
      <c r="AD19" s="64">
        <f>'ASTRA Z'!AI42</f>
        <v>0</v>
      </c>
      <c r="AE19" s="64">
        <f>MEXICHEM!AI42</f>
        <v>0</v>
      </c>
      <c r="AF19" s="64">
        <f>AUDI!AI42</f>
        <v>0</v>
      </c>
      <c r="AG19" s="64">
        <f>COMPAS!AI42</f>
        <v>0</v>
      </c>
      <c r="AH19" s="64">
        <f>'GPO K'!AI42</f>
        <v>0</v>
      </c>
      <c r="AI19" s="64">
        <f>CBI!AI42</f>
        <v>0</v>
      </c>
      <c r="AJ19" s="64">
        <f>CDF!AI42</f>
        <v>0</v>
      </c>
      <c r="AK19" s="64"/>
      <c r="AL19" s="64"/>
      <c r="AM19" s="64"/>
      <c r="AN19" s="64"/>
      <c r="AO19" s="64"/>
      <c r="AP19" s="64"/>
      <c r="AQ19" s="64"/>
      <c r="AR19" s="65"/>
      <c r="AS19" s="66" t="e">
        <f t="shared" si="0"/>
        <v>#REF!</v>
      </c>
      <c r="AT19" s="64">
        <v>5</v>
      </c>
      <c r="AU19" s="62">
        <v>0</v>
      </c>
      <c r="AV19" s="66" t="e">
        <f>AU19-AS19</f>
        <v>#REF!</v>
      </c>
      <c r="AW19" s="46"/>
    </row>
    <row r="20" spans="2:49" ht="15" customHeight="1" thickBot="1">
      <c r="B20" s="176"/>
      <c r="C20" s="44" t="s">
        <v>27</v>
      </c>
      <c r="D20" s="91">
        <v>0.9</v>
      </c>
      <c r="E20" s="30"/>
      <c r="F20" s="30"/>
      <c r="G20" s="45">
        <f>'SAT SSO3'!AI44</f>
        <v>1</v>
      </c>
      <c r="H20" s="45">
        <f>VWM!AI44</f>
        <v>0</v>
      </c>
      <c r="I20" s="45">
        <f>VITRO!AI44</f>
        <v>0</v>
      </c>
      <c r="J20" s="45">
        <f>'G ALF'!AI44</f>
        <v>3.7999999999999999E-2</v>
      </c>
      <c r="K20" s="45">
        <f>GM!AI44</f>
        <v>0.66666666666666663</v>
      </c>
      <c r="L20" s="45">
        <f>HABC!AI44</f>
        <v>1</v>
      </c>
      <c r="M20" s="45">
        <f>ENGIE!AI44</f>
        <v>0</v>
      </c>
      <c r="N20" s="45">
        <f>GDG!AI46</f>
        <v>1</v>
      </c>
      <c r="O20" s="45">
        <f>LOREAL!AI44</f>
        <v>0</v>
      </c>
      <c r="P20" s="45">
        <f>'OWENS I'!AI44</f>
        <v>0</v>
      </c>
      <c r="Q20" s="45">
        <f>'GPO Q'!AI44</f>
        <v>1</v>
      </c>
      <c r="R20" s="45">
        <f>AZENECA!AI44</f>
        <v>1</v>
      </c>
      <c r="S20" s="45" t="e">
        <f>#REF!</f>
        <v>#REF!</v>
      </c>
      <c r="T20" s="45">
        <f>ARCA!AI44</f>
        <v>1</v>
      </c>
      <c r="U20" s="45">
        <f>SMURFIT!AI44</f>
        <v>1</v>
      </c>
      <c r="V20" s="45">
        <f>'BANCO F'!AI44</f>
        <v>1</v>
      </c>
      <c r="W20" s="45">
        <f>IMPERQUIMIA!AI44</f>
        <v>1</v>
      </c>
      <c r="X20" s="45">
        <f>TAURUS!AI44</f>
        <v>1</v>
      </c>
      <c r="Y20" s="45">
        <f>DURMAN!AI44</f>
        <v>1</v>
      </c>
      <c r="Z20" s="45">
        <f>IICA!AI44</f>
        <v>1</v>
      </c>
      <c r="AA20" s="45">
        <f>VOLARIS!AI44</f>
        <v>1</v>
      </c>
      <c r="AB20" s="45">
        <f>GEMALTO!AI44</f>
        <v>1</v>
      </c>
      <c r="AC20" s="45">
        <f>HSAI!AI44</f>
        <v>1</v>
      </c>
      <c r="AD20" s="45">
        <f>'ASTRA Z'!AI44</f>
        <v>1</v>
      </c>
      <c r="AE20" s="45">
        <f>MEXICHEM!AI44</f>
        <v>1</v>
      </c>
      <c r="AF20" s="45">
        <f>AUDI!AI44</f>
        <v>1</v>
      </c>
      <c r="AG20" s="45">
        <f>COMPAS!AI44</f>
        <v>1</v>
      </c>
      <c r="AH20" s="45">
        <f>'GPO K'!AI44</f>
        <v>1</v>
      </c>
      <c r="AI20" s="45">
        <f>CBI!AI44</f>
        <v>1</v>
      </c>
      <c r="AJ20" s="45">
        <f>CDF!AI44</f>
        <v>1</v>
      </c>
      <c r="AK20" s="45"/>
      <c r="AL20" s="45"/>
      <c r="AM20" s="45"/>
      <c r="AN20" s="45"/>
      <c r="AO20" s="45"/>
      <c r="AP20" s="45"/>
      <c r="AQ20" s="45"/>
      <c r="AR20" s="43"/>
      <c r="AS20" s="45" t="e">
        <f t="shared" si="0"/>
        <v>#REF!</v>
      </c>
      <c r="AT20" s="45">
        <v>100</v>
      </c>
      <c r="AU20" s="39">
        <v>90</v>
      </c>
      <c r="AV20" s="45"/>
      <c r="AW20" s="46"/>
    </row>
    <row r="21" spans="2:49" ht="15" customHeight="1" thickBot="1">
      <c r="B21" s="176"/>
      <c r="C21" s="44" t="s">
        <v>28</v>
      </c>
      <c r="D21" s="91">
        <v>0.9</v>
      </c>
      <c r="E21" s="30"/>
      <c r="F21" s="30"/>
      <c r="G21" s="45">
        <f>'SAT SSO3'!AI46</f>
        <v>1</v>
      </c>
      <c r="H21" s="45">
        <f>VWM!AI46</f>
        <v>1</v>
      </c>
      <c r="I21" s="45">
        <f>VITRO!AI46</f>
        <v>1</v>
      </c>
      <c r="J21" s="45">
        <f>'G ALF'!AI46</f>
        <v>0</v>
      </c>
      <c r="K21" s="45">
        <f>GM!AI46</f>
        <v>1</v>
      </c>
      <c r="L21" s="45">
        <f>HABC!AI46</f>
        <v>1</v>
      </c>
      <c r="M21" s="45">
        <f>ENGIE!AI46</f>
        <v>1</v>
      </c>
      <c r="N21" s="45">
        <f>GDG!AI48</f>
        <v>1</v>
      </c>
      <c r="O21" s="45">
        <f>LOREAL!AI46</f>
        <v>1</v>
      </c>
      <c r="P21" s="45">
        <f>'OWENS I'!AI46</f>
        <v>1</v>
      </c>
      <c r="Q21" s="45">
        <f>'GPO Q'!AI46</f>
        <v>1</v>
      </c>
      <c r="R21" s="45">
        <f>AZENECA!AI46</f>
        <v>1</v>
      </c>
      <c r="S21" s="45" t="e">
        <f>#REF!</f>
        <v>#REF!</v>
      </c>
      <c r="T21" s="45">
        <f>ARCA!AI46</f>
        <v>1</v>
      </c>
      <c r="U21" s="45">
        <f>SMURFIT!AI46</f>
        <v>1</v>
      </c>
      <c r="V21" s="45">
        <f>'BANCO F'!AI46</f>
        <v>1</v>
      </c>
      <c r="W21" s="45">
        <f>IMPERQUIMIA!AI46</f>
        <v>1</v>
      </c>
      <c r="X21" s="45">
        <f>TAURUS!AI46</f>
        <v>1</v>
      </c>
      <c r="Y21" s="45">
        <f>DURMAN!AI46</f>
        <v>1</v>
      </c>
      <c r="Z21" s="45">
        <f>IICA!AI46</f>
        <v>1</v>
      </c>
      <c r="AA21" s="45">
        <f>VOLARIS!AI46</f>
        <v>1</v>
      </c>
      <c r="AB21" s="45">
        <f>GEMALTO!AI46</f>
        <v>1</v>
      </c>
      <c r="AC21" s="45">
        <f>HSAI!AI46</f>
        <v>1</v>
      </c>
      <c r="AD21" s="45">
        <f>'ASTRA Z'!AI46</f>
        <v>1</v>
      </c>
      <c r="AE21" s="45">
        <f>MEXICHEM!AI46</f>
        <v>1</v>
      </c>
      <c r="AF21" s="45">
        <f>AUDI!AI46</f>
        <v>1</v>
      </c>
      <c r="AG21" s="45">
        <f>COMPAS!AI46</f>
        <v>1</v>
      </c>
      <c r="AH21" s="45">
        <f>'GPO K'!AI46</f>
        <v>1</v>
      </c>
      <c r="AI21" s="45">
        <f>CBI!AI46</f>
        <v>1</v>
      </c>
      <c r="AJ21" s="45">
        <f>CDF!AI46</f>
        <v>1</v>
      </c>
      <c r="AK21" s="45"/>
      <c r="AL21" s="45"/>
      <c r="AM21" s="45"/>
      <c r="AN21" s="45"/>
      <c r="AO21" s="45"/>
      <c r="AP21" s="45"/>
      <c r="AQ21" s="45"/>
      <c r="AR21" s="43"/>
      <c r="AS21" s="45" t="e">
        <f t="shared" si="0"/>
        <v>#REF!</v>
      </c>
      <c r="AT21" s="45">
        <v>100</v>
      </c>
      <c r="AU21" s="39">
        <v>90</v>
      </c>
      <c r="AV21" s="45"/>
      <c r="AW21" s="46"/>
    </row>
    <row r="22" spans="2:49" ht="15" customHeight="1" thickBot="1">
      <c r="B22" s="177"/>
      <c r="C22" s="56" t="s">
        <v>29</v>
      </c>
      <c r="D22" s="90">
        <v>0.1</v>
      </c>
      <c r="E22" s="58"/>
      <c r="F22" s="58"/>
      <c r="G22" s="67">
        <f>'SAT SSO3'!AI48</f>
        <v>0</v>
      </c>
      <c r="H22" s="67">
        <f>VWM!AI48</f>
        <v>0.44333333333333336</v>
      </c>
      <c r="I22" s="67">
        <f>VITRO!AI48</f>
        <v>0.33333333333333331</v>
      </c>
      <c r="J22" s="67">
        <f>'G ALF'!AI48</f>
        <v>0.33333333333333331</v>
      </c>
      <c r="K22" s="67">
        <f>GM!AI48</f>
        <v>0.48249999999999998</v>
      </c>
      <c r="L22" s="67">
        <f>HABC!AI48</f>
        <v>0</v>
      </c>
      <c r="M22" s="67">
        <f>ENGIE!AI48</f>
        <v>0</v>
      </c>
      <c r="N22" s="67">
        <f>GDG!AI50</f>
        <v>0</v>
      </c>
      <c r="O22" s="67">
        <f>LOREAL!AI48</f>
        <v>0</v>
      </c>
      <c r="P22" s="67">
        <f>'OWENS I'!AI48</f>
        <v>0</v>
      </c>
      <c r="Q22" s="67">
        <f>'GPO Q'!AI48</f>
        <v>0</v>
      </c>
      <c r="R22" s="67">
        <f>AZENECA!AI48</f>
        <v>0</v>
      </c>
      <c r="S22" s="67" t="e">
        <f>#REF!</f>
        <v>#REF!</v>
      </c>
      <c r="T22" s="67">
        <f>ARCA!AI48</f>
        <v>0</v>
      </c>
      <c r="U22" s="67">
        <f>SMURFIT!AI48</f>
        <v>0</v>
      </c>
      <c r="V22" s="67">
        <f>'BANCO F'!AI48</f>
        <v>0</v>
      </c>
      <c r="W22" s="67">
        <f>IMPERQUIMIA!AI48</f>
        <v>0</v>
      </c>
      <c r="X22" s="67">
        <f>TAURUS!AI48</f>
        <v>0</v>
      </c>
      <c r="Y22" s="67">
        <f>DURMAN!AI48</f>
        <v>0</v>
      </c>
      <c r="Z22" s="67">
        <f>IICA!AI48</f>
        <v>0</v>
      </c>
      <c r="AA22" s="67">
        <f>VOLARIS!AI48</f>
        <v>0</v>
      </c>
      <c r="AB22" s="67">
        <f>GEMALTO!AI48</f>
        <v>0</v>
      </c>
      <c r="AC22" s="67">
        <f>HSAI!AI48</f>
        <v>0</v>
      </c>
      <c r="AD22" s="67">
        <f>'ASTRA Z'!AI48</f>
        <v>0</v>
      </c>
      <c r="AE22" s="67">
        <f>MEXICHEM!AI48</f>
        <v>0</v>
      </c>
      <c r="AF22" s="67">
        <f>AUDI!AI48</f>
        <v>0</v>
      </c>
      <c r="AG22" s="67">
        <f>COMPAS!AI48</f>
        <v>0</v>
      </c>
      <c r="AH22" s="67">
        <f>'GPO K'!AI48</f>
        <v>0</v>
      </c>
      <c r="AI22" s="67">
        <f>CBI!AI48</f>
        <v>0</v>
      </c>
      <c r="AJ22" s="67">
        <f>CDF!AI48</f>
        <v>0</v>
      </c>
      <c r="AK22" s="67"/>
      <c r="AL22" s="67"/>
      <c r="AM22" s="67"/>
      <c r="AN22" s="67"/>
      <c r="AO22" s="67"/>
      <c r="AP22" s="67"/>
      <c r="AQ22" s="67"/>
      <c r="AR22" s="68"/>
      <c r="AS22" s="59" t="e">
        <f t="shared" si="0"/>
        <v>#REF!</v>
      </c>
      <c r="AT22" s="67">
        <v>30</v>
      </c>
      <c r="AU22" s="57">
        <v>10</v>
      </c>
      <c r="AV22" s="59" t="e">
        <f>AU22-AS22</f>
        <v>#REF!</v>
      </c>
      <c r="AW22" s="46"/>
    </row>
    <row r="23" spans="2:49" ht="15" customHeight="1" thickBot="1">
      <c r="B23" s="175" t="s">
        <v>31</v>
      </c>
      <c r="C23" s="61" t="s">
        <v>30</v>
      </c>
      <c r="D23" s="92">
        <v>0.05</v>
      </c>
      <c r="E23" s="63"/>
      <c r="F23" s="63"/>
      <c r="G23" s="69">
        <f>'SAT SSO3'!AI52</f>
        <v>0</v>
      </c>
      <c r="H23" s="69">
        <f>VWM!AI52</f>
        <v>1.4533333333333334E-2</v>
      </c>
      <c r="I23" s="69">
        <f>VITRO!AI52</f>
        <v>3.0999999999999999E-3</v>
      </c>
      <c r="J23" s="69">
        <f>'G ALF'!AI52</f>
        <v>7.1666666666666658E-3</v>
      </c>
      <c r="K23" s="69">
        <f>GM!AI52</f>
        <v>3.4500000000000003E-2</v>
      </c>
      <c r="L23" s="69">
        <f>HABC!AI52</f>
        <v>0</v>
      </c>
      <c r="M23" s="69">
        <f>ENGIE!AI52</f>
        <v>0</v>
      </c>
      <c r="N23" s="69">
        <f>GDG!AI54</f>
        <v>0</v>
      </c>
      <c r="O23" s="69">
        <f>LOREAL!AI52</f>
        <v>0</v>
      </c>
      <c r="P23" s="69">
        <f>'OWENS I'!AI52</f>
        <v>0</v>
      </c>
      <c r="Q23" s="69">
        <f>'GPO Q'!AI52</f>
        <v>0</v>
      </c>
      <c r="R23" s="69">
        <f>AZENECA!AI52</f>
        <v>0</v>
      </c>
      <c r="S23" s="69" t="e">
        <f>#REF!</f>
        <v>#REF!</v>
      </c>
      <c r="T23" s="69">
        <f>ARCA!AI52</f>
        <v>0</v>
      </c>
      <c r="U23" s="69">
        <f>SMURFIT!AI52</f>
        <v>0</v>
      </c>
      <c r="V23" s="69">
        <f>'BANCO F'!AI52</f>
        <v>0</v>
      </c>
      <c r="W23" s="69">
        <f>IMPERQUIMIA!AI52</f>
        <v>0</v>
      </c>
      <c r="X23" s="69">
        <f>TAURUS!AI52</f>
        <v>0</v>
      </c>
      <c r="Y23" s="69">
        <f>DURMAN!AI52</f>
        <v>0</v>
      </c>
      <c r="Z23" s="69">
        <f>IICA!AI52</f>
        <v>0</v>
      </c>
      <c r="AA23" s="69">
        <f>VOLARIS!AI52</f>
        <v>0</v>
      </c>
      <c r="AB23" s="69">
        <f>GEMALTO!AI52</f>
        <v>0</v>
      </c>
      <c r="AC23" s="69">
        <f>HSAI!AI52</f>
        <v>0</v>
      </c>
      <c r="AD23" s="69">
        <f>'ASTRA Z'!AI52</f>
        <v>0</v>
      </c>
      <c r="AE23" s="69">
        <f>MEXICHEM!AI52</f>
        <v>0</v>
      </c>
      <c r="AF23" s="69">
        <f>AUDI!AI52</f>
        <v>0</v>
      </c>
      <c r="AG23" s="69">
        <f>COMPAS!AI52</f>
        <v>0</v>
      </c>
      <c r="AH23" s="69">
        <f>'GPO K'!AI52</f>
        <v>0</v>
      </c>
      <c r="AI23" s="69">
        <f>CBI!AI52</f>
        <v>0</v>
      </c>
      <c r="AJ23" s="69">
        <f>CDF!AI52</f>
        <v>0</v>
      </c>
      <c r="AK23" s="69"/>
      <c r="AL23" s="69"/>
      <c r="AM23" s="69"/>
      <c r="AN23" s="69"/>
      <c r="AO23" s="69"/>
      <c r="AP23" s="69"/>
      <c r="AQ23" s="69"/>
      <c r="AR23" s="65"/>
      <c r="AS23" s="66" t="e">
        <f t="shared" si="0"/>
        <v>#REF!</v>
      </c>
      <c r="AT23" s="69">
        <v>2.2349999999999999</v>
      </c>
      <c r="AU23" s="62">
        <v>5</v>
      </c>
      <c r="AV23" s="66"/>
      <c r="AW23" s="46"/>
    </row>
    <row r="24" spans="2:49" ht="15" customHeight="1" thickBot="1">
      <c r="B24" s="176"/>
      <c r="C24" s="44" t="s">
        <v>32</v>
      </c>
      <c r="D24" s="91">
        <v>0.05</v>
      </c>
      <c r="E24" s="30"/>
      <c r="F24" s="30"/>
      <c r="G24" s="54">
        <f>'SAT SSO3'!AI54</f>
        <v>0</v>
      </c>
      <c r="H24" s="54">
        <f>VWM!AI54</f>
        <v>8.7333333333333343E-3</v>
      </c>
      <c r="I24" s="54">
        <f>VITRO!AI54</f>
        <v>3.0999999999999999E-3</v>
      </c>
      <c r="J24" s="54">
        <f>'G ALF'!AI54</f>
        <v>8.8666666666666668E-3</v>
      </c>
      <c r="K24" s="54">
        <f>GM!AI54</f>
        <v>4.9133333333333334E-2</v>
      </c>
      <c r="L24" s="54">
        <f>HABC!AI54</f>
        <v>0</v>
      </c>
      <c r="M24" s="54">
        <f>ENGIE!AI54</f>
        <v>2.47E-2</v>
      </c>
      <c r="N24" s="54">
        <f>GDG!AI56</f>
        <v>3.3333333333333333E-2</v>
      </c>
      <c r="O24" s="54">
        <f>LOREAL!AI54</f>
        <v>2.5633333333333331E-2</v>
      </c>
      <c r="P24" s="54">
        <f>'OWENS I'!AI54</f>
        <v>0</v>
      </c>
      <c r="Q24" s="54">
        <f>'GPO Q'!AI54</f>
        <v>0.111</v>
      </c>
      <c r="R24" s="54">
        <f>AZENECA!AI54</f>
        <v>0</v>
      </c>
      <c r="S24" s="54" t="e">
        <f>#REF!</f>
        <v>#REF!</v>
      </c>
      <c r="T24" s="54">
        <f>ARCA!AI54</f>
        <v>0</v>
      </c>
      <c r="U24" s="54">
        <f>SMURFIT!AI54</f>
        <v>0</v>
      </c>
      <c r="V24" s="54">
        <f>'BANCO F'!AI54</f>
        <v>0</v>
      </c>
      <c r="W24" s="54">
        <f>IMPERQUIMIA!AI54</f>
        <v>0</v>
      </c>
      <c r="X24" s="54">
        <f>TAURUS!AI54</f>
        <v>0</v>
      </c>
      <c r="Y24" s="54">
        <f>DURMAN!AI54</f>
        <v>0</v>
      </c>
      <c r="Z24" s="54">
        <f>IICA!AI54</f>
        <v>0</v>
      </c>
      <c r="AA24" s="54">
        <f>VOLARIS!AI54</f>
        <v>0</v>
      </c>
      <c r="AB24" s="54">
        <f>GEMALTO!AI54</f>
        <v>0</v>
      </c>
      <c r="AC24" s="54">
        <f>HSAI!AI54</f>
        <v>0</v>
      </c>
      <c r="AD24" s="54">
        <f>'ASTRA Z'!AI54</f>
        <v>0</v>
      </c>
      <c r="AE24" s="54">
        <f>MEXICHEM!AI54</f>
        <v>0</v>
      </c>
      <c r="AF24" s="54">
        <f>AUDI!AI54</f>
        <v>0</v>
      </c>
      <c r="AG24" s="54">
        <f>COMPAS!AI54</f>
        <v>0</v>
      </c>
      <c r="AH24" s="54">
        <f>'GPO K'!AI54</f>
        <v>0</v>
      </c>
      <c r="AI24" s="54">
        <f>CBI!AI54</f>
        <v>0</v>
      </c>
      <c r="AJ24" s="54">
        <f>CDF!AI54</f>
        <v>0</v>
      </c>
      <c r="AK24" s="54"/>
      <c r="AL24" s="54"/>
      <c r="AM24" s="54"/>
      <c r="AN24" s="54"/>
      <c r="AO24" s="54"/>
      <c r="AP24" s="54"/>
      <c r="AQ24" s="54"/>
      <c r="AR24" s="43"/>
      <c r="AS24" s="45" t="e">
        <f t="shared" si="0"/>
        <v>#REF!</v>
      </c>
      <c r="AT24" s="54">
        <v>5.9</v>
      </c>
      <c r="AU24" s="39">
        <v>5</v>
      </c>
      <c r="AV24" s="45"/>
      <c r="AW24" s="46"/>
    </row>
    <row r="25" spans="2:49" ht="15" customHeight="1" thickBot="1">
      <c r="B25" s="176"/>
      <c r="C25" s="44" t="s">
        <v>33</v>
      </c>
      <c r="D25" s="130">
        <v>0.995</v>
      </c>
      <c r="E25" s="30"/>
      <c r="F25" s="30"/>
      <c r="G25" s="45">
        <f>'SAT SSO3'!AI56</f>
        <v>1</v>
      </c>
      <c r="H25" s="45">
        <f>VWM!AI56</f>
        <v>0.99709999999999999</v>
      </c>
      <c r="I25" s="45">
        <f>VITRO!AI56</f>
        <v>0.99573333333333336</v>
      </c>
      <c r="J25" s="45">
        <f>'G ALF'!AI56</f>
        <v>1</v>
      </c>
      <c r="K25" s="45">
        <f>GM!AI56</f>
        <v>0.9952333333333333</v>
      </c>
      <c r="L25" s="45">
        <f>HABC!AI56</f>
        <v>1</v>
      </c>
      <c r="M25" s="45">
        <f>ENGIE!AI56</f>
        <v>1</v>
      </c>
      <c r="N25" s="45">
        <f>GDG!AI58</f>
        <v>1</v>
      </c>
      <c r="O25" s="45">
        <f>LOREAL!AI56</f>
        <v>1</v>
      </c>
      <c r="P25" s="45">
        <f>'OWENS I'!AI56</f>
        <v>1</v>
      </c>
      <c r="Q25" s="45">
        <f>'GPO Q'!AI56</f>
        <v>1</v>
      </c>
      <c r="R25" s="45">
        <f>AZENECA!AI56</f>
        <v>1</v>
      </c>
      <c r="S25" s="45" t="e">
        <f>#REF!</f>
        <v>#REF!</v>
      </c>
      <c r="T25" s="45">
        <f>ARCA!AI60</f>
        <v>0</v>
      </c>
      <c r="U25" s="45">
        <f>SMURFIT!AI56</f>
        <v>1</v>
      </c>
      <c r="V25" s="45">
        <f>'BANCO F'!AI56</f>
        <v>1</v>
      </c>
      <c r="W25" s="45">
        <f>IMPERQUIMIA!AI56</f>
        <v>1</v>
      </c>
      <c r="X25" s="45">
        <f>TAURUS!AI56</f>
        <v>1</v>
      </c>
      <c r="Y25" s="45">
        <f>DURMAN!AI56</f>
        <v>1</v>
      </c>
      <c r="Z25" s="45">
        <f>IICA!AI56</f>
        <v>1</v>
      </c>
      <c r="AA25" s="45">
        <f>VOLARIS!AI56</f>
        <v>1</v>
      </c>
      <c r="AB25" s="45">
        <f>GEMALTO!AI56</f>
        <v>1</v>
      </c>
      <c r="AC25" s="45">
        <f>HSAI!AI56</f>
        <v>1</v>
      </c>
      <c r="AD25" s="45">
        <f>'ASTRA Z'!AI56</f>
        <v>1</v>
      </c>
      <c r="AE25" s="45">
        <f>MEXICHEM!AI56</f>
        <v>1</v>
      </c>
      <c r="AF25" s="45">
        <f>AUDI!AI56</f>
        <v>1</v>
      </c>
      <c r="AG25" s="45">
        <f>COMPAS!AI56</f>
        <v>1</v>
      </c>
      <c r="AH25" s="45">
        <f>'GPO K'!AI56</f>
        <v>1</v>
      </c>
      <c r="AI25" s="45">
        <f>CBI!AI56</f>
        <v>1</v>
      </c>
      <c r="AJ25" s="45">
        <f>CDF!AI56</f>
        <v>1</v>
      </c>
      <c r="AK25" s="45"/>
      <c r="AL25" s="45"/>
      <c r="AM25" s="45"/>
      <c r="AN25" s="45"/>
      <c r="AO25" s="45"/>
      <c r="AP25" s="45"/>
      <c r="AQ25" s="45"/>
      <c r="AR25" s="43"/>
      <c r="AS25" s="45" t="e">
        <f t="shared" si="0"/>
        <v>#REF!</v>
      </c>
      <c r="AT25" s="45">
        <v>99.284999999999997</v>
      </c>
      <c r="AU25" s="52">
        <v>99.5</v>
      </c>
      <c r="AV25" s="45"/>
      <c r="AW25" s="46"/>
    </row>
    <row r="26" spans="2:49" ht="15" customHeight="1" thickBot="1">
      <c r="B26" s="176"/>
      <c r="C26" s="44" t="s">
        <v>34</v>
      </c>
      <c r="D26" s="91">
        <v>0.95</v>
      </c>
      <c r="E26" s="30"/>
      <c r="F26" s="30"/>
      <c r="G26" s="45">
        <f>'SAT SSO3'!AI58</f>
        <v>0.9630333333333333</v>
      </c>
      <c r="H26" s="45">
        <f>VWM!AI58</f>
        <v>1</v>
      </c>
      <c r="I26" s="45">
        <f>VITRO!AI58</f>
        <v>1</v>
      </c>
      <c r="J26" s="45">
        <f>'G ALF'!AI58</f>
        <v>1</v>
      </c>
      <c r="K26" s="45">
        <f>GM!AI58</f>
        <v>0.9952333333333333</v>
      </c>
      <c r="L26" s="45">
        <f>HABC!AI58</f>
        <v>1</v>
      </c>
      <c r="M26" s="45">
        <f>ENGIE!AI58</f>
        <v>1</v>
      </c>
      <c r="N26" s="45">
        <f>GDG!AI58</f>
        <v>1</v>
      </c>
      <c r="O26" s="45">
        <f>LOREAL!AI58</f>
        <v>1</v>
      </c>
      <c r="P26" s="45">
        <f>'OWENS I'!AI58</f>
        <v>1</v>
      </c>
      <c r="Q26" s="45">
        <f>'GPO Q'!AI58</f>
        <v>1</v>
      </c>
      <c r="R26" s="45">
        <f>AZENECA!AI58</f>
        <v>1</v>
      </c>
      <c r="S26" s="45" t="e">
        <f>#REF!</f>
        <v>#REF!</v>
      </c>
      <c r="T26" s="45">
        <f>ARCA!AI58</f>
        <v>1</v>
      </c>
      <c r="U26" s="45">
        <f>SMURFIT!AI58</f>
        <v>1</v>
      </c>
      <c r="V26" s="45">
        <f>'BANCO F'!AI58</f>
        <v>1</v>
      </c>
      <c r="W26" s="45">
        <f>IMPERQUIMIA!AI58</f>
        <v>1</v>
      </c>
      <c r="X26" s="45">
        <f>TAURUS!AI58</f>
        <v>1</v>
      </c>
      <c r="Y26" s="45">
        <f>DURMAN!AI58</f>
        <v>1</v>
      </c>
      <c r="Z26" s="45">
        <f>IICA!AI58</f>
        <v>1</v>
      </c>
      <c r="AA26" s="45">
        <v>58</v>
      </c>
      <c r="AB26" s="45">
        <f>GEMALTO!AI58</f>
        <v>1</v>
      </c>
      <c r="AC26" s="45">
        <f>HSAI!AI58</f>
        <v>1</v>
      </c>
      <c r="AD26" s="45">
        <f>'ASTRA Z'!AI58</f>
        <v>1</v>
      </c>
      <c r="AE26" s="45">
        <f>MEXICHEM!AI58</f>
        <v>1</v>
      </c>
      <c r="AF26" s="45">
        <f>AUDI!AI58</f>
        <v>1</v>
      </c>
      <c r="AG26" s="45">
        <f>COMPAS!AI58</f>
        <v>1</v>
      </c>
      <c r="AH26" s="45">
        <f>'GPO K'!AI58</f>
        <v>1</v>
      </c>
      <c r="AI26" s="45">
        <f>CBI!AI58</f>
        <v>1</v>
      </c>
      <c r="AJ26" s="45">
        <f>CDF!AI58</f>
        <v>1</v>
      </c>
      <c r="AK26" s="45"/>
      <c r="AL26" s="45"/>
      <c r="AM26" s="45"/>
      <c r="AN26" s="45"/>
      <c r="AO26" s="45"/>
      <c r="AP26" s="45"/>
      <c r="AQ26" s="45"/>
      <c r="AR26" s="43"/>
      <c r="AS26" s="45" t="e">
        <f t="shared" si="0"/>
        <v>#REF!</v>
      </c>
      <c r="AT26" s="45">
        <v>99.284999999999997</v>
      </c>
      <c r="AU26" s="39">
        <v>95</v>
      </c>
      <c r="AV26" s="45">
        <v>0</v>
      </c>
      <c r="AW26" s="33"/>
    </row>
    <row r="27" spans="2:49" ht="15" customHeight="1" thickBot="1">
      <c r="B27" s="177"/>
      <c r="C27" s="56" t="s">
        <v>35</v>
      </c>
      <c r="D27" s="90">
        <v>0.3</v>
      </c>
      <c r="E27" s="58"/>
      <c r="F27" s="58"/>
      <c r="G27" s="59">
        <f>'SAT SSO3'!AI60</f>
        <v>0</v>
      </c>
      <c r="H27" s="59">
        <f>VWM!AI60</f>
        <v>2.8999999999999998E-3</v>
      </c>
      <c r="I27" s="59">
        <f>VITRO!AI60</f>
        <v>4.2666666666666669E-3</v>
      </c>
      <c r="J27" s="59">
        <f>'G ALF'!AI60</f>
        <v>1.8333333333333333E-3</v>
      </c>
      <c r="K27" s="59">
        <f>GM!AI60</f>
        <v>5.3666666666666663E-3</v>
      </c>
      <c r="L27" s="59">
        <f>HABC!AI60</f>
        <v>0</v>
      </c>
      <c r="M27" s="59">
        <f>ENGIE!AI60</f>
        <v>0</v>
      </c>
      <c r="N27" s="59">
        <f>GDG!AI62</f>
        <v>0</v>
      </c>
      <c r="O27" s="59">
        <f>LOREAL!AI60</f>
        <v>0</v>
      </c>
      <c r="P27" s="59">
        <f>'OWENS I'!AI60</f>
        <v>0</v>
      </c>
      <c r="Q27" s="59">
        <f>'GPO Q'!AI60</f>
        <v>0</v>
      </c>
      <c r="R27" s="59">
        <f>AZENECA!AI60</f>
        <v>0</v>
      </c>
      <c r="S27" s="59" t="e">
        <f>#REF!</f>
        <v>#REF!</v>
      </c>
      <c r="T27" s="59">
        <f>ARCA!AI60</f>
        <v>0</v>
      </c>
      <c r="U27" s="59">
        <f>SMURFIT!AI60</f>
        <v>0</v>
      </c>
      <c r="V27" s="59">
        <f>'BANCO F'!AI60</f>
        <v>0</v>
      </c>
      <c r="W27" s="59">
        <f>IMPERQUIMIA!AI60</f>
        <v>0</v>
      </c>
      <c r="X27" s="59">
        <f>TAURUS!AI60</f>
        <v>0</v>
      </c>
      <c r="Y27" s="59">
        <f>DURMAN!AI60</f>
        <v>0</v>
      </c>
      <c r="Z27" s="59">
        <f>IICA!AI60</f>
        <v>0</v>
      </c>
      <c r="AA27" s="59">
        <f>VOLARIS!AI60</f>
        <v>0</v>
      </c>
      <c r="AB27" s="59">
        <f>GEMALTO!AI60</f>
        <v>0</v>
      </c>
      <c r="AC27" s="59">
        <f>HSAI!AI60</f>
        <v>0</v>
      </c>
      <c r="AD27" s="59">
        <f>'ASTRA Z'!AI60</f>
        <v>0</v>
      </c>
      <c r="AE27" s="59">
        <f>MEXICHEM!AI60</f>
        <v>0</v>
      </c>
      <c r="AF27" s="59">
        <f>AUDI!AI60</f>
        <v>0</v>
      </c>
      <c r="AG27" s="59">
        <f>COMPAS!AI60</f>
        <v>0</v>
      </c>
      <c r="AH27" s="59">
        <f>'GPO K'!AI60</f>
        <v>0</v>
      </c>
      <c r="AI27" s="59">
        <f>CBI!AI62</f>
        <v>0</v>
      </c>
      <c r="AJ27" s="59">
        <f>CDF!AI60</f>
        <v>0</v>
      </c>
      <c r="AK27" s="59"/>
      <c r="AL27" s="59"/>
      <c r="AM27" s="59"/>
      <c r="AN27" s="59"/>
      <c r="AO27" s="59"/>
      <c r="AP27" s="59"/>
      <c r="AQ27" s="59"/>
      <c r="AR27" s="68"/>
      <c r="AS27" s="59" t="e">
        <f t="shared" si="0"/>
        <v>#REF!</v>
      </c>
      <c r="AT27" s="59">
        <v>0.80500000000000005</v>
      </c>
      <c r="AU27" s="70">
        <v>0.3</v>
      </c>
      <c r="AV27" s="59" t="e">
        <f t="shared" ref="AV27:AV35" si="3">AS27-AU27</f>
        <v>#REF!</v>
      </c>
      <c r="AW27" s="46"/>
    </row>
    <row r="28" spans="2:49" ht="15" customHeight="1" thickBot="1">
      <c r="B28" s="181" t="s">
        <v>36</v>
      </c>
      <c r="C28" s="61" t="s">
        <v>37</v>
      </c>
      <c r="D28" s="92">
        <v>0.97</v>
      </c>
      <c r="E28" s="63"/>
      <c r="F28" s="63"/>
      <c r="G28" s="66">
        <f>'SAT SSO3'!AI64</f>
        <v>1</v>
      </c>
      <c r="H28" s="66">
        <f>VWM!AI64</f>
        <v>1</v>
      </c>
      <c r="I28" s="66">
        <f>VITRO!AI64</f>
        <v>1</v>
      </c>
      <c r="J28" s="66">
        <f>'G ALF'!AI64</f>
        <v>0.97699999999999998</v>
      </c>
      <c r="K28" s="66">
        <f>GM!AI64</f>
        <v>0.97489999999999999</v>
      </c>
      <c r="L28" s="66">
        <f>HABC!AI64</f>
        <v>1</v>
      </c>
      <c r="M28" s="66">
        <f>ENGIE!AI64</f>
        <v>1</v>
      </c>
      <c r="N28" s="66">
        <f>GDG!AI66</f>
        <v>1</v>
      </c>
      <c r="O28" s="66">
        <f>LOREAL!AI64</f>
        <v>1</v>
      </c>
      <c r="P28" s="66">
        <f>'OWENS I'!AI64</f>
        <v>1</v>
      </c>
      <c r="Q28" s="66">
        <f>'GPO Q'!AI64</f>
        <v>1</v>
      </c>
      <c r="R28" s="66">
        <f>AZENECA!AI64</f>
        <v>1</v>
      </c>
      <c r="S28" s="66" t="e">
        <f>#REF!</f>
        <v>#REF!</v>
      </c>
      <c r="T28" s="66">
        <f>ARCA!AI64</f>
        <v>1</v>
      </c>
      <c r="U28" s="66">
        <f>SMURFIT!AI64</f>
        <v>1</v>
      </c>
      <c r="V28" s="66">
        <f>'BANCO F'!AI64</f>
        <v>1</v>
      </c>
      <c r="W28" s="66">
        <f>IMPERQUIMIA!AI64</f>
        <v>1</v>
      </c>
      <c r="X28" s="66">
        <f>TAURUS!AI64</f>
        <v>1</v>
      </c>
      <c r="Y28" s="66">
        <f>DURMAN!AI64</f>
        <v>1</v>
      </c>
      <c r="Z28" s="66">
        <f>IICA!AI64</f>
        <v>1</v>
      </c>
      <c r="AA28" s="66">
        <f>VOLARIS!AI64</f>
        <v>1</v>
      </c>
      <c r="AB28" s="66">
        <f>GEMALTO!AI64</f>
        <v>1</v>
      </c>
      <c r="AC28" s="66">
        <f>HSAI!AI64</f>
        <v>1</v>
      </c>
      <c r="AD28" s="66">
        <f>'ASTRA Z'!AI64</f>
        <v>1</v>
      </c>
      <c r="AE28" s="66">
        <f>MEXICHEM!AI64</f>
        <v>1</v>
      </c>
      <c r="AF28" s="66">
        <f>AUDI!AI64</f>
        <v>1</v>
      </c>
      <c r="AG28" s="66">
        <f>COMPAS!AI64</f>
        <v>1</v>
      </c>
      <c r="AH28" s="66">
        <f>'GPO K'!AI64</f>
        <v>1</v>
      </c>
      <c r="AI28" s="66">
        <f>CBI!AI64</f>
        <v>1</v>
      </c>
      <c r="AJ28" s="66">
        <f>CDF!AI64</f>
        <v>1</v>
      </c>
      <c r="AK28" s="66"/>
      <c r="AL28" s="66"/>
      <c r="AM28" s="66"/>
      <c r="AN28" s="66"/>
      <c r="AO28" s="66"/>
      <c r="AP28" s="66"/>
      <c r="AQ28" s="66"/>
      <c r="AR28" s="65"/>
      <c r="AS28" s="66" t="e">
        <f t="shared" si="0"/>
        <v>#REF!</v>
      </c>
      <c r="AT28" s="66">
        <v>97.490000000000009</v>
      </c>
      <c r="AU28" s="62">
        <v>97</v>
      </c>
      <c r="AV28" s="66" t="e">
        <f t="shared" si="3"/>
        <v>#REF!</v>
      </c>
      <c r="AW28" s="46"/>
    </row>
    <row r="29" spans="2:49" ht="15" customHeight="1" thickBot="1">
      <c r="B29" s="182"/>
      <c r="C29" s="44" t="s">
        <v>38</v>
      </c>
      <c r="D29" s="91">
        <v>0.9</v>
      </c>
      <c r="E29" s="30"/>
      <c r="F29" s="30"/>
      <c r="G29" s="45">
        <f>'SAT SSO3'!AI66</f>
        <v>1</v>
      </c>
      <c r="H29" s="45">
        <f>VWM!AI66</f>
        <v>1</v>
      </c>
      <c r="I29" s="45">
        <f>VITRO!AI66</f>
        <v>1</v>
      </c>
      <c r="J29" s="45">
        <f>'G ALF'!AI66</f>
        <v>1</v>
      </c>
      <c r="K29" s="45">
        <f>GM!AI66</f>
        <v>1</v>
      </c>
      <c r="L29" s="45">
        <f>HABC!AI66</f>
        <v>1</v>
      </c>
      <c r="M29" s="45">
        <f>ENGIE!AI66</f>
        <v>0.91</v>
      </c>
      <c r="N29" s="45">
        <f>GDG!AI68</f>
        <v>1</v>
      </c>
      <c r="O29" s="45">
        <f>LOREAL!AI66</f>
        <v>1</v>
      </c>
      <c r="P29" s="45">
        <f>'OWENS I'!AI66</f>
        <v>1</v>
      </c>
      <c r="Q29" s="45">
        <f>'GPO Q'!AI66</f>
        <v>1</v>
      </c>
      <c r="R29" s="45">
        <f>AZENECA!AI66</f>
        <v>1</v>
      </c>
      <c r="S29" s="45" t="e">
        <f>#REF!</f>
        <v>#REF!</v>
      </c>
      <c r="T29" s="45">
        <f>ARCA!AI66</f>
        <v>1</v>
      </c>
      <c r="U29" s="45">
        <f>SMURFIT!AI66</f>
        <v>1</v>
      </c>
      <c r="V29" s="45">
        <f>'BANCO F'!AI66</f>
        <v>1</v>
      </c>
      <c r="W29" s="45">
        <f>IMPERQUIMIA!AI66</f>
        <v>1</v>
      </c>
      <c r="X29" s="45">
        <f>TAURUS!AI66</f>
        <v>1</v>
      </c>
      <c r="Y29" s="45">
        <f>DURMAN!AI66</f>
        <v>1</v>
      </c>
      <c r="Z29" s="45">
        <f>IICA!AI66</f>
        <v>1</v>
      </c>
      <c r="AA29" s="45">
        <f>VOLARIS!AI66</f>
        <v>1</v>
      </c>
      <c r="AB29" s="45">
        <f>GEMALTO!AI66</f>
        <v>1</v>
      </c>
      <c r="AC29" s="45">
        <f>HSAI!AI66</f>
        <v>1</v>
      </c>
      <c r="AD29" s="45">
        <f>'ASTRA Z'!AI66</f>
        <v>1</v>
      </c>
      <c r="AE29" s="45">
        <f>MEXICHEM!AI66</f>
        <v>1</v>
      </c>
      <c r="AF29" s="45">
        <f>AUDI!AI66</f>
        <v>1</v>
      </c>
      <c r="AG29" s="45">
        <f>COMPAS!AI66</f>
        <v>1</v>
      </c>
      <c r="AH29" s="45">
        <f>'GPO K'!AI66</f>
        <v>1</v>
      </c>
      <c r="AI29" s="45">
        <f>CBI!AI66</f>
        <v>1</v>
      </c>
      <c r="AJ29" s="45">
        <f>CDF!AI66</f>
        <v>1</v>
      </c>
      <c r="AK29" s="45"/>
      <c r="AL29" s="45"/>
      <c r="AM29" s="45"/>
      <c r="AN29" s="45"/>
      <c r="AO29" s="45"/>
      <c r="AP29" s="45"/>
      <c r="AQ29" s="45"/>
      <c r="AR29" s="43"/>
      <c r="AS29" s="45" t="e">
        <f t="shared" si="0"/>
        <v>#REF!</v>
      </c>
      <c r="AT29" s="45">
        <v>100</v>
      </c>
      <c r="AU29" s="39">
        <v>90</v>
      </c>
      <c r="AV29" s="45"/>
      <c r="AW29" s="46"/>
    </row>
    <row r="30" spans="2:49" ht="15" customHeight="1" thickBot="1">
      <c r="B30" s="182"/>
      <c r="C30" s="44" t="s">
        <v>40</v>
      </c>
      <c r="D30" s="91">
        <v>0.95</v>
      </c>
      <c r="E30" s="30"/>
      <c r="F30" s="30"/>
      <c r="G30" s="45">
        <f>'SAT SSO3'!AI68</f>
        <v>1</v>
      </c>
      <c r="H30" s="45">
        <f>VWM!AI68</f>
        <v>1</v>
      </c>
      <c r="I30" s="45">
        <f>VITRO!AI68</f>
        <v>1</v>
      </c>
      <c r="J30" s="45">
        <f>'G ALF'!AI68</f>
        <v>1</v>
      </c>
      <c r="K30" s="45">
        <f>GM!AI68</f>
        <v>1</v>
      </c>
      <c r="L30" s="45">
        <f>HABC!AI68</f>
        <v>1</v>
      </c>
      <c r="M30" s="45">
        <f>ENGIE!AI68</f>
        <v>1</v>
      </c>
      <c r="N30" s="45">
        <f>GDG!AI70</f>
        <v>1</v>
      </c>
      <c r="O30" s="45">
        <f>LOREAL!AI68</f>
        <v>1</v>
      </c>
      <c r="P30" s="45">
        <f>'OWENS I'!AI68</f>
        <v>1</v>
      </c>
      <c r="Q30" s="45">
        <f>'GPO Q'!AI68</f>
        <v>1</v>
      </c>
      <c r="R30" s="45">
        <f>AZENECA!AI68</f>
        <v>1</v>
      </c>
      <c r="S30" s="45" t="e">
        <f>#REF!</f>
        <v>#REF!</v>
      </c>
      <c r="T30" s="45">
        <f>ARCA!AI68</f>
        <v>1</v>
      </c>
      <c r="U30" s="45">
        <f>SMURFIT!AI68</f>
        <v>1</v>
      </c>
      <c r="V30" s="45">
        <f>'BANCO F'!AI68</f>
        <v>1</v>
      </c>
      <c r="W30" s="45">
        <f>IMPERQUIMIA!AI68</f>
        <v>1</v>
      </c>
      <c r="X30" s="45">
        <f>TAURUS!AI68</f>
        <v>1</v>
      </c>
      <c r="Y30" s="45">
        <f>DURMAN!AI68</f>
        <v>1</v>
      </c>
      <c r="Z30" s="45">
        <f>IICA!AI68</f>
        <v>1</v>
      </c>
      <c r="AA30" s="45">
        <f>VOLARIS!AI68</f>
        <v>1</v>
      </c>
      <c r="AB30" s="45">
        <f>GEMALTO!AI68</f>
        <v>1</v>
      </c>
      <c r="AC30" s="45">
        <f>HSAI!AI68</f>
        <v>1</v>
      </c>
      <c r="AD30" s="45">
        <f>'ASTRA Z'!AI68</f>
        <v>1</v>
      </c>
      <c r="AE30" s="45">
        <f>MEXICHEM!AI68</f>
        <v>1</v>
      </c>
      <c r="AF30" s="45">
        <f>AUDI!AI68</f>
        <v>1</v>
      </c>
      <c r="AG30" s="45">
        <f>COMPAS!AI68</f>
        <v>1</v>
      </c>
      <c r="AH30" s="45">
        <f>'GPO K'!AI68</f>
        <v>1</v>
      </c>
      <c r="AI30" s="45">
        <f>CBI!AI68</f>
        <v>1</v>
      </c>
      <c r="AJ30" s="45">
        <f>CDF!AI68</f>
        <v>1</v>
      </c>
      <c r="AK30" s="45"/>
      <c r="AL30" s="45"/>
      <c r="AM30" s="45"/>
      <c r="AN30" s="45"/>
      <c r="AO30" s="45"/>
      <c r="AP30" s="45"/>
      <c r="AQ30" s="45"/>
      <c r="AR30" s="43"/>
      <c r="AS30" s="45" t="e">
        <f t="shared" si="0"/>
        <v>#REF!</v>
      </c>
      <c r="AT30" s="45">
        <v>100</v>
      </c>
      <c r="AU30" s="39">
        <v>95</v>
      </c>
      <c r="AV30" s="45"/>
      <c r="AW30" s="46"/>
    </row>
    <row r="31" spans="2:49" ht="15" customHeight="1" thickBot="1">
      <c r="B31" s="182"/>
      <c r="C31" s="44" t="s">
        <v>41</v>
      </c>
      <c r="D31" s="91">
        <v>0.96</v>
      </c>
      <c r="E31" s="30"/>
      <c r="F31" s="30"/>
      <c r="G31" s="45">
        <f>'SAT SSO3'!AI70</f>
        <v>1</v>
      </c>
      <c r="H31" s="45">
        <f>VWM!AI70</f>
        <v>1</v>
      </c>
      <c r="I31" s="45">
        <f>VITRO!AI70</f>
        <v>0.96666666666666667</v>
      </c>
      <c r="J31" s="45">
        <f>'G ALF'!AI70</f>
        <v>0.97813333333333341</v>
      </c>
      <c r="K31" s="45">
        <f>GM!AI70</f>
        <v>0.97739999999999994</v>
      </c>
      <c r="L31" s="45">
        <f>HABC!AI70</f>
        <v>0.98</v>
      </c>
      <c r="M31" s="45">
        <f>ENGIE!AI70</f>
        <v>1</v>
      </c>
      <c r="N31" s="45">
        <f>GDG!AI72</f>
        <v>1</v>
      </c>
      <c r="O31" s="45">
        <f>LOREAL!AI70</f>
        <v>1</v>
      </c>
      <c r="P31" s="45">
        <f>'OWENS I'!AI70</f>
        <v>1</v>
      </c>
      <c r="Q31" s="45">
        <f>'GPO Q'!AI70</f>
        <v>1</v>
      </c>
      <c r="R31" s="45">
        <f>AZENECA!AI70</f>
        <v>1</v>
      </c>
      <c r="S31" s="45" t="e">
        <f>#REF!</f>
        <v>#REF!</v>
      </c>
      <c r="T31" s="45">
        <f>ARCA!AI70</f>
        <v>1</v>
      </c>
      <c r="U31" s="45">
        <f>SMURFIT!AI70</f>
        <v>1</v>
      </c>
      <c r="V31" s="45">
        <f>'BANCO F'!AI70</f>
        <v>1</v>
      </c>
      <c r="W31" s="45">
        <f>IMPERQUIMIA!AI70</f>
        <v>1</v>
      </c>
      <c r="X31" s="45">
        <f>TAURUS!AI70</f>
        <v>1</v>
      </c>
      <c r="Y31" s="45">
        <f>DURMAN!AI70</f>
        <v>1</v>
      </c>
      <c r="Z31" s="45">
        <f>IICA!AI70</f>
        <v>1</v>
      </c>
      <c r="AA31" s="45">
        <f>VOLARIS!AI70</f>
        <v>1</v>
      </c>
      <c r="AB31" s="45">
        <f>GEMALTO!AI70</f>
        <v>1</v>
      </c>
      <c r="AC31" s="45">
        <f>HSAI!AI70</f>
        <v>1</v>
      </c>
      <c r="AD31" s="45">
        <f>'ASTRA Z'!AI70</f>
        <v>1</v>
      </c>
      <c r="AE31" s="45">
        <f>MEXICHEM!AI70</f>
        <v>1</v>
      </c>
      <c r="AF31" s="45">
        <f>AUDI!AI70</f>
        <v>1</v>
      </c>
      <c r="AG31" s="45">
        <f>COMPAS!AI70</f>
        <v>1</v>
      </c>
      <c r="AH31" s="45">
        <f>'GPO K'!AI70</f>
        <v>1</v>
      </c>
      <c r="AI31" s="45">
        <f>CBI!AI70</f>
        <v>1</v>
      </c>
      <c r="AJ31" s="45">
        <f>CDF!AI70</f>
        <v>1</v>
      </c>
      <c r="AK31" s="45"/>
      <c r="AL31" s="45"/>
      <c r="AM31" s="45"/>
      <c r="AN31" s="45"/>
      <c r="AO31" s="45"/>
      <c r="AP31" s="45"/>
      <c r="AQ31" s="45"/>
      <c r="AR31" s="43"/>
      <c r="AS31" s="45" t="e">
        <f t="shared" si="0"/>
        <v>#REF!</v>
      </c>
      <c r="AT31" s="45">
        <v>97.740000000000009</v>
      </c>
      <c r="AU31" s="39">
        <v>96</v>
      </c>
      <c r="AV31" s="45"/>
      <c r="AW31" s="46"/>
    </row>
    <row r="32" spans="2:49" ht="15" customHeight="1" thickBot="1">
      <c r="B32" s="183"/>
      <c r="C32" s="56" t="s">
        <v>42</v>
      </c>
      <c r="D32" s="103">
        <v>0.9</v>
      </c>
      <c r="E32" s="58"/>
      <c r="F32" s="58"/>
      <c r="G32" s="59">
        <f>'SAT SSO3'!AI72</f>
        <v>1</v>
      </c>
      <c r="H32" s="59">
        <f>VWM!AI72</f>
        <v>1</v>
      </c>
      <c r="I32" s="59">
        <f>VITRO!AI72</f>
        <v>1</v>
      </c>
      <c r="J32" s="59">
        <f>'G ALF'!AI72</f>
        <v>1</v>
      </c>
      <c r="K32" s="59">
        <f>GM!AI72</f>
        <v>1</v>
      </c>
      <c r="L32" s="59">
        <f>HABC!AI72</f>
        <v>1</v>
      </c>
      <c r="M32" s="59">
        <f>ENGIE!AI72</f>
        <v>0.95000000000000007</v>
      </c>
      <c r="N32" s="59">
        <f>GDG!AI74</f>
        <v>1</v>
      </c>
      <c r="O32" s="59">
        <f>LOREAL!AI72</f>
        <v>1</v>
      </c>
      <c r="P32" s="59">
        <f>'OWENS I'!AI72</f>
        <v>1</v>
      </c>
      <c r="Q32" s="59">
        <f>'GPO Q'!AI72</f>
        <v>1</v>
      </c>
      <c r="R32" s="59">
        <f>AZENECA!AI72</f>
        <v>1</v>
      </c>
      <c r="S32" s="59" t="e">
        <f>#REF!</f>
        <v>#REF!</v>
      </c>
      <c r="T32" s="59">
        <f>ARCA!AI72</f>
        <v>1</v>
      </c>
      <c r="U32" s="59">
        <f>SMURFIT!AI72</f>
        <v>1</v>
      </c>
      <c r="V32" s="59">
        <f>'BANCO F'!AI72</f>
        <v>1</v>
      </c>
      <c r="W32" s="59">
        <f>IMPERQUIMIA!AI72</f>
        <v>1</v>
      </c>
      <c r="X32" s="59">
        <f>TAURUS!AI72</f>
        <v>1</v>
      </c>
      <c r="Y32" s="59">
        <f>DURMAN!AI72</f>
        <v>1</v>
      </c>
      <c r="Z32" s="59">
        <f>IICA!AI72</f>
        <v>1</v>
      </c>
      <c r="AA32" s="59">
        <f>VOLARIS!AI72</f>
        <v>1</v>
      </c>
      <c r="AB32" s="59">
        <f>GEMALTO!AI72</f>
        <v>1</v>
      </c>
      <c r="AC32" s="59">
        <f>HSAI!AI72</f>
        <v>1</v>
      </c>
      <c r="AD32" s="59">
        <f>'ASTRA Z'!AI72</f>
        <v>1</v>
      </c>
      <c r="AE32" s="59">
        <f>MEXICHEM!AI72</f>
        <v>1</v>
      </c>
      <c r="AF32" s="59">
        <f>AUDI!AI72</f>
        <v>1</v>
      </c>
      <c r="AG32" s="59">
        <f>COMPAS!AI72</f>
        <v>1</v>
      </c>
      <c r="AH32" s="59">
        <f>'GPO K'!AI72</f>
        <v>1</v>
      </c>
      <c r="AI32" s="59">
        <f>CBI!AI72</f>
        <v>1</v>
      </c>
      <c r="AJ32" s="59">
        <f>CDF!AI72</f>
        <v>1</v>
      </c>
      <c r="AK32" s="59"/>
      <c r="AL32" s="59"/>
      <c r="AM32" s="59"/>
      <c r="AN32" s="59"/>
      <c r="AO32" s="59"/>
      <c r="AP32" s="59"/>
      <c r="AQ32" s="59"/>
      <c r="AR32" s="68"/>
      <c r="AS32" s="59" t="e">
        <f t="shared" si="0"/>
        <v>#REF!</v>
      </c>
      <c r="AT32" s="59">
        <v>100</v>
      </c>
      <c r="AU32" s="57">
        <v>90</v>
      </c>
      <c r="AV32" s="59"/>
      <c r="AW32" s="46"/>
    </row>
    <row r="33" spans="1:49" ht="15" customHeight="1" thickBot="1">
      <c r="A33" s="51"/>
      <c r="B33" s="184" t="s">
        <v>43</v>
      </c>
      <c r="C33" s="97" t="s">
        <v>44</v>
      </c>
      <c r="D33" s="102" t="s">
        <v>94</v>
      </c>
      <c r="E33" s="100"/>
      <c r="F33" s="63"/>
      <c r="G33" s="66">
        <f>'SAT SSO3'!AI76</f>
        <v>1</v>
      </c>
      <c r="H33" s="66">
        <f>VWM!AI76</f>
        <v>0.9375</v>
      </c>
      <c r="I33" s="66">
        <f>VITRO!AI76</f>
        <v>0.94433333333333336</v>
      </c>
      <c r="J33" s="66">
        <f>'G ALF'!AI76</f>
        <v>0.97599999999999998</v>
      </c>
      <c r="K33" s="66">
        <f>GM!AI76</f>
        <v>1</v>
      </c>
      <c r="L33" s="66">
        <f>HABC!AI76</f>
        <v>0.98775000000000002</v>
      </c>
      <c r="M33" s="66">
        <f>ENGIE!AI76</f>
        <v>1</v>
      </c>
      <c r="N33" s="66">
        <f>GDG!AI78</f>
        <v>1</v>
      </c>
      <c r="O33" s="66">
        <f>LOREAL!AI76</f>
        <v>1</v>
      </c>
      <c r="P33" s="66">
        <f>'OWENS I'!AI76</f>
        <v>1</v>
      </c>
      <c r="Q33" s="66">
        <f>'GPO Q'!AI76</f>
        <v>1</v>
      </c>
      <c r="R33" s="66">
        <f>AZENECA!AI76</f>
        <v>1</v>
      </c>
      <c r="S33" s="66" t="e">
        <f>#REF!</f>
        <v>#REF!</v>
      </c>
      <c r="T33" s="66">
        <f>ARCA!AI76</f>
        <v>1</v>
      </c>
      <c r="U33" s="66">
        <f>SMURFIT!AI76</f>
        <v>0.91653333333333331</v>
      </c>
      <c r="V33" s="66">
        <f>'BANCO F'!AI76</f>
        <v>1</v>
      </c>
      <c r="W33" s="66">
        <f>IMPERQUIMIA!AI76</f>
        <v>1</v>
      </c>
      <c r="X33" s="66">
        <f>TAURUS!AI76</f>
        <v>1</v>
      </c>
      <c r="Y33" s="66">
        <f>DURMAN!AI76</f>
        <v>1</v>
      </c>
      <c r="Z33" s="66">
        <f>IICA!AI76</f>
        <v>1</v>
      </c>
      <c r="AA33" s="66">
        <f>VOLARIS!AI76</f>
        <v>1</v>
      </c>
      <c r="AB33" s="66">
        <f>GEMALTO!AI76</f>
        <v>1</v>
      </c>
      <c r="AC33" s="66">
        <f>HSAI!AI76</f>
        <v>1</v>
      </c>
      <c r="AD33" s="66">
        <f>'ASTRA Z'!AI76</f>
        <v>1</v>
      </c>
      <c r="AE33" s="66">
        <f>MEXICHEM!AI76</f>
        <v>1</v>
      </c>
      <c r="AF33" s="66">
        <f>AUDI!AI76</f>
        <v>1</v>
      </c>
      <c r="AG33" s="66">
        <f>COMPAS!AI76</f>
        <v>1</v>
      </c>
      <c r="AH33" s="66">
        <f>'GPO K'!AI76</f>
        <v>1</v>
      </c>
      <c r="AI33" s="66">
        <f>CBI!AI76</f>
        <v>1</v>
      </c>
      <c r="AJ33" s="66">
        <f>CDF!AI76</f>
        <v>1</v>
      </c>
      <c r="AK33" s="66"/>
      <c r="AL33" s="66"/>
      <c r="AM33" s="66"/>
      <c r="AN33" s="66"/>
      <c r="AO33" s="66"/>
      <c r="AP33" s="66"/>
      <c r="AQ33" s="66"/>
      <c r="AR33" s="65"/>
      <c r="AS33" s="66" t="e">
        <f t="shared" si="0"/>
        <v>#REF!</v>
      </c>
      <c r="AT33" s="66" t="e">
        <v>#DIV/0!</v>
      </c>
      <c r="AU33" s="62"/>
      <c r="AV33" s="66"/>
      <c r="AW33" s="46"/>
    </row>
    <row r="34" spans="1:49" ht="15" customHeight="1" thickBot="1">
      <c r="B34" s="185"/>
      <c r="C34" s="98" t="s">
        <v>45</v>
      </c>
      <c r="D34" s="102" t="s">
        <v>95</v>
      </c>
      <c r="E34" s="101"/>
      <c r="F34" s="30"/>
      <c r="G34" s="45">
        <f>'SAT SSO3'!AI78</f>
        <v>1</v>
      </c>
      <c r="H34" s="45">
        <f>VWM!AI78</f>
        <v>0.99507499999999993</v>
      </c>
      <c r="I34" s="45">
        <f>VITRO!AI78</f>
        <v>0.99275000000000002</v>
      </c>
      <c r="J34" s="45">
        <f>'G ALF'!AI78</f>
        <v>0.99924999999999997</v>
      </c>
      <c r="K34" s="45">
        <f>GM!AI78</f>
        <v>1</v>
      </c>
      <c r="L34" s="45">
        <f>HABC!AI78</f>
        <v>0.99150000000000005</v>
      </c>
      <c r="M34" s="45">
        <f>ENGIE!AI78</f>
        <v>1</v>
      </c>
      <c r="N34" s="45">
        <f>GDG!AI80</f>
        <v>0.91649999999999998</v>
      </c>
      <c r="O34" s="45">
        <f>LOREAL!AI78</f>
        <v>1</v>
      </c>
      <c r="P34" s="45">
        <f>'OWENS I'!AI78</f>
        <v>1</v>
      </c>
      <c r="Q34" s="45">
        <f>'GPO Q'!AI78</f>
        <v>1</v>
      </c>
      <c r="R34" s="45">
        <f>AZENECA!AI78</f>
        <v>1</v>
      </c>
      <c r="S34" s="45" t="e">
        <f>#REF!</f>
        <v>#REF!</v>
      </c>
      <c r="T34" s="45">
        <f>ARCA!AI78</f>
        <v>1</v>
      </c>
      <c r="U34" s="45">
        <f>SMURFIT!AI78</f>
        <v>0.97576666666666656</v>
      </c>
      <c r="V34" s="45">
        <f>'BANCO F'!AI78</f>
        <v>1</v>
      </c>
      <c r="W34" s="45">
        <f>IMPERQUIMIA!AI78</f>
        <v>1</v>
      </c>
      <c r="X34" s="45">
        <f>TAURUS!AI78</f>
        <v>1</v>
      </c>
      <c r="Y34" s="45">
        <f>DURMAN!AI78</f>
        <v>1</v>
      </c>
      <c r="Z34" s="45">
        <f>IICA!AI78</f>
        <v>1</v>
      </c>
      <c r="AA34" s="45">
        <f>VOLARIS!AI78</f>
        <v>1</v>
      </c>
      <c r="AB34" s="45">
        <f>GEMALTO!AI78</f>
        <v>1</v>
      </c>
      <c r="AC34" s="45">
        <f>HSAI!AI78</f>
        <v>1</v>
      </c>
      <c r="AD34" s="45">
        <f>'ASTRA Z'!AI78</f>
        <v>1</v>
      </c>
      <c r="AE34" s="45">
        <f>MEXICHEM!AI78</f>
        <v>1</v>
      </c>
      <c r="AF34" s="45">
        <f>AUDI!AI78</f>
        <v>1</v>
      </c>
      <c r="AG34" s="45">
        <f>COMPAS!AI78</f>
        <v>1</v>
      </c>
      <c r="AH34" s="45">
        <f>'GPO K'!AI78</f>
        <v>1</v>
      </c>
      <c r="AI34" s="45">
        <f>CBI!AI78</f>
        <v>1</v>
      </c>
      <c r="AJ34" s="45">
        <f>CDF!AI78</f>
        <v>1</v>
      </c>
      <c r="AK34" s="45"/>
      <c r="AL34" s="45"/>
      <c r="AM34" s="45"/>
      <c r="AN34" s="45"/>
      <c r="AO34" s="45"/>
      <c r="AP34" s="45"/>
      <c r="AQ34" s="45"/>
      <c r="AR34" s="43"/>
      <c r="AS34" s="45" t="e">
        <f t="shared" si="0"/>
        <v>#REF!</v>
      </c>
      <c r="AT34" s="45" t="e">
        <v>#DIV/0!</v>
      </c>
      <c r="AU34" s="39"/>
      <c r="AV34" s="45" t="e">
        <f>AS34-AU34</f>
        <v>#REF!</v>
      </c>
      <c r="AW34" s="46"/>
    </row>
    <row r="35" spans="1:49" ht="15" customHeight="1" thickBot="1">
      <c r="B35" s="186"/>
      <c r="C35" s="99" t="s">
        <v>46</v>
      </c>
      <c r="D35" s="102" t="s">
        <v>96</v>
      </c>
      <c r="E35" s="138"/>
      <c r="F35" s="139"/>
      <c r="G35" s="140">
        <f>'SAT SSO3'!AI80</f>
        <v>0.97550000000000003</v>
      </c>
      <c r="H35" s="140">
        <f>VWM!AI80</f>
        <v>0.98139999999999994</v>
      </c>
      <c r="I35" s="140">
        <f>VITRO!AI80</f>
        <v>0.97249999999999992</v>
      </c>
      <c r="J35" s="140">
        <f>'G ALF'!AI80</f>
        <v>0.99387499999999995</v>
      </c>
      <c r="K35" s="140">
        <f>GM!AI80</f>
        <v>0.98066666666666669</v>
      </c>
      <c r="L35" s="140">
        <f>HABC!AI80</f>
        <v>0.99350000000000005</v>
      </c>
      <c r="M35" s="140">
        <f>ENGIE!AI80</f>
        <v>0.97199999999999998</v>
      </c>
      <c r="N35" s="140">
        <f>GDG!AI82</f>
        <v>1</v>
      </c>
      <c r="O35" s="140">
        <f>LOREAL!AI80</f>
        <v>0.99624999999999997</v>
      </c>
      <c r="P35" s="140">
        <f>'OWENS I'!AI80</f>
        <v>0.75</v>
      </c>
      <c r="Q35" s="140">
        <f>'GPO Q'!AI80</f>
        <v>1</v>
      </c>
      <c r="R35" s="140">
        <f>AZENECA!AI80</f>
        <v>1</v>
      </c>
      <c r="S35" s="140" t="e">
        <f>#REF!</f>
        <v>#REF!</v>
      </c>
      <c r="T35" s="140">
        <f>ARCA!AI80</f>
        <v>1</v>
      </c>
      <c r="U35" s="140">
        <f>SMURFIT!AI80</f>
        <v>0.96750000000000014</v>
      </c>
      <c r="V35" s="140">
        <f>'BANCO F'!AI80</f>
        <v>1</v>
      </c>
      <c r="W35" s="140">
        <f>IMPERQUIMIA!AI80</f>
        <v>1</v>
      </c>
      <c r="X35" s="140">
        <f>TAURUS!AI80</f>
        <v>1</v>
      </c>
      <c r="Y35" s="140">
        <f>DURMAN!AI80</f>
        <v>1</v>
      </c>
      <c r="Z35" s="140">
        <f>IICA!AI80</f>
        <v>1</v>
      </c>
      <c r="AA35" s="140">
        <f>VOLARIS!AI80</f>
        <v>1</v>
      </c>
      <c r="AB35" s="140">
        <f>GEMALTO!AI80</f>
        <v>1</v>
      </c>
      <c r="AC35" s="140">
        <f>HSAI!AI80</f>
        <v>1</v>
      </c>
      <c r="AD35" s="140">
        <f>'ASTRA Z'!AI80</f>
        <v>1</v>
      </c>
      <c r="AE35" s="140">
        <f>MEXICHEM!AI80</f>
        <v>1</v>
      </c>
      <c r="AF35" s="140">
        <f>AUDI!AI80</f>
        <v>1</v>
      </c>
      <c r="AG35" s="140">
        <f>COMPAS!AI80</f>
        <v>1</v>
      </c>
      <c r="AH35" s="140">
        <f>'GPO K'!AI80</f>
        <v>1</v>
      </c>
      <c r="AI35" s="140">
        <f>CBI!AI80</f>
        <v>1</v>
      </c>
      <c r="AJ35" s="140">
        <f>CDF!AI80</f>
        <v>1</v>
      </c>
      <c r="AK35" s="140"/>
      <c r="AL35" s="140"/>
      <c r="AM35" s="140"/>
      <c r="AN35" s="140"/>
      <c r="AO35" s="140"/>
      <c r="AP35" s="140"/>
      <c r="AQ35" s="140"/>
      <c r="AR35" s="141"/>
      <c r="AS35" s="140" t="e">
        <f t="shared" si="0"/>
        <v>#REF!</v>
      </c>
      <c r="AT35" s="140" t="e">
        <v>#DIV/0!</v>
      </c>
      <c r="AU35" s="142"/>
      <c r="AV35" s="140" t="e">
        <f t="shared" si="3"/>
        <v>#REF!</v>
      </c>
      <c r="AW35" s="46"/>
    </row>
    <row r="36" spans="1:49" ht="15" customHeight="1" thickBot="1">
      <c r="B36" s="175" t="s">
        <v>112</v>
      </c>
      <c r="C36" s="99" t="s">
        <v>106</v>
      </c>
      <c r="D36" s="143"/>
      <c r="E36" s="144"/>
      <c r="F36" s="145"/>
      <c r="G36" s="160">
        <f>'SAT SSO3'!AF84</f>
        <v>1053</v>
      </c>
      <c r="H36" s="160">
        <f>VWM!AF84</f>
        <v>319</v>
      </c>
      <c r="I36" s="160">
        <f>VITRO!AF84</f>
        <v>273</v>
      </c>
      <c r="J36" s="160">
        <f>'G ALF'!AF84</f>
        <v>483</v>
      </c>
      <c r="K36" s="160">
        <f>GM!AF84</f>
        <v>200</v>
      </c>
      <c r="L36" s="160">
        <f>HABC!AF84</f>
        <v>28</v>
      </c>
      <c r="M36" s="160">
        <f>ENGIE!AF84</f>
        <v>66</v>
      </c>
      <c r="N36" s="160">
        <f>GDG!AF86</f>
        <v>66</v>
      </c>
      <c r="O36" s="160">
        <f>LOREAL!AF84</f>
        <v>26</v>
      </c>
      <c r="P36" s="160">
        <f>'OWENS I'!AF84</f>
        <v>10</v>
      </c>
      <c r="Q36" s="160">
        <f>'GPO Q'!AF84</f>
        <v>52</v>
      </c>
      <c r="R36" s="146">
        <f>AZENECA!AF84</f>
        <v>0</v>
      </c>
      <c r="S36" s="146"/>
      <c r="T36" s="146">
        <f>ARCA!AF84</f>
        <v>0</v>
      </c>
      <c r="U36" s="146">
        <f>SMURFIT!AF84</f>
        <v>0</v>
      </c>
      <c r="V36" s="146">
        <f>'BANCO F'!AF84</f>
        <v>0</v>
      </c>
      <c r="W36" s="146">
        <f>IMPERQUIMIA!AF84</f>
        <v>0</v>
      </c>
      <c r="X36" s="146">
        <f>TAURUS!AF84</f>
        <v>0</v>
      </c>
      <c r="Y36" s="146">
        <f>DURMAN!AF84</f>
        <v>0</v>
      </c>
      <c r="Z36" s="146">
        <f>IICA!AF84</f>
        <v>0</v>
      </c>
      <c r="AA36" s="146">
        <f>VOLARIS!AF84</f>
        <v>0</v>
      </c>
      <c r="AB36" s="146">
        <f>GEMALTO!AF84</f>
        <v>0</v>
      </c>
      <c r="AC36" s="146">
        <f>HSAI!AF84</f>
        <v>0</v>
      </c>
      <c r="AD36" s="146">
        <f>'ASTRA Z'!AF84</f>
        <v>0</v>
      </c>
      <c r="AE36" s="146">
        <f>MEXICHEM!AF84</f>
        <v>0</v>
      </c>
      <c r="AF36" s="146">
        <f>AUDI!AF84</f>
        <v>0</v>
      </c>
      <c r="AG36" s="146">
        <f>COMPAS!AF84</f>
        <v>0</v>
      </c>
      <c r="AH36" s="146">
        <f>'GPO K'!AF84</f>
        <v>0</v>
      </c>
      <c r="AI36" s="146">
        <f>CBI!AF84</f>
        <v>0</v>
      </c>
      <c r="AJ36" s="146">
        <f>CDF!AF84</f>
        <v>0</v>
      </c>
      <c r="AK36" s="146"/>
      <c r="AL36" s="146"/>
      <c r="AM36" s="146"/>
      <c r="AN36" s="146"/>
      <c r="AO36" s="146"/>
      <c r="AP36" s="146"/>
      <c r="AQ36" s="146"/>
      <c r="AR36" s="147"/>
      <c r="AS36" s="146"/>
      <c r="AT36" s="146"/>
      <c r="AU36" s="148"/>
      <c r="AV36" s="146"/>
      <c r="AW36" s="46"/>
    </row>
    <row r="37" spans="1:49" ht="15" customHeight="1" thickBot="1">
      <c r="B37" s="176"/>
      <c r="C37" s="99" t="s">
        <v>110</v>
      </c>
      <c r="D37" s="149"/>
      <c r="E37" s="101"/>
      <c r="F37" s="30"/>
      <c r="G37" s="55">
        <f>'SAT SSO3'!AF86</f>
        <v>41</v>
      </c>
      <c r="H37" s="55">
        <f>VWM!AF86</f>
        <v>66</v>
      </c>
      <c r="I37" s="55">
        <f>VITRO!AF86</f>
        <v>64</v>
      </c>
      <c r="J37" s="55">
        <f>'G ALF'!AF86</f>
        <v>92</v>
      </c>
      <c r="K37" s="55">
        <f>GM!AF86</f>
        <v>44</v>
      </c>
      <c r="L37" s="55">
        <f>HABC!AF86</f>
        <v>10</v>
      </c>
      <c r="M37" s="55">
        <f>ENGIE!AF86</f>
        <v>21</v>
      </c>
      <c r="N37" s="55">
        <f>GDG!AF88</f>
        <v>9</v>
      </c>
      <c r="O37" s="55">
        <f>LOREAL!AF86</f>
        <v>9</v>
      </c>
      <c r="P37" s="55">
        <f>'OWENS I'!AF86</f>
        <v>12</v>
      </c>
      <c r="Q37" s="55">
        <f>'GPO Q'!AF86</f>
        <v>18</v>
      </c>
      <c r="R37" s="45">
        <f>AZENECA!AF86</f>
        <v>0</v>
      </c>
      <c r="S37" s="45"/>
      <c r="T37" s="45">
        <f>ARCA!AF86</f>
        <v>0</v>
      </c>
      <c r="U37" s="45">
        <f>SMURFIT!AF86</f>
        <v>0</v>
      </c>
      <c r="V37" s="45">
        <f>'BANCO F'!AI86</f>
        <v>0</v>
      </c>
      <c r="W37" s="45">
        <f>IMPERQUIMIA!AF86</f>
        <v>0</v>
      </c>
      <c r="X37" s="45">
        <f>TAURUS!AF86</f>
        <v>0</v>
      </c>
      <c r="Y37" s="45">
        <f>DURMAN!AF86</f>
        <v>0</v>
      </c>
      <c r="Z37" s="45">
        <f>IICA!AF86</f>
        <v>0</v>
      </c>
      <c r="AA37" s="45">
        <f>VOLARIS!AF86</f>
        <v>0</v>
      </c>
      <c r="AB37" s="45">
        <f>GEMALTO!AF86</f>
        <v>0</v>
      </c>
      <c r="AC37" s="45">
        <f>HSAI!A86</f>
        <v>0</v>
      </c>
      <c r="AD37" s="45">
        <f>'ASTRA Z'!AF86</f>
        <v>0</v>
      </c>
      <c r="AE37" s="45">
        <f>MEXICHEM!AF86</f>
        <v>0</v>
      </c>
      <c r="AF37" s="45">
        <f>AUDI!AF86</f>
        <v>0</v>
      </c>
      <c r="AG37" s="45">
        <f>COMPAS!AF86</f>
        <v>0</v>
      </c>
      <c r="AH37" s="45">
        <f>'GPO K'!AF86</f>
        <v>0</v>
      </c>
      <c r="AI37" s="45">
        <f>CBI!AF86</f>
        <v>0</v>
      </c>
      <c r="AJ37" s="45">
        <f>CDF!AF86</f>
        <v>0</v>
      </c>
      <c r="AK37" s="45"/>
      <c r="AL37" s="45"/>
      <c r="AM37" s="45"/>
      <c r="AN37" s="45"/>
      <c r="AO37" s="45"/>
      <c r="AP37" s="45"/>
      <c r="AQ37" s="45"/>
      <c r="AR37" s="43"/>
      <c r="AS37" s="45"/>
      <c r="AT37" s="45"/>
      <c r="AU37" s="39"/>
      <c r="AV37" s="45"/>
      <c r="AW37" s="46"/>
    </row>
    <row r="38" spans="1:49" ht="15" customHeight="1" thickBot="1">
      <c r="B38" s="176"/>
      <c r="C38" s="99" t="s">
        <v>108</v>
      </c>
      <c r="D38" s="149"/>
      <c r="E38" s="101"/>
      <c r="F38" s="30"/>
      <c r="G38" s="55">
        <f>'SAT SSO3'!AF88</f>
        <v>29</v>
      </c>
      <c r="H38" s="55">
        <f>VWM!AF88</f>
        <v>14</v>
      </c>
      <c r="I38" s="55">
        <f>VITRO!AF88</f>
        <v>39</v>
      </c>
      <c r="J38" s="55">
        <f>'G ALF'!AF88</f>
        <v>131</v>
      </c>
      <c r="K38" s="55">
        <f>GM!AF88</f>
        <v>38</v>
      </c>
      <c r="L38" s="55">
        <f>HABC!AF88</f>
        <v>0</v>
      </c>
      <c r="M38" s="55">
        <f>ENGIE!AF88</f>
        <v>1</v>
      </c>
      <c r="N38" s="55">
        <f>GDG!AF90</f>
        <v>0</v>
      </c>
      <c r="O38" s="55">
        <f>LOREAL!AF88</f>
        <v>2</v>
      </c>
      <c r="P38" s="55">
        <f>'OWENS I'!AF88</f>
        <v>1</v>
      </c>
      <c r="Q38" s="55">
        <f>'GPO Q'!AF88</f>
        <v>4</v>
      </c>
      <c r="R38" s="45">
        <f>AZENECA!AF88</f>
        <v>0</v>
      </c>
      <c r="S38" s="45"/>
      <c r="T38" s="45">
        <f>ARCA!AF88</f>
        <v>0</v>
      </c>
      <c r="U38" s="45">
        <f>SMURFIT!AF88</f>
        <v>0</v>
      </c>
      <c r="V38" s="45">
        <f>'BANCO F'!AI88</f>
        <v>0</v>
      </c>
      <c r="W38" s="45">
        <f>IMPERQUIMIA!AF88</f>
        <v>0</v>
      </c>
      <c r="X38" s="45">
        <f>TAURUS!AF88</f>
        <v>0</v>
      </c>
      <c r="Y38" s="45">
        <f>DURMAN!AF88</f>
        <v>0</v>
      </c>
      <c r="Z38" s="45">
        <f>IICA!AF88</f>
        <v>0</v>
      </c>
      <c r="AA38" s="45">
        <f>VOLARIS!AF88</f>
        <v>0</v>
      </c>
      <c r="AB38" s="45">
        <f>GEMALTO!AF88</f>
        <v>0</v>
      </c>
      <c r="AC38" s="45">
        <f>HSAI!A88</f>
        <v>0</v>
      </c>
      <c r="AD38" s="45">
        <f>'ASTRA Z'!AF88</f>
        <v>0</v>
      </c>
      <c r="AE38" s="45">
        <f>MEXICHEM!AF88</f>
        <v>0</v>
      </c>
      <c r="AF38" s="45">
        <f>AUDI!AF88</f>
        <v>0</v>
      </c>
      <c r="AG38" s="45">
        <f>COMPAS!AF88</f>
        <v>0</v>
      </c>
      <c r="AH38" s="45">
        <f>'GPO K'!AF88</f>
        <v>0</v>
      </c>
      <c r="AI38" s="45">
        <f>CBI!AF88</f>
        <v>0</v>
      </c>
      <c r="AJ38" s="45">
        <f>CDF!AI88</f>
        <v>0</v>
      </c>
      <c r="AK38" s="45"/>
      <c r="AL38" s="45"/>
      <c r="AM38" s="45"/>
      <c r="AN38" s="45"/>
      <c r="AO38" s="45"/>
      <c r="AP38" s="45"/>
      <c r="AQ38" s="45"/>
      <c r="AR38" s="43"/>
      <c r="AS38" s="45"/>
      <c r="AT38" s="45"/>
      <c r="AU38" s="39"/>
      <c r="AV38" s="45"/>
      <c r="AW38" s="46"/>
    </row>
    <row r="39" spans="1:49" ht="15" customHeight="1" thickBot="1">
      <c r="B39" s="177"/>
      <c r="C39" s="99" t="s">
        <v>111</v>
      </c>
      <c r="D39" s="150"/>
      <c r="E39" s="151"/>
      <c r="F39" s="152"/>
      <c r="G39" s="161">
        <f>'SAT SSO3'!AF90</f>
        <v>3584</v>
      </c>
      <c r="H39" s="161">
        <f>VWM!AF90</f>
        <v>1113</v>
      </c>
      <c r="I39" s="161">
        <f>VITRO!AF90</f>
        <v>3794</v>
      </c>
      <c r="J39" s="161">
        <f>'G ALF'!AF90</f>
        <v>3091</v>
      </c>
      <c r="K39" s="161">
        <f>GM!AF90</f>
        <v>1049</v>
      </c>
      <c r="L39" s="161">
        <f>HABC!AF90</f>
        <v>5255</v>
      </c>
      <c r="M39" s="161">
        <f>ENGIE!AF90</f>
        <v>368</v>
      </c>
      <c r="N39" s="161">
        <f>GDG!AF92</f>
        <v>113</v>
      </c>
      <c r="O39" s="161">
        <f>LOREAL!AF90</f>
        <v>552</v>
      </c>
      <c r="P39" s="161">
        <f>'OWENS I'!AF90</f>
        <v>5</v>
      </c>
      <c r="Q39" s="161">
        <f>'GPO Q'!AF90</f>
        <v>141</v>
      </c>
      <c r="R39" s="153">
        <f>AZENECA!AF90</f>
        <v>0</v>
      </c>
      <c r="S39" s="153"/>
      <c r="T39" s="153">
        <f>ARCA!AF90</f>
        <v>0</v>
      </c>
      <c r="U39" s="153">
        <f>SMURFIT!AF90</f>
        <v>0</v>
      </c>
      <c r="V39" s="153">
        <f>'BANCO F'!AI90</f>
        <v>0</v>
      </c>
      <c r="W39" s="153">
        <f>IMPERQUIMIA!AF90</f>
        <v>0</v>
      </c>
      <c r="X39" s="153">
        <f>TAURUS!AF90</f>
        <v>0</v>
      </c>
      <c r="Y39" s="153">
        <f>DURMAN!AF90</f>
        <v>0</v>
      </c>
      <c r="Z39" s="153">
        <f>IICA!AF90</f>
        <v>0</v>
      </c>
      <c r="AA39" s="153">
        <f>VOLARIS!AF90</f>
        <v>0</v>
      </c>
      <c r="AB39" s="153">
        <f>GEMALTO!AF90</f>
        <v>0</v>
      </c>
      <c r="AC39" s="153">
        <f>HSAI!AF90</f>
        <v>0</v>
      </c>
      <c r="AD39" s="153">
        <f>'ASTRA Z'!AF90</f>
        <v>0</v>
      </c>
      <c r="AE39" s="153">
        <f>MEXICHEM!AF90</f>
        <v>0</v>
      </c>
      <c r="AF39" s="153">
        <f>AUDI!AF90</f>
        <v>0</v>
      </c>
      <c r="AG39" s="153">
        <f>COMPAS!AF90</f>
        <v>0</v>
      </c>
      <c r="AH39" s="153">
        <f>'GPO K'!AF90</f>
        <v>0</v>
      </c>
      <c r="AI39" s="153">
        <f>CBI!AF90</f>
        <v>0</v>
      </c>
      <c r="AJ39" s="153">
        <f>CDF!AF90</f>
        <v>0</v>
      </c>
      <c r="AK39" s="153"/>
      <c r="AL39" s="153"/>
      <c r="AM39" s="153"/>
      <c r="AN39" s="153"/>
      <c r="AO39" s="153"/>
      <c r="AP39" s="153"/>
      <c r="AQ39" s="153"/>
      <c r="AR39" s="154"/>
      <c r="AS39" s="153"/>
      <c r="AT39" s="153"/>
      <c r="AU39" s="155"/>
      <c r="AV39" s="153"/>
      <c r="AW39" s="46"/>
    </row>
    <row r="40" spans="1:49" ht="18" customHeight="1">
      <c r="AW40" s="32"/>
    </row>
    <row r="41" spans="1:49" ht="18" customHeight="1">
      <c r="AW41" s="32"/>
    </row>
  </sheetData>
  <mergeCells count="10">
    <mergeCell ref="B36:B39"/>
    <mergeCell ref="AS4:AV4"/>
    <mergeCell ref="B23:B27"/>
    <mergeCell ref="G4:AQ4"/>
    <mergeCell ref="B28:B32"/>
    <mergeCell ref="B33:B35"/>
    <mergeCell ref="B12:B18"/>
    <mergeCell ref="B19:B22"/>
    <mergeCell ref="B6:B11"/>
    <mergeCell ref="C4:D4"/>
  </mergeCells>
  <hyperlinks>
    <hyperlink ref="K5" location="GM!A1" display="GM"/>
    <hyperlink ref="O5" location="LOREAL!A1" display="LOREAL"/>
    <hyperlink ref="H5" location="VWM!A1" display="VWM"/>
    <hyperlink ref="I5" location="VITRO!A1" display="VITRO"/>
    <hyperlink ref="J5" location="'G ALF'!A1" display="ALFA"/>
    <hyperlink ref="L5" location="HABC!A1" display="HABC"/>
    <hyperlink ref="N5" location="GDG!A1" display="GDG"/>
    <hyperlink ref="P5" location="'OWENS I'!A1" display="OWENS ILLINOIS"/>
    <hyperlink ref="Q5" location="'GPO Q'!A1" display="GRUPO Q"/>
    <hyperlink ref="S5" location="JIT!A1" display="JIT"/>
    <hyperlink ref="M5" location="ENGIE!A1" display="ENGIE"/>
    <hyperlink ref="R5" location="AZENECA!A1" display="AZENECA"/>
    <hyperlink ref="G5" location="'SAT SSO3'!A1" display="SAT"/>
    <hyperlink ref="T5" location="ARCA!A1" display="ARCA"/>
    <hyperlink ref="U5" location="SMURFIT!A1" display="SMURFIT"/>
    <hyperlink ref="V5" location="'BANCO F'!A1" display="BANCO FORJADORES"/>
    <hyperlink ref="W5" location="IMPERQUIMIA!A1" display="IMPERQUIMIA"/>
    <hyperlink ref="X5" location="TAURUS!A1" display="TAURUS"/>
    <hyperlink ref="Y5" location="DURMAN!A1" display="DURMAN"/>
    <hyperlink ref="Z5" location="IICA!A1" display="IICA"/>
    <hyperlink ref="AA5" location="VOLARIS!A1" display="VOLARIS"/>
    <hyperlink ref="AB5" location="GEMALTO!A1" display="GEMALTO"/>
    <hyperlink ref="AC5" location="HSAI!A1" display="HSAI"/>
    <hyperlink ref="AD5" location="'ASTRA Z'!A1" display="ASTRA ZENECA"/>
    <hyperlink ref="AE5" location="MEXICHEM!A1" display="MEXICHEM"/>
    <hyperlink ref="AF5" location="AUDI!A1" display="AUDI"/>
    <hyperlink ref="AG5" location="COMPAS!A1" display="COMPAS"/>
    <hyperlink ref="AH5" location="'GPO K'!A1" display="GRUPO KUO"/>
    <hyperlink ref="AI5" location="CBI!A1" display="CBI"/>
    <hyperlink ref="AJ5" location="CDF!A1" display="CDF"/>
  </hyperlink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22" id="{09BCEDCA-8C18-4897-AC20-7372F8712D53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5.9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AT14</xm:sqref>
        </x14:conditionalFormatting>
        <x14:conditionalFormatting xmlns:xm="http://schemas.microsoft.com/office/excel/2006/main">
          <x14:cfRule type="iconSet" priority="221" id="{17AFB361-1EA4-4801-A496-0FA048034619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5.5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AT15</xm:sqref>
        </x14:conditionalFormatting>
        <x14:conditionalFormatting xmlns:xm="http://schemas.microsoft.com/office/excel/2006/main">
          <x14:cfRule type="iconSet" priority="220" id="{B3C2CB6E-8100-4621-8577-2EA547F96D16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2</xm:f>
              </x14:cfvo>
              <x14:cfIcon iconSet="3TrafficLights1" iconId="2"/>
              <x14:cfIcon iconSet="4RedToBlack" iconId="1"/>
              <x14:cfIcon iconSet="3TrafficLights1" iconId="0"/>
            </x14:iconSet>
          </x14:cfRule>
          <xm:sqref>AT17</xm:sqref>
        </x14:conditionalFormatting>
        <x14:conditionalFormatting xmlns:xm="http://schemas.microsoft.com/office/excel/2006/main">
          <x14:cfRule type="iconSet" priority="219" id="{EEC6CC6F-38D0-4CE4-9348-31F696180E27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AT23</xm:sqref>
        </x14:conditionalFormatting>
        <x14:conditionalFormatting xmlns:xm="http://schemas.microsoft.com/office/excel/2006/main">
          <x14:cfRule type="iconSet" priority="218" id="{163C2EEB-EF17-4571-A468-C467D26B75B9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90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AT20</xm:sqref>
        </x14:conditionalFormatting>
        <x14:conditionalFormatting xmlns:xm="http://schemas.microsoft.com/office/excel/2006/main">
          <x14:cfRule type="iconSet" priority="217" id="{54ABF4A5-CE03-48BB-AF5F-3AC9E5A2D0A5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99.5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AT25</xm:sqref>
        </x14:conditionalFormatting>
        <x14:conditionalFormatting xmlns:xm="http://schemas.microsoft.com/office/excel/2006/main">
          <x14:cfRule type="iconSet" priority="216" id="{8603531D-68C9-4391-9E11-8962E01A9A7F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10</xm:f>
              </x14:cfvo>
              <x14:cfIcon iconSet="3TrafficLights1" iconId="2"/>
              <x14:cfIcon iconSet="4RedToBlack" iconId="1"/>
              <x14:cfIcon iconSet="3TrafficLights1" iconId="0"/>
            </x14:iconSet>
          </x14:cfRule>
          <xm:sqref>AT22</xm:sqref>
        </x14:conditionalFormatting>
        <x14:conditionalFormatting xmlns:xm="http://schemas.microsoft.com/office/excel/2006/main">
          <x14:cfRule type="iconSet" priority="215" id="{04F21BBE-F949-4D33-B6FE-463575885ACE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0.3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AT27</xm:sqref>
        </x14:conditionalFormatting>
        <x14:conditionalFormatting xmlns:xm="http://schemas.microsoft.com/office/excel/2006/main">
          <x14:cfRule type="iconSet" priority="214" id="{29E25B25-A9EC-4B46-81AF-15AE5CA58CF5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AT26</xm:sqref>
        </x14:conditionalFormatting>
        <x14:conditionalFormatting xmlns:xm="http://schemas.microsoft.com/office/excel/2006/main">
          <x14:cfRule type="iconSet" priority="213" id="{6CEC5469-2FB9-4C3C-9772-6D83646394D5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90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AT28:AT32</xm:sqref>
        </x14:conditionalFormatting>
        <x14:conditionalFormatting xmlns:xm="http://schemas.microsoft.com/office/excel/2006/main">
          <x14:cfRule type="iconSet" priority="212" id="{5A6A6EA3-C605-4AB9-B058-01BC1DB7CB2A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AT12:AT13</xm:sqref>
        </x14:conditionalFormatting>
        <x14:conditionalFormatting xmlns:xm="http://schemas.microsoft.com/office/excel/2006/main">
          <x14:cfRule type="iconSet" priority="211" id="{B716C6EB-E69D-4884-B361-4530ECCD8388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AT16</xm:sqref>
        </x14:conditionalFormatting>
        <x14:conditionalFormatting xmlns:xm="http://schemas.microsoft.com/office/excel/2006/main">
          <x14:cfRule type="iconSet" priority="210" id="{F4A5D17B-5ED0-4FE7-8B8D-8193F415FC0C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2</xm:f>
              </x14:cfvo>
              <x14:cfIcon iconSet="3TrafficLights1" iconId="2"/>
              <x14:cfIcon iconSet="4RedToBlack" iconId="1"/>
              <x14:cfIcon iconSet="3TrafficLights1" iconId="0"/>
            </x14:iconSet>
          </x14:cfRule>
          <xm:sqref>AT18</xm:sqref>
        </x14:conditionalFormatting>
        <x14:conditionalFormatting xmlns:xm="http://schemas.microsoft.com/office/excel/2006/main">
          <x14:cfRule type="iconSet" priority="209" id="{94F711C0-787C-4839-B813-00C2C29C163E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AT19</xm:sqref>
        </x14:conditionalFormatting>
        <x14:conditionalFormatting xmlns:xm="http://schemas.microsoft.com/office/excel/2006/main">
          <x14:cfRule type="iconSet" priority="208" id="{18B9293B-C23F-40A4-B83D-4F6B27259BD0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90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AT21</xm:sqref>
        </x14:conditionalFormatting>
        <x14:conditionalFormatting xmlns:xm="http://schemas.microsoft.com/office/excel/2006/main">
          <x14:cfRule type="iconSet" priority="207" id="{0FF3AADE-9BEC-4218-BBD7-03355204113F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AT24</xm:sqref>
        </x14:conditionalFormatting>
        <x14:conditionalFormatting xmlns:xm="http://schemas.microsoft.com/office/excel/2006/main">
          <x14:cfRule type="iconSet" priority="179" id="{62B240EC-1C46-41A5-9FEA-549681AF1CED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5.9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AT8</xm:sqref>
        </x14:conditionalFormatting>
        <x14:conditionalFormatting xmlns:xm="http://schemas.microsoft.com/office/excel/2006/main">
          <x14:cfRule type="iconSet" priority="178" id="{6099BB1C-8A09-4CDC-9F14-64CEE1ED9881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5.5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AT9</xm:sqref>
        </x14:conditionalFormatting>
        <x14:conditionalFormatting xmlns:xm="http://schemas.microsoft.com/office/excel/2006/main">
          <x14:cfRule type="iconSet" priority="177" id="{9D7C236E-89F1-463D-BCBB-210449F50F15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2</xm:f>
              </x14:cfvo>
              <x14:cfIcon iconSet="3TrafficLights1" iconId="2"/>
              <x14:cfIcon iconSet="4RedToBlack" iconId="1"/>
              <x14:cfIcon iconSet="3TrafficLights1" iconId="0"/>
            </x14:iconSet>
          </x14:cfRule>
          <xm:sqref>AT11</xm:sqref>
        </x14:conditionalFormatting>
        <x14:conditionalFormatting xmlns:xm="http://schemas.microsoft.com/office/excel/2006/main">
          <x14:cfRule type="iconSet" priority="176" id="{C2E884F5-65FD-4A32-A1BD-BFEFBE618DEA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AT6:AT7</xm:sqref>
        </x14:conditionalFormatting>
        <x14:conditionalFormatting xmlns:xm="http://schemas.microsoft.com/office/excel/2006/main">
          <x14:cfRule type="iconSet" priority="175" id="{45CC1E6F-3629-481E-9D8E-0F285DB8E746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AT10</xm:sqref>
        </x14:conditionalFormatting>
        <x14:conditionalFormatting xmlns:xm="http://schemas.microsoft.com/office/excel/2006/main">
          <x14:cfRule type="iconSet" priority="1298" id="{622086B9-EF44-4F0D-A220-DADC3721B138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percent">
                <xm:f>99.5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AO25:AQ25</xm:sqref>
        </x14:conditionalFormatting>
        <x14:conditionalFormatting xmlns:xm="http://schemas.microsoft.com/office/excel/2006/main">
          <x14:cfRule type="iconSet" priority="1300" id="{1AC8FF53-39DE-467C-9B70-8721E5E8CA62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5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AM24:AQ24</xm:sqref>
        </x14:conditionalFormatting>
        <x14:conditionalFormatting xmlns:xm="http://schemas.microsoft.com/office/excel/2006/main">
          <x14:cfRule type="iconSet" priority="1324" id="{9F96F871-23B3-447E-AAC4-4433B0726747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5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AM23:AQ23</xm:sqref>
        </x14:conditionalFormatting>
        <x14:conditionalFormatting xmlns:xm="http://schemas.microsoft.com/office/excel/2006/main">
          <x14:cfRule type="iconSet" priority="1328" id="{0C95A79F-6195-4792-8178-D171C6F70937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percent">
                <xm:f>90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AN20:AQ20</xm:sqref>
        </x14:conditionalFormatting>
        <x14:conditionalFormatting xmlns:xm="http://schemas.microsoft.com/office/excel/2006/main">
          <x14:cfRule type="iconSet" priority="1399" id="{ADEFBCF3-DF6E-4DB4-8EFA-86DFB57ACD0B}">
            <x14:iconSet showValue="0" custom="1">
              <x14:cfvo type="percent">
                <xm:f>0</xm:f>
              </x14:cfvo>
              <x14:cfvo type="percent" gte="0">
                <xm:f>0</xm:f>
              </x14:cfvo>
              <x14:cfvo type="percent">
                <xm:f>10</xm:f>
              </x14:cfvo>
              <x14:cfIcon iconSet="3TrafficLights1" iconId="2"/>
              <x14:cfIcon iconSet="4RedToBlack" iconId="1"/>
              <x14:cfIcon iconSet="3TrafficLights1" iconId="0"/>
            </x14:iconSet>
          </x14:cfRule>
          <xm:sqref>AN22:AQ22</xm:sqref>
        </x14:conditionalFormatting>
        <x14:conditionalFormatting xmlns:xm="http://schemas.microsoft.com/office/excel/2006/main">
          <x14:cfRule type="iconSet" priority="1405" id="{46D20320-CCC7-4FAE-A44B-907F9CCB7F63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0.20100000000000001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AK18:AQ18</xm:sqref>
        </x14:conditionalFormatting>
        <x14:conditionalFormatting xmlns:xm="http://schemas.microsoft.com/office/excel/2006/main">
          <x14:cfRule type="iconSet" priority="1411" id="{7109A1E6-D706-4FDB-808D-B6F79ED0DCD6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5.9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AL14:AQ14</xm:sqref>
        </x14:conditionalFormatting>
        <x14:conditionalFormatting xmlns:xm="http://schemas.microsoft.com/office/excel/2006/main">
          <x14:cfRule type="iconSet" priority="1414" id="{E64CA183-F0C5-4A4F-A96C-B517B4DEE1C9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5.5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AL15:AQ15</xm:sqref>
        </x14:conditionalFormatting>
        <x14:conditionalFormatting xmlns:xm="http://schemas.microsoft.com/office/excel/2006/main">
          <x14:cfRule type="iconSet" priority="1417" id="{5CFB189E-57FB-4CA5-A05C-7CB148FDA401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2</xm:f>
              </x14:cfvo>
              <x14:cfIcon iconSet="3TrafficLights1" iconId="2"/>
              <x14:cfIcon iconSet="4RedToBlack" iconId="1"/>
              <x14:cfIcon iconSet="3TrafficLights1" iconId="0"/>
            </x14:iconSet>
          </x14:cfRule>
          <xm:sqref>AK17:AQ17</xm:sqref>
        </x14:conditionalFormatting>
        <x14:conditionalFormatting xmlns:xm="http://schemas.microsoft.com/office/excel/2006/main">
          <x14:cfRule type="iconSet" priority="1420" id="{9C0EC0A4-462A-4F47-9E1A-788A4FECA164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99.5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AO25:AQ25</xm:sqref>
        </x14:conditionalFormatting>
        <x14:conditionalFormatting xmlns:xm="http://schemas.microsoft.com/office/excel/2006/main">
          <x14:cfRule type="iconSet" priority="1423" id="{F650FAA9-8AC7-4EDD-B12A-F435C73059EF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AN26:AQ26</xm:sqref>
        </x14:conditionalFormatting>
        <x14:conditionalFormatting xmlns:xm="http://schemas.microsoft.com/office/excel/2006/main">
          <x14:cfRule type="iconSet" priority="1426" id="{547437D1-B3FD-41B4-ACCF-DC4C43D8A746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90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AP32:AQ32 AO28:AQ31</xm:sqref>
        </x14:conditionalFormatting>
        <x14:conditionalFormatting xmlns:xm="http://schemas.microsoft.com/office/excel/2006/main">
          <x14:cfRule type="iconSet" priority="1429" id="{93694DE4-413C-45BF-A2A0-61C6A63B10F7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AL12:AQ13</xm:sqref>
        </x14:conditionalFormatting>
        <x14:conditionalFormatting xmlns:xm="http://schemas.microsoft.com/office/excel/2006/main">
          <x14:cfRule type="iconSet" priority="1432" id="{10D0555E-F0FE-4FDC-A6E8-4431AC81402E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AL16:AQ16</xm:sqref>
        </x14:conditionalFormatting>
        <x14:conditionalFormatting xmlns:xm="http://schemas.microsoft.com/office/excel/2006/main">
          <x14:cfRule type="iconSet" priority="1435" id="{427A0C87-49FE-4C36-9624-3B39B09C12A3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90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AM21:AQ21</xm:sqref>
        </x14:conditionalFormatting>
        <x14:conditionalFormatting xmlns:xm="http://schemas.microsoft.com/office/excel/2006/main">
          <x14:cfRule type="iconSet" priority="1438" id="{8F7EEEC7-12EF-4076-81E5-3F974A2A608E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5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AM24:AQ24</xm:sqref>
        </x14:conditionalFormatting>
        <x14:conditionalFormatting xmlns:xm="http://schemas.microsoft.com/office/excel/2006/main">
          <x14:cfRule type="iconSet" priority="1441" id="{9E954DCF-94D7-496A-94EF-36E9CF39C478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0.3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AO27:AQ27</xm:sqref>
        </x14:conditionalFormatting>
        <x14:conditionalFormatting xmlns:xm="http://schemas.microsoft.com/office/excel/2006/main">
          <x14:cfRule type="iconSet" priority="1444" id="{2B36A930-EBAE-4EE9-9A32-E2E27EA96258}">
            <x14:iconSet showValue="0" custom="1">
              <x14:cfvo type="percent">
                <xm:f>0</xm:f>
              </x14:cfvo>
              <x14:cfvo type="num" gte="0">
                <xm:f>-1</xm:f>
              </x14:cfvo>
              <x14:cfvo type="num">
                <xm:f>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AM19:AQ19</xm:sqref>
        </x14:conditionalFormatting>
        <x14:conditionalFormatting xmlns:xm="http://schemas.microsoft.com/office/excel/2006/main">
          <x14:cfRule type="iconSet" priority="1447" id="{946CDFCF-29C8-44DD-80CA-C379167C3680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5.9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AK8:AQ8</xm:sqref>
        </x14:conditionalFormatting>
        <x14:conditionalFormatting xmlns:xm="http://schemas.microsoft.com/office/excel/2006/main">
          <x14:cfRule type="iconSet" priority="1450" id="{2B1F8A87-5FCF-4C3B-8878-E9D627E7BE0B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5.5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AK9:AQ9</xm:sqref>
        </x14:conditionalFormatting>
        <x14:conditionalFormatting xmlns:xm="http://schemas.microsoft.com/office/excel/2006/main">
          <x14:cfRule type="iconSet" priority="1453" id="{574D7068-1BF4-4D10-A70F-F43860B76DD7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2</xm:f>
              </x14:cfvo>
              <x14:cfIcon iconSet="3TrafficLights1" iconId="2"/>
              <x14:cfIcon iconSet="4RedToBlack" iconId="1"/>
              <x14:cfIcon iconSet="3TrafficLights1" iconId="0"/>
            </x14:iconSet>
          </x14:cfRule>
          <xm:sqref>AK11:AQ11</xm:sqref>
        </x14:conditionalFormatting>
        <x14:conditionalFormatting xmlns:xm="http://schemas.microsoft.com/office/excel/2006/main">
          <x14:cfRule type="iconSet" priority="1456" id="{9CB76FD4-6235-46AD-8E4B-62710C71288E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AK6:AQ6</xm:sqref>
        </x14:conditionalFormatting>
        <x14:conditionalFormatting xmlns:xm="http://schemas.microsoft.com/office/excel/2006/main">
          <x14:cfRule type="iconSet" priority="1459" id="{C302B263-DF60-4CC0-8F24-D7BEEA40594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G10:Q10</xm:sqref>
        </x14:conditionalFormatting>
        <x14:conditionalFormatting xmlns:xm="http://schemas.microsoft.com/office/excel/2006/main">
          <x14:cfRule type="iconSet" priority="1462" id="{65B8412D-9B10-4FDF-98E5-BBC450A095CF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AK7:AQ7</xm:sqref>
        </x14:conditionalFormatting>
        <x14:conditionalFormatting xmlns:xm="http://schemas.microsoft.com/office/excel/2006/main">
          <x14:cfRule type="iconSet" priority="1560" id="{014B9EE7-7D04-4390-B7D3-86F6D994ECE7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5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AM23:AQ23</xm:sqref>
        </x14:conditionalFormatting>
        <x14:conditionalFormatting xmlns:xm="http://schemas.microsoft.com/office/excel/2006/main">
          <x14:cfRule type="iconSet" priority="138" id="{4DD60B9A-927F-4D11-8D72-855AB2C8444B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5.0099999999999999E-2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G24</xm:sqref>
        </x14:conditionalFormatting>
        <x14:conditionalFormatting xmlns:xm="http://schemas.microsoft.com/office/excel/2006/main">
          <x14:cfRule type="iconSet" priority="139" id="{7E1AF3C3-2867-4683-95B6-CF8E8D3369BB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5.0099999999999999E-2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G23</xm:sqref>
        </x14:conditionalFormatting>
        <x14:conditionalFormatting xmlns:xm="http://schemas.microsoft.com/office/excel/2006/main">
          <x14:cfRule type="iconSet" priority="140" id="{D38362F6-B530-4740-AA2B-A9C0DE1AD400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G20</xm:sqref>
        </x14:conditionalFormatting>
        <x14:conditionalFormatting xmlns:xm="http://schemas.microsoft.com/office/excel/2006/main">
          <x14:cfRule type="iconSet" priority="141" id="{C65B5B08-6E3C-4815-B2F8-C471378767F8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0.10100000000000001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G22</xm:sqref>
        </x14:conditionalFormatting>
        <x14:conditionalFormatting xmlns:xm="http://schemas.microsoft.com/office/excel/2006/main">
          <x14:cfRule type="iconSet" priority="142" id="{D6EFC83B-0851-4C29-A39A-3B8520EC42A5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2.01E-2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G18</xm:sqref>
        </x14:conditionalFormatting>
        <x14:conditionalFormatting xmlns:xm="http://schemas.microsoft.com/office/excel/2006/main">
          <x14:cfRule type="iconSet" priority="144" id="{DD67A78C-F465-48EB-8478-F0572BCE60EA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5.9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G14</xm:sqref>
        </x14:conditionalFormatting>
        <x14:conditionalFormatting xmlns:xm="http://schemas.microsoft.com/office/excel/2006/main">
          <x14:cfRule type="iconSet" priority="145" id="{5D30226F-90A7-444C-A4EB-8A7ADF870AEC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5.5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G15</xm:sqref>
        </x14:conditionalFormatting>
        <x14:conditionalFormatting xmlns:xm="http://schemas.microsoft.com/office/excel/2006/main">
          <x14:cfRule type="iconSet" priority="146" id="{2803B067-A5E9-4114-BB92-2431E46E0CB6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2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G17</xm:sqref>
        </x14:conditionalFormatting>
        <x14:conditionalFormatting xmlns:xm="http://schemas.microsoft.com/office/excel/2006/main">
          <x14:cfRule type="iconSet" priority="147" id="{811CA0AC-32EE-4611-B51B-263055C5474D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0.995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G25</xm:sqref>
        </x14:conditionalFormatting>
        <x14:conditionalFormatting xmlns:xm="http://schemas.microsoft.com/office/excel/2006/main">
          <x14:cfRule type="iconSet" priority="148" id="{C74DE85D-D0FC-4E21-B235-50595A129B61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G26</xm:sqref>
        </x14:conditionalFormatting>
        <x14:conditionalFormatting xmlns:xm="http://schemas.microsoft.com/office/excel/2006/main">
          <x14:cfRule type="iconSet" priority="149" id="{5B5E556B-C0A0-471F-A146-AFB1F0AA3D25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G28:G32</xm:sqref>
        </x14:conditionalFormatting>
        <x14:conditionalFormatting xmlns:xm="http://schemas.microsoft.com/office/excel/2006/main">
          <x14:cfRule type="iconSet" priority="150" id="{CE8E25F9-1A9E-41AB-9C84-333D91F71921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G12:G13</xm:sqref>
        </x14:conditionalFormatting>
        <x14:conditionalFormatting xmlns:xm="http://schemas.microsoft.com/office/excel/2006/main">
          <x14:cfRule type="iconSet" priority="151" id="{36BA187D-5C2E-46DE-B0BE-A57509A77672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G16</xm:sqref>
        </x14:conditionalFormatting>
        <x14:conditionalFormatting xmlns:xm="http://schemas.microsoft.com/office/excel/2006/main">
          <x14:cfRule type="iconSet" priority="152" id="{0D4A4179-CA7C-44AE-86A1-01CCF01B7393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G21</xm:sqref>
        </x14:conditionalFormatting>
        <x14:conditionalFormatting xmlns:xm="http://schemas.microsoft.com/office/excel/2006/main">
          <x14:cfRule type="iconSet" priority="154" id="{9B35F186-25A8-4720-9B86-226CA2E984AC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0.30099999999999999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G27</xm:sqref>
        </x14:conditionalFormatting>
        <x14:conditionalFormatting xmlns:xm="http://schemas.microsoft.com/office/excel/2006/main">
          <x14:cfRule type="iconSet" priority="155" id="{A23CE4B8-1851-4E0F-AA9F-7D93B699A98A}">
            <x14:iconSet showValue="0" custom="1">
              <x14:cfvo type="percent">
                <xm:f>0</xm:f>
              </x14:cfvo>
              <x14:cfvo type="num" gte="0">
                <xm:f>-1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G19</xm:sqref>
        </x14:conditionalFormatting>
        <x14:conditionalFormatting xmlns:xm="http://schemas.microsoft.com/office/excel/2006/main">
          <x14:cfRule type="iconSet" priority="156" id="{67614C91-CE28-4749-A7E3-BD213FE31EF5}">
            <x14:iconSet showValue="0" custom="1">
              <x14:cfvo type="percent">
                <xm:f>0</xm:f>
              </x14:cfvo>
              <x14:cfvo type="num" gte="0">
                <xm:f>0.1</xm:f>
              </x14:cfvo>
              <x14:cfvo type="num">
                <xm:f>2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G8</xm:sqref>
        </x14:conditionalFormatting>
        <x14:conditionalFormatting xmlns:xm="http://schemas.microsoft.com/office/excel/2006/main">
          <x14:cfRule type="iconSet" priority="157" id="{CD460ABB-0620-42FA-9B35-0640A71FC636}">
            <x14:iconSet showValue="0" custom="1">
              <x14:cfvo type="percent">
                <xm:f>0</xm:f>
              </x14:cfvo>
              <x14:cfvo type="num" gte="0">
                <xm:f>-0.09</xm:f>
              </x14:cfvo>
              <x14:cfvo type="num">
                <xm:f>0.1</xm:f>
              </x14:cfvo>
              <x14:cfIcon iconSet="4RedToBlack" iconId="1"/>
              <x14:cfIcon iconSet="4RedToBlack" iconId="1"/>
              <x14:cfIcon iconSet="3TrafficLights1" iconId="2"/>
            </x14:iconSet>
          </x14:cfRule>
          <xm:sqref>G9</xm:sqref>
        </x14:conditionalFormatting>
        <x14:conditionalFormatting xmlns:xm="http://schemas.microsoft.com/office/excel/2006/main">
          <x14:cfRule type="iconSet" priority="158" id="{345D5079-6274-42F7-8C2F-D154F8F80329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G11</xm:sqref>
        </x14:conditionalFormatting>
        <x14:conditionalFormatting xmlns:xm="http://schemas.microsoft.com/office/excel/2006/main">
          <x14:cfRule type="iconSet" priority="159" id="{0E0B253E-0694-43B7-B623-537223BCD8C6}">
            <x14:iconSet showValue="0" custom="1">
              <x14:cfvo type="percent">
                <xm:f>0</xm:f>
              </x14:cfvo>
              <x14:cfvo type="num" gte="0">
                <xm:f>0.01</xm:f>
              </x14:cfvo>
              <x14:cfvo type="num">
                <xm:f>0.05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G6:Q6</xm:sqref>
        </x14:conditionalFormatting>
        <x14:conditionalFormatting xmlns:xm="http://schemas.microsoft.com/office/excel/2006/main">
          <x14:cfRule type="iconSet" priority="161" id="{C8E9272C-F50F-4A0E-A0ED-A3FEAC75FDC9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G7:Q7</xm:sqref>
        </x14:conditionalFormatting>
        <x14:conditionalFormatting xmlns:xm="http://schemas.microsoft.com/office/excel/2006/main">
          <x14:cfRule type="iconSet" priority="135" id="{DD4BBDD7-ACFF-4D92-AA5A-8C06E8B2979B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K10</xm:sqref>
        </x14:conditionalFormatting>
        <x14:conditionalFormatting xmlns:xm="http://schemas.microsoft.com/office/excel/2006/main">
          <x14:cfRule type="iconSet" priority="132" id="{8990EAFF-B61B-4791-B4FA-F588FDD972DC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H7:Q7</xm:sqref>
        </x14:conditionalFormatting>
        <x14:conditionalFormatting xmlns:xm="http://schemas.microsoft.com/office/excel/2006/main">
          <x14:cfRule type="iconSet" priority="130" id="{35263607-7FDE-41E9-9B3F-5B0EE1754E1D}">
            <x14:iconSet showValue="0" custom="1">
              <x14:cfvo type="percent">
                <xm:f>0</xm:f>
              </x14:cfvo>
              <x14:cfvo type="num" gte="0">
                <xm:f>-0.09</xm:f>
              </x14:cfvo>
              <x14:cfvo type="num">
                <xm:f>0.1</xm:f>
              </x14:cfvo>
              <x14:cfIcon iconSet="4RedToBlack" iconId="1"/>
              <x14:cfIcon iconSet="4RedToBlack" iconId="1"/>
              <x14:cfIcon iconSet="3TrafficLights1" iconId="2"/>
            </x14:iconSet>
          </x14:cfRule>
          <xm:sqref>H9:Q9</xm:sqref>
        </x14:conditionalFormatting>
        <x14:conditionalFormatting xmlns:xm="http://schemas.microsoft.com/office/excel/2006/main">
          <x14:cfRule type="iconSet" priority="129" id="{580AC126-FD85-44B7-AFE6-7A8326D9306D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H11:Q11</xm:sqref>
        </x14:conditionalFormatting>
        <x14:conditionalFormatting xmlns:xm="http://schemas.microsoft.com/office/excel/2006/main">
          <x14:cfRule type="iconSet" priority="127" id="{B68E0E5C-7863-4EF0-90EB-298670DAAB26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H12:Q12</xm:sqref>
        </x14:conditionalFormatting>
        <x14:conditionalFormatting xmlns:xm="http://schemas.microsoft.com/office/excel/2006/main">
          <x14:cfRule type="iconSet" priority="126" id="{83BB80AA-A57A-49E3-823C-5427DB7F37D6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H13:Q13</xm:sqref>
        </x14:conditionalFormatting>
        <x14:conditionalFormatting xmlns:xm="http://schemas.microsoft.com/office/excel/2006/main">
          <x14:cfRule type="iconSet" priority="121" id="{B71F245B-99E3-4EEF-8918-7690789FE37A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5.9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H14:Q14</xm:sqref>
        </x14:conditionalFormatting>
        <x14:conditionalFormatting xmlns:xm="http://schemas.microsoft.com/office/excel/2006/main">
          <x14:cfRule type="iconSet" priority="120" id="{032310B0-8CE7-4C24-AFE9-08EC7DCE13A6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5.5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H15:Q15</xm:sqref>
        </x14:conditionalFormatting>
        <x14:conditionalFormatting xmlns:xm="http://schemas.microsoft.com/office/excel/2006/main">
          <x14:cfRule type="iconSet" priority="119" id="{A41748D4-8F50-4387-9D4A-7A85037912D0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H16:Q16</xm:sqref>
        </x14:conditionalFormatting>
        <x14:conditionalFormatting xmlns:xm="http://schemas.microsoft.com/office/excel/2006/main">
          <x14:cfRule type="iconSet" priority="118" id="{18C88767-CBA6-428A-B066-1DAD0C7FB40D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2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H17:Q17</xm:sqref>
        </x14:conditionalFormatting>
        <x14:conditionalFormatting xmlns:xm="http://schemas.microsoft.com/office/excel/2006/main">
          <x14:cfRule type="iconSet" priority="116" id="{C9F9F983-D8C1-43B8-B8FD-5083136FAC30}">
            <x14:iconSet showValue="0" custom="1">
              <x14:cfvo type="percent">
                <xm:f>0</xm:f>
              </x14:cfvo>
              <x14:cfvo type="num" gte="0">
                <xm:f>-1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H19:Q19</xm:sqref>
        </x14:conditionalFormatting>
        <x14:conditionalFormatting xmlns:xm="http://schemas.microsoft.com/office/excel/2006/main">
          <x14:cfRule type="iconSet" priority="114" id="{CB29B5B2-5856-493A-8B85-C283CBB2FCB9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H20:Q20</xm:sqref>
        </x14:conditionalFormatting>
        <x14:conditionalFormatting xmlns:xm="http://schemas.microsoft.com/office/excel/2006/main">
          <x14:cfRule type="iconSet" priority="113" id="{8EB83343-A436-48D4-B93D-146527CFCF66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H21:Q21</xm:sqref>
        </x14:conditionalFormatting>
        <x14:conditionalFormatting xmlns:xm="http://schemas.microsoft.com/office/excel/2006/main">
          <x14:cfRule type="iconSet" priority="112" id="{00360720-D508-4233-9631-382DEA862D7E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0.10100000000000001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H22:Q22</xm:sqref>
        </x14:conditionalFormatting>
        <x14:conditionalFormatting xmlns:xm="http://schemas.microsoft.com/office/excel/2006/main">
          <x14:cfRule type="iconSet" priority="111" id="{DD7D4F3D-50C9-4294-B007-A001DB0B2684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5.0099999999999999E-2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H23:Q23</xm:sqref>
        </x14:conditionalFormatting>
        <x14:conditionalFormatting xmlns:xm="http://schemas.microsoft.com/office/excel/2006/main">
          <x14:cfRule type="iconSet" priority="110" id="{E4620EF5-112E-4D55-96D6-F25D22EC539C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5.0099999999999999E-2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H24:Q24</xm:sqref>
        </x14:conditionalFormatting>
        <x14:conditionalFormatting xmlns:xm="http://schemas.microsoft.com/office/excel/2006/main">
          <x14:cfRule type="iconSet" priority="109" id="{5E0FC8F2-B6A8-4E5E-98CB-7AC12DAA3384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0.995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H25:Q25</xm:sqref>
        </x14:conditionalFormatting>
        <x14:conditionalFormatting xmlns:xm="http://schemas.microsoft.com/office/excel/2006/main">
          <x14:cfRule type="iconSet" priority="108" id="{6B7DB90E-D04B-44C6-85DC-6D5DB9AEBE1F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H26:Q26</xm:sqref>
        </x14:conditionalFormatting>
        <x14:conditionalFormatting xmlns:xm="http://schemas.microsoft.com/office/excel/2006/main">
          <x14:cfRule type="iconSet" priority="107" id="{B1BAE397-0467-48E9-8C2B-5FD294B1455B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0.30099999999999999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H27:Q27</xm:sqref>
        </x14:conditionalFormatting>
        <x14:conditionalFormatting xmlns:xm="http://schemas.microsoft.com/office/excel/2006/main">
          <x14:cfRule type="iconSet" priority="106" id="{44A41952-F9E3-4126-BABD-B54C927E7CA7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0.97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H28:Q28</xm:sqref>
        </x14:conditionalFormatting>
        <x14:conditionalFormatting xmlns:xm="http://schemas.microsoft.com/office/excel/2006/main">
          <x14:cfRule type="iconSet" priority="104" id="{E912E2E3-58CC-45AB-9E2F-E133CE8C3966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H29:Q29</xm:sqref>
        </x14:conditionalFormatting>
        <x14:conditionalFormatting xmlns:xm="http://schemas.microsoft.com/office/excel/2006/main">
          <x14:cfRule type="iconSet" priority="103" id="{23D82135-E682-4DAB-9BE1-7A2A3313AF4F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H30:Q30</xm:sqref>
        </x14:conditionalFormatting>
        <x14:conditionalFormatting xmlns:xm="http://schemas.microsoft.com/office/excel/2006/main">
          <x14:cfRule type="iconSet" priority="102" id="{0CCB739B-8CCB-475C-8315-22CC456B9E90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0.96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H31:Q31</xm:sqref>
        </x14:conditionalFormatting>
        <x14:conditionalFormatting xmlns:xm="http://schemas.microsoft.com/office/excel/2006/main">
          <x14:cfRule type="iconSet" priority="101" id="{81252269-BA16-4E6E-AF3C-6ACF5040A32E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H32:Q32</xm:sqref>
        </x14:conditionalFormatting>
        <x14:conditionalFormatting xmlns:xm="http://schemas.microsoft.com/office/excel/2006/main">
          <x14:cfRule type="iconSet" priority="100" id="{D35DD080-B9B8-4148-9B5A-27BAE34FB07E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G10:Q10</xm:sqref>
        </x14:conditionalFormatting>
        <x14:conditionalFormatting xmlns:xm="http://schemas.microsoft.com/office/excel/2006/main">
          <x14:cfRule type="iconSet" priority="99" id="{861AE539-6D8B-4EED-B000-20C0CB8F8F7E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G33:G35</xm:sqref>
        </x14:conditionalFormatting>
        <x14:conditionalFormatting xmlns:xm="http://schemas.microsoft.com/office/excel/2006/main">
          <x14:cfRule type="iconSet" priority="98" id="{C82A8963-803B-4BFC-94EB-A40691F254D9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H33:H35</xm:sqref>
        </x14:conditionalFormatting>
        <x14:conditionalFormatting xmlns:xm="http://schemas.microsoft.com/office/excel/2006/main">
          <x14:cfRule type="iconSet" priority="97" id="{A275383B-3401-47B8-9136-0B8C9F27D792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I33:I35</xm:sqref>
        </x14:conditionalFormatting>
        <x14:conditionalFormatting xmlns:xm="http://schemas.microsoft.com/office/excel/2006/main">
          <x14:cfRule type="iconSet" priority="96" id="{417324D7-9C0F-42D5-986D-6FC7EAE2F810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J33:J35</xm:sqref>
        </x14:conditionalFormatting>
        <x14:conditionalFormatting xmlns:xm="http://schemas.microsoft.com/office/excel/2006/main">
          <x14:cfRule type="iconSet" priority="95" id="{A823D1C4-4DBE-4692-8F1B-56D9BE8B688D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0.98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K33:K35</xm:sqref>
        </x14:conditionalFormatting>
        <x14:conditionalFormatting xmlns:xm="http://schemas.microsoft.com/office/excel/2006/main">
          <x14:cfRule type="iconSet" priority="94" id="{569E2523-2ECE-414D-84F3-44A7A0FCF2C9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0.98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L33</xm:sqref>
        </x14:conditionalFormatting>
        <x14:conditionalFormatting xmlns:xm="http://schemas.microsoft.com/office/excel/2006/main">
          <x14:cfRule type="iconSet" priority="93" id="{1088C6D6-D622-4EEF-B306-8CD74E850FD6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L34:L35</xm:sqref>
        </x14:conditionalFormatting>
        <x14:conditionalFormatting xmlns:xm="http://schemas.microsoft.com/office/excel/2006/main">
          <x14:cfRule type="iconSet" priority="92" id="{EC8FDEC8-0787-4652-AE79-C65C97A6CBE3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M33</xm:sqref>
        </x14:conditionalFormatting>
        <x14:conditionalFormatting xmlns:xm="http://schemas.microsoft.com/office/excel/2006/main">
          <x14:cfRule type="iconSet" priority="91" id="{C54FE105-FDBA-444D-A64A-A9E8DD037063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M34:M35</xm:sqref>
        </x14:conditionalFormatting>
        <x14:conditionalFormatting xmlns:xm="http://schemas.microsoft.com/office/excel/2006/main">
          <x14:cfRule type="iconSet" priority="90" id="{A8BA1F43-8E56-4290-A24D-0086698B9379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0.97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N33</xm:sqref>
        </x14:conditionalFormatting>
        <x14:conditionalFormatting xmlns:xm="http://schemas.microsoft.com/office/excel/2006/main">
          <x14:cfRule type="iconSet" priority="89" id="{D329EFF6-CEB5-4C50-A63B-537CB6ADB9A3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N34:N35</xm:sqref>
        </x14:conditionalFormatting>
        <x14:conditionalFormatting xmlns:xm="http://schemas.microsoft.com/office/excel/2006/main">
          <x14:cfRule type="iconSet" priority="88" id="{C06CB249-3E90-4D71-A621-2285F47CBA0A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O33</xm:sqref>
        </x14:conditionalFormatting>
        <x14:conditionalFormatting xmlns:xm="http://schemas.microsoft.com/office/excel/2006/main">
          <x14:cfRule type="iconSet" priority="87" id="{B48FA847-B939-489C-AFBE-204EDD181FC4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O34:O35</xm:sqref>
        </x14:conditionalFormatting>
        <x14:conditionalFormatting xmlns:xm="http://schemas.microsoft.com/office/excel/2006/main">
          <x14:cfRule type="iconSet" priority="86" id="{9354E456-7D13-4CDE-8C5B-0DA7DE3929AD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0.98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P33:P35</xm:sqref>
        </x14:conditionalFormatting>
        <x14:conditionalFormatting xmlns:xm="http://schemas.microsoft.com/office/excel/2006/main">
          <x14:cfRule type="iconSet" priority="85" id="{57F3C915-913A-4C5E-B74C-70E9A6EE05E9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Q33:Q35</xm:sqref>
        </x14:conditionalFormatting>
        <x14:conditionalFormatting xmlns:xm="http://schemas.microsoft.com/office/excel/2006/main">
          <x14:cfRule type="iconSet" priority="62" id="{4EC4C4FF-12AF-4F8E-B11A-A54F62682EDF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2.01E-2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H18:Q18</xm:sqref>
        </x14:conditionalFormatting>
        <x14:conditionalFormatting xmlns:xm="http://schemas.microsoft.com/office/excel/2006/main">
          <x14:cfRule type="iconSet" priority="60" id="{9992A353-C557-4EC2-ADB6-ED02120E30CB}">
            <x14:iconSet showValue="0" custom="1">
              <x14:cfvo type="percent">
                <xm:f>0</xm:f>
              </x14:cfvo>
              <x14:cfvo type="num" gte="0">
                <xm:f>0.1</xm:f>
              </x14:cfvo>
              <x14:cfvo type="num">
                <xm:f>2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H8:Q8</xm:sqref>
        </x14:conditionalFormatting>
        <x14:conditionalFormatting xmlns:xm="http://schemas.microsoft.com/office/excel/2006/main">
          <x14:cfRule type="iconSet" priority="58" id="{7F86A60E-1410-40AF-88F0-1C2CEEC61F1D}">
            <x14:iconSet showValue="0" custom="1">
              <x14:cfvo type="percent">
                <xm:f>0</xm:f>
              </x14:cfvo>
              <x14:cfvo type="num" gte="0">
                <xm:f>0.01</xm:f>
              </x14:cfvo>
              <x14:cfvo type="num">
                <xm:f>0.05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R6</xm:sqref>
        </x14:conditionalFormatting>
        <x14:conditionalFormatting xmlns:xm="http://schemas.microsoft.com/office/excel/2006/main">
          <x14:cfRule type="iconSet" priority="57" id="{94E5AC70-9131-433E-AF82-D49A31DC746B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R7</xm:sqref>
        </x14:conditionalFormatting>
        <x14:conditionalFormatting xmlns:xm="http://schemas.microsoft.com/office/excel/2006/main">
          <x14:cfRule type="iconSet" priority="56" id="{A5398561-9D43-4B5F-9F35-E87CEE75C37B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R7</xm:sqref>
        </x14:conditionalFormatting>
        <x14:conditionalFormatting xmlns:xm="http://schemas.microsoft.com/office/excel/2006/main">
          <x14:cfRule type="iconSet" priority="55" id="{1AF31586-822F-43CE-95B0-51E892CA1F59}">
            <x14:iconSet showValue="0" custom="1">
              <x14:cfvo type="percent">
                <xm:f>0</xm:f>
              </x14:cfvo>
              <x14:cfvo type="num" gte="0">
                <xm:f>0.1</xm:f>
              </x14:cfvo>
              <x14:cfvo type="num">
                <xm:f>2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R8</xm:sqref>
        </x14:conditionalFormatting>
        <x14:conditionalFormatting xmlns:xm="http://schemas.microsoft.com/office/excel/2006/main">
          <x14:cfRule type="iconSet" priority="54" id="{7A88A666-056A-4DB9-9F9F-19F039CDA8AA}">
            <x14:iconSet showValue="0" custom="1">
              <x14:cfvo type="percent">
                <xm:f>0</xm:f>
              </x14:cfvo>
              <x14:cfvo type="num" gte="0">
                <xm:f>-0.09</xm:f>
              </x14:cfvo>
              <x14:cfvo type="num">
                <xm:f>0.1</xm:f>
              </x14:cfvo>
              <x14:cfIcon iconSet="4RedToBlack" iconId="1"/>
              <x14:cfIcon iconSet="4RedToBlack" iconId="1"/>
              <x14:cfIcon iconSet="3TrafficLights1" iconId="2"/>
            </x14:iconSet>
          </x14:cfRule>
          <xm:sqref>R9</xm:sqref>
        </x14:conditionalFormatting>
        <x14:conditionalFormatting xmlns:xm="http://schemas.microsoft.com/office/excel/2006/main">
          <x14:cfRule type="iconSet" priority="53" id="{8223B9EE-B70E-42B4-8267-68D8802DD6AC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R10</xm:sqref>
        </x14:conditionalFormatting>
        <x14:conditionalFormatting xmlns:xm="http://schemas.microsoft.com/office/excel/2006/main">
          <x14:cfRule type="iconSet" priority="52" id="{0D44C7A8-35FA-4BF7-9002-4478CC52DFF2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R10</xm:sqref>
        </x14:conditionalFormatting>
        <x14:conditionalFormatting xmlns:xm="http://schemas.microsoft.com/office/excel/2006/main">
          <x14:cfRule type="iconSet" priority="51" id="{BA55F31D-14D0-4891-A1F1-F535DCEF0022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R11</xm:sqref>
        </x14:conditionalFormatting>
        <x14:conditionalFormatting xmlns:xm="http://schemas.microsoft.com/office/excel/2006/main">
          <x14:cfRule type="iconSet" priority="50" id="{D718E339-771F-4BA3-A645-3D8A6A77E260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R12</xm:sqref>
        </x14:conditionalFormatting>
        <x14:conditionalFormatting xmlns:xm="http://schemas.microsoft.com/office/excel/2006/main">
          <x14:cfRule type="iconSet" priority="49" id="{CE7DE520-88F9-4BDB-A741-58AB15D660BB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R13</xm:sqref>
        </x14:conditionalFormatting>
        <x14:conditionalFormatting xmlns:xm="http://schemas.microsoft.com/office/excel/2006/main">
          <x14:cfRule type="iconSet" priority="48" id="{B4B4F5EF-2CBA-4F06-947D-518C580B4B0D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5.9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R14</xm:sqref>
        </x14:conditionalFormatting>
        <x14:conditionalFormatting xmlns:xm="http://schemas.microsoft.com/office/excel/2006/main">
          <x14:cfRule type="iconSet" priority="47" id="{99242D49-0AF8-43F2-8FF0-2A79D6F55AF3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5.5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R15</xm:sqref>
        </x14:conditionalFormatting>
        <x14:conditionalFormatting xmlns:xm="http://schemas.microsoft.com/office/excel/2006/main">
          <x14:cfRule type="iconSet" priority="46" id="{41CB98FA-BE38-4CC3-AFD4-760C84B32D82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R16</xm:sqref>
        </x14:conditionalFormatting>
        <x14:conditionalFormatting xmlns:xm="http://schemas.microsoft.com/office/excel/2006/main">
          <x14:cfRule type="iconSet" priority="45" id="{6319578E-570E-453D-9A05-D4E430B2EC65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2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R17</xm:sqref>
        </x14:conditionalFormatting>
        <x14:conditionalFormatting xmlns:xm="http://schemas.microsoft.com/office/excel/2006/main">
          <x14:cfRule type="iconSet" priority="44" id="{1BAFE0E9-F1D3-4595-B3EB-D17C11D174C6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2.01E-2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R18</xm:sqref>
        </x14:conditionalFormatting>
        <x14:conditionalFormatting xmlns:xm="http://schemas.microsoft.com/office/excel/2006/main">
          <x14:cfRule type="iconSet" priority="43" id="{FF17CFDF-F352-4936-8D57-BFC85496DDF0}">
            <x14:iconSet showValue="0" custom="1">
              <x14:cfvo type="percent">
                <xm:f>0</xm:f>
              </x14:cfvo>
              <x14:cfvo type="num" gte="0">
                <xm:f>-1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R19</xm:sqref>
        </x14:conditionalFormatting>
        <x14:conditionalFormatting xmlns:xm="http://schemas.microsoft.com/office/excel/2006/main">
          <x14:cfRule type="iconSet" priority="42" id="{CEC28E61-3FB1-49B7-B85B-EB0950E3FD51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R20</xm:sqref>
        </x14:conditionalFormatting>
        <x14:conditionalFormatting xmlns:xm="http://schemas.microsoft.com/office/excel/2006/main">
          <x14:cfRule type="iconSet" priority="41" id="{BDC59D80-6C7C-4F13-BBF3-E03F35064E3E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0.10100000000000001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R22</xm:sqref>
        </x14:conditionalFormatting>
        <x14:conditionalFormatting xmlns:xm="http://schemas.microsoft.com/office/excel/2006/main">
          <x14:cfRule type="iconSet" priority="40" id="{31500060-1492-4C72-96CC-88097A1FBBAC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R21</xm:sqref>
        </x14:conditionalFormatting>
        <x14:conditionalFormatting xmlns:xm="http://schemas.microsoft.com/office/excel/2006/main">
          <x14:cfRule type="iconSet" priority="39" id="{DEF6A341-1C44-477B-A247-B38719CA9937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5.0099999999999999E-2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R23</xm:sqref>
        </x14:conditionalFormatting>
        <x14:conditionalFormatting xmlns:xm="http://schemas.microsoft.com/office/excel/2006/main">
          <x14:cfRule type="iconSet" priority="38" id="{3A2C8E0B-39B6-494D-A87D-EA32FF6F03FE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5.0099999999999999E-2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R24</xm:sqref>
        </x14:conditionalFormatting>
        <x14:conditionalFormatting xmlns:xm="http://schemas.microsoft.com/office/excel/2006/main">
          <x14:cfRule type="iconSet" priority="37" id="{AA1315AB-FC33-4C21-87E0-517D56ADEC13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0.995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R25</xm:sqref>
        </x14:conditionalFormatting>
        <x14:conditionalFormatting xmlns:xm="http://schemas.microsoft.com/office/excel/2006/main">
          <x14:cfRule type="iconSet" priority="36" id="{C9B39A24-FB5F-44C3-89C5-95C00DCE046A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R26</xm:sqref>
        </x14:conditionalFormatting>
        <x14:conditionalFormatting xmlns:xm="http://schemas.microsoft.com/office/excel/2006/main">
          <x14:cfRule type="iconSet" priority="35" id="{B0EA2C70-510C-41EF-972D-9697ABAE1B9B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0.30099999999999999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R27</xm:sqref>
        </x14:conditionalFormatting>
        <x14:conditionalFormatting xmlns:xm="http://schemas.microsoft.com/office/excel/2006/main">
          <x14:cfRule type="iconSet" priority="34" id="{23B8C7FA-A39E-4796-9536-433CA254F340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0.97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R28</xm:sqref>
        </x14:conditionalFormatting>
        <x14:conditionalFormatting xmlns:xm="http://schemas.microsoft.com/office/excel/2006/main">
          <x14:cfRule type="iconSet" priority="33" id="{B88E4680-9FA4-4F7B-9C89-2771CCE3CCEA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R29</xm:sqref>
        </x14:conditionalFormatting>
        <x14:conditionalFormatting xmlns:xm="http://schemas.microsoft.com/office/excel/2006/main">
          <x14:cfRule type="iconSet" priority="32" id="{1CD65BF6-D177-433D-81A4-21F1B60E9BA0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R30</xm:sqref>
        </x14:conditionalFormatting>
        <x14:conditionalFormatting xmlns:xm="http://schemas.microsoft.com/office/excel/2006/main">
          <x14:cfRule type="iconSet" priority="31" id="{86BD931F-14C7-41C6-B48D-855BC9D51DCA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0.96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R31</xm:sqref>
        </x14:conditionalFormatting>
        <x14:conditionalFormatting xmlns:xm="http://schemas.microsoft.com/office/excel/2006/main">
          <x14:cfRule type="iconSet" priority="30" id="{B7202B9D-3A4A-43DF-96A6-B9C480E952B5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R32</xm:sqref>
        </x14:conditionalFormatting>
        <x14:conditionalFormatting xmlns:xm="http://schemas.microsoft.com/office/excel/2006/main">
          <x14:cfRule type="iconSet" priority="29" id="{9F691DF8-C79C-45C5-91C5-486C988EFAF1}">
            <x14:iconSet showValue="0" custom="1">
              <x14:cfvo type="percent">
                <xm:f>0</xm:f>
              </x14:cfvo>
              <x14:cfvo type="num" gte="0">
                <xm:f>0.01</xm:f>
              </x14:cfvo>
              <x14:cfvo type="num">
                <xm:f>0.05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S6:AJ6</xm:sqref>
        </x14:conditionalFormatting>
        <x14:conditionalFormatting xmlns:xm="http://schemas.microsoft.com/office/excel/2006/main">
          <x14:cfRule type="iconSet" priority="28" id="{2D20D968-6900-4EFF-8617-9537303420E4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S7:AJ7</xm:sqref>
        </x14:conditionalFormatting>
        <x14:conditionalFormatting xmlns:xm="http://schemas.microsoft.com/office/excel/2006/main">
          <x14:cfRule type="iconSet" priority="27" id="{575EEE38-C867-49A9-9475-440674C3F70A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S7:AJ7</xm:sqref>
        </x14:conditionalFormatting>
        <x14:conditionalFormatting xmlns:xm="http://schemas.microsoft.com/office/excel/2006/main">
          <x14:cfRule type="iconSet" priority="26" id="{1AAB2917-1BF5-4F41-86AB-2A87E59F0712}">
            <x14:iconSet showValue="0" custom="1">
              <x14:cfvo type="percent">
                <xm:f>0</xm:f>
              </x14:cfvo>
              <x14:cfvo type="num" gte="0">
                <xm:f>0.1</xm:f>
              </x14:cfvo>
              <x14:cfvo type="num">
                <xm:f>2</xm:f>
              </x14:cfvo>
              <x14:cfIcon iconSet="3TrafficLights1" iconId="2"/>
              <x14:cfIcon iconSet="3TrafficLights1" iconId="1"/>
              <x14:cfIcon iconSet="3TrafficLights1" iconId="0"/>
            </x14:iconSet>
          </x14:cfRule>
          <xm:sqref>S8:AJ8</xm:sqref>
        </x14:conditionalFormatting>
        <x14:conditionalFormatting xmlns:xm="http://schemas.microsoft.com/office/excel/2006/main">
          <x14:cfRule type="iconSet" priority="25" id="{555B8CA9-446B-454D-9620-6CD71E33F4A3}">
            <x14:iconSet showValue="0" custom="1">
              <x14:cfvo type="percent">
                <xm:f>0</xm:f>
              </x14:cfvo>
              <x14:cfvo type="num" gte="0">
                <xm:f>-0.09</xm:f>
              </x14:cfvo>
              <x14:cfvo type="num">
                <xm:f>0.1</xm:f>
              </x14:cfvo>
              <x14:cfIcon iconSet="4RedToBlack" iconId="1"/>
              <x14:cfIcon iconSet="4RedToBlack" iconId="1"/>
              <x14:cfIcon iconSet="3TrafficLights1" iconId="2"/>
            </x14:iconSet>
          </x14:cfRule>
          <xm:sqref>S9:AJ9</xm:sqref>
        </x14:conditionalFormatting>
        <x14:conditionalFormatting xmlns:xm="http://schemas.microsoft.com/office/excel/2006/main">
          <x14:cfRule type="iconSet" priority="24" id="{3243D751-E7AA-4A6A-8D35-E4E154E0C7B8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S10:AJ10</xm:sqref>
        </x14:conditionalFormatting>
        <x14:conditionalFormatting xmlns:xm="http://schemas.microsoft.com/office/excel/2006/main">
          <x14:cfRule type="iconSet" priority="23" id="{6A63066F-D83B-4D9B-9D5C-6FE0904B7964}">
            <x14:iconSet showValue="0"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3TrafficLights1" iconId="0"/>
              <x14:cfIcon iconSet="3TrafficLights1" iconId="1"/>
              <x14:cfIcon iconSet="3TrafficLights1" iconId="2"/>
            </x14:iconSet>
          </x14:cfRule>
          <xm:sqref>S10:AJ10</xm:sqref>
        </x14:conditionalFormatting>
        <x14:conditionalFormatting xmlns:xm="http://schemas.microsoft.com/office/excel/2006/main">
          <x14:cfRule type="iconSet" priority="22" id="{7EBE34EF-AD2E-4272-8BDD-E3A5EFCDCB7E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S11:AJ11</xm:sqref>
        </x14:conditionalFormatting>
        <x14:conditionalFormatting xmlns:xm="http://schemas.microsoft.com/office/excel/2006/main">
          <x14:cfRule type="iconSet" priority="21" id="{1BAA0055-C7A1-4A3E-8A3D-3BF7D59BC33C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S12:AK12</xm:sqref>
        </x14:conditionalFormatting>
        <x14:conditionalFormatting xmlns:xm="http://schemas.microsoft.com/office/excel/2006/main">
          <x14:cfRule type="iconSet" priority="20" id="{40610D9D-98A3-40B8-A486-CF7FC5759177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S13:AK13</xm:sqref>
        </x14:conditionalFormatting>
        <x14:conditionalFormatting xmlns:xm="http://schemas.microsoft.com/office/excel/2006/main">
          <x14:cfRule type="iconSet" priority="19" id="{3BF516DD-CBA2-419C-88DC-9BC28C806F03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5.9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S14:AK14</xm:sqref>
        </x14:conditionalFormatting>
        <x14:conditionalFormatting xmlns:xm="http://schemas.microsoft.com/office/excel/2006/main">
          <x14:cfRule type="iconSet" priority="18" id="{7DF2AABE-D39F-43B1-98F0-E1ABB7AF2D55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5.5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S15:AK15</xm:sqref>
        </x14:conditionalFormatting>
        <x14:conditionalFormatting xmlns:xm="http://schemas.microsoft.com/office/excel/2006/main">
          <x14:cfRule type="iconSet" priority="17" id="{CE89E860-5A24-4415-88FA-255CDDF76C34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S16:AK16</xm:sqref>
        </x14:conditionalFormatting>
        <x14:conditionalFormatting xmlns:xm="http://schemas.microsoft.com/office/excel/2006/main">
          <x14:cfRule type="iconSet" priority="16" id="{A92B198A-EE17-4E54-8174-93757DB84BF7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2</xm:f>
              </x14:cfvo>
              <x14:cfIcon iconSet="3TrafficLights1" iconId="2"/>
              <x14:cfIcon iconSet="3TrafficLights1" iconId="2"/>
              <x14:cfIcon iconSet="3TrafficLights1" iconId="0"/>
            </x14:iconSet>
          </x14:cfRule>
          <xm:sqref>S17:AJ17</xm:sqref>
        </x14:conditionalFormatting>
        <x14:conditionalFormatting xmlns:xm="http://schemas.microsoft.com/office/excel/2006/main">
          <x14:cfRule type="iconSet" priority="15" id="{FBD38004-9DD7-4580-86EF-7CA27A645D9A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2.01E-2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S18:AJ18</xm:sqref>
        </x14:conditionalFormatting>
        <x14:conditionalFormatting xmlns:xm="http://schemas.microsoft.com/office/excel/2006/main">
          <x14:cfRule type="iconSet" priority="14" id="{2DD9EB76-9FF1-4040-8366-06C4FE792F09}">
            <x14:iconSet showValue="0" custom="1">
              <x14:cfvo type="percent">
                <xm:f>0</xm:f>
              </x14:cfvo>
              <x14:cfvo type="num" gte="0">
                <xm:f>-1</xm:f>
              </x14:cfvo>
              <x14:cfvo type="num">
                <xm:f>0.1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S19:AL19</xm:sqref>
        </x14:conditionalFormatting>
        <x14:conditionalFormatting xmlns:xm="http://schemas.microsoft.com/office/excel/2006/main">
          <x14:cfRule type="iconSet" priority="13" id="{B7897493-C7F8-4BD5-8DEC-DB95C438B253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S20:AM20</xm:sqref>
        </x14:conditionalFormatting>
        <x14:conditionalFormatting xmlns:xm="http://schemas.microsoft.com/office/excel/2006/main">
          <x14:cfRule type="iconSet" priority="12" id="{3D06959B-7603-469F-B4F7-592968431D9D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S21:AL21</xm:sqref>
        </x14:conditionalFormatting>
        <x14:conditionalFormatting xmlns:xm="http://schemas.microsoft.com/office/excel/2006/main">
          <x14:cfRule type="iconSet" priority="11" id="{EAB77EB4-5A35-4C92-8B35-752FE128BF53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0.10100000000000001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S22:AM22</xm:sqref>
        </x14:conditionalFormatting>
        <x14:conditionalFormatting xmlns:xm="http://schemas.microsoft.com/office/excel/2006/main">
          <x14:cfRule type="iconSet" priority="10" id="{B40D3D8D-AF9B-4EDF-9120-2C8ACB6E187C}">
            <x14:iconSet showValue="0" custom="1">
              <x14:cfvo type="percent">
                <xm:f>0</xm:f>
              </x14:cfvo>
              <x14:cfvo type="num" gte="0">
                <xm:f>-0.99</xm:f>
              </x14:cfvo>
              <x14:cfvo type="num">
                <xm:f>5.0099999999999999E-2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S23:AL23</xm:sqref>
        </x14:conditionalFormatting>
        <x14:conditionalFormatting xmlns:xm="http://schemas.microsoft.com/office/excel/2006/main">
          <x14:cfRule type="iconSet" priority="9" id="{2E305D8C-A588-4879-B01F-21AEA062EA4E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5.0099999999999999E-2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S24:AL24</xm:sqref>
        </x14:conditionalFormatting>
        <x14:conditionalFormatting xmlns:xm="http://schemas.microsoft.com/office/excel/2006/main">
          <x14:cfRule type="iconSet" priority="8" id="{6E462724-F31D-4591-BFEE-2D3C5BEC2EA7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0.995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S25:AN25</xm:sqref>
        </x14:conditionalFormatting>
        <x14:conditionalFormatting xmlns:xm="http://schemas.microsoft.com/office/excel/2006/main">
          <x14:cfRule type="iconSet" priority="7" id="{F4B5B670-DA8B-448E-B8CF-E9CF3CDF20FC}">
            <x14:iconSet showValue="0" custom="1">
              <x14:cfvo type="percent">
                <xm:f>0</xm:f>
              </x14:cfvo>
              <x14:cfvo type="num" gte="0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S26:AM26</xm:sqref>
        </x14:conditionalFormatting>
        <x14:conditionalFormatting xmlns:xm="http://schemas.microsoft.com/office/excel/2006/main">
          <x14:cfRule type="iconSet" priority="6" id="{71ED0FD9-4FF8-43B0-9377-75035A794495}">
            <x14:iconSet showValue="0" custom="1">
              <x14:cfvo type="percent">
                <xm:f>0</xm:f>
              </x14:cfvo>
              <x14:cfvo type="num" gte="0">
                <xm:f>-0.01</xm:f>
              </x14:cfvo>
              <x14:cfvo type="num">
                <xm:f>0.30099999999999999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S27:AN27</xm:sqref>
        </x14:conditionalFormatting>
        <x14:conditionalFormatting xmlns:xm="http://schemas.microsoft.com/office/excel/2006/main">
          <x14:cfRule type="iconSet" priority="5" id="{6BC8DF85-28CF-4687-8CFD-D0BEA09D40BA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0.97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S28:AN28</xm:sqref>
        </x14:conditionalFormatting>
        <x14:conditionalFormatting xmlns:xm="http://schemas.microsoft.com/office/excel/2006/main">
          <x14:cfRule type="iconSet" priority="4" id="{BDF1567D-253A-4655-98BE-04C7A7FA5EBF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S29:AN29</xm:sqref>
        </x14:conditionalFormatting>
        <x14:conditionalFormatting xmlns:xm="http://schemas.microsoft.com/office/excel/2006/main">
          <x14:cfRule type="iconSet" priority="3" id="{DA400386-5E12-4520-B54E-2CAC56B5AADB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0.95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S30:AN30</xm:sqref>
        </x14:conditionalFormatting>
        <x14:conditionalFormatting xmlns:xm="http://schemas.microsoft.com/office/excel/2006/main">
          <x14:cfRule type="iconSet" priority="2" id="{96664682-C579-4D61-B46F-967A963D280C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0.96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S31:AN31</xm:sqref>
        </x14:conditionalFormatting>
        <x14:conditionalFormatting xmlns:xm="http://schemas.microsoft.com/office/excel/2006/main">
          <x14:cfRule type="iconSet" priority="1" id="{F18B3F2B-DC6C-4035-949B-1BCC12FA4A73}">
            <x14:iconSet showValue="0" custom="1">
              <x14:cfvo type="percent">
                <xm:f>0</xm:f>
              </x14:cfvo>
              <x14:cfvo type="num">
                <xm:f>0</xm:f>
              </x14:cfvo>
              <x14:cfvo type="num">
                <xm:f>0.9</xm:f>
              </x14:cfvo>
              <x14:cfIcon iconSet="4RedToBlack" iconId="1"/>
              <x14:cfIcon iconSet="3TrafficLights1" iconId="0"/>
              <x14:cfIcon iconSet="3TrafficLights1" iconId="2"/>
            </x14:iconSet>
          </x14:cfRule>
          <xm:sqref>S32:AO32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1:AN99"/>
  <sheetViews>
    <sheetView showGridLines="0" topLeftCell="A31" zoomScale="85" zoomScaleNormal="85" workbookViewId="0">
      <selection activeCell="P48" sqref="P48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199" t="s">
        <v>113</v>
      </c>
      <c r="O2" s="200"/>
      <c r="P2" s="201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>
        <v>25715</v>
      </c>
      <c r="E3" s="75"/>
      <c r="F3" s="75"/>
      <c r="G3" s="82"/>
      <c r="H3" s="82"/>
      <c r="I3" s="82"/>
      <c r="J3" s="82"/>
      <c r="K3" s="82"/>
      <c r="L3" s="82"/>
      <c r="M3" s="82"/>
      <c r="N3" s="202"/>
      <c r="O3" s="203"/>
      <c r="P3" s="204"/>
      <c r="Q3" s="82"/>
      <c r="R3" s="82"/>
      <c r="S3" s="82"/>
      <c r="T3" s="82"/>
      <c r="U3" s="82"/>
      <c r="V3" s="82"/>
      <c r="W3" s="82"/>
      <c r="X3" s="82"/>
      <c r="Y3" s="82"/>
      <c r="Z3" s="192" t="s">
        <v>88</v>
      </c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>
        <v>1</v>
      </c>
      <c r="I14" s="76"/>
      <c r="J14" s="125">
        <v>1</v>
      </c>
      <c r="K14" s="84"/>
      <c r="L14" s="125">
        <v>1</v>
      </c>
      <c r="M14" s="84"/>
      <c r="N14" s="125">
        <v>1</v>
      </c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08">
        <f>IFERROR(AVERAGE(H14,J14,L14,N14,P14,R14,T14,V14,X14,Z14,AB14,AD14),"-")</f>
        <v>1</v>
      </c>
      <c r="AG14" s="88"/>
      <c r="AI14" s="108">
        <f>IF(AF14="-",2,AF14)</f>
        <v>1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>
        <v>0</v>
      </c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>
        <f>IFERROR(AVERAGE(H16,J16,L16,N16,P16,R16,T16,V16,X16,Z16,AB16,AD16),"-")</f>
        <v>0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>
        <v>0</v>
      </c>
      <c r="I18" s="84"/>
      <c r="J18" s="117">
        <v>0</v>
      </c>
      <c r="K18" s="84"/>
      <c r="L18" s="117">
        <v>0</v>
      </c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>
        <f>IFERROR(AVERAGE(H18,J18,L18,N18,P18,R18,T18,V18,X18,Z18,AB18,AD18),"-")</f>
        <v>0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>
        <v>1</v>
      </c>
      <c r="I22" s="129"/>
      <c r="J22" s="128">
        <v>1</v>
      </c>
      <c r="K22" s="129"/>
      <c r="L22" s="128">
        <v>1</v>
      </c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>
        <f>IFERROR(AVERAGE(H22,J22,L22,N22,P22,R22,T22,V22,X22,Z22,AB22,AD22),"-")</f>
        <v>1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>
        <v>0</v>
      </c>
      <c r="I26" s="84"/>
      <c r="J26" s="15">
        <v>0</v>
      </c>
      <c r="K26" s="84"/>
      <c r="L26" s="15">
        <v>0</v>
      </c>
      <c r="M26" s="84"/>
      <c r="N26" s="15">
        <v>0</v>
      </c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>
        <v>0</v>
      </c>
      <c r="I28" s="84"/>
      <c r="J28" s="15">
        <v>0</v>
      </c>
      <c r="K28" s="84"/>
      <c r="L28" s="15">
        <v>0</v>
      </c>
      <c r="M28" s="84"/>
      <c r="N28" s="15">
        <v>0</v>
      </c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>
        <v>0</v>
      </c>
      <c r="I30" s="84"/>
      <c r="J30" s="15">
        <v>0</v>
      </c>
      <c r="K30" s="84"/>
      <c r="L30" s="15">
        <v>0</v>
      </c>
      <c r="M30" s="84"/>
      <c r="N30" s="15">
        <v>0</v>
      </c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>
        <f>IFERROR(AVERAGE(AD30,AB30,Z30,X30,V30,T30,R30,P30,N30,L30,J30,H30),"-")</f>
        <v>0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>
        <v>0</v>
      </c>
      <c r="I32" s="84"/>
      <c r="J32" s="15">
        <v>0</v>
      </c>
      <c r="K32" s="84"/>
      <c r="L32" s="15">
        <v>0</v>
      </c>
      <c r="M32" s="84"/>
      <c r="N32" s="15">
        <v>0</v>
      </c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>
        <f>IFERROR(AVERAGE(AD32,AB32,Z32,X32,V32,T32,R32,P32,N32,L32,J32,H32),"-")</f>
        <v>0</v>
      </c>
      <c r="AG32" s="88"/>
      <c r="AI32" s="15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>
        <v>0</v>
      </c>
      <c r="I34" s="84"/>
      <c r="J34" s="15">
        <v>0</v>
      </c>
      <c r="K34" s="84"/>
      <c r="L34" s="15">
        <v>0</v>
      </c>
      <c r="M34" s="84"/>
      <c r="N34" s="15">
        <v>0</v>
      </c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>
        <v>1</v>
      </c>
      <c r="I36" s="84"/>
      <c r="J36" s="15">
        <v>1</v>
      </c>
      <c r="K36" s="84"/>
      <c r="L36" s="15">
        <v>0</v>
      </c>
      <c r="M36" s="84"/>
      <c r="N36" s="15">
        <v>1</v>
      </c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>
        <f>IFERROR(AVERAGE(H36,J36,L36,N36,P36,R36,T36,V36,X36,Z36,AB36,AD36),"-")</f>
        <v>0.75</v>
      </c>
      <c r="AG36" s="88"/>
      <c r="AI36" s="15">
        <f>IF(AF36="-",0,AF36)</f>
        <v>0.75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>
        <v>0</v>
      </c>
      <c r="I38" s="85"/>
      <c r="J38" s="71">
        <v>0</v>
      </c>
      <c r="K38" s="85"/>
      <c r="L38" s="71">
        <v>0</v>
      </c>
      <c r="M38" s="85"/>
      <c r="N38" s="71">
        <v>0</v>
      </c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>
        <f>IFERROR(AVERAGE(H38,J38,L38,N38,P38,R38,T38,V38,X38,Z38,AB38,AD38),"-")</f>
        <v>0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>
        <v>3</v>
      </c>
      <c r="I42" s="76"/>
      <c r="J42" s="15">
        <v>1</v>
      </c>
      <c r="K42" s="76"/>
      <c r="L42" s="15">
        <v>0</v>
      </c>
      <c r="M42" s="76"/>
      <c r="N42" s="15">
        <v>0</v>
      </c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>
        <f>IFERROR(AVERAGE(H42,J42,L42,N42,P42,R42,T42,V42,X42,Z42,AB42,AD42),"-")</f>
        <v>1</v>
      </c>
      <c r="AG42" s="76"/>
      <c r="AI42" s="53">
        <f>IF(AF42="-",0,AF42)</f>
        <v>1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 t="s">
        <v>39</v>
      </c>
      <c r="I44" s="76"/>
      <c r="J44" s="163" t="s">
        <v>39</v>
      </c>
      <c r="K44" s="76"/>
      <c r="L44" s="163" t="s">
        <v>39</v>
      </c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 t="s">
        <v>39</v>
      </c>
      <c r="I46" s="76"/>
      <c r="J46" s="163" t="s">
        <v>39</v>
      </c>
      <c r="K46" s="76"/>
      <c r="L46" s="163" t="s">
        <v>39</v>
      </c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>
        <v>0</v>
      </c>
      <c r="I48" s="76"/>
      <c r="J48" s="71" t="s">
        <v>39</v>
      </c>
      <c r="K48" s="76"/>
      <c r="L48" s="71" t="s">
        <v>39</v>
      </c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>
        <f>IFERROR(AVERAGE(AD48,AB48,Z48,X48,V48,T48,R48,P48,N48,L48,J48,H48),"-")</f>
        <v>0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>
        <v>0</v>
      </c>
      <c r="I52" s="76"/>
      <c r="J52" s="71">
        <v>0</v>
      </c>
      <c r="K52" s="76"/>
      <c r="L52" s="71">
        <v>0</v>
      </c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>
        <f>IFERROR(AVERAGE(H52,J52,L52,N52,P52,R52,T52,V52,X52,Z52,AB52,AD52),"-")</f>
        <v>0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>
        <v>0</v>
      </c>
      <c r="I54" s="76"/>
      <c r="J54" s="71">
        <v>0</v>
      </c>
      <c r="K54" s="76"/>
      <c r="L54" s="71">
        <v>0</v>
      </c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>
        <f>IFERROR(AVERAGE(H54,J54,L54,N54,P54,R54,T54,V54,X54,Z54,AB54,AD54),"-")</f>
        <v>0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>
        <v>1</v>
      </c>
      <c r="I56" s="76"/>
      <c r="J56" s="71">
        <v>1</v>
      </c>
      <c r="K56" s="76"/>
      <c r="L56" s="71">
        <v>1</v>
      </c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>
        <f>IFERROR(AVERAGE(H56,J56,L56,N56,P56,R56,T56,V56,X56,Z56,AB56,AD56),"-")</f>
        <v>1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>
        <v>0.93859999999999999</v>
      </c>
      <c r="I58" s="76"/>
      <c r="J58" s="71">
        <v>0.97740000000000005</v>
      </c>
      <c r="K58" s="76"/>
      <c r="L58" s="71">
        <v>0.97309999999999997</v>
      </c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>
        <f>IFERROR(AVERAGE(H58,J58,L58,N58,P58,R58,T58,V58,X58,Z58,AB58,AD58),"-")</f>
        <v>0.9630333333333333</v>
      </c>
      <c r="AG58" s="76"/>
      <c r="AI58" s="71">
        <f>IF(AF58="-",1,AF58)</f>
        <v>0.9630333333333333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>
        <v>0</v>
      </c>
      <c r="I60" s="76"/>
      <c r="J60" s="71">
        <v>0</v>
      </c>
      <c r="K60" s="76"/>
      <c r="L60" s="71">
        <v>0</v>
      </c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>
        <f>IFERROR(AVERAGE(H60,J60,L60,N60,P60,R60,T60,V60,X60,Z60,AB60,AD60),"-")</f>
        <v>0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 t="s">
        <v>39</v>
      </c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>
        <v>1</v>
      </c>
      <c r="I66" s="85"/>
      <c r="J66" s="71">
        <v>1</v>
      </c>
      <c r="K66" s="85"/>
      <c r="L66" s="71">
        <v>1</v>
      </c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>
        <f>IFERROR(AVERAGE(H66,J66,L66,N66,P66,R66,T66,V66,X66,Z66,AB66,AD66),"-")</f>
        <v>1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85"/>
      <c r="V68" s="72"/>
      <c r="W68" s="85"/>
      <c r="X68" s="72"/>
      <c r="Y68" s="85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>
        <v>1</v>
      </c>
      <c r="I72" s="85"/>
      <c r="J72" s="71">
        <v>1</v>
      </c>
      <c r="K72" s="85"/>
      <c r="L72" s="71">
        <v>1</v>
      </c>
      <c r="M72" s="85"/>
      <c r="N72" s="71"/>
      <c r="O72" s="85"/>
      <c r="P72" s="71"/>
      <c r="Q72" s="85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>
        <f>IFERROR(AVERAGE(H72,J72,L72,N72,P72,R72,T72,V72,X72,Z72,AB72,AD72),"-")</f>
        <v>1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100</v>
      </c>
      <c r="I75" s="76"/>
      <c r="J75" s="81">
        <v>100</v>
      </c>
      <c r="K75" s="76"/>
      <c r="L75" s="81">
        <v>100</v>
      </c>
      <c r="M75" s="76"/>
      <c r="N75" s="81">
        <v>100</v>
      </c>
      <c r="O75" s="76"/>
      <c r="P75" s="81">
        <v>100</v>
      </c>
      <c r="Q75" s="76"/>
      <c r="R75" s="81">
        <v>100</v>
      </c>
      <c r="S75" s="76"/>
      <c r="T75" s="81">
        <v>100</v>
      </c>
      <c r="U75" s="76"/>
      <c r="V75" s="81">
        <v>100</v>
      </c>
      <c r="W75" s="76"/>
      <c r="X75" s="81">
        <v>100</v>
      </c>
      <c r="Y75" s="76"/>
      <c r="Z75" s="81">
        <v>100</v>
      </c>
      <c r="AA75" s="76"/>
      <c r="AB75" s="81">
        <v>100</v>
      </c>
      <c r="AC75" s="76"/>
      <c r="AD75" s="81">
        <v>100</v>
      </c>
      <c r="AE75" s="76"/>
      <c r="AF75" s="81">
        <v>100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>
        <v>1</v>
      </c>
      <c r="I76" s="85"/>
      <c r="J76" s="72">
        <v>1</v>
      </c>
      <c r="K76" s="85"/>
      <c r="L76" s="72">
        <v>1</v>
      </c>
      <c r="M76" s="85"/>
      <c r="N76" s="72">
        <v>1</v>
      </c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>
        <f>IFERROR(AVERAGE(H76,J76,L76,N76,P76,R76,T76,V76,X76,Z76,AB76,AD76),"-")</f>
        <v>1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100</v>
      </c>
      <c r="I77" s="76"/>
      <c r="J77" s="81">
        <v>100</v>
      </c>
      <c r="K77" s="76"/>
      <c r="L77" s="81">
        <v>100</v>
      </c>
      <c r="M77" s="76"/>
      <c r="N77" s="81">
        <v>100</v>
      </c>
      <c r="O77" s="76"/>
      <c r="P77" s="81">
        <v>100</v>
      </c>
      <c r="Q77" s="76"/>
      <c r="R77" s="81">
        <v>100</v>
      </c>
      <c r="S77" s="76"/>
      <c r="T77" s="81">
        <v>100</v>
      </c>
      <c r="U77" s="76"/>
      <c r="V77" s="81">
        <v>100</v>
      </c>
      <c r="W77" s="76"/>
      <c r="X77" s="81">
        <v>100</v>
      </c>
      <c r="Y77" s="76"/>
      <c r="Z77" s="81">
        <v>100</v>
      </c>
      <c r="AA77" s="76"/>
      <c r="AB77" s="81">
        <v>100</v>
      </c>
      <c r="AC77" s="76"/>
      <c r="AD77" s="81">
        <v>100</v>
      </c>
      <c r="AE77" s="76"/>
      <c r="AF77" s="81">
        <v>100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>
        <v>1</v>
      </c>
      <c r="I78" s="85"/>
      <c r="J78" s="72">
        <v>1</v>
      </c>
      <c r="K78" s="85"/>
      <c r="L78" s="72">
        <v>1</v>
      </c>
      <c r="M78" s="85"/>
      <c r="N78" s="72">
        <v>1</v>
      </c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>
        <f>IFERROR(AVERAGE(H78,J78,L78,N78,P78,R78,T78,V78,X78,Z78,AB78,AD78),"-")</f>
        <v>1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100</v>
      </c>
      <c r="I79" s="76"/>
      <c r="J79" s="81">
        <v>100</v>
      </c>
      <c r="K79" s="76"/>
      <c r="L79" s="81">
        <v>100</v>
      </c>
      <c r="M79" s="76"/>
      <c r="N79" s="81">
        <v>100</v>
      </c>
      <c r="O79" s="76"/>
      <c r="P79" s="81">
        <v>100</v>
      </c>
      <c r="Q79" s="76"/>
      <c r="R79" s="81">
        <v>100</v>
      </c>
      <c r="S79" s="76"/>
      <c r="T79" s="81">
        <v>100</v>
      </c>
      <c r="U79" s="76"/>
      <c r="V79" s="81">
        <v>100</v>
      </c>
      <c r="W79" s="76"/>
      <c r="X79" s="81">
        <v>100</v>
      </c>
      <c r="Y79" s="76"/>
      <c r="Z79" s="81">
        <v>100</v>
      </c>
      <c r="AA79" s="76"/>
      <c r="AB79" s="81">
        <v>100</v>
      </c>
      <c r="AC79" s="76"/>
      <c r="AD79" s="81">
        <v>100</v>
      </c>
      <c r="AE79" s="76"/>
      <c r="AF79" s="81">
        <v>100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>
        <v>0.96199999999999997</v>
      </c>
      <c r="I80" s="85"/>
      <c r="J80" s="72">
        <v>0.94</v>
      </c>
      <c r="K80" s="85"/>
      <c r="L80" s="72">
        <v>1</v>
      </c>
      <c r="M80" s="85"/>
      <c r="N80" s="72">
        <v>1</v>
      </c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>
        <f>IFERROR(AVERAGE(H80,J80,L80,N80,P80,R80,T80,V80,X80,Z80,AB80,AD80),"-")</f>
        <v>0.97550000000000003</v>
      </c>
      <c r="AG80" s="74"/>
      <c r="AI80" s="72">
        <f>IF(AF80="-",1,AF80)</f>
        <v>0.97550000000000003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>
        <v>277</v>
      </c>
      <c r="I84" s="76"/>
      <c r="J84" s="15">
        <v>399</v>
      </c>
      <c r="K84" s="76"/>
      <c r="L84" s="15">
        <v>377</v>
      </c>
      <c r="M84" s="76"/>
      <c r="N84" s="15" t="s">
        <v>39</v>
      </c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1053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>
        <v>8</v>
      </c>
      <c r="I86" s="76"/>
      <c r="J86" s="15">
        <v>18</v>
      </c>
      <c r="K86" s="76"/>
      <c r="L86" s="15">
        <v>15</v>
      </c>
      <c r="M86" s="76"/>
      <c r="N86" s="15">
        <v>0</v>
      </c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41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>
        <v>26</v>
      </c>
      <c r="I88" s="76"/>
      <c r="J88" s="15">
        <v>3</v>
      </c>
      <c r="K88" s="76"/>
      <c r="L88" s="15">
        <v>0</v>
      </c>
      <c r="M88" s="76"/>
      <c r="N88" s="15">
        <v>0</v>
      </c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29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>
        <v>1227</v>
      </c>
      <c r="I90" s="135"/>
      <c r="J90" s="137">
        <v>709</v>
      </c>
      <c r="K90" s="135"/>
      <c r="L90" s="137">
        <v>994</v>
      </c>
      <c r="M90" s="135"/>
      <c r="N90" s="137">
        <v>654</v>
      </c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3584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  <row r="99" spans="3:3">
      <c r="C99" t="s">
        <v>103</v>
      </c>
    </row>
  </sheetData>
  <mergeCells count="11">
    <mergeCell ref="B83:B91"/>
    <mergeCell ref="B51:B61"/>
    <mergeCell ref="B63:B73"/>
    <mergeCell ref="B75:B8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6822" priority="1015" stopIfTrue="1">
      <formula>LEN(TRIM(H56))=0</formula>
    </cfRule>
    <cfRule type="cellIs" dxfId="6821" priority="1016" operator="greaterThanOrEqual">
      <formula>0.995</formula>
    </cfRule>
    <cfRule type="cellIs" dxfId="6820" priority="1017" operator="lessThan">
      <formula>0.995</formula>
    </cfRule>
  </conditionalFormatting>
  <conditionalFormatting sqref="H60 J60 L60 N60 P60 R60 T60 V60 X60 Z60 AB60 AD60 AF60">
    <cfRule type="containsBlanks" priority="375" stopIfTrue="1">
      <formula>LEN(TRIM(H60))=0</formula>
    </cfRule>
    <cfRule type="cellIs" dxfId="6819" priority="1014" operator="greaterThan">
      <formula>0.003</formula>
    </cfRule>
    <cfRule type="cellIs" dxfId="6818" priority="1053" operator="lessThanOrEqual">
      <formula>0.003</formula>
    </cfRule>
  </conditionalFormatting>
  <conditionalFormatting sqref="H64 F64 J64 L64 N64 P64 R64 T64 V64 X64 Z64 AB64 AD64 AF64">
    <cfRule type="containsBlanks" priority="1010" stopIfTrue="1">
      <formula>LEN(TRIM(F64))=0</formula>
    </cfRule>
    <cfRule type="cellIs" dxfId="6817" priority="1011" operator="greaterThanOrEqual">
      <formula>0.97</formula>
    </cfRule>
    <cfRule type="cellIs" dxfId="6816" priority="1048" operator="lessThan">
      <formula>0.97</formula>
    </cfRule>
  </conditionalFormatting>
  <conditionalFormatting sqref="H66 J66 L66 N66 P66 R66 T66 V66 X66 Z66 AB66 AD66 AF66">
    <cfRule type="containsBlanks" priority="1007" stopIfTrue="1">
      <formula>LEN(TRIM(H66))=0</formula>
    </cfRule>
    <cfRule type="cellIs" dxfId="6815" priority="1008" operator="greaterThanOrEqual">
      <formula>0.9</formula>
    </cfRule>
    <cfRule type="cellIs" dxfId="6814" priority="1009" operator="lessThan">
      <formula>0.9</formula>
    </cfRule>
  </conditionalFormatting>
  <conditionalFormatting sqref="F68 H68 J68 L68 N68 P68 R68 T68 V68 X68 Z68 AB68 AD68 AF68">
    <cfRule type="containsBlanks" priority="1004" stopIfTrue="1">
      <formula>LEN(TRIM(F68))=0</formula>
    </cfRule>
    <cfRule type="cellIs" dxfId="6813" priority="1005" operator="greaterThanOrEqual">
      <formula>0.95</formula>
    </cfRule>
    <cfRule type="cellIs" dxfId="6812" priority="1006" operator="lessThan">
      <formula>0.95</formula>
    </cfRule>
  </conditionalFormatting>
  <conditionalFormatting sqref="F70 H70 J70 L70 N70 P70 R70 T70 V70 X70 Z70 AB70 AD70 AF70">
    <cfRule type="containsBlanks" priority="1001" stopIfTrue="1">
      <formula>LEN(TRIM(F70))=0</formula>
    </cfRule>
    <cfRule type="cellIs" dxfId="6811" priority="1002" operator="greaterThanOrEqual">
      <formula>0.96</formula>
    </cfRule>
    <cfRule type="cellIs" dxfId="6810" priority="1003" operator="lessThan">
      <formula>0.96</formula>
    </cfRule>
  </conditionalFormatting>
  <conditionalFormatting sqref="F72">
    <cfRule type="containsBlanks" priority="998" stopIfTrue="1">
      <formula>LEN(TRIM(F72))=0</formula>
    </cfRule>
    <cfRule type="cellIs" dxfId="6809" priority="999" operator="between">
      <formula>90</formula>
      <formula>100</formula>
    </cfRule>
    <cfRule type="cellIs" dxfId="6808" priority="1000" operator="between">
      <formula>0</formula>
      <formula>89.99</formula>
    </cfRule>
  </conditionalFormatting>
  <conditionalFormatting sqref="F42">
    <cfRule type="containsBlanks" priority="986" stopIfTrue="1">
      <formula>LEN(TRIM(F42))=0</formula>
    </cfRule>
    <cfRule type="cellIs" dxfId="6807" priority="987" operator="equal">
      <formula>0</formula>
    </cfRule>
    <cfRule type="cellIs" dxfId="6806" priority="988" operator="greaterThan">
      <formula>0</formula>
    </cfRule>
  </conditionalFormatting>
  <conditionalFormatting sqref="F44 H44 J44 L44 N44 P44 R44 T44 V44 X44 Z44 AB44 AD44 AF44">
    <cfRule type="containsBlanks" priority="980" stopIfTrue="1">
      <formula>LEN(TRIM(F44))=0</formula>
    </cfRule>
    <cfRule type="cellIs" dxfId="6805" priority="981" operator="greaterThanOrEqual">
      <formula>0.9</formula>
    </cfRule>
    <cfRule type="cellIs" dxfId="6804" priority="982" operator="lessThan">
      <formula>0.9</formula>
    </cfRule>
  </conditionalFormatting>
  <conditionalFormatting sqref="F46 H46 J46 L46 N46 P46 R46 T46 V46 X46 Z46 AB46 AD46 AF46">
    <cfRule type="containsBlanks" priority="977" stopIfTrue="1">
      <formula>LEN(TRIM(F46))=0</formula>
    </cfRule>
    <cfRule type="cellIs" dxfId="6803" priority="978" operator="greaterThanOrEqual">
      <formula>0.9</formula>
    </cfRule>
    <cfRule type="cellIs" dxfId="6802" priority="979" operator="lessThan">
      <formula>0.9</formula>
    </cfRule>
  </conditionalFormatting>
  <conditionalFormatting sqref="F48 H48 J48 L48 N48 P48 R48 T48 V48 X48 Z48 AB48 AD48 AF48">
    <cfRule type="containsBlanks" priority="974" stopIfTrue="1">
      <formula>LEN(TRIM(F48))=0</formula>
    </cfRule>
    <cfRule type="cellIs" dxfId="6801" priority="975" operator="between">
      <formula>0</formula>
      <formula>10%</formula>
    </cfRule>
    <cfRule type="cellIs" dxfId="6800" priority="976" operator="between">
      <formula>10.01%</formula>
      <formula>100%</formula>
    </cfRule>
  </conditionalFormatting>
  <conditionalFormatting sqref="AF52 AD52 AB52 Z52 X52 V52 T52 R52 P52 N52 L52 J52 H52 F52">
    <cfRule type="containsBlanks" priority="972" stopIfTrue="1">
      <formula>LEN(TRIM(F52))=0</formula>
    </cfRule>
    <cfRule type="cellIs" dxfId="6799" priority="973" operator="lessThanOrEqual">
      <formula>0.05</formula>
    </cfRule>
    <cfRule type="cellIs" dxfId="6798" priority="1049" operator="greaterThan">
      <formula>0.05</formula>
    </cfRule>
  </conditionalFormatting>
  <conditionalFormatting sqref="AF54 AD54 AB54 Z54 X54 V54 T54 R54 P54 N54 L54 J54 H54 F54">
    <cfRule type="containsBlanks" priority="969" stopIfTrue="1">
      <formula>LEN(TRIM(F54))=0</formula>
    </cfRule>
    <cfRule type="cellIs" dxfId="6797" priority="970" operator="lessThanOrEqual">
      <formula>0.05</formula>
    </cfRule>
    <cfRule type="cellIs" dxfId="6796" priority="971" operator="greaterThan">
      <formula>0.05</formula>
    </cfRule>
  </conditionalFormatting>
  <conditionalFormatting sqref="H58 J58 L58 N58 P58 R58 T58 V58 X58 Z58 AB58 AD58 AF58">
    <cfRule type="containsBlanks" priority="967" stopIfTrue="1">
      <formula>LEN(TRIM(H58))=0</formula>
    </cfRule>
    <cfRule type="cellIs" dxfId="6795" priority="968" operator="greaterThanOrEqual">
      <formula>0.95</formula>
    </cfRule>
    <cfRule type="cellIs" dxfId="6794" priority="1054" operator="lessThan">
      <formula>0.95</formula>
    </cfRule>
  </conditionalFormatting>
  <conditionalFormatting sqref="F12">
    <cfRule type="containsBlanks" priority="963" stopIfTrue="1">
      <formula>LEN(TRIM(F12))=0</formula>
    </cfRule>
    <cfRule type="cellIs" dxfId="6793" priority="964" operator="equal">
      <formula>0</formula>
    </cfRule>
    <cfRule type="cellIs" dxfId="6792" priority="965" operator="greaterThan">
      <formula>0</formula>
    </cfRule>
  </conditionalFormatting>
  <conditionalFormatting sqref="F14">
    <cfRule type="containsBlanks" priority="960" stopIfTrue="1">
      <formula>LEN(TRIM(F14))=0</formula>
    </cfRule>
    <cfRule type="cellIs" dxfId="6791" priority="961" operator="equal">
      <formula>0</formula>
    </cfRule>
    <cfRule type="cellIs" dxfId="6790" priority="962" operator="greaterThan">
      <formula>0</formula>
    </cfRule>
  </conditionalFormatting>
  <conditionalFormatting sqref="F16">
    <cfRule type="containsBlanks" priority="955" stopIfTrue="1">
      <formula>LEN(TRIM(F16))=0</formula>
    </cfRule>
    <cfRule type="cellIs" dxfId="6789" priority="956" operator="between">
      <formula>0</formula>
      <formula>5.89</formula>
    </cfRule>
    <cfRule type="cellIs" dxfId="6788" priority="957" operator="between">
      <formula>5.9</formula>
      <formula>100</formula>
    </cfRule>
  </conditionalFormatting>
  <conditionalFormatting sqref="F22">
    <cfRule type="containsBlanks" priority="950" stopIfTrue="1">
      <formula>LEN(TRIM(F22))=0</formula>
    </cfRule>
    <cfRule type="cellIs" dxfId="6787" priority="951" operator="between">
      <formula>0</formula>
      <formula>"&lt;95"</formula>
    </cfRule>
    <cfRule type="cellIs" dxfId="6786" priority="952" operator="greaterThanOrEqual">
      <formula>95</formula>
    </cfRule>
  </conditionalFormatting>
  <conditionalFormatting sqref="F26 H26 J26 L26 N26 P26 R26 T26 V26 X26 Z26 AB26 AD26 AF26">
    <cfRule type="containsBlanks" priority="947" stopIfTrue="1">
      <formula>LEN(TRIM(F26))=0</formula>
    </cfRule>
    <cfRule type="cellIs" dxfId="6785" priority="948" operator="equal">
      <formula>0</formula>
    </cfRule>
    <cfRule type="cellIs" dxfId="6784" priority="949" operator="greaterThan">
      <formula>0</formula>
    </cfRule>
  </conditionalFormatting>
  <conditionalFormatting sqref="F28">
    <cfRule type="containsBlanks" priority="944" stopIfTrue="1">
      <formula>LEN(TRIM(F28))=0</formula>
    </cfRule>
    <cfRule type="cellIs" dxfId="6783" priority="945" operator="equal">
      <formula>0</formula>
    </cfRule>
    <cfRule type="cellIs" dxfId="6782" priority="946" operator="greaterThan">
      <formula>0</formula>
    </cfRule>
  </conditionalFormatting>
  <conditionalFormatting sqref="F34">
    <cfRule type="containsBlanks" priority="941" stopIfTrue="1">
      <formula>LEN(TRIM(F34))=0</formula>
    </cfRule>
    <cfRule type="cellIs" dxfId="6781" priority="942" operator="equal">
      <formula>0</formula>
    </cfRule>
    <cfRule type="cellIs" dxfId="6780" priority="943" operator="greaterThan">
      <formula>0</formula>
    </cfRule>
  </conditionalFormatting>
  <conditionalFormatting sqref="F30 H30 J30 L30 N30 P30 R30 T30 V30 X30 Z30 AB30 AD30 AF30">
    <cfRule type="containsBlanks" priority="938" stopIfTrue="1">
      <formula>LEN(TRIM(F30))=0</formula>
    </cfRule>
    <cfRule type="cellIs" dxfId="6779" priority="939" operator="between">
      <formula>0</formula>
      <formula>5.89</formula>
    </cfRule>
    <cfRule type="cellIs" dxfId="6778" priority="940" operator="between">
      <formula>5.9</formula>
      <formula>100</formula>
    </cfRule>
  </conditionalFormatting>
  <conditionalFormatting sqref="F32 H32 J32 L32 N32 P32 R32 T32 V32 X32 Z32 AB32 AD32 AF32">
    <cfRule type="containsBlanks" priority="935" stopIfTrue="1">
      <formula>LEN(TRIM(F32))=0</formula>
    </cfRule>
    <cfRule type="cellIs" dxfId="6777" priority="936" operator="between">
      <formula>0</formula>
      <formula>5.49</formula>
    </cfRule>
    <cfRule type="cellIs" dxfId="6776" priority="937" operator="between">
      <formula>5.5</formula>
      <formula>100</formula>
    </cfRule>
  </conditionalFormatting>
  <conditionalFormatting sqref="AF12 AD12 AB12 Z12 X12 V12 T12 R12 P12 N12 L12 J12 H12">
    <cfRule type="containsBlanks" priority="392" stopIfTrue="1">
      <formula>LEN(TRIM(H12))=0</formula>
    </cfRule>
    <cfRule type="cellIs" dxfId="6775" priority="913" operator="lessThanOrEqual">
      <formula>0.01</formula>
    </cfRule>
    <cfRule type="cellIs" dxfId="6774" priority="915" operator="greaterThanOrEqual">
      <formula>0.05</formula>
    </cfRule>
  </conditionalFormatting>
  <conditionalFormatting sqref="F18">
    <cfRule type="containsBlanks" priority="849" stopIfTrue="1">
      <formula>LEN(TRIM(F18))=0</formula>
    </cfRule>
    <cfRule type="cellIs" dxfId="6773" priority="850" operator="between">
      <formula>0</formula>
      <formula>5.89</formula>
    </cfRule>
    <cfRule type="cellIs" dxfId="6772" priority="851" operator="between">
      <formula>5.9</formula>
      <formula>100</formula>
    </cfRule>
  </conditionalFormatting>
  <conditionalFormatting sqref="H72 J72 L72 N72 P72 R72 T72 V72 X72 Z72 AB72 AD72 AF72">
    <cfRule type="containsBlanks" priority="735" stopIfTrue="1">
      <formula>LEN(TRIM(H72))=0</formula>
    </cfRule>
    <cfRule type="cellIs" dxfId="6771" priority="736" operator="greaterThanOrEqual">
      <formula>0.9</formula>
    </cfRule>
    <cfRule type="cellIs" dxfId="6770" priority="737" operator="lessThan">
      <formula>0.9</formula>
    </cfRule>
  </conditionalFormatting>
  <conditionalFormatting sqref="H22:Z22 AB22 AD22 AF22">
    <cfRule type="containsBlanks" priority="731" stopIfTrue="1">
      <formula>LEN(TRIM(H22))=0</formula>
    </cfRule>
    <cfRule type="cellIs" dxfId="6769" priority="733" operator="greaterThanOrEqual">
      <formula>0.95</formula>
    </cfRule>
    <cfRule type="cellIs" dxfId="6768" priority="734" operator="lessThan">
      <formula>0.95</formula>
    </cfRule>
  </conditionalFormatting>
  <conditionalFormatting sqref="H80:Z80 AB80 AD80 AF80">
    <cfRule type="containsBlanks" priority="630" stopIfTrue="1">
      <formula>LEN(TRIM(H80))=0</formula>
    </cfRule>
    <cfRule type="cellIs" dxfId="6767" priority="649" operator="lessThan">
      <formula>1</formula>
    </cfRule>
    <cfRule type="cellIs" dxfId="6766" priority="650" operator="greaterThanOrEqual">
      <formula>1</formula>
    </cfRule>
  </conditionalFormatting>
  <conditionalFormatting sqref="F84">
    <cfRule type="containsBlanks" priority="367" stopIfTrue="1">
      <formula>LEN(TRIM(F84))=0</formula>
    </cfRule>
    <cfRule type="cellIs" dxfId="6765" priority="368" operator="equal">
      <formula>0</formula>
    </cfRule>
    <cfRule type="cellIs" dxfId="6764" priority="369" operator="greaterThan">
      <formula>0</formula>
    </cfRule>
  </conditionalFormatting>
  <conditionalFormatting sqref="F86">
    <cfRule type="containsBlanks" priority="361" stopIfTrue="1">
      <formula>LEN(TRIM(F86))=0</formula>
    </cfRule>
    <cfRule type="cellIs" dxfId="6763" priority="362" operator="between">
      <formula>90</formula>
      <formula>100</formula>
    </cfRule>
    <cfRule type="cellIs" dxfId="6762" priority="363" operator="between">
      <formula>0</formula>
      <formula>89.99</formula>
    </cfRule>
  </conditionalFormatting>
  <conditionalFormatting sqref="F88">
    <cfRule type="containsBlanks" priority="358" stopIfTrue="1">
      <formula>LEN(TRIM(F88))=0</formula>
    </cfRule>
    <cfRule type="cellIs" dxfId="6761" priority="359" operator="between">
      <formula>90</formula>
      <formula>100</formula>
    </cfRule>
    <cfRule type="cellIs" dxfId="6760" priority="360" operator="between">
      <formula>0</formula>
      <formula>89.99</formula>
    </cfRule>
  </conditionalFormatting>
  <conditionalFormatting sqref="F90">
    <cfRule type="containsBlanks" priority="355" stopIfTrue="1">
      <formula>LEN(TRIM(F90))=0</formula>
    </cfRule>
    <cfRule type="cellIs" dxfId="6759" priority="356" operator="between">
      <formula>0</formula>
      <formula>10%</formula>
    </cfRule>
    <cfRule type="cellIs" dxfId="6758" priority="357" operator="between">
      <formula>10.01%</formula>
      <formula>100%</formula>
    </cfRule>
  </conditionalFormatting>
  <conditionalFormatting sqref="U16">
    <cfRule type="cellIs" dxfId="6757" priority="349" operator="equal">
      <formula>2</formula>
    </cfRule>
  </conditionalFormatting>
  <conditionalFormatting sqref="U16">
    <cfRule type="cellIs" dxfId="6756" priority="348" operator="equal">
      <formula>1</formula>
    </cfRule>
  </conditionalFormatting>
  <conditionalFormatting sqref="U16">
    <cfRule type="cellIs" dxfId="6755" priority="347" operator="equal">
      <formula>0</formula>
    </cfRule>
  </conditionalFormatting>
  <conditionalFormatting sqref="U16">
    <cfRule type="containsBlanks" priority="346" stopIfTrue="1">
      <formula>LEN(TRIM(U16))=0</formula>
    </cfRule>
  </conditionalFormatting>
  <conditionalFormatting sqref="H12 J12 L12 N12 P12 R12 T12 V12 X12 Z12 AB12 AD12 AF12">
    <cfRule type="cellIs" dxfId="6754" priority="914" operator="between">
      <formula>0.0101</formula>
      <formula>0.0499</formula>
    </cfRule>
  </conditionalFormatting>
  <conditionalFormatting sqref="H18 J18 L18 N18 P18 R18 T18 V18 X18 Z18 AB18 AD18 AF18">
    <cfRule type="containsBlanks" dxfId="6753" priority="953" stopIfTrue="1">
      <formula>LEN(TRIM(H18))=0</formula>
    </cfRule>
    <cfRule type="cellIs" dxfId="6752" priority="954" operator="equal">
      <formula>0</formula>
    </cfRule>
    <cfRule type="cellIs" dxfId="6751" priority="1052" operator="greaterThan">
      <formula>0</formula>
    </cfRule>
  </conditionalFormatting>
  <conditionalFormatting sqref="H76 J76 L76 N76 P76 R76 T76 V76 X76 Z76 AB76 AD76 AF76">
    <cfRule type="containsBlanks" priority="394" stopIfTrue="1">
      <formula>LEN(TRIM(H76))=0</formula>
    </cfRule>
    <cfRule type="cellIs" dxfId="6750" priority="395" operator="lessThan">
      <formula>1</formula>
    </cfRule>
    <cfRule type="cellIs" dxfId="6749" priority="396" operator="greaterThanOrEqual">
      <formula>1</formula>
    </cfRule>
  </conditionalFormatting>
  <conditionalFormatting sqref="H28 J28 L28 N28 P28 R28 T28 V28 X28 Z28 AB28 AD28 AF28">
    <cfRule type="containsBlanks" priority="929" stopIfTrue="1">
      <formula>LEN(TRIM(H28))=0</formula>
    </cfRule>
    <cfRule type="cellIs" dxfId="6748" priority="930" operator="equal">
      <formula>0</formula>
    </cfRule>
    <cfRule type="cellIs" dxfId="6747" priority="931" operator="greaterThan">
      <formula>0</formula>
    </cfRule>
  </conditionalFormatting>
  <conditionalFormatting sqref="H34 J34 L34 N34 P34 R34 T34 V34 X34 Z34 AB34 AD34 AF34">
    <cfRule type="containsBlanks" priority="926" stopIfTrue="1">
      <formula>LEN(TRIM(H34))=0</formula>
    </cfRule>
    <cfRule type="cellIs" dxfId="6746" priority="927" operator="equal">
      <formula>0</formula>
    </cfRule>
    <cfRule type="cellIs" dxfId="6745" priority="928" operator="greaterThan">
      <formula>0</formula>
    </cfRule>
  </conditionalFormatting>
  <conditionalFormatting sqref="H36 J36 L36 N36 P36 R36 T36 V36 X36 Z36 AB36 AD36 AF36">
    <cfRule type="containsBlanks" priority="337" stopIfTrue="1">
      <formula>LEN(TRIM(H36))=0</formula>
    </cfRule>
    <cfRule type="cellIs" dxfId="6744" priority="933" operator="between">
      <formula>0</formula>
      <formula>2</formula>
    </cfRule>
    <cfRule type="cellIs" dxfId="6743" priority="934" operator="between">
      <formula>2.01</formula>
      <formula>100</formula>
    </cfRule>
  </conditionalFormatting>
  <conditionalFormatting sqref="H38 J38 L38 N38 P38 R38 T38 V38 X38 Z38 AB38 AD38 AF38">
    <cfRule type="containsBlanks" priority="335" stopIfTrue="1">
      <formula>LEN(TRIM(H38))=0</formula>
    </cfRule>
    <cfRule type="cellIs" dxfId="6742" priority="384" operator="between">
      <formula>0.0201</formula>
      <formula>1</formula>
    </cfRule>
    <cfRule type="cellIs" dxfId="6741" priority="932" operator="between">
      <formula>0</formula>
      <formula>0.02</formula>
    </cfRule>
  </conditionalFormatting>
  <conditionalFormatting sqref="H42 J42 L42 N42 P42 R42 T42 V42 X42 Z42 AB42 AD42 AF42">
    <cfRule type="containsBlanks" priority="983" stopIfTrue="1">
      <formula>LEN(TRIM(H42))=0</formula>
    </cfRule>
    <cfRule type="cellIs" dxfId="6740" priority="984" operator="equal">
      <formula>0</formula>
    </cfRule>
    <cfRule type="cellIs" dxfId="6739" priority="985" operator="greaterThan">
      <formula>0</formula>
    </cfRule>
  </conditionalFormatting>
  <conditionalFormatting sqref="H14 J14 L14 N14 P14 R14 T14 V14 X14 Z14 AB14 AD14 AF14">
    <cfRule type="containsBlanks" dxfId="6738" priority="904" stopIfTrue="1">
      <formula>LEN(TRIM(H14))=0</formula>
    </cfRule>
    <cfRule type="cellIs" dxfId="6737" priority="912" operator="between">
      <formula>0.5</formula>
      <formula>2</formula>
    </cfRule>
    <cfRule type="cellIs" dxfId="6736" priority="916" operator="between">
      <formula>-0.49</formula>
      <formula>0.49</formula>
    </cfRule>
    <cfRule type="cellIs" dxfId="6735" priority="917" operator="between">
      <formula>-2</formula>
      <formula>-0.5</formula>
    </cfRule>
  </conditionalFormatting>
  <conditionalFormatting sqref="H16 J16 L16 N16 P16 R16 T16 V16 X16 Z16 AB16:AC16 AD16 AF16">
    <cfRule type="containsBlanks" priority="852" stopIfTrue="1">
      <formula>LEN(TRIM(H16))=0</formula>
    </cfRule>
    <cfRule type="cellIs" dxfId="6734" priority="853" operator="between">
      <formula>1.5</formula>
      <formula>2</formula>
    </cfRule>
    <cfRule type="cellIs" dxfId="6733" priority="854" operator="between">
      <formula>0.5</formula>
      <formula>1.49</formula>
    </cfRule>
    <cfRule type="cellIs" dxfId="6732" priority="855" operator="between">
      <formula>0</formula>
      <formula>0.49</formula>
    </cfRule>
  </conditionalFormatting>
  <conditionalFormatting sqref="H20 J20 L20 N20 P20 R20 T20 V20 X20 Z20 AB20 AD20 AF20">
    <cfRule type="containsText" dxfId="6731" priority="338" stopIfTrue="1" operator="containsText" text="NA">
      <formula>NOT(ISERROR(SEARCH("NA",H20)))</formula>
    </cfRule>
    <cfRule type="containsBlanks" priority="340" stopIfTrue="1">
      <formula>LEN(TRIM(H20))=0</formula>
    </cfRule>
    <cfRule type="cellIs" dxfId="6730" priority="342" operator="between">
      <formula>0</formula>
      <formula>0.49</formula>
    </cfRule>
    <cfRule type="cellIs" dxfId="6729" priority="343" operator="between">
      <formula>0.5</formula>
      <formula>1.49</formula>
    </cfRule>
    <cfRule type="cellIs" dxfId="6728" priority="344" operator="between">
      <formula>1.5</formula>
      <formula>2</formula>
    </cfRule>
  </conditionalFormatting>
  <conditionalFormatting sqref="H78 J78 L78 N78 P78 R78 T78 V78 X78 Z78 AB78 AD78 AF78">
    <cfRule type="containsBlanks" priority="397" stopIfTrue="1">
      <formula>LEN(TRIM(H78))=0</formula>
    </cfRule>
    <cfRule type="cellIs" dxfId="6727" priority="399" operator="lessThan">
      <formula>1</formula>
    </cfRule>
    <cfRule type="cellIs" dxfId="6726" priority="400" operator="greaterThanOrEqual">
      <formula>1</formula>
    </cfRule>
  </conditionalFormatting>
  <conditionalFormatting sqref="AI12">
    <cfRule type="containsBlanks" priority="158" stopIfTrue="1">
      <formula>LEN(TRIM(AI12))=0</formula>
    </cfRule>
    <cfRule type="cellIs" dxfId="6725" priority="159" operator="lessThanOrEqual">
      <formula>0.01</formula>
    </cfRule>
    <cfRule type="cellIs" dxfId="6724" priority="161" operator="greaterThanOrEqual">
      <formula>0.05</formula>
    </cfRule>
  </conditionalFormatting>
  <conditionalFormatting sqref="AI12">
    <cfRule type="cellIs" dxfId="6723" priority="160" operator="between">
      <formula>0.0101</formula>
      <formula>0.0499</formula>
    </cfRule>
  </conditionalFormatting>
  <conditionalFormatting sqref="AI14">
    <cfRule type="containsBlanks" dxfId="6722" priority="153" stopIfTrue="1">
      <formula>LEN(TRIM(AI14))=0</formula>
    </cfRule>
    <cfRule type="cellIs" dxfId="6721" priority="154" operator="between">
      <formula>0.5</formula>
      <formula>2</formula>
    </cfRule>
    <cfRule type="cellIs" dxfId="6720" priority="155" operator="between">
      <formula>-0.49</formula>
      <formula>0.49</formula>
    </cfRule>
    <cfRule type="cellIs" dxfId="6719" priority="156" operator="between">
      <formula>-2</formula>
      <formula>-0.5</formula>
    </cfRule>
  </conditionalFormatting>
  <conditionalFormatting sqref="AI16">
    <cfRule type="containsBlanks" priority="148" stopIfTrue="1">
      <formula>LEN(TRIM(AI16))=0</formula>
    </cfRule>
    <cfRule type="cellIs" dxfId="6718" priority="149" operator="between">
      <formula>1.5</formula>
      <formula>2</formula>
    </cfRule>
    <cfRule type="cellIs" dxfId="6717" priority="150" operator="between">
      <formula>0.5</formula>
      <formula>1.49</formula>
    </cfRule>
    <cfRule type="cellIs" dxfId="6716" priority="151" operator="between">
      <formula>0</formula>
      <formula>0.49</formula>
    </cfRule>
  </conditionalFormatting>
  <conditionalFormatting sqref="AI18">
    <cfRule type="containsBlanks" dxfId="6715" priority="144" stopIfTrue="1">
      <formula>LEN(TRIM(AI18))=0</formula>
    </cfRule>
    <cfRule type="cellIs" dxfId="6714" priority="145" operator="equal">
      <formula>0</formula>
    </cfRule>
    <cfRule type="cellIs" dxfId="6713" priority="146" operator="greaterThan">
      <formula>0</formula>
    </cfRule>
  </conditionalFormatting>
  <conditionalFormatting sqref="AI20">
    <cfRule type="containsText" dxfId="6712" priority="137" stopIfTrue="1" operator="containsText" text="NA">
      <formula>NOT(ISERROR(SEARCH("NA",AI20)))</formula>
    </cfRule>
    <cfRule type="containsBlanks" priority="138" stopIfTrue="1">
      <formula>LEN(TRIM(AI20))=0</formula>
    </cfRule>
    <cfRule type="cellIs" dxfId="6711" priority="140" operator="between">
      <formula>0</formula>
      <formula>0.49</formula>
    </cfRule>
    <cfRule type="cellIs" dxfId="6710" priority="141" operator="between">
      <formula>0.5</formula>
      <formula>1.49</formula>
    </cfRule>
    <cfRule type="cellIs" dxfId="6709" priority="142" operator="between">
      <formula>1.5</formula>
      <formula>2</formula>
    </cfRule>
  </conditionalFormatting>
  <conditionalFormatting sqref="AI22">
    <cfRule type="containsBlanks" priority="133" stopIfTrue="1">
      <formula>LEN(TRIM(AI22))=0</formula>
    </cfRule>
    <cfRule type="cellIs" dxfId="6708" priority="135" operator="greaterThanOrEqual">
      <formula>0.95</formula>
    </cfRule>
    <cfRule type="cellIs" dxfId="6707" priority="136" operator="lessThan">
      <formula>0.95</formula>
    </cfRule>
  </conditionalFormatting>
  <conditionalFormatting sqref="AI26">
    <cfRule type="containsBlanks" priority="130" stopIfTrue="1">
      <formula>LEN(TRIM(AI26))=0</formula>
    </cfRule>
    <cfRule type="cellIs" dxfId="6706" priority="131" operator="equal">
      <formula>0</formula>
    </cfRule>
    <cfRule type="cellIs" dxfId="6705" priority="132" operator="greaterThan">
      <formula>0</formula>
    </cfRule>
  </conditionalFormatting>
  <conditionalFormatting sqref="AI28">
    <cfRule type="containsBlanks" priority="126" stopIfTrue="1">
      <formula>LEN(TRIM(AI28))=0</formula>
    </cfRule>
    <cfRule type="cellIs" dxfId="6704" priority="127" operator="equal">
      <formula>0</formula>
    </cfRule>
    <cfRule type="cellIs" dxfId="6703" priority="128" operator="greaterThan">
      <formula>0</formula>
    </cfRule>
  </conditionalFormatting>
  <conditionalFormatting sqref="AI30">
    <cfRule type="containsBlanks" priority="122" stopIfTrue="1">
      <formula>LEN(TRIM(AI30))=0</formula>
    </cfRule>
    <cfRule type="cellIs" dxfId="6702" priority="123" operator="between">
      <formula>0</formula>
      <formula>5.89</formula>
    </cfRule>
    <cfRule type="cellIs" dxfId="6701" priority="124" operator="between">
      <formula>5.9</formula>
      <formula>100</formula>
    </cfRule>
  </conditionalFormatting>
  <conditionalFormatting sqref="AI32">
    <cfRule type="containsBlanks" priority="118" stopIfTrue="1">
      <formula>LEN(TRIM(AI32))=0</formula>
    </cfRule>
    <cfRule type="cellIs" dxfId="6700" priority="119" operator="between">
      <formula>0</formula>
      <formula>5.49</formula>
    </cfRule>
    <cfRule type="cellIs" dxfId="6699" priority="120" operator="between">
      <formula>5.5</formula>
      <formula>100</formula>
    </cfRule>
  </conditionalFormatting>
  <conditionalFormatting sqref="AI34">
    <cfRule type="containsBlanks" priority="114" stopIfTrue="1">
      <formula>LEN(TRIM(AI34))=0</formula>
    </cfRule>
    <cfRule type="cellIs" dxfId="6698" priority="115" operator="equal">
      <formula>0</formula>
    </cfRule>
    <cfRule type="cellIs" dxfId="6697" priority="116" operator="greaterThan">
      <formula>0</formula>
    </cfRule>
  </conditionalFormatting>
  <conditionalFormatting sqref="AI36">
    <cfRule type="containsBlanks" priority="109" stopIfTrue="1">
      <formula>LEN(TRIM(AI36))=0</formula>
    </cfRule>
    <cfRule type="cellIs" dxfId="6696" priority="111" operator="between">
      <formula>0</formula>
      <formula>2</formula>
    </cfRule>
    <cfRule type="cellIs" dxfId="6695" priority="112" operator="between">
      <formula>2.01</formula>
      <formula>100</formula>
    </cfRule>
  </conditionalFormatting>
  <conditionalFormatting sqref="AI42">
    <cfRule type="containsBlanks" priority="102" stopIfTrue="1">
      <formula>LEN(TRIM(AI42))=0</formula>
    </cfRule>
    <cfRule type="cellIs" dxfId="6694" priority="103" operator="equal">
      <formula>0</formula>
    </cfRule>
    <cfRule type="cellIs" dxfId="6693" priority="104" operator="greaterThan">
      <formula>0</formula>
    </cfRule>
  </conditionalFormatting>
  <conditionalFormatting sqref="AI44">
    <cfRule type="containsBlanks" priority="98" stopIfTrue="1">
      <formula>LEN(TRIM(AI44))=0</formula>
    </cfRule>
    <cfRule type="cellIs" dxfId="6692" priority="99" operator="greaterThanOrEqual">
      <formula>0.9</formula>
    </cfRule>
    <cfRule type="cellIs" dxfId="6691" priority="100" operator="lessThan">
      <formula>0.9</formula>
    </cfRule>
  </conditionalFormatting>
  <conditionalFormatting sqref="AI46">
    <cfRule type="containsBlanks" priority="94" stopIfTrue="1">
      <formula>LEN(TRIM(AI46))=0</formula>
    </cfRule>
    <cfRule type="cellIs" dxfId="6690" priority="95" operator="greaterThanOrEqual">
      <formula>0.9</formula>
    </cfRule>
    <cfRule type="cellIs" dxfId="6689" priority="96" operator="lessThan">
      <formula>0.9</formula>
    </cfRule>
  </conditionalFormatting>
  <conditionalFormatting sqref="AI52">
    <cfRule type="containsBlanks" priority="86" stopIfTrue="1">
      <formula>LEN(TRIM(AI52))=0</formula>
    </cfRule>
    <cfRule type="cellIs" dxfId="6688" priority="87" operator="lessThanOrEqual">
      <formula>0.05</formula>
    </cfRule>
    <cfRule type="cellIs" dxfId="6687" priority="88" operator="greaterThan">
      <formula>0.05</formula>
    </cfRule>
  </conditionalFormatting>
  <conditionalFormatting sqref="AI54">
    <cfRule type="containsBlanks" priority="82" stopIfTrue="1">
      <formula>LEN(TRIM(AI54))=0</formula>
    </cfRule>
    <cfRule type="cellIs" dxfId="6686" priority="83" operator="lessThanOrEqual">
      <formula>0.05</formula>
    </cfRule>
    <cfRule type="cellIs" dxfId="6685" priority="84" operator="greaterThan">
      <formula>0.05</formula>
    </cfRule>
  </conditionalFormatting>
  <conditionalFormatting sqref="AI56">
    <cfRule type="containsBlanks" dxfId="6684" priority="78" stopIfTrue="1">
      <formula>LEN(TRIM(AI56))=0</formula>
    </cfRule>
    <cfRule type="cellIs" dxfId="6683" priority="79" operator="greaterThanOrEqual">
      <formula>0.995</formula>
    </cfRule>
    <cfRule type="cellIs" dxfId="6682" priority="80" operator="lessThan">
      <formula>0.995</formula>
    </cfRule>
  </conditionalFormatting>
  <conditionalFormatting sqref="AI58">
    <cfRule type="containsBlanks" priority="74" stopIfTrue="1">
      <formula>LEN(TRIM(AI58))=0</formula>
    </cfRule>
    <cfRule type="cellIs" dxfId="6681" priority="75" operator="greaterThanOrEqual">
      <formula>0.95</formula>
    </cfRule>
    <cfRule type="cellIs" dxfId="6680" priority="76" operator="lessThan">
      <formula>0.95</formula>
    </cfRule>
  </conditionalFormatting>
  <conditionalFormatting sqref="AI60">
    <cfRule type="containsBlanks" priority="69" stopIfTrue="1">
      <formula>LEN(TRIM(AI60))=0</formula>
    </cfRule>
    <cfRule type="cellIs" dxfId="6679" priority="71" operator="greaterThan">
      <formula>0.003</formula>
    </cfRule>
    <cfRule type="cellIs" dxfId="6678" priority="72" operator="lessThanOrEqual">
      <formula>0.003</formula>
    </cfRule>
  </conditionalFormatting>
  <conditionalFormatting sqref="AI64">
    <cfRule type="containsBlanks" priority="66" stopIfTrue="1">
      <formula>LEN(TRIM(AI64))=0</formula>
    </cfRule>
    <cfRule type="cellIs" dxfId="6677" priority="67" operator="greaterThanOrEqual">
      <formula>0.97</formula>
    </cfRule>
    <cfRule type="cellIs" dxfId="6676" priority="68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6675" priority="27" operator="greaterThanOrEqual">
      <formula>0.9</formula>
    </cfRule>
    <cfRule type="cellIs" dxfId="6674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6673" priority="23" operator="greaterThanOrEqual">
      <formula>0.95</formula>
    </cfRule>
    <cfRule type="cellIs" dxfId="6672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6671" priority="19" operator="greaterThanOrEqual">
      <formula>0.96</formula>
    </cfRule>
    <cfRule type="cellIs" dxfId="6670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6669" priority="15" operator="greaterThanOrEqual">
      <formula>0.9</formula>
    </cfRule>
    <cfRule type="cellIs" dxfId="6668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6667" priority="11" operator="lessThan">
      <formula>1</formula>
    </cfRule>
    <cfRule type="cellIs" dxfId="6666" priority="12" operator="greaterThanOrEqual">
      <formula>1</formula>
    </cfRule>
  </conditionalFormatting>
  <conditionalFormatting sqref="AI78">
    <cfRule type="containsBlanks" priority="5" stopIfTrue="1">
      <formula>LEN(TRIM(AI78))=0</formula>
    </cfRule>
    <cfRule type="cellIs" dxfId="6665" priority="7" operator="lessThan">
      <formula>1</formula>
    </cfRule>
    <cfRule type="cellIs" dxfId="6664" priority="8" operator="greaterThanOrEqual">
      <formula>1</formula>
    </cfRule>
  </conditionalFormatting>
  <conditionalFormatting sqref="AI80">
    <cfRule type="containsBlanks" priority="2" stopIfTrue="1">
      <formula>LEN(TRIM(AI80))=0</formula>
    </cfRule>
    <cfRule type="cellIs" dxfId="6663" priority="3" operator="lessThan">
      <formula>1</formula>
    </cfRule>
    <cfRule type="cellIs" dxfId="6662" priority="4" operator="greaterThanOrEqual">
      <formula>1</formula>
    </cfRule>
  </conditionalFormatting>
  <conditionalFormatting sqref="AI38">
    <cfRule type="containsBlanks" priority="33" stopIfTrue="1">
      <formula>LEN(TRIM(AI38))=0</formula>
    </cfRule>
    <cfRule type="cellIs" dxfId="6661" priority="35" operator="between">
      <formula>0.0201</formula>
      <formula>1</formula>
    </cfRule>
    <cfRule type="cellIs" dxfId="6660" priority="36" operator="between">
      <formula>0</formula>
      <formula>0.02</formula>
    </cfRule>
  </conditionalFormatting>
  <conditionalFormatting sqref="AI48">
    <cfRule type="containsBlanks" priority="30" stopIfTrue="1">
      <formula>LEN(TRIM(AI48))=0</formula>
    </cfRule>
    <cfRule type="cellIs" dxfId="6659" priority="31" operator="between">
      <formula>0</formula>
      <formula>10%</formula>
    </cfRule>
    <cfRule type="cellIs" dxfId="6658" priority="32" operator="between">
      <formula>10.01%</formula>
      <formula>100%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374" stopIfTrue="1" operator="containsText" id="{8304B4CB-C102-49F6-9350-0097DAF4E555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P65 P64 P65 R64 T64 V64 X64 Z64 AB64 AD64 AF64</xm:sqref>
        </x14:conditionalFormatting>
        <x14:conditionalFormatting xmlns:xm="http://schemas.microsoft.com/office/excel/2006/main">
          <x14:cfRule type="containsText" priority="376" stopIfTrue="1" operator="containsText" id="{6598F725-F4B5-4B99-91BD-0B16D9B9D0F5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 AC58 AD58 AB58 AC58 AD58 AB58 AD58 AF58</xm:sqref>
        </x14:conditionalFormatting>
        <x14:conditionalFormatting xmlns:xm="http://schemas.microsoft.com/office/excel/2006/main">
          <x14:cfRule type="containsText" priority="373" stopIfTrue="1" operator="containsText" id="{2A6DA0F4-5A4C-4749-A745-592D22E2F16A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391" stopIfTrue="1" operator="containsText" id="{4B22DB42-7063-48BC-B164-01EBF24ADC69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339" stopIfTrue="1" operator="containsText" id="{C1A68804-6E21-4574-8F24-2419AB3BFB02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732" stopIfTrue="1" operator="containsText" id="{39091108-3121-4D0E-833D-33557C21FC40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401" stopIfTrue="1" operator="containsText" id="{581B5F66-1ECA-4A59-8652-40B3C959FB0B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393" stopIfTrue="1" operator="containsText" id="{3D90542A-F90A-4EDB-B64E-BF058C71C51B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390" stopIfTrue="1" operator="containsText" id="{551F8759-DE06-45D9-8D04-B9C36B2411E6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389" stopIfTrue="1" operator="containsText" id="{FA6B6FF7-FF66-4D3B-8B34-0CFA23B4CCCC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388" operator="containsText" id="{946DE853-E619-4177-A412-5BB3627AE4F0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387" stopIfTrue="1" operator="containsText" id="{D70CEABB-0C12-4844-8F57-CD95258AF40C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O32 N32 O32 P32 R32 T32 X32 V32 Z32 AB32 AD32 AF32</xm:sqref>
        </x14:conditionalFormatting>
        <x14:conditionalFormatting xmlns:xm="http://schemas.microsoft.com/office/excel/2006/main">
          <x14:cfRule type="containsText" priority="386" stopIfTrue="1" operator="containsText" id="{BE8C7C50-D8E0-4243-A16F-855BC31FD3EB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385" stopIfTrue="1" operator="containsText" id="{8B429C19-36D0-40E3-8E92-F74EC66849DD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336" stopIfTrue="1" operator="containsText" id="{62D399AA-3896-4F18-8348-5D4ED320EA98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383" stopIfTrue="1" operator="containsText" id="{B095558E-13EF-4963-8A4C-3E8068647471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382" stopIfTrue="1" operator="containsText" id="{EDD9B3BD-9D6A-4ED8-8D83-F35DB23B0870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381" stopIfTrue="1" operator="containsText" id="{D7C20DD0-FD60-4EE2-B802-47F7D2FEE70C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380" stopIfTrue="1" operator="containsText" id="{4A39ECDD-2161-4B21-BD01-9557A1134D07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379" stopIfTrue="1" operator="containsText" id="{311AEE9F-F410-4A01-B427-1DE68533A071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378" stopIfTrue="1" operator="containsText" id="{E83BA3E8-C474-48A9-AE0C-09C8D3ACEDF4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377" stopIfTrue="1" operator="containsText" id="{73D0533F-6173-4AB0-AF0B-1B06F90C629F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1013" stopIfTrue="1" operator="containsText" id="{7242F6A0-3DD3-4031-8623-74D24ED49135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U60 T60 U60 V60 X60 Z60 AB60 AD60 AF60</xm:sqref>
        </x14:conditionalFormatting>
        <x14:conditionalFormatting xmlns:xm="http://schemas.microsoft.com/office/excel/2006/main">
          <x14:cfRule type="containsText" priority="372" stopIfTrue="1" operator="containsText" id="{D501EA34-6E3A-44A8-B445-463B90551672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371" stopIfTrue="1" operator="containsText" id="{4AE342FF-4872-4AC4-AAAE-4AD2059B0CB5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370" stopIfTrue="1" operator="containsText" id="{CA4EDD1B-9531-49D2-8F71-CC55B81167B8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X72 X72 Z72 AB72 AD72 AF72</xm:sqref>
        </x14:conditionalFormatting>
        <x14:conditionalFormatting xmlns:xm="http://schemas.microsoft.com/office/excel/2006/main">
          <x14:cfRule type="containsText" priority="345" stopIfTrue="1" operator="containsText" id="{74F015E3-A708-4B09-B3EB-C3B9B49E98F9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82" stopIfTrue="1" operator="containsText" id="{B3922D2D-D5E2-4830-94B9-475C8E51C8B4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81" stopIfTrue="1" operator="containsText" id="{541C20F4-67AA-4E32-8282-D5E058B34A2E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AB16:AC16 AD16 AF16</xm:sqref>
        </x14:conditionalFormatting>
        <x14:conditionalFormatting xmlns:xm="http://schemas.microsoft.com/office/excel/2006/main">
          <x14:cfRule type="containsText" priority="341" stopIfTrue="1" operator="containsText" id="{FE9116FD-5313-42AF-8741-313F6E300C64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398" stopIfTrue="1" operator="containsText" id="{B4D44B07-7860-48C6-85BC-4422E6E2EDFB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57" stopIfTrue="1" operator="containsText" id="{29E90420-0896-48FB-9C7C-62EBB0E2CCBA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52" stopIfTrue="1" operator="containsText" id="{459BB49A-B775-4D78-A144-DDA3F3EF171E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47" stopIfTrue="1" operator="containsText" id="{33996702-73C1-41B2-B4FB-ADD898A8B36B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43" stopIfTrue="1" operator="containsText" id="{A3574676-314B-4F67-9D94-6F378A15CD5B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39" stopIfTrue="1" operator="containsText" id="{608C326F-9440-4376-BB01-53E00B4650C3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34" stopIfTrue="1" operator="containsText" id="{A0F8CC65-F3FA-48EF-9F9A-D81F8E6731F7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129" stopIfTrue="1" operator="containsText" id="{718406DA-DC32-42E7-BBD5-EAB36B879379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125" stopIfTrue="1" operator="containsText" id="{81C8F245-BC23-4512-A6B7-726B58E0B753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121" operator="containsText" id="{B92F893A-A4D1-468B-BCDB-68CA207C7D90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117" stopIfTrue="1" operator="containsText" id="{7CB3F3EF-7EB7-4A22-8C72-1F60755642ED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113" stopIfTrue="1" operator="containsText" id="{DB00F7A1-903A-4471-AE31-B7D38446DF79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110" stopIfTrue="1" operator="containsText" id="{AA62F247-E1C5-4B72-B76C-3A66E8FCD8BF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0" stopIfTrue="1" operator="containsText" id="{D297663D-A971-4268-AEE9-E5484E36ED75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101" stopIfTrue="1" operator="containsText" id="{EEC01A11-5684-4A88-A248-EC208ABFAD84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97" stopIfTrue="1" operator="containsText" id="{9C613E62-C688-474E-8A04-1E5858CF7618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93" stopIfTrue="1" operator="containsText" id="{859AF665-5F30-4DE1-99AF-4038729C3BCC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85" stopIfTrue="1" operator="containsText" id="{31659CA4-E9B9-4B75-89BD-1D63F9C2D9D9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81" stopIfTrue="1" operator="containsText" id="{5F1FFE4E-4A8C-4CB0-A4F5-F4BE712A8E5F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77" stopIfTrue="1" operator="containsText" id="{2EA4FCFD-A295-4BFC-97AF-A03B673ED397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73" stopIfTrue="1" operator="containsText" id="{3CA107E3-E409-4272-9E34-4189D113B87F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65" stopIfTrue="1" operator="containsText" id="{C14D79E1-79CD-4247-86CA-850160F6852D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C01F3EE9-9DF9-4846-B5BD-17077A258444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93A491B8-A214-4366-BF19-DB67A938B16B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1C4B43CD-CBFE-48A8-A761-736C3296DCF6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1C7FAD49-77F5-4C40-9457-BAC607A9137F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27863D01-47E7-4E88-B5B3-F868A7748A92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F8EF77C8-B84A-4848-8050-D9E15CE289C0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902F8910-28F8-4A3E-8101-10A7DF04D7DD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  <x14:conditionalFormatting xmlns:xm="http://schemas.microsoft.com/office/excel/2006/main">
          <x14:cfRule type="containsText" priority="34" stopIfTrue="1" operator="containsText" id="{7F190CA7-6D86-427D-AA1A-C90224E1017C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29" stopIfTrue="1" operator="containsText" id="{EE183997-BBCC-4A44-A77B-4EFA8BFC048B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1:AN95"/>
  <sheetViews>
    <sheetView showGridLines="0" topLeftCell="A25" zoomScale="85" zoomScaleNormal="85" workbookViewId="0">
      <selection activeCell="L47" sqref="L47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199" t="s">
        <v>113</v>
      </c>
      <c r="O2" s="200"/>
      <c r="P2" s="201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>
        <v>9820</v>
      </c>
      <c r="E3" s="75"/>
      <c r="F3" s="75"/>
      <c r="G3" s="82"/>
      <c r="H3" s="82"/>
      <c r="I3" s="82"/>
      <c r="J3" s="82"/>
      <c r="K3" s="82"/>
      <c r="L3" s="82"/>
      <c r="M3" s="82"/>
      <c r="N3" s="202"/>
      <c r="O3" s="203"/>
      <c r="P3" s="204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>
        <v>0</v>
      </c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>
        <f>IFERROR(AVERAGE(AD12,AB12,Z12,X12,V12,T12,R12,P12,N12,L12,J12,H12),"-")</f>
        <v>0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>
        <v>1</v>
      </c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08">
        <f>IFERROR(AVERAGE(H14,J14,L14,N14,P14,R14,T14,V14,X14,Z14,AB14,AD14),"-")</f>
        <v>1</v>
      </c>
      <c r="AG14" s="88"/>
      <c r="AI14" s="108">
        <f>IF(AF14="-",2,AF14)</f>
        <v>1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>
        <v>1</v>
      </c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>
        <f>IFERROR(AVERAGE(H16,J16,L16,N16,P16,R16,T16,V16,X16,Z16,AB16,AD16),"-")</f>
        <v>1</v>
      </c>
      <c r="AG16" s="88"/>
      <c r="AI16" s="157">
        <f>IF(AF16="-",0,AF16)</f>
        <v>1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>
        <v>2</v>
      </c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>
        <f>IFERROR(AVERAGE(H18,J18,L18,N18,P18,R18,T18,V18,X18,Z18,AB18,AD18),"-")</f>
        <v>2</v>
      </c>
      <c r="AG18" s="88"/>
      <c r="AI18" s="158">
        <f>IF(AF18="-",0,AF18)</f>
        <v>2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>
        <v>1</v>
      </c>
      <c r="I22" s="129"/>
      <c r="J22" s="128">
        <v>0.89</v>
      </c>
      <c r="K22" s="129"/>
      <c r="L22" s="128">
        <v>0.78</v>
      </c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>
        <f>IFERROR(AVERAGE(H22,J22,L22,N22,P22,R22,T22,V22,X22,Z22,AB22,AD22),"-")</f>
        <v>0.89</v>
      </c>
      <c r="AG22" s="88"/>
      <c r="AI22" s="71">
        <f>IF(AF22="-",1,AF22)</f>
        <v>0.89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>
        <v>0</v>
      </c>
      <c r="I26" s="84"/>
      <c r="J26" s="15">
        <v>0</v>
      </c>
      <c r="K26" s="84"/>
      <c r="L26" s="15">
        <v>0</v>
      </c>
      <c r="M26" s="84"/>
      <c r="N26" s="15">
        <v>0</v>
      </c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>
        <v>0</v>
      </c>
      <c r="I28" s="84"/>
      <c r="J28" s="15">
        <v>0</v>
      </c>
      <c r="K28" s="84"/>
      <c r="L28" s="15">
        <v>0</v>
      </c>
      <c r="M28" s="84"/>
      <c r="N28" s="15">
        <v>0</v>
      </c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>
        <v>0</v>
      </c>
      <c r="I30" s="84"/>
      <c r="J30" s="15">
        <v>0</v>
      </c>
      <c r="K30" s="84"/>
      <c r="L30" s="15">
        <v>0</v>
      </c>
      <c r="M30" s="84"/>
      <c r="N30" s="15">
        <v>0</v>
      </c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>
        <f>IFERROR(AVERAGE(AD30,AB30,Z30,X30,V30,T30,R30,P30,N30,L30,J30,H30),"-")</f>
        <v>0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>
        <v>0</v>
      </c>
      <c r="I32" s="84"/>
      <c r="J32" s="15">
        <v>0</v>
      </c>
      <c r="K32" s="84"/>
      <c r="L32" s="15">
        <v>0</v>
      </c>
      <c r="M32" s="84"/>
      <c r="N32" s="15">
        <v>0</v>
      </c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>
        <f>IFERROR(AVERAGE(AD32,AB32,Z32,X32,V32,T32,R32,P32,N32,L32,J32,H32),"-")</f>
        <v>0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>
        <v>0</v>
      </c>
      <c r="I34" s="84"/>
      <c r="J34" s="15">
        <v>1</v>
      </c>
      <c r="K34" s="84"/>
      <c r="L34" s="15">
        <v>0</v>
      </c>
      <c r="M34" s="84"/>
      <c r="N34" s="15">
        <v>0</v>
      </c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1</v>
      </c>
      <c r="AG34" s="88"/>
      <c r="AI34" s="15">
        <f>IF(AF34="-",0,AF34)</f>
        <v>1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>
        <v>1</v>
      </c>
      <c r="I36" s="84"/>
      <c r="J36" s="15">
        <v>1</v>
      </c>
      <c r="K36" s="84"/>
      <c r="L36" s="15">
        <v>3</v>
      </c>
      <c r="M36" s="84"/>
      <c r="N36" s="15">
        <v>0</v>
      </c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>
        <f>IFERROR(AVERAGE(H36,J36,L36,N36,P36,R36,T36,V36,X36,Z36,AB36,AD36),"-")</f>
        <v>1.25</v>
      </c>
      <c r="AG36" s="88"/>
      <c r="AI36" s="15">
        <f>IF(AF36="-",0,AF36)</f>
        <v>1.25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30</v>
      </c>
      <c r="I37" s="76">
        <v>4</v>
      </c>
      <c r="J37" s="81">
        <v>30</v>
      </c>
      <c r="K37" s="76">
        <v>4</v>
      </c>
      <c r="L37" s="81">
        <v>30</v>
      </c>
      <c r="M37" s="76">
        <v>4</v>
      </c>
      <c r="N37" s="81">
        <v>30</v>
      </c>
      <c r="O37" s="76">
        <v>4</v>
      </c>
      <c r="P37" s="81">
        <v>30</v>
      </c>
      <c r="Q37" s="76">
        <v>4</v>
      </c>
      <c r="R37" s="81">
        <v>30</v>
      </c>
      <c r="S37" s="76">
        <v>4</v>
      </c>
      <c r="T37" s="81">
        <v>30</v>
      </c>
      <c r="U37" s="76">
        <v>4</v>
      </c>
      <c r="V37" s="81">
        <v>30</v>
      </c>
      <c r="W37" s="76">
        <v>4</v>
      </c>
      <c r="X37" s="81">
        <v>30</v>
      </c>
      <c r="Y37" s="76">
        <v>4</v>
      </c>
      <c r="Z37" s="81">
        <v>30</v>
      </c>
      <c r="AA37" s="76">
        <v>4</v>
      </c>
      <c r="AB37" s="81">
        <v>30</v>
      </c>
      <c r="AC37" s="76">
        <v>0</v>
      </c>
      <c r="AD37" s="81">
        <v>30</v>
      </c>
      <c r="AE37" s="82">
        <v>0</v>
      </c>
      <c r="AF37" s="81">
        <v>30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 t="s">
        <v>39</v>
      </c>
      <c r="I38" s="85"/>
      <c r="J38" s="71" t="s">
        <v>39</v>
      </c>
      <c r="K38" s="85"/>
      <c r="L38" s="71" t="s">
        <v>39</v>
      </c>
      <c r="M38" s="85"/>
      <c r="N38" s="71" t="s">
        <v>39</v>
      </c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>
        <v>0</v>
      </c>
      <c r="I42" s="76"/>
      <c r="J42" s="15">
        <v>2</v>
      </c>
      <c r="K42" s="76"/>
      <c r="L42" s="15">
        <v>1</v>
      </c>
      <c r="M42" s="76"/>
      <c r="N42" s="15">
        <v>1</v>
      </c>
      <c r="O42" s="76"/>
      <c r="P42" s="15">
        <v>1</v>
      </c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>
        <f>IFERROR(AVERAGE(H42,J42,L42,N42,P42,R42,T42,V42,X42,Z42,AB42,AD42),"-")</f>
        <v>1</v>
      </c>
      <c r="AG42" s="76"/>
      <c r="AI42" s="53">
        <f>IF(AF42="-",0,AF42)</f>
        <v>1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>
        <v>0</v>
      </c>
      <c r="I44" s="76"/>
      <c r="J44" s="163">
        <v>0</v>
      </c>
      <c r="K44" s="76"/>
      <c r="L44" s="163">
        <v>0</v>
      </c>
      <c r="M44" s="76"/>
      <c r="N44" s="163">
        <v>0</v>
      </c>
      <c r="O44" s="76"/>
      <c r="P44" s="163">
        <v>0</v>
      </c>
      <c r="Q44" s="76"/>
      <c r="R44" s="163">
        <v>0</v>
      </c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>
        <f>IFERROR(AVERAGE(AD44,AB44,Z44,X44,V44,T44,R44,P44,N44,L44,J44,H44),"-")</f>
        <v>0</v>
      </c>
      <c r="AG44" s="76"/>
      <c r="AI44" s="163">
        <f>IF(AF44="-",1,AF44)</f>
        <v>0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>
        <v>1</v>
      </c>
      <c r="I46" s="76"/>
      <c r="J46" s="163">
        <v>1</v>
      </c>
      <c r="K46" s="76"/>
      <c r="L46" s="163">
        <v>1</v>
      </c>
      <c r="M46" s="76"/>
      <c r="N46" s="163">
        <v>1</v>
      </c>
      <c r="O46" s="76"/>
      <c r="P46" s="163">
        <v>1</v>
      </c>
      <c r="Q46" s="76"/>
      <c r="R46" s="163">
        <v>1</v>
      </c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>
        <f>IFERROR(AVERAGE(AD46,AB46,Z46,X46,V46,T46,R46,P46,N46,L46,J46,H46),"-")</f>
        <v>1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>
        <v>0</v>
      </c>
      <c r="I48" s="76"/>
      <c r="J48" s="71" t="s">
        <v>39</v>
      </c>
      <c r="K48" s="76"/>
      <c r="L48" s="71" t="s">
        <v>39</v>
      </c>
      <c r="M48" s="76"/>
      <c r="N48" s="71" t="s">
        <v>39</v>
      </c>
      <c r="O48" s="76"/>
      <c r="P48" s="71">
        <v>1</v>
      </c>
      <c r="Q48" s="76"/>
      <c r="R48" s="71">
        <v>0.33</v>
      </c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>
        <f>IFERROR(AVERAGE(AD48,AB48,Z48,X48,V48,T48,R48,P48,N48,L48,J48,H48),"-")</f>
        <v>0.44333333333333336</v>
      </c>
      <c r="AG48" s="76"/>
      <c r="AI48" s="71">
        <f>IF(AF48="-",0,AF48)</f>
        <v>0.44333333333333336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>
        <v>0</v>
      </c>
      <c r="I52" s="76"/>
      <c r="J52" s="71">
        <v>1.7500000000000002E-2</v>
      </c>
      <c r="K52" s="76"/>
      <c r="L52" s="71">
        <v>2.6100000000000002E-2</v>
      </c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>
        <f>IFERROR(AVERAGE(H52,J52,L52,N52,P52,R52,T52,V52,X52,Z52,AB52,AD52),"-")</f>
        <v>1.4533333333333334E-2</v>
      </c>
      <c r="AG52" s="76"/>
      <c r="AI52" s="71">
        <f>IF(AF52="-",0,AF52)</f>
        <v>1.4533333333333334E-2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>
        <v>0</v>
      </c>
      <c r="I54" s="76"/>
      <c r="J54" s="71">
        <v>8.8000000000000005E-3</v>
      </c>
      <c r="K54" s="76"/>
      <c r="L54" s="71">
        <v>1.7399999999999999E-2</v>
      </c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>
        <f>IFERROR(AVERAGE(H54,J54,L54,N54,P54,R54,T54,V54,X54,Z54,AB54,AD54),"-")</f>
        <v>8.7333333333333343E-3</v>
      </c>
      <c r="AG54" s="76"/>
      <c r="AI54" s="71">
        <f>IF(AF54="-",0,AF54)</f>
        <v>8.7333333333333343E-3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>
        <v>1</v>
      </c>
      <c r="I56" s="76"/>
      <c r="J56" s="71">
        <v>1</v>
      </c>
      <c r="K56" s="76"/>
      <c r="L56" s="71">
        <v>0.99129999999999996</v>
      </c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>
        <f>IFERROR(AVERAGE(H56,J56,L56,N56,P56,R56,T56,V56,X56,Z56,AB56,AD56),"-")</f>
        <v>0.99709999999999999</v>
      </c>
      <c r="AG56" s="76"/>
      <c r="AI56" s="71">
        <f>IF(AF56="-",1,AF56)</f>
        <v>0.99709999999999999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>
        <v>1</v>
      </c>
      <c r="I58" s="76"/>
      <c r="J58" s="71">
        <v>1</v>
      </c>
      <c r="K58" s="76"/>
      <c r="L58" s="71">
        <v>1</v>
      </c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>
        <f>IFERROR(AVERAGE(H58,J58,L58,N58,P58,R58,T58,V58,X58,Z58,AB58,AD58),"-")</f>
        <v>1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>
        <v>0</v>
      </c>
      <c r="I60" s="76"/>
      <c r="J60" s="71">
        <v>0</v>
      </c>
      <c r="K60" s="76"/>
      <c r="L60" s="71">
        <v>8.6999999999999994E-3</v>
      </c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>
        <f>IFERROR(AVERAGE(H60,J60,L60,N60,P60,R60,T60,V60,X60,Z60,AB60,AD60),"-")</f>
        <v>2.8999999999999998E-3</v>
      </c>
      <c r="AG60" s="76"/>
      <c r="AI60" s="71">
        <f>IF(AF60="-",0,AF60)</f>
        <v>2.8999999999999998E-3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 t="s">
        <v>39</v>
      </c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>
        <v>1</v>
      </c>
      <c r="I66" s="85"/>
      <c r="J66" s="71">
        <v>1</v>
      </c>
      <c r="K66" s="85"/>
      <c r="L66" s="71">
        <v>1</v>
      </c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>
        <f>IFERROR(AVERAGE(H66,J66,L66,N66,P66,R66,T66,V66,X66,Z66,AB66,AD66),"-")</f>
        <v>1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>
        <v>1</v>
      </c>
      <c r="I72" s="85"/>
      <c r="J72" s="71">
        <v>1</v>
      </c>
      <c r="K72" s="85"/>
      <c r="L72" s="71">
        <v>1</v>
      </c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>
        <f>IFERROR(AVERAGE(H72,J72,L72,N72,P72,R72,T72,V72,X72,Z72,AB72,AD72),"-")</f>
        <v>1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95</v>
      </c>
      <c r="I75" s="76"/>
      <c r="J75" s="81">
        <v>95</v>
      </c>
      <c r="K75" s="76"/>
      <c r="L75" s="81">
        <v>95</v>
      </c>
      <c r="M75" s="76"/>
      <c r="N75" s="81">
        <v>95</v>
      </c>
      <c r="O75" s="76"/>
      <c r="P75" s="81">
        <v>95</v>
      </c>
      <c r="Q75" s="76"/>
      <c r="R75" s="81">
        <v>95</v>
      </c>
      <c r="S75" s="76"/>
      <c r="T75" s="81">
        <v>95</v>
      </c>
      <c r="U75" s="76"/>
      <c r="V75" s="81">
        <v>95</v>
      </c>
      <c r="W75" s="76"/>
      <c r="X75" s="81">
        <v>95</v>
      </c>
      <c r="Y75" s="76"/>
      <c r="Z75" s="81">
        <v>95</v>
      </c>
      <c r="AA75" s="76"/>
      <c r="AB75" s="81">
        <v>95</v>
      </c>
      <c r="AC75" s="76"/>
      <c r="AD75" s="81">
        <v>95</v>
      </c>
      <c r="AE75" s="76"/>
      <c r="AF75" s="81">
        <v>95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>
        <v>1</v>
      </c>
      <c r="I76" s="85"/>
      <c r="J76" s="72">
        <v>0.75</v>
      </c>
      <c r="K76" s="85"/>
      <c r="L76" s="72">
        <v>1</v>
      </c>
      <c r="M76" s="85"/>
      <c r="N76" s="72">
        <v>1</v>
      </c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>
        <f>IFERROR(AVERAGE(H76,J76,L76,N76,P76,R76,T76,V76,X76,Z76,AB76,AD76),"-")</f>
        <v>0.9375</v>
      </c>
      <c r="AG76" s="74"/>
      <c r="AI76" s="72">
        <f>IF(AF76="-",1,AF76)</f>
        <v>0.9375</v>
      </c>
    </row>
    <row r="77" spans="2:35" s="16" customFormat="1" outlineLevel="1">
      <c r="B77" s="197"/>
      <c r="D77" s="78"/>
      <c r="E77" s="79"/>
      <c r="F77" s="89"/>
      <c r="G77" s="81"/>
      <c r="H77" s="81">
        <v>95</v>
      </c>
      <c r="I77" s="76"/>
      <c r="J77" s="81">
        <v>95</v>
      </c>
      <c r="K77" s="76"/>
      <c r="L77" s="81">
        <v>95</v>
      </c>
      <c r="M77" s="76"/>
      <c r="N77" s="81">
        <v>95</v>
      </c>
      <c r="O77" s="76"/>
      <c r="P77" s="81">
        <v>95</v>
      </c>
      <c r="Q77" s="76"/>
      <c r="R77" s="81">
        <v>95</v>
      </c>
      <c r="S77" s="76"/>
      <c r="T77" s="81">
        <v>95</v>
      </c>
      <c r="U77" s="76"/>
      <c r="V77" s="81">
        <v>95</v>
      </c>
      <c r="W77" s="76"/>
      <c r="X77" s="81">
        <v>95</v>
      </c>
      <c r="Y77" s="76"/>
      <c r="Z77" s="81">
        <v>95</v>
      </c>
      <c r="AA77" s="76"/>
      <c r="AB77" s="81">
        <v>95</v>
      </c>
      <c r="AC77" s="76"/>
      <c r="AD77" s="81">
        <v>95</v>
      </c>
      <c r="AE77" s="76"/>
      <c r="AF77" s="81">
        <v>95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>
        <v>0.98029999999999995</v>
      </c>
      <c r="I78" s="85"/>
      <c r="J78" s="72">
        <v>1</v>
      </c>
      <c r="K78" s="85"/>
      <c r="L78" s="72">
        <v>1</v>
      </c>
      <c r="M78" s="85"/>
      <c r="N78" s="72">
        <v>1</v>
      </c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>
        <f>IFERROR(AVERAGE(H78,J78,L78,N78,P78,R78,T78,V78,X78,Z78,AB78,AD78),"-")</f>
        <v>0.99507499999999993</v>
      </c>
      <c r="AG78" s="74"/>
      <c r="AI78" s="72">
        <f>IF(AF78="-",1,AF78)</f>
        <v>0.99507499999999993</v>
      </c>
    </row>
    <row r="79" spans="2:35" s="16" customFormat="1" outlineLevel="1">
      <c r="B79" s="197"/>
      <c r="D79" s="78"/>
      <c r="E79" s="79"/>
      <c r="F79" s="89"/>
      <c r="G79" s="81"/>
      <c r="H79" s="81">
        <v>95</v>
      </c>
      <c r="I79" s="76"/>
      <c r="J79" s="81">
        <v>95</v>
      </c>
      <c r="K79" s="76"/>
      <c r="L79" s="81">
        <v>95</v>
      </c>
      <c r="M79" s="76"/>
      <c r="N79" s="81">
        <v>95</v>
      </c>
      <c r="O79" s="76"/>
      <c r="P79" s="81">
        <v>95</v>
      </c>
      <c r="Q79" s="76"/>
      <c r="R79" s="81">
        <v>95</v>
      </c>
      <c r="S79" s="76"/>
      <c r="T79" s="81">
        <v>95</v>
      </c>
      <c r="U79" s="76"/>
      <c r="V79" s="81">
        <v>95</v>
      </c>
      <c r="W79" s="76"/>
      <c r="X79" s="81">
        <v>95</v>
      </c>
      <c r="Y79" s="76"/>
      <c r="Z79" s="81">
        <v>95</v>
      </c>
      <c r="AA79" s="76"/>
      <c r="AB79" s="81">
        <v>95</v>
      </c>
      <c r="AC79" s="76"/>
      <c r="AD79" s="170">
        <v>95</v>
      </c>
      <c r="AE79" s="76"/>
      <c r="AF79" s="81">
        <v>95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>
        <v>0.96970000000000001</v>
      </c>
      <c r="I80" s="85"/>
      <c r="J80" s="72">
        <v>1</v>
      </c>
      <c r="K80" s="85"/>
      <c r="L80" s="72">
        <v>0.97360000000000002</v>
      </c>
      <c r="M80" s="85"/>
      <c r="N80" s="72">
        <v>0.98229999999999995</v>
      </c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>
        <f>IFERROR(AVERAGE(H80,J80,L80,N80,P80,R80,T80,V80,X80,Z80,AB80,AD80),"-")</f>
        <v>0.98139999999999994</v>
      </c>
      <c r="AG80" s="74"/>
      <c r="AI80" s="72">
        <f>IF(AF80="-",1,AF80)</f>
        <v>0.98139999999999994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>
        <v>90</v>
      </c>
      <c r="I84" s="76"/>
      <c r="J84" s="15">
        <v>114</v>
      </c>
      <c r="K84" s="76"/>
      <c r="L84" s="15">
        <v>115</v>
      </c>
      <c r="M84" s="76"/>
      <c r="N84" s="15" t="s">
        <v>39</v>
      </c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319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>
        <v>16</v>
      </c>
      <c r="I86" s="76"/>
      <c r="J86" s="15">
        <v>27</v>
      </c>
      <c r="K86" s="76"/>
      <c r="L86" s="15">
        <v>23</v>
      </c>
      <c r="M86" s="76"/>
      <c r="N86" s="15">
        <v>0</v>
      </c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66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>
        <v>2</v>
      </c>
      <c r="I88" s="76"/>
      <c r="J88" s="15">
        <v>4</v>
      </c>
      <c r="K88" s="76"/>
      <c r="L88" s="15">
        <v>4</v>
      </c>
      <c r="M88" s="76"/>
      <c r="N88" s="15">
        <v>4</v>
      </c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14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>
        <v>316</v>
      </c>
      <c r="I90" s="135"/>
      <c r="J90" s="137">
        <v>371</v>
      </c>
      <c r="K90" s="135"/>
      <c r="L90" s="137">
        <v>426</v>
      </c>
      <c r="M90" s="135"/>
      <c r="N90" s="137" t="s">
        <v>39</v>
      </c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1113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AD2:AF2"/>
    <mergeCell ref="Z3:AF3"/>
    <mergeCell ref="B11:B23"/>
    <mergeCell ref="B25:B39"/>
    <mergeCell ref="B41:B49"/>
    <mergeCell ref="B51:B61"/>
    <mergeCell ref="B63:B73"/>
    <mergeCell ref="B75:B81"/>
    <mergeCell ref="B83:B91"/>
    <mergeCell ref="Z2:AB2"/>
    <mergeCell ref="N2:P3"/>
  </mergeCells>
  <conditionalFormatting sqref="H56 J56 L56 N56 P56 R56 T56 V56 X56 Z56 AB56 AD56 AF56">
    <cfRule type="containsBlanks" dxfId="6596" priority="351" stopIfTrue="1">
      <formula>LEN(TRIM(H56))=0</formula>
    </cfRule>
    <cfRule type="cellIs" dxfId="6595" priority="352" operator="greaterThanOrEqual">
      <formula>0.995</formula>
    </cfRule>
    <cfRule type="cellIs" dxfId="6594" priority="353" operator="lessThan">
      <formula>0.995</formula>
    </cfRule>
  </conditionalFormatting>
  <conditionalFormatting sqref="H60 J60 L60 N60 P60 R60 T60 V60 X60 Z60 AB60 AD60 AF60">
    <cfRule type="containsBlanks" priority="224" stopIfTrue="1">
      <formula>LEN(TRIM(H60))=0</formula>
    </cfRule>
    <cfRule type="cellIs" dxfId="6593" priority="350" operator="greaterThan">
      <formula>0.003</formula>
    </cfRule>
    <cfRule type="cellIs" dxfId="6592" priority="357" operator="lessThanOrEqual">
      <formula>0.003</formula>
    </cfRule>
  </conditionalFormatting>
  <conditionalFormatting sqref="H64 F64 J64 L64 N64 P64 R64 T64 V64 X64 Z64 AB64 AD64 AF64">
    <cfRule type="containsBlanks" priority="347" stopIfTrue="1">
      <formula>LEN(TRIM(F64))=0</formula>
    </cfRule>
    <cfRule type="cellIs" dxfId="6591" priority="348" operator="greaterThanOrEqual">
      <formula>0.97</formula>
    </cfRule>
    <cfRule type="cellIs" dxfId="6590" priority="354" operator="lessThan">
      <formula>0.97</formula>
    </cfRule>
  </conditionalFormatting>
  <conditionalFormatting sqref="H66 J66 L66 N66 P66 R66 T66 V66 X66 Z66 AB66 AD66 AF66">
    <cfRule type="containsBlanks" priority="344" stopIfTrue="1">
      <formula>LEN(TRIM(H66))=0</formula>
    </cfRule>
    <cfRule type="cellIs" dxfId="6589" priority="345" operator="greaterThanOrEqual">
      <formula>0.9</formula>
    </cfRule>
    <cfRule type="cellIs" dxfId="6588" priority="346" operator="lessThan">
      <formula>0.9</formula>
    </cfRule>
  </conditionalFormatting>
  <conditionalFormatting sqref="F68 H68 J68 L68 N68 P68 R68 T68 V68 X68 Z68 AB68 AD68 AF68">
    <cfRule type="containsBlanks" priority="341" stopIfTrue="1">
      <formula>LEN(TRIM(F68))=0</formula>
    </cfRule>
    <cfRule type="cellIs" dxfId="6587" priority="342" operator="greaterThanOrEqual">
      <formula>0.95</formula>
    </cfRule>
    <cfRule type="cellIs" dxfId="6586" priority="343" operator="lessThan">
      <formula>0.95</formula>
    </cfRule>
  </conditionalFormatting>
  <conditionalFormatting sqref="F70 H70 J70 L70 N70 P70 R70 T70 V70 X70 Z70 AB70 AD70 AF70">
    <cfRule type="containsBlanks" priority="338" stopIfTrue="1">
      <formula>LEN(TRIM(F70))=0</formula>
    </cfRule>
    <cfRule type="cellIs" dxfId="6585" priority="339" operator="greaterThanOrEqual">
      <formula>0.96</formula>
    </cfRule>
    <cfRule type="cellIs" dxfId="6584" priority="340" operator="lessThan">
      <formula>0.96</formula>
    </cfRule>
  </conditionalFormatting>
  <conditionalFormatting sqref="F72">
    <cfRule type="containsBlanks" priority="335" stopIfTrue="1">
      <formula>LEN(TRIM(F72))=0</formula>
    </cfRule>
    <cfRule type="cellIs" dxfId="6583" priority="336" operator="between">
      <formula>90</formula>
      <formula>100</formula>
    </cfRule>
    <cfRule type="cellIs" dxfId="6582" priority="337" operator="between">
      <formula>0</formula>
      <formula>89.99</formula>
    </cfRule>
  </conditionalFormatting>
  <conditionalFormatting sqref="F42">
    <cfRule type="containsBlanks" priority="332" stopIfTrue="1">
      <formula>LEN(TRIM(F42))=0</formula>
    </cfRule>
    <cfRule type="cellIs" dxfId="6581" priority="333" operator="equal">
      <formula>0</formula>
    </cfRule>
    <cfRule type="cellIs" dxfId="6580" priority="334" operator="greaterThan">
      <formula>0</formula>
    </cfRule>
  </conditionalFormatting>
  <conditionalFormatting sqref="F44 H44 J44 L44 N44 P44 R44 T44 V44 X44 Z44 AB44 AD44 AF44">
    <cfRule type="containsBlanks" priority="326" stopIfTrue="1">
      <formula>LEN(TRIM(F44))=0</formula>
    </cfRule>
    <cfRule type="cellIs" dxfId="6579" priority="327" operator="greaterThanOrEqual">
      <formula>0.9</formula>
    </cfRule>
    <cfRule type="cellIs" dxfId="6578" priority="328" operator="lessThan">
      <formula>0.9</formula>
    </cfRule>
  </conditionalFormatting>
  <conditionalFormatting sqref="F46 H46 J46 L46 N46 P46 R46 T46 V46 X46 Z46 AB46 AD46 AF46">
    <cfRule type="containsBlanks" priority="323" stopIfTrue="1">
      <formula>LEN(TRIM(F46))=0</formula>
    </cfRule>
    <cfRule type="cellIs" dxfId="6577" priority="324" operator="greaterThanOrEqual">
      <formula>0.9</formula>
    </cfRule>
    <cfRule type="cellIs" dxfId="6576" priority="325" operator="lessThan">
      <formula>0.9</formula>
    </cfRule>
  </conditionalFormatting>
  <conditionalFormatting sqref="F48 H48 J48 L48 N48 P48 R48 T48 V48 X48 Z48 AB48 AD48 AF48">
    <cfRule type="containsBlanks" priority="320" stopIfTrue="1">
      <formula>LEN(TRIM(F48))=0</formula>
    </cfRule>
    <cfRule type="cellIs" dxfId="6575" priority="321" operator="between">
      <formula>0</formula>
      <formula>10%</formula>
    </cfRule>
    <cfRule type="cellIs" dxfId="6574" priority="322" operator="between">
      <formula>10.01%</formula>
      <formula>100%</formula>
    </cfRule>
  </conditionalFormatting>
  <conditionalFormatting sqref="AF52 AD52 AB52 Z52 X52 V52 T52 R52 P52 N52 L52 J52 H52 F52">
    <cfRule type="containsBlanks" priority="318" stopIfTrue="1">
      <formula>LEN(TRIM(F52))=0</formula>
    </cfRule>
    <cfRule type="cellIs" dxfId="6573" priority="319" operator="lessThanOrEqual">
      <formula>0.05</formula>
    </cfRule>
    <cfRule type="cellIs" dxfId="6572" priority="355" operator="greaterThan">
      <formula>0.05</formula>
    </cfRule>
  </conditionalFormatting>
  <conditionalFormatting sqref="AF54 AD54 AB54 Z54 X54 V54 T54 R54 P54 N54 L54 J54 H54 F54">
    <cfRule type="containsBlanks" priority="315" stopIfTrue="1">
      <formula>LEN(TRIM(F54))=0</formula>
    </cfRule>
    <cfRule type="cellIs" dxfId="6571" priority="316" operator="lessThanOrEqual">
      <formula>0.05</formula>
    </cfRule>
    <cfRule type="cellIs" dxfId="6570" priority="317" operator="greaterThan">
      <formula>0.05</formula>
    </cfRule>
  </conditionalFormatting>
  <conditionalFormatting sqref="H58 J58 L58 N58 P58 R58 T58 V58 X58 Z58 AB58 AD58 AF58">
    <cfRule type="containsBlanks" priority="313" stopIfTrue="1">
      <formula>LEN(TRIM(H58))=0</formula>
    </cfRule>
    <cfRule type="cellIs" dxfId="6569" priority="314" operator="greaterThanOrEqual">
      <formula>0.95</formula>
    </cfRule>
    <cfRule type="cellIs" dxfId="6568" priority="358" operator="lessThan">
      <formula>0.95</formula>
    </cfRule>
  </conditionalFormatting>
  <conditionalFormatting sqref="F12">
    <cfRule type="containsBlanks" priority="310" stopIfTrue="1">
      <formula>LEN(TRIM(F12))=0</formula>
    </cfRule>
    <cfRule type="cellIs" dxfId="6567" priority="311" operator="equal">
      <formula>0</formula>
    </cfRule>
    <cfRule type="cellIs" dxfId="6566" priority="312" operator="greaterThan">
      <formula>0</formula>
    </cfRule>
  </conditionalFormatting>
  <conditionalFormatting sqref="F14">
    <cfRule type="containsBlanks" priority="307" stopIfTrue="1">
      <formula>LEN(TRIM(F14))=0</formula>
    </cfRule>
    <cfRule type="cellIs" dxfId="6565" priority="308" operator="equal">
      <formula>0</formula>
    </cfRule>
    <cfRule type="cellIs" dxfId="6564" priority="309" operator="greaterThan">
      <formula>0</formula>
    </cfRule>
  </conditionalFormatting>
  <conditionalFormatting sqref="F16">
    <cfRule type="containsBlanks" priority="304" stopIfTrue="1">
      <formula>LEN(TRIM(F16))=0</formula>
    </cfRule>
    <cfRule type="cellIs" dxfId="6563" priority="305" operator="between">
      <formula>0</formula>
      <formula>5.89</formula>
    </cfRule>
    <cfRule type="cellIs" dxfId="6562" priority="306" operator="between">
      <formula>5.9</formula>
      <formula>100</formula>
    </cfRule>
  </conditionalFormatting>
  <conditionalFormatting sqref="F22">
    <cfRule type="containsBlanks" priority="299" stopIfTrue="1">
      <formula>LEN(TRIM(F22))=0</formula>
    </cfRule>
    <cfRule type="cellIs" dxfId="6561" priority="300" operator="between">
      <formula>0</formula>
      <formula>"&lt;95"</formula>
    </cfRule>
    <cfRule type="cellIs" dxfId="6560" priority="301" operator="greaterThanOrEqual">
      <formula>95</formula>
    </cfRule>
  </conditionalFormatting>
  <conditionalFormatting sqref="F26 H26 J26 L26 N26 P26 R26 T26 V26 X26 Z26 AB26 AD26 AF26">
    <cfRule type="containsBlanks" priority="296" stopIfTrue="1">
      <formula>LEN(TRIM(F26))=0</formula>
    </cfRule>
    <cfRule type="cellIs" dxfId="6559" priority="297" operator="equal">
      <formula>0</formula>
    </cfRule>
    <cfRule type="cellIs" dxfId="6558" priority="298" operator="greaterThan">
      <formula>0</formula>
    </cfRule>
  </conditionalFormatting>
  <conditionalFormatting sqref="F28">
    <cfRule type="containsBlanks" priority="293" stopIfTrue="1">
      <formula>LEN(TRIM(F28))=0</formula>
    </cfRule>
    <cfRule type="cellIs" dxfId="6557" priority="294" operator="equal">
      <formula>0</formula>
    </cfRule>
    <cfRule type="cellIs" dxfId="6556" priority="295" operator="greaterThan">
      <formula>0</formula>
    </cfRule>
  </conditionalFormatting>
  <conditionalFormatting sqref="F34">
    <cfRule type="containsBlanks" priority="290" stopIfTrue="1">
      <formula>LEN(TRIM(F34))=0</formula>
    </cfRule>
    <cfRule type="cellIs" dxfId="6555" priority="291" operator="equal">
      <formula>0</formula>
    </cfRule>
    <cfRule type="cellIs" dxfId="6554" priority="292" operator="greaterThan">
      <formula>0</formula>
    </cfRule>
  </conditionalFormatting>
  <conditionalFormatting sqref="F30 H30 J30 L30 N30 P30 R30 T30 V30 X30 Z30 AB30 AD30 AF30">
    <cfRule type="containsBlanks" priority="287" stopIfTrue="1">
      <formula>LEN(TRIM(F30))=0</formula>
    </cfRule>
    <cfRule type="cellIs" dxfId="6553" priority="288" operator="between">
      <formula>0</formula>
      <formula>5.89</formula>
    </cfRule>
    <cfRule type="cellIs" dxfId="6552" priority="289" operator="between">
      <formula>5.9</formula>
      <formula>100</formula>
    </cfRule>
  </conditionalFormatting>
  <conditionalFormatting sqref="F32 H32 J32 L32 N32 P32 R32 T32 V32 X32 Z32 AB32 AD32 AF32">
    <cfRule type="containsBlanks" priority="284" stopIfTrue="1">
      <formula>LEN(TRIM(F32))=0</formula>
    </cfRule>
    <cfRule type="cellIs" dxfId="6551" priority="285" operator="between">
      <formula>0</formula>
      <formula>5.49</formula>
    </cfRule>
    <cfRule type="cellIs" dxfId="6550" priority="286" operator="between">
      <formula>5.5</formula>
      <formula>100</formula>
    </cfRule>
  </conditionalFormatting>
  <conditionalFormatting sqref="AF12 AD12 AB12 Z12 X12 V12 T12 R12 P12 N12 L12 J12 H12">
    <cfRule type="containsBlanks" priority="241" stopIfTrue="1">
      <formula>LEN(TRIM(H12))=0</formula>
    </cfRule>
    <cfRule type="cellIs" dxfId="6549" priority="270" operator="lessThanOrEqual">
      <formula>0.01</formula>
    </cfRule>
    <cfRule type="cellIs" dxfId="6548" priority="272" operator="greaterThanOrEqual">
      <formula>0.05</formula>
    </cfRule>
  </conditionalFormatting>
  <conditionalFormatting sqref="F18">
    <cfRule type="containsBlanks" priority="261" stopIfTrue="1">
      <formula>LEN(TRIM(F18))=0</formula>
    </cfRule>
    <cfRule type="cellIs" dxfId="6547" priority="262" operator="between">
      <formula>0</formula>
      <formula>5.89</formula>
    </cfRule>
    <cfRule type="cellIs" dxfId="6546" priority="263" operator="between">
      <formula>5.9</formula>
      <formula>100</formula>
    </cfRule>
  </conditionalFormatting>
  <conditionalFormatting sqref="H72 J72 L72 N72 P72 R72 T72 V72 X72 Z72 AB72 AD72 AF72">
    <cfRule type="containsBlanks" priority="258" stopIfTrue="1">
      <formula>LEN(TRIM(H72))=0</formula>
    </cfRule>
    <cfRule type="cellIs" dxfId="6545" priority="259" operator="greaterThanOrEqual">
      <formula>0.9</formula>
    </cfRule>
    <cfRule type="cellIs" dxfId="6544" priority="260" operator="lessThan">
      <formula>0.9</formula>
    </cfRule>
  </conditionalFormatting>
  <conditionalFormatting sqref="H22:Z22 AB22 AD22 AF22">
    <cfRule type="containsBlanks" priority="254" stopIfTrue="1">
      <formula>LEN(TRIM(H22))=0</formula>
    </cfRule>
    <cfRule type="cellIs" dxfId="6543" priority="256" operator="greaterThanOrEqual">
      <formula>0.95</formula>
    </cfRule>
    <cfRule type="cellIs" dxfId="6542" priority="257" operator="lessThan">
      <formula>0.95</formula>
    </cfRule>
  </conditionalFormatting>
  <conditionalFormatting sqref="H80:Z80 AB80 AD80 AF80">
    <cfRule type="containsBlanks" priority="251" stopIfTrue="1">
      <formula>LEN(TRIM(H80))=0</formula>
    </cfRule>
    <cfRule type="cellIs" dxfId="6541" priority="252" operator="lessThan">
      <formula>0.95</formula>
    </cfRule>
    <cfRule type="cellIs" dxfId="6540" priority="253" operator="greaterThanOrEqual">
      <formula>0.95</formula>
    </cfRule>
  </conditionalFormatting>
  <conditionalFormatting sqref="F84">
    <cfRule type="containsBlanks" priority="216" stopIfTrue="1">
      <formula>LEN(TRIM(F84))=0</formula>
    </cfRule>
    <cfRule type="cellIs" dxfId="6539" priority="217" operator="equal">
      <formula>0</formula>
    </cfRule>
    <cfRule type="cellIs" dxfId="6538" priority="218" operator="greaterThan">
      <formula>0</formula>
    </cfRule>
  </conditionalFormatting>
  <conditionalFormatting sqref="F86">
    <cfRule type="containsBlanks" priority="213" stopIfTrue="1">
      <formula>LEN(TRIM(F86))=0</formula>
    </cfRule>
    <cfRule type="cellIs" dxfId="6537" priority="214" operator="between">
      <formula>90</formula>
      <formula>100</formula>
    </cfRule>
    <cfRule type="cellIs" dxfId="6536" priority="215" operator="between">
      <formula>0</formula>
      <formula>89.99</formula>
    </cfRule>
  </conditionalFormatting>
  <conditionalFormatting sqref="F88">
    <cfRule type="containsBlanks" priority="210" stopIfTrue="1">
      <formula>LEN(TRIM(F88))=0</formula>
    </cfRule>
    <cfRule type="cellIs" dxfId="6535" priority="211" operator="between">
      <formula>90</formula>
      <formula>100</formula>
    </cfRule>
    <cfRule type="cellIs" dxfId="6534" priority="212" operator="between">
      <formula>0</formula>
      <formula>89.99</formula>
    </cfRule>
  </conditionalFormatting>
  <conditionalFormatting sqref="F90">
    <cfRule type="containsBlanks" priority="207" stopIfTrue="1">
      <formula>LEN(TRIM(F90))=0</formula>
    </cfRule>
    <cfRule type="cellIs" dxfId="6533" priority="208" operator="between">
      <formula>0</formula>
      <formula>10%</formula>
    </cfRule>
    <cfRule type="cellIs" dxfId="6532" priority="209" operator="between">
      <formula>10.01%</formula>
      <formula>100%</formula>
    </cfRule>
  </conditionalFormatting>
  <conditionalFormatting sqref="U16">
    <cfRule type="cellIs" dxfId="6531" priority="206" operator="equal">
      <formula>2</formula>
    </cfRule>
  </conditionalFormatting>
  <conditionalFormatting sqref="U16">
    <cfRule type="cellIs" dxfId="6530" priority="205" operator="equal">
      <formula>1</formula>
    </cfRule>
  </conditionalFormatting>
  <conditionalFormatting sqref="U16">
    <cfRule type="cellIs" dxfId="6529" priority="204" operator="equal">
      <formula>0</formula>
    </cfRule>
  </conditionalFormatting>
  <conditionalFormatting sqref="U16">
    <cfRule type="containsBlanks" priority="203" stopIfTrue="1">
      <formula>LEN(TRIM(U16))=0</formula>
    </cfRule>
  </conditionalFormatting>
  <conditionalFormatting sqref="H12 J12 L12 N12 P12 R12 T12 V12 X12 Z12 AB12 AD12 AF12">
    <cfRule type="cellIs" dxfId="6528" priority="271" operator="between">
      <formula>0.0101</formula>
      <formula>0.0499</formula>
    </cfRule>
  </conditionalFormatting>
  <conditionalFormatting sqref="H18 J18 L18 N18 P18 R18 T18 V18 X18 Z18 AB18 AD18 AF18">
    <cfRule type="containsBlanks" dxfId="6527" priority="302" stopIfTrue="1">
      <formula>LEN(TRIM(H18))=0</formula>
    </cfRule>
    <cfRule type="cellIs" dxfId="6526" priority="303" operator="equal">
      <formula>0</formula>
    </cfRule>
    <cfRule type="cellIs" dxfId="6525" priority="356" operator="greaterThan">
      <formula>0</formula>
    </cfRule>
  </conditionalFormatting>
  <conditionalFormatting sqref="H76 J76 L76 N76 P76 R76 T76 V76 X76 Z76 AB76 AD76 AF76">
    <cfRule type="containsBlanks" priority="243" stopIfTrue="1">
      <formula>LEN(TRIM(H76))=0</formula>
    </cfRule>
    <cfRule type="cellIs" dxfId="6524" priority="244" operator="lessThan">
      <formula>0.95</formula>
    </cfRule>
    <cfRule type="cellIs" dxfId="6523" priority="245" operator="greaterThanOrEqual">
      <formula>0.95</formula>
    </cfRule>
  </conditionalFormatting>
  <conditionalFormatting sqref="H28 J28 L28 N28 P28 R28 T28 V28 X28 Z28 AB28 AD28 AF28">
    <cfRule type="containsBlanks" priority="278" stopIfTrue="1">
      <formula>LEN(TRIM(H28))=0</formula>
    </cfRule>
    <cfRule type="cellIs" dxfId="6522" priority="279" operator="equal">
      <formula>0</formula>
    </cfRule>
    <cfRule type="cellIs" dxfId="6521" priority="280" operator="greaterThan">
      <formula>0</formula>
    </cfRule>
  </conditionalFormatting>
  <conditionalFormatting sqref="H34 J34 L34 N34 P34 R34 T34 V34 X34 Z34 AB34 AD34 AF34">
    <cfRule type="containsBlanks" priority="275" stopIfTrue="1">
      <formula>LEN(TRIM(H34))=0</formula>
    </cfRule>
    <cfRule type="cellIs" dxfId="6520" priority="276" operator="equal">
      <formula>0</formula>
    </cfRule>
    <cfRule type="cellIs" dxfId="6519" priority="277" operator="greaterThan">
      <formula>0</formula>
    </cfRule>
  </conditionalFormatting>
  <conditionalFormatting sqref="H36 J36 L36 N36 P36 R36 T36 V36 X36 Z36 AB36 AD36 AF36">
    <cfRule type="containsBlanks" priority="194" stopIfTrue="1">
      <formula>LEN(TRIM(H36))=0</formula>
    </cfRule>
    <cfRule type="cellIs" dxfId="6518" priority="282" operator="between">
      <formula>0</formula>
      <formula>2</formula>
    </cfRule>
    <cfRule type="cellIs" dxfId="6517" priority="283" operator="between">
      <formula>2.01</formula>
      <formula>100</formula>
    </cfRule>
  </conditionalFormatting>
  <conditionalFormatting sqref="H38 J38 L38 N38 P38 R38 T38 V38 X38 Z38 AB38 AD38 AF38">
    <cfRule type="containsBlanks" priority="192" stopIfTrue="1">
      <formula>LEN(TRIM(H38))=0</formula>
    </cfRule>
    <cfRule type="cellIs" dxfId="6516" priority="233" operator="between">
      <formula>0.0201</formula>
      <formula>1</formula>
    </cfRule>
    <cfRule type="cellIs" dxfId="6515" priority="281" operator="between">
      <formula>0</formula>
      <formula>0.02</formula>
    </cfRule>
  </conditionalFormatting>
  <conditionalFormatting sqref="H42 J42 L42 N42 P42 R42 T42 V42 X42 Z42 AB42 AD42 AF42">
    <cfRule type="containsBlanks" priority="329" stopIfTrue="1">
      <formula>LEN(TRIM(H42))=0</formula>
    </cfRule>
    <cfRule type="cellIs" dxfId="6514" priority="330" operator="equal">
      <formula>0</formula>
    </cfRule>
    <cfRule type="cellIs" dxfId="6513" priority="331" operator="greaterThan">
      <formula>0</formula>
    </cfRule>
  </conditionalFormatting>
  <conditionalFormatting sqref="H14 J14 L14 N14 P14 R14 T14 V14 X14 Z14 AB14 AD14 AF14">
    <cfRule type="containsBlanks" dxfId="6512" priority="268" stopIfTrue="1">
      <formula>LEN(TRIM(H14))=0</formula>
    </cfRule>
    <cfRule type="cellIs" dxfId="6511" priority="269" operator="between">
      <formula>0.5</formula>
      <formula>2</formula>
    </cfRule>
    <cfRule type="cellIs" dxfId="6510" priority="273" operator="between">
      <formula>-0.49</formula>
      <formula>0.49</formula>
    </cfRule>
    <cfRule type="cellIs" dxfId="6509" priority="274" operator="between">
      <formula>-2</formula>
      <formula>-0.5</formula>
    </cfRule>
  </conditionalFormatting>
  <conditionalFormatting sqref="H16 J16 L16 N16 P16 R16 T16 V16 X16 Z16 AB16:AD16 AF16">
    <cfRule type="containsBlanks" priority="264" stopIfTrue="1">
      <formula>LEN(TRIM(H16))=0</formula>
    </cfRule>
    <cfRule type="cellIs" dxfId="6508" priority="265" operator="between">
      <formula>1.5</formula>
      <formula>2</formula>
    </cfRule>
    <cfRule type="cellIs" dxfId="6507" priority="266" operator="between">
      <formula>0.5</formula>
      <formula>1.49</formula>
    </cfRule>
    <cfRule type="cellIs" dxfId="6506" priority="267" operator="between">
      <formula>0</formula>
      <formula>0.49</formula>
    </cfRule>
  </conditionalFormatting>
  <conditionalFormatting sqref="H20 J20 L20 N20 P20 R20 T20 V20 X20 Z20 AB20 AD20 AF20">
    <cfRule type="containsText" dxfId="6505" priority="195" stopIfTrue="1" operator="containsText" text="NA">
      <formula>NOT(ISERROR(SEARCH("NA",H20)))</formula>
    </cfRule>
    <cfRule type="containsBlanks" priority="197" stopIfTrue="1">
      <formula>LEN(TRIM(H20))=0</formula>
    </cfRule>
    <cfRule type="cellIs" dxfId="6504" priority="199" operator="between">
      <formula>0</formula>
      <formula>0.49</formula>
    </cfRule>
    <cfRule type="cellIs" dxfId="6503" priority="200" operator="between">
      <formula>0.5</formula>
      <formula>1.49</formula>
    </cfRule>
    <cfRule type="cellIs" dxfId="6502" priority="201" operator="between">
      <formula>1.5</formula>
      <formula>2</formula>
    </cfRule>
  </conditionalFormatting>
  <conditionalFormatting sqref="H78 J78 L78 N78 P78 R78 T78 V78 X78 Z78 AB78 AD78 AF78">
    <cfRule type="containsBlanks" priority="246" stopIfTrue="1">
      <formula>LEN(TRIM(H78))=0</formula>
    </cfRule>
    <cfRule type="cellIs" dxfId="6501" priority="248" operator="lessThan">
      <formula>0.95</formula>
    </cfRule>
    <cfRule type="cellIs" dxfId="6500" priority="249" operator="greaterThanOrEqual">
      <formula>0.95</formula>
    </cfRule>
  </conditionalFormatting>
  <conditionalFormatting sqref="AI12">
    <cfRule type="containsBlanks" priority="186" stopIfTrue="1">
      <formula>LEN(TRIM(AI12))=0</formula>
    </cfRule>
    <cfRule type="cellIs" dxfId="6499" priority="187" operator="lessThanOrEqual">
      <formula>0.01</formula>
    </cfRule>
    <cfRule type="cellIs" dxfId="6498" priority="189" operator="greaterThanOrEqual">
      <formula>0.05</formula>
    </cfRule>
  </conditionalFormatting>
  <conditionalFormatting sqref="AI12">
    <cfRule type="cellIs" dxfId="6497" priority="188" operator="between">
      <formula>0.0101</formula>
      <formula>0.0499</formula>
    </cfRule>
  </conditionalFormatting>
  <conditionalFormatting sqref="AI14">
    <cfRule type="containsBlanks" dxfId="6496" priority="181" stopIfTrue="1">
      <formula>LEN(TRIM(AI14))=0</formula>
    </cfRule>
    <cfRule type="cellIs" dxfId="6495" priority="182" operator="between">
      <formula>0.5</formula>
      <formula>2</formula>
    </cfRule>
    <cfRule type="cellIs" dxfId="6494" priority="183" operator="between">
      <formula>-0.49</formula>
      <formula>0.49</formula>
    </cfRule>
    <cfRule type="cellIs" dxfId="6493" priority="184" operator="between">
      <formula>-2</formula>
      <formula>-0.5</formula>
    </cfRule>
  </conditionalFormatting>
  <conditionalFormatting sqref="AI16">
    <cfRule type="containsBlanks" priority="176" stopIfTrue="1">
      <formula>LEN(TRIM(AI16))=0</formula>
    </cfRule>
    <cfRule type="cellIs" dxfId="6492" priority="177" operator="between">
      <formula>1.5</formula>
      <formula>2</formula>
    </cfRule>
    <cfRule type="cellIs" dxfId="6491" priority="178" operator="between">
      <formula>0.5</formula>
      <formula>1.49</formula>
    </cfRule>
    <cfRule type="cellIs" dxfId="6490" priority="179" operator="between">
      <formula>0</formula>
      <formula>0.49</formula>
    </cfRule>
  </conditionalFormatting>
  <conditionalFormatting sqref="AI18">
    <cfRule type="containsBlanks" dxfId="6489" priority="172" stopIfTrue="1">
      <formula>LEN(TRIM(AI18))=0</formula>
    </cfRule>
    <cfRule type="cellIs" dxfId="6488" priority="173" operator="equal">
      <formula>0</formula>
    </cfRule>
    <cfRule type="cellIs" dxfId="6487" priority="174" operator="greaterThan">
      <formula>0</formula>
    </cfRule>
  </conditionalFormatting>
  <conditionalFormatting sqref="AI20">
    <cfRule type="containsText" dxfId="6486" priority="165" stopIfTrue="1" operator="containsText" text="NA">
      <formula>NOT(ISERROR(SEARCH("NA",AI20)))</formula>
    </cfRule>
    <cfRule type="containsBlanks" priority="166" stopIfTrue="1">
      <formula>LEN(TRIM(AI20))=0</formula>
    </cfRule>
    <cfRule type="cellIs" dxfId="6485" priority="168" operator="between">
      <formula>0</formula>
      <formula>0.49</formula>
    </cfRule>
    <cfRule type="cellIs" dxfId="6484" priority="169" operator="between">
      <formula>0.5</formula>
      <formula>1.49</formula>
    </cfRule>
    <cfRule type="cellIs" dxfId="6483" priority="170" operator="between">
      <formula>1.5</formula>
      <formula>2</formula>
    </cfRule>
  </conditionalFormatting>
  <conditionalFormatting sqref="AI26">
    <cfRule type="containsBlanks" priority="158" stopIfTrue="1">
      <formula>LEN(TRIM(AI26))=0</formula>
    </cfRule>
    <cfRule type="cellIs" dxfId="6482" priority="159" operator="equal">
      <formula>0</formula>
    </cfRule>
    <cfRule type="cellIs" dxfId="6481" priority="160" operator="greaterThan">
      <formula>0</formula>
    </cfRule>
  </conditionalFormatting>
  <conditionalFormatting sqref="AI28">
    <cfRule type="containsBlanks" priority="154" stopIfTrue="1">
      <formula>LEN(TRIM(AI28))=0</formula>
    </cfRule>
    <cfRule type="cellIs" dxfId="6480" priority="155" operator="equal">
      <formula>0</formula>
    </cfRule>
    <cfRule type="cellIs" dxfId="6479" priority="156" operator="greaterThan">
      <formula>0</formula>
    </cfRule>
  </conditionalFormatting>
  <conditionalFormatting sqref="AI30">
    <cfRule type="containsBlanks" priority="150" stopIfTrue="1">
      <formula>LEN(TRIM(AI30))=0</formula>
    </cfRule>
    <cfRule type="cellIs" dxfId="6478" priority="151" operator="between">
      <formula>0</formula>
      <formula>5.89</formula>
    </cfRule>
    <cfRule type="cellIs" dxfId="6477" priority="152" operator="between">
      <formula>5.9</formula>
      <formula>100</formula>
    </cfRule>
  </conditionalFormatting>
  <conditionalFormatting sqref="AI34">
    <cfRule type="containsBlanks" priority="142" stopIfTrue="1">
      <formula>LEN(TRIM(AI34))=0</formula>
    </cfRule>
    <cfRule type="cellIs" dxfId="6476" priority="143" operator="equal">
      <formula>0</formula>
    </cfRule>
    <cfRule type="cellIs" dxfId="6475" priority="144" operator="greaterThan">
      <formula>0</formula>
    </cfRule>
  </conditionalFormatting>
  <conditionalFormatting sqref="AI36">
    <cfRule type="containsBlanks" priority="137" stopIfTrue="1">
      <formula>LEN(TRIM(AI36))=0</formula>
    </cfRule>
    <cfRule type="cellIs" dxfId="6474" priority="139" operator="between">
      <formula>0</formula>
      <formula>2</formula>
    </cfRule>
    <cfRule type="cellIs" dxfId="6473" priority="140" operator="between">
      <formula>2.01</formula>
      <formula>100</formula>
    </cfRule>
  </conditionalFormatting>
  <conditionalFormatting sqref="AI42">
    <cfRule type="containsBlanks" priority="130" stopIfTrue="1">
      <formula>LEN(TRIM(AI42))=0</formula>
    </cfRule>
    <cfRule type="cellIs" dxfId="6472" priority="131" operator="equal">
      <formula>0</formula>
    </cfRule>
    <cfRule type="cellIs" dxfId="6471" priority="132" operator="greaterThan">
      <formula>0</formula>
    </cfRule>
  </conditionalFormatting>
  <conditionalFormatting sqref="AI44">
    <cfRule type="containsBlanks" priority="126" stopIfTrue="1">
      <formula>LEN(TRIM(AI44))=0</formula>
    </cfRule>
    <cfRule type="cellIs" dxfId="6470" priority="127" operator="greaterThanOrEqual">
      <formula>0.9</formula>
    </cfRule>
    <cfRule type="cellIs" dxfId="6469" priority="128" operator="lessThan">
      <formula>0.9</formula>
    </cfRule>
  </conditionalFormatting>
  <conditionalFormatting sqref="AI46">
    <cfRule type="containsBlanks" priority="122" stopIfTrue="1">
      <formula>LEN(TRIM(AI46))=0</formula>
    </cfRule>
    <cfRule type="cellIs" dxfId="6468" priority="123" operator="greaterThanOrEqual">
      <formula>0.9</formula>
    </cfRule>
    <cfRule type="cellIs" dxfId="6467" priority="124" operator="lessThan">
      <formula>0.9</formula>
    </cfRule>
  </conditionalFormatting>
  <conditionalFormatting sqref="AI52">
    <cfRule type="containsBlanks" priority="114" stopIfTrue="1">
      <formula>LEN(TRIM(AI52))=0</formula>
    </cfRule>
    <cfRule type="cellIs" dxfId="6466" priority="115" operator="lessThanOrEqual">
      <formula>0.05</formula>
    </cfRule>
    <cfRule type="cellIs" dxfId="6465" priority="116" operator="greaterThan">
      <formula>0.05</formula>
    </cfRule>
  </conditionalFormatting>
  <conditionalFormatting sqref="AI54">
    <cfRule type="containsBlanks" priority="110" stopIfTrue="1">
      <formula>LEN(TRIM(AI54))=0</formula>
    </cfRule>
    <cfRule type="cellIs" dxfId="6464" priority="111" operator="lessThanOrEqual">
      <formula>0.05</formula>
    </cfRule>
    <cfRule type="cellIs" dxfId="6463" priority="112" operator="greaterThan">
      <formula>0.05</formula>
    </cfRule>
  </conditionalFormatting>
  <conditionalFormatting sqref="AI56">
    <cfRule type="containsBlanks" dxfId="6462" priority="106" stopIfTrue="1">
      <formula>LEN(TRIM(AI56))=0</formula>
    </cfRule>
    <cfRule type="cellIs" dxfId="6461" priority="107" operator="greaterThanOrEqual">
      <formula>0.995</formula>
    </cfRule>
    <cfRule type="cellIs" dxfId="6460" priority="108" operator="lessThan">
      <formula>0.995</formula>
    </cfRule>
  </conditionalFormatting>
  <conditionalFormatting sqref="AI58">
    <cfRule type="containsBlanks" priority="102" stopIfTrue="1">
      <formula>LEN(TRIM(AI58))=0</formula>
    </cfRule>
    <cfRule type="cellIs" dxfId="6459" priority="103" operator="greaterThanOrEqual">
      <formula>0.95</formula>
    </cfRule>
    <cfRule type="cellIs" dxfId="6458" priority="104" operator="lessThan">
      <formula>0.95</formula>
    </cfRule>
  </conditionalFormatting>
  <conditionalFormatting sqref="AI60">
    <cfRule type="containsBlanks" priority="97" stopIfTrue="1">
      <formula>LEN(TRIM(AI60))=0</formula>
    </cfRule>
    <cfRule type="cellIs" dxfId="6457" priority="99" operator="greaterThan">
      <formula>0.003</formula>
    </cfRule>
    <cfRule type="cellIs" dxfId="6456" priority="100" operator="lessThanOrEqual">
      <formula>0.003</formula>
    </cfRule>
  </conditionalFormatting>
  <conditionalFormatting sqref="AI22">
    <cfRule type="containsBlanks" priority="61" stopIfTrue="1">
      <formula>LEN(TRIM(AI22))=0</formula>
    </cfRule>
    <cfRule type="cellIs" dxfId="6455" priority="63" operator="greaterThanOrEqual">
      <formula>0.95</formula>
    </cfRule>
    <cfRule type="cellIs" dxfId="6454" priority="64" operator="lessThan">
      <formula>0.95</formula>
    </cfRule>
  </conditionalFormatting>
  <conditionalFormatting sqref="AI32">
    <cfRule type="containsBlanks" priority="58" stopIfTrue="1">
      <formula>LEN(TRIM(AI32))=0</formula>
    </cfRule>
    <cfRule type="cellIs" dxfId="6453" priority="59" operator="between">
      <formula>0</formula>
      <formula>5.49</formula>
    </cfRule>
    <cfRule type="cellIs" dxfId="6452" priority="60" operator="between">
      <formula>5.5</formula>
      <formula>100</formula>
    </cfRule>
  </conditionalFormatting>
  <conditionalFormatting sqref="AI38">
    <cfRule type="containsBlanks" priority="53" stopIfTrue="1">
      <formula>LEN(TRIM(AI38))=0</formula>
    </cfRule>
    <cfRule type="cellIs" dxfId="6451" priority="55" operator="between">
      <formula>0.0201</formula>
      <formula>1</formula>
    </cfRule>
    <cfRule type="cellIs" dxfId="6450" priority="56" operator="between">
      <formula>0</formula>
      <formula>0.02</formula>
    </cfRule>
  </conditionalFormatting>
  <conditionalFormatting sqref="AI48">
    <cfRule type="containsBlanks" priority="50" stopIfTrue="1">
      <formula>LEN(TRIM(AI48))=0</formula>
    </cfRule>
    <cfRule type="cellIs" dxfId="6449" priority="51" operator="between">
      <formula>0</formula>
      <formula>10%</formula>
    </cfRule>
    <cfRule type="cellIs" dxfId="6448" priority="52" operator="between">
      <formula>10.01%</formula>
      <formula>100%</formula>
    </cfRule>
  </conditionalFormatting>
  <conditionalFormatting sqref="AI64">
    <cfRule type="containsBlanks" priority="46" stopIfTrue="1">
      <formula>LEN(TRIM(AI64))=0</formula>
    </cfRule>
    <cfRule type="cellIs" dxfId="6447" priority="47" operator="greaterThanOrEqual">
      <formula>0.97</formula>
    </cfRule>
    <cfRule type="cellIs" dxfId="6446" priority="48" operator="lessThan">
      <formula>0.97</formula>
    </cfRule>
  </conditionalFormatting>
  <conditionalFormatting sqref="AI66">
    <cfRule type="containsBlanks" priority="42" stopIfTrue="1">
      <formula>LEN(TRIM(AI66))=0</formula>
    </cfRule>
    <cfRule type="cellIs" dxfId="6445" priority="43" operator="greaterThanOrEqual">
      <formula>0.9</formula>
    </cfRule>
    <cfRule type="cellIs" dxfId="6444" priority="44" operator="lessThan">
      <formula>0.9</formula>
    </cfRule>
  </conditionalFormatting>
  <conditionalFormatting sqref="AI68">
    <cfRule type="containsBlanks" priority="38" stopIfTrue="1">
      <formula>LEN(TRIM(AI68))=0</formula>
    </cfRule>
    <cfRule type="cellIs" dxfId="6443" priority="39" operator="greaterThanOrEqual">
      <formula>0.95</formula>
    </cfRule>
    <cfRule type="cellIs" dxfId="6442" priority="40" operator="lessThan">
      <formula>0.95</formula>
    </cfRule>
  </conditionalFormatting>
  <conditionalFormatting sqref="AI70">
    <cfRule type="containsBlanks" priority="34" stopIfTrue="1">
      <formula>LEN(TRIM(AI70))=0</formula>
    </cfRule>
    <cfRule type="cellIs" dxfId="6441" priority="35" operator="greaterThanOrEqual">
      <formula>0.96</formula>
    </cfRule>
    <cfRule type="cellIs" dxfId="6440" priority="36" operator="lessThan">
      <formula>0.96</formula>
    </cfRule>
  </conditionalFormatting>
  <conditionalFormatting sqref="AI72">
    <cfRule type="containsBlanks" priority="30" stopIfTrue="1">
      <formula>LEN(TRIM(AI72))=0</formula>
    </cfRule>
    <cfRule type="cellIs" dxfId="6439" priority="31" operator="greaterThanOrEqual">
      <formula>0.9</formula>
    </cfRule>
    <cfRule type="cellIs" dxfId="6438" priority="32" operator="lessThan">
      <formula>0.9</formula>
    </cfRule>
  </conditionalFormatting>
  <conditionalFormatting sqref="AI76">
    <cfRule type="containsBlanks" priority="14" stopIfTrue="1">
      <formula>LEN(TRIM(AI76))=0</formula>
    </cfRule>
    <cfRule type="cellIs" dxfId="6437" priority="15" operator="lessThan">
      <formula>0.95</formula>
    </cfRule>
    <cfRule type="cellIs" dxfId="6436" priority="16" operator="greaterThanOrEqual">
      <formula>0.95</formula>
    </cfRule>
  </conditionalFormatting>
  <conditionalFormatting sqref="AI78">
    <cfRule type="containsBlanks" priority="9" stopIfTrue="1">
      <formula>LEN(TRIM(AI78))=0</formula>
    </cfRule>
    <cfRule type="cellIs" dxfId="6435" priority="11" operator="lessThan">
      <formula>0.95</formula>
    </cfRule>
    <cfRule type="cellIs" dxfId="6434" priority="12" operator="greaterThanOrEqual">
      <formula>0.95</formula>
    </cfRule>
  </conditionalFormatting>
  <conditionalFormatting sqref="AI80">
    <cfRule type="containsBlanks" priority="2" stopIfTrue="1">
      <formula>LEN(TRIM(AI80))=0</formula>
    </cfRule>
    <cfRule type="cellIs" dxfId="6433" priority="3" operator="lessThan">
      <formula>0.95</formula>
    </cfRule>
    <cfRule type="cellIs" dxfId="6432" priority="4" operator="greaterThanOrEqual">
      <formula>0.95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23" stopIfTrue="1" operator="containsText" id="{F1569A34-F2E5-4B4E-8B64-524125335E48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225" stopIfTrue="1" operator="containsText" id="{B876E8AE-2FBB-4D0B-90DB-D8F31E5BBF29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222" stopIfTrue="1" operator="containsText" id="{FE05C503-44B9-4566-93F1-EDEF6D433E52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240" stopIfTrue="1" operator="containsText" id="{1ACB9F4A-F6B9-470E-9526-B27617A846F2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96" stopIfTrue="1" operator="containsText" id="{6179CFE4-03F9-4BE4-8179-7C18DBBA0284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255" stopIfTrue="1" operator="containsText" id="{F88BADA9-61A3-46EA-BFD9-3B7CE49E6D38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250" stopIfTrue="1" operator="containsText" id="{0D5C5DB8-4DA1-4293-8231-82F77300F9B9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242" stopIfTrue="1" operator="containsText" id="{7257FB45-24F8-445D-9137-64526D8C1687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239" stopIfTrue="1" operator="containsText" id="{664CEBEA-AC06-4CC3-81D3-7259E61DA5A2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238" stopIfTrue="1" operator="containsText" id="{209B48B6-45EA-45B4-9BA8-64E9500644ED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237" operator="containsText" id="{00747B16-CC48-4269-8989-09A07CF728AC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236" stopIfTrue="1" operator="containsText" id="{6ED8BF21-2CC3-4E87-954E-9C62FE9BEF1B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235" stopIfTrue="1" operator="containsText" id="{6976C1FC-EF87-42F8-8EC4-094E493CD4C9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234" stopIfTrue="1" operator="containsText" id="{3B3E246B-3391-4699-BE1C-6E8E22CFF1AA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93" stopIfTrue="1" operator="containsText" id="{F21E639B-E146-4536-8D20-42C49E0135EF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232" stopIfTrue="1" operator="containsText" id="{C2786473-05CB-498D-A1B5-C546B2C5C64C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231" stopIfTrue="1" operator="containsText" id="{CA61CEE2-87D1-412B-8F08-72DFFFA54E3E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230" stopIfTrue="1" operator="containsText" id="{747CF4F3-8202-479F-B768-84DE77A05A0B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229" stopIfTrue="1" operator="containsText" id="{DAF61164-BBD6-482D-BFD8-173112BE7969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228" stopIfTrue="1" operator="containsText" id="{AE220BAA-E9A1-4732-8A3C-64CCC0ABA5F0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227" stopIfTrue="1" operator="containsText" id="{7D470799-D65D-4109-A7D1-953A849DE450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226" stopIfTrue="1" operator="containsText" id="{BB2A5119-20D0-47F6-9C46-90DA32B2B185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349" stopIfTrue="1" operator="containsText" id="{F91A3393-6ABE-498B-AADC-C0D4251CEA8C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221" stopIfTrue="1" operator="containsText" id="{7D88E9E0-8D0A-47D1-928C-100362EB76FD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220" stopIfTrue="1" operator="containsText" id="{E40D6FD7-E11A-427C-B03D-FDC778AE6C1E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219" stopIfTrue="1" operator="containsText" id="{2290429B-7C8A-4DA1-99F6-7DD8D1232E36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202" stopIfTrue="1" operator="containsText" id="{95CE41DB-41C3-4FC3-A1EA-94C0DDED40AB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91" stopIfTrue="1" operator="containsText" id="{BDC4A247-B30F-4821-8057-6370BB88C59A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90" stopIfTrue="1" operator="containsText" id="{F7E011BA-03FE-4603-A72D-8734804278F3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98" stopIfTrue="1" operator="containsText" id="{A71589B1-6FE2-440D-BC5B-4DADE3E7033F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247" stopIfTrue="1" operator="containsText" id="{52625AFA-274D-46A0-B8BC-1C79E4E8AE3C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85" stopIfTrue="1" operator="containsText" id="{829888CC-83FE-459C-BF25-D3C1DD1183F1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80" stopIfTrue="1" operator="containsText" id="{CF81C4F4-1627-4A80-A44C-60E41708FF5D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75" stopIfTrue="1" operator="containsText" id="{09487DA5-9F3A-4F3F-8EE6-E6F78BF09CBD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71" stopIfTrue="1" operator="containsText" id="{D4E04A63-1CD9-4860-911F-0EB1C9DD69A3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67" stopIfTrue="1" operator="containsText" id="{EDCD5ED6-8414-4D32-BC8E-71A9FC4DBA8A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57" stopIfTrue="1" operator="containsText" id="{E7193706-1E9D-48AE-AD45-2821C2D015A7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153" stopIfTrue="1" operator="containsText" id="{4704B194-FD02-4C22-AB46-53D64B468A13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149" operator="containsText" id="{961D98B2-8876-4796-A618-64113162BE88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101" stopIfTrue="1" operator="containsText" id="{10C00938-749A-4F75-8BE6-96DF96487C93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141" stopIfTrue="1" operator="containsText" id="{0BE71E18-1B11-4011-9C75-2A832C185D86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138" stopIfTrue="1" operator="containsText" id="{78228BF4-A74F-4F9C-B87F-9579C8AA0560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129" stopIfTrue="1" operator="containsText" id="{09F90CAC-8591-4A25-8F2F-13825F3476BF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125" stopIfTrue="1" operator="containsText" id="{8F3C9E9E-5082-4413-BE04-275D6C81800E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121" stopIfTrue="1" operator="containsText" id="{B918BD7D-BCB1-4A03-BA10-EF36516C775C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113" stopIfTrue="1" operator="containsText" id="{92900AF5-7214-4F1B-A9EE-BFFA3C0CD409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109" stopIfTrue="1" operator="containsText" id="{FDA70B9D-8372-4C53-B17E-C29090F2E5DA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105" stopIfTrue="1" operator="containsText" id="{4EC51973-2CF3-4E7A-8B5F-DEE5E2386F25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98" stopIfTrue="1" operator="containsText" id="{EB583E47-A377-4DB0-BF4F-B83F58E76628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57" stopIfTrue="1" operator="containsText" id="{F1202C68-4B0B-45D0-B1F2-4E222CFC3B2C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49" stopIfTrue="1" operator="containsText" id="{9815E634-2D05-4D08-AB5C-98780F66441E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45" stopIfTrue="1" operator="containsText" id="{3732643A-FFA7-4205-A408-162CB477D2BF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41" stopIfTrue="1" operator="containsText" id="{2024D2D5-43B9-497A-BFEC-FBD8B89EB9B5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33" stopIfTrue="1" operator="containsText" id="{5E698034-C3ED-4E16-9E99-1FD8678E43EF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62" stopIfTrue="1" operator="containsText" id="{1F88FB51-4682-4A98-956E-0518E2E9C743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54" stopIfTrue="1" operator="containsText" id="{B4BC1B1F-BBEA-4DB1-903F-DF0FFC9D8C7D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7" stopIfTrue="1" operator="containsText" id="{F478761D-D903-47E6-84CF-66948534079A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29" stopIfTrue="1" operator="containsText" id="{7FEBB59A-B4D5-4130-8472-4F0B8F137E0B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13" stopIfTrue="1" operator="containsText" id="{F42010AB-B42F-43DE-A7E7-32E41C3AB18E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10" stopIfTrue="1" operator="containsText" id="{F9D86F9B-5147-466B-9325-C5B93136AD51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8C2DE7C6-CDAB-4ADC-B608-48F40ABA673E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AN95"/>
  <sheetViews>
    <sheetView showGridLines="0" zoomScale="85" zoomScaleNormal="85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199" t="s">
        <v>113</v>
      </c>
      <c r="O2" s="200"/>
      <c r="P2" s="201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>
        <v>5705</v>
      </c>
      <c r="E3" s="75"/>
      <c r="F3" s="75"/>
      <c r="G3" s="82"/>
      <c r="H3" s="82"/>
      <c r="I3" s="82"/>
      <c r="J3" s="82"/>
      <c r="K3" s="82"/>
      <c r="L3" s="82"/>
      <c r="M3" s="82"/>
      <c r="N3" s="202"/>
      <c r="O3" s="203"/>
      <c r="P3" s="204"/>
      <c r="Q3" s="82"/>
      <c r="R3" s="82"/>
      <c r="S3" s="82"/>
      <c r="T3" s="82"/>
      <c r="U3" s="82"/>
      <c r="V3" s="82"/>
      <c r="W3" s="82"/>
      <c r="X3" s="82"/>
      <c r="Y3" s="82"/>
      <c r="Z3" s="192" t="s">
        <v>88</v>
      </c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>
        <v>1</v>
      </c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>
        <f>IFERROR(AVERAGE(H14,J14,L14,N14,P14,R14,T14,V14,X14,Z14,AB14,AD14),"-")</f>
        <v>1</v>
      </c>
      <c r="AG14" s="88"/>
      <c r="AI14" s="108">
        <f>IF(AF14="-",2,AF14)</f>
        <v>1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>
        <v>2</v>
      </c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72">
        <f>IFERROR(AVERAGE(H16,J16,L16,N16,P16,R16,T16,V16,X16,Z16,AB16,AD16),"-")</f>
        <v>2</v>
      </c>
      <c r="AG16" s="88"/>
      <c r="AI16" s="172">
        <f>IF(AF16="-",0,AF16)</f>
        <v>2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>
        <v>0</v>
      </c>
      <c r="I18" s="84"/>
      <c r="J18" s="117">
        <v>0</v>
      </c>
      <c r="K18" s="84"/>
      <c r="L18" s="117">
        <v>0</v>
      </c>
      <c r="M18" s="84"/>
      <c r="N18" s="117">
        <v>0</v>
      </c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>
        <f>IFERROR(AVERAGE(H18,J18,L18,N18,P18,R18,T18,V18,X18,Z18,AB18,AD18),"-")</f>
        <v>0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>
        <v>1</v>
      </c>
      <c r="I22" s="129"/>
      <c r="J22" s="128">
        <v>1</v>
      </c>
      <c r="K22" s="129"/>
      <c r="L22" s="128">
        <v>0</v>
      </c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>
        <f>IFERROR(AVERAGE(H22,J22,L22,N22,P22,R22,T22,V22,X22,Z22,AB22,AD22),"-")</f>
        <v>0.66666666666666663</v>
      </c>
      <c r="AG22" s="88"/>
      <c r="AI22" s="71">
        <f>IF(AF22="-",1,AF22)</f>
        <v>0.66666666666666663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>
        <v>0</v>
      </c>
      <c r="I26" s="84"/>
      <c r="J26" s="15">
        <v>0</v>
      </c>
      <c r="K26" s="84"/>
      <c r="L26" s="15">
        <v>0</v>
      </c>
      <c r="M26" s="84"/>
      <c r="N26" s="15">
        <v>0</v>
      </c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>
        <v>0</v>
      </c>
      <c r="I28" s="84"/>
      <c r="J28" s="15">
        <v>0</v>
      </c>
      <c r="K28" s="84"/>
      <c r="L28" s="15">
        <v>0</v>
      </c>
      <c r="M28" s="84"/>
      <c r="N28" s="15">
        <v>0</v>
      </c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>
        <v>0</v>
      </c>
      <c r="I30" s="84"/>
      <c r="J30" s="15">
        <v>0</v>
      </c>
      <c r="K30" s="84"/>
      <c r="L30" s="15">
        <v>0</v>
      </c>
      <c r="M30" s="84"/>
      <c r="N30" s="15">
        <v>0</v>
      </c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>
        <f>IFERROR(AVERAGE(AD30,AB30,Z30,X30,V30,T30,R30,P30,N30,L30,J30,H30),"-")</f>
        <v>0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>
        <v>0</v>
      </c>
      <c r="I32" s="84"/>
      <c r="J32" s="15">
        <v>0</v>
      </c>
      <c r="K32" s="84"/>
      <c r="L32" s="15">
        <v>0</v>
      </c>
      <c r="M32" s="84"/>
      <c r="N32" s="15">
        <v>0</v>
      </c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>
        <f>IFERROR(AVERAGE(AD32,AB32,Z32,X32,V32,T32,R32,P32,N32,L32,J32,H32),"-")</f>
        <v>0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>
        <v>0</v>
      </c>
      <c r="I34" s="84"/>
      <c r="J34" s="15">
        <v>0</v>
      </c>
      <c r="K34" s="84"/>
      <c r="L34" s="15">
        <v>0</v>
      </c>
      <c r="M34" s="84"/>
      <c r="N34" s="15">
        <v>0</v>
      </c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>
        <v>0</v>
      </c>
      <c r="I36" s="84"/>
      <c r="J36" s="15">
        <v>0</v>
      </c>
      <c r="K36" s="84"/>
      <c r="L36" s="15">
        <v>0</v>
      </c>
      <c r="M36" s="84"/>
      <c r="N36" s="15">
        <v>2</v>
      </c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>
        <f>IFERROR(AVERAGE(H36,J36,L36,N36,P36,R36,T36,V36,X36,Z36,AB36,AD36),"-")</f>
        <v>0.5</v>
      </c>
      <c r="AG36" s="88"/>
      <c r="AI36" s="15">
        <f>IF(AF36="-",0,AF36)</f>
        <v>0.5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>
        <v>1.4999999999999999E-2</v>
      </c>
      <c r="I38" s="85"/>
      <c r="J38" s="71">
        <v>1.4999999999999999E-2</v>
      </c>
      <c r="K38" s="85"/>
      <c r="L38" s="71">
        <v>0.27</v>
      </c>
      <c r="M38" s="85"/>
      <c r="N38" s="71">
        <v>7.0000000000000007E-2</v>
      </c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>
        <f>IFERROR(AVERAGE(H38,J38,L38,N38,P38,R38,T38,V38,X38,Z38,AB38,AD38),"-")</f>
        <v>9.2500000000000013E-2</v>
      </c>
      <c r="AG38" s="88"/>
      <c r="AI38" s="71">
        <f>IF(AF38="-",0,AF38)</f>
        <v>9.2500000000000013E-2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>
        <v>3</v>
      </c>
      <c r="I42" s="76"/>
      <c r="J42" s="15">
        <v>4</v>
      </c>
      <c r="K42" s="76"/>
      <c r="L42" s="15">
        <v>3</v>
      </c>
      <c r="M42" s="76"/>
      <c r="N42" s="15">
        <v>3</v>
      </c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>
        <f>IFERROR(AVERAGE(H42,J42,L42,N42,P42,R42,T42,V42,X42,Z42,AB42,AD42),"-")</f>
        <v>3.25</v>
      </c>
      <c r="AG42" s="76"/>
      <c r="AI42" s="53">
        <f>IF(AF42="-",0,AF42)</f>
        <v>3.25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>
        <v>0</v>
      </c>
      <c r="I44" s="76"/>
      <c r="J44" s="163">
        <v>0</v>
      </c>
      <c r="K44" s="76"/>
      <c r="L44" s="163">
        <v>0</v>
      </c>
      <c r="M44" s="76"/>
      <c r="N44" s="163">
        <v>0</v>
      </c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>
        <f>IFERROR(AVERAGE(AD44,AB44,Z44,X44,V44,T44,R44,P44,N44,L44,J44,H44),"-")</f>
        <v>0</v>
      </c>
      <c r="AG44" s="76"/>
      <c r="AI44" s="163">
        <f>IF(AF44="-",1,AF44)</f>
        <v>0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>
        <v>1</v>
      </c>
      <c r="I46" s="76"/>
      <c r="J46" s="163">
        <v>1</v>
      </c>
      <c r="K46" s="76"/>
      <c r="L46" s="163">
        <v>1</v>
      </c>
      <c r="M46" s="76"/>
      <c r="N46" s="163">
        <v>1</v>
      </c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>
        <f>IFERROR(AVERAGE(AD46,AB46,Z46,X46,V46,T46,R46,P46,N46,L46,J46,H46),"-")</f>
        <v>1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>
        <v>0</v>
      </c>
      <c r="I48" s="76"/>
      <c r="J48" s="71">
        <v>0</v>
      </c>
      <c r="K48" s="76"/>
      <c r="L48" s="71">
        <v>1</v>
      </c>
      <c r="M48" s="76"/>
      <c r="N48" s="71" t="s">
        <v>39</v>
      </c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>
        <f>IFERROR(AVERAGE(AD48,AB48,Z48,X48,V48,T48,R48,P48,N48,L48,J48,H48),"-")</f>
        <v>0.33333333333333331</v>
      </c>
      <c r="AG48" s="76"/>
      <c r="AI48" s="71">
        <f>IF(AF48="-",0,AF48)</f>
        <v>0.33333333333333331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>
        <v>0</v>
      </c>
      <c r="I52" s="76"/>
      <c r="J52" s="71">
        <v>0</v>
      </c>
      <c r="K52" s="76"/>
      <c r="L52" s="71">
        <v>9.2999999999999992E-3</v>
      </c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>
        <f>IFERROR(AVERAGE(H52,J52,L52,N52,P52,R52,T52,V52,X52,Z52,AB52,AD52),"-")</f>
        <v>3.0999999999999999E-3</v>
      </c>
      <c r="AG52" s="76"/>
      <c r="AI52" s="71">
        <f>IF(AF52="-",0,AF52)</f>
        <v>3.0999999999999999E-3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>
        <v>0</v>
      </c>
      <c r="I54" s="76"/>
      <c r="J54" s="71">
        <v>0</v>
      </c>
      <c r="K54" s="76"/>
      <c r="L54" s="71">
        <v>9.2999999999999992E-3</v>
      </c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>
        <f>IFERROR(AVERAGE(H54,J54,L54,N54,P54,R54,T54,V54,X54,Z54,AB54,AD54),"-")</f>
        <v>3.0999999999999999E-3</v>
      </c>
      <c r="AG54" s="76"/>
      <c r="AI54" s="71">
        <f>IF(AF54="-",0,AF54)</f>
        <v>3.0999999999999999E-3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>
        <v>1</v>
      </c>
      <c r="I56" s="76"/>
      <c r="J56" s="71">
        <v>0.98719999999999997</v>
      </c>
      <c r="K56" s="76"/>
      <c r="L56" s="71">
        <v>1</v>
      </c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>
        <f>IFERROR(AVERAGE(H56,J56,L56,N56,P56,R56,T56,V56,X56,Z56,AB56,AD56),"-")</f>
        <v>0.99573333333333336</v>
      </c>
      <c r="AG56" s="76"/>
      <c r="AI56" s="71">
        <f>IF(AF56="-",1,AF56)</f>
        <v>0.99573333333333336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>
        <v>1</v>
      </c>
      <c r="I58" s="76"/>
      <c r="J58" s="71">
        <v>1</v>
      </c>
      <c r="K58" s="76"/>
      <c r="L58" s="71">
        <v>1</v>
      </c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>
        <f>IFERROR(AVERAGE(H58,J58,L58,N58,P58,R58,T58,V58,X58,Z58,AB58,AD58),"-")</f>
        <v>1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>
        <v>0</v>
      </c>
      <c r="I60" s="76"/>
      <c r="J60" s="71">
        <v>1.2800000000000001E-2</v>
      </c>
      <c r="K60" s="76"/>
      <c r="L60" s="71">
        <v>0</v>
      </c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>
        <f>IFERROR(AVERAGE(H60,J60,L60,N60,P60,R60,T60,V60,X60,Z60,AB60,AD60),"-")</f>
        <v>4.2666666666666669E-3</v>
      </c>
      <c r="AG60" s="76"/>
      <c r="AI60" s="71">
        <f>IF(AF60="-",0,AF60)</f>
        <v>4.2666666666666669E-3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>
        <v>1</v>
      </c>
      <c r="I64" s="118"/>
      <c r="J64" s="72">
        <v>1</v>
      </c>
      <c r="K64" s="118"/>
      <c r="L64" s="72">
        <v>1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>
        <f>IFERROR(AVERAGE(H64,J64,L64,N64,P64,R64,T64,V64,X64,Z64,AB64,AD64),"-")</f>
        <v>1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 t="s">
        <v>39</v>
      </c>
      <c r="I66" s="85"/>
      <c r="J66" s="71">
        <v>1</v>
      </c>
      <c r="K66" s="85"/>
      <c r="L66" s="71">
        <v>1</v>
      </c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>
        <f>IFERROR(AVERAGE(H66,J66,L66,N66,P66,R66,T66,V66,X66,Z66,AB66,AD66),"-")</f>
        <v>1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>
        <v>1</v>
      </c>
      <c r="K68" s="85"/>
      <c r="L68" s="72">
        <v>1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>
        <f>IFERROR(AVERAGE(H68,J68,L68,N68,P68,R68,T68,V68,X68,Z68,AB68,AD68),"-")</f>
        <v>1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>
        <v>1</v>
      </c>
      <c r="I70" s="85"/>
      <c r="J70" s="71">
        <v>0.99</v>
      </c>
      <c r="K70" s="85"/>
      <c r="L70" s="71">
        <v>0.91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>
        <f>IFERROR(AVERAGE(H70,J70,L70,N70,P70,R70,T70,V70,X70,Z70,AB70,AD70),"-")</f>
        <v>0.96666666666666667</v>
      </c>
      <c r="AG70" s="76"/>
      <c r="AI70" s="71">
        <f>IF(AF70="-",1,AF70)</f>
        <v>0.96666666666666667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>
        <v>1</v>
      </c>
      <c r="I72" s="85"/>
      <c r="J72" s="71">
        <v>1</v>
      </c>
      <c r="K72" s="85"/>
      <c r="L72" s="71">
        <v>1</v>
      </c>
      <c r="M72" s="118"/>
      <c r="N72" s="71">
        <v>1</v>
      </c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>
        <f>IFERROR(AVERAGE(H72,J72,L72,N72,P72,R72,T72,V72,X72,Z72,AB72,AD72),"-")</f>
        <v>1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99</v>
      </c>
      <c r="I75" s="76"/>
      <c r="J75" s="81">
        <v>99</v>
      </c>
      <c r="K75" s="76"/>
      <c r="L75" s="81">
        <v>99</v>
      </c>
      <c r="M75" s="76"/>
      <c r="N75" s="81">
        <v>99</v>
      </c>
      <c r="O75" s="76"/>
      <c r="P75" s="81">
        <v>99</v>
      </c>
      <c r="Q75" s="76"/>
      <c r="R75" s="81">
        <v>99</v>
      </c>
      <c r="S75" s="76"/>
      <c r="T75" s="81">
        <v>99</v>
      </c>
      <c r="U75" s="76"/>
      <c r="V75" s="81">
        <v>99</v>
      </c>
      <c r="W75" s="76"/>
      <c r="X75" s="81">
        <v>99</v>
      </c>
      <c r="Y75" s="76"/>
      <c r="Z75" s="81">
        <v>99</v>
      </c>
      <c r="AA75" s="76"/>
      <c r="AB75" s="81">
        <v>99</v>
      </c>
      <c r="AC75" s="76"/>
      <c r="AD75" s="81">
        <v>99</v>
      </c>
      <c r="AE75" s="76"/>
      <c r="AF75" s="81">
        <v>99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>
        <v>1</v>
      </c>
      <c r="I76" s="85"/>
      <c r="J76" s="72">
        <v>1</v>
      </c>
      <c r="K76" s="85"/>
      <c r="L76" s="72">
        <v>0.83299999999999996</v>
      </c>
      <c r="M76" s="85"/>
      <c r="N76" s="72" t="s">
        <v>39</v>
      </c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>
        <f>IFERROR(AVERAGE(H76,J76,L76,N76,P76,R76,T76,V76,X76,Z76,AB76,AD76),"-")</f>
        <v>0.94433333333333336</v>
      </c>
      <c r="AG76" s="74"/>
      <c r="AI76" s="72">
        <f>IF(AF76="-",1,AF76)</f>
        <v>0.94433333333333336</v>
      </c>
    </row>
    <row r="77" spans="2:35" s="16" customFormat="1" outlineLevel="1">
      <c r="B77" s="197"/>
      <c r="D77" s="78"/>
      <c r="E77" s="79"/>
      <c r="F77" s="89"/>
      <c r="G77" s="81"/>
      <c r="H77" s="81">
        <v>99</v>
      </c>
      <c r="I77" s="76"/>
      <c r="J77" s="81">
        <v>99</v>
      </c>
      <c r="K77" s="76"/>
      <c r="L77" s="81">
        <v>99</v>
      </c>
      <c r="M77" s="76"/>
      <c r="N77" s="81">
        <v>99</v>
      </c>
      <c r="O77" s="76"/>
      <c r="P77" s="81">
        <v>99</v>
      </c>
      <c r="Q77" s="76"/>
      <c r="R77" s="81">
        <v>99</v>
      </c>
      <c r="S77" s="76"/>
      <c r="T77" s="81">
        <v>99</v>
      </c>
      <c r="U77" s="76"/>
      <c r="V77" s="81">
        <v>99</v>
      </c>
      <c r="W77" s="76"/>
      <c r="X77" s="81">
        <v>99</v>
      </c>
      <c r="Y77" s="76"/>
      <c r="Z77" s="81">
        <v>99</v>
      </c>
      <c r="AA77" s="76"/>
      <c r="AB77" s="81">
        <v>99</v>
      </c>
      <c r="AC77" s="76"/>
      <c r="AD77" s="81">
        <v>99</v>
      </c>
      <c r="AE77" s="76"/>
      <c r="AF77" s="81">
        <v>99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>
        <v>1</v>
      </c>
      <c r="I78" s="85"/>
      <c r="J78" s="72">
        <v>0.98499999999999999</v>
      </c>
      <c r="K78" s="85"/>
      <c r="L78" s="72">
        <v>0.98599999999999999</v>
      </c>
      <c r="M78" s="85"/>
      <c r="N78" s="72">
        <v>1</v>
      </c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>
        <f>IFERROR(AVERAGE(H78,J78,L78,N78,P78,R78,T78,V78,X78,Z78,AB78,AD78),"-")</f>
        <v>0.99275000000000002</v>
      </c>
      <c r="AG78" s="74"/>
      <c r="AI78" s="72">
        <f>IF(AF78="-",1,AF78)</f>
        <v>0.99275000000000002</v>
      </c>
    </row>
    <row r="79" spans="2:35" s="16" customFormat="1" outlineLevel="1">
      <c r="B79" s="197"/>
      <c r="D79" s="78"/>
      <c r="E79" s="79"/>
      <c r="F79" s="89"/>
      <c r="G79" s="81"/>
      <c r="H79" s="81">
        <v>99</v>
      </c>
      <c r="I79" s="76"/>
      <c r="J79" s="81">
        <v>99</v>
      </c>
      <c r="K79" s="76"/>
      <c r="L79" s="81">
        <v>99</v>
      </c>
      <c r="M79" s="76"/>
      <c r="N79" s="81">
        <v>99</v>
      </c>
      <c r="O79" s="76"/>
      <c r="P79" s="81">
        <v>99</v>
      </c>
      <c r="Q79" s="76"/>
      <c r="R79" s="81">
        <v>99</v>
      </c>
      <c r="S79" s="76"/>
      <c r="T79" s="81">
        <v>99</v>
      </c>
      <c r="U79" s="76"/>
      <c r="V79" s="81">
        <v>99</v>
      </c>
      <c r="W79" s="76"/>
      <c r="X79" s="81">
        <v>99</v>
      </c>
      <c r="Y79" s="76"/>
      <c r="Z79" s="81">
        <v>99</v>
      </c>
      <c r="AA79" s="76"/>
      <c r="AB79" s="81">
        <v>99</v>
      </c>
      <c r="AC79" s="76"/>
      <c r="AD79" s="170">
        <v>99</v>
      </c>
      <c r="AE79" s="76"/>
      <c r="AF79" s="81">
        <v>99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>
        <v>0.94599999999999995</v>
      </c>
      <c r="I80" s="85"/>
      <c r="J80" s="72">
        <v>0.98199999999999998</v>
      </c>
      <c r="K80" s="85"/>
      <c r="L80" s="72">
        <v>0.96199999999999997</v>
      </c>
      <c r="M80" s="85"/>
      <c r="N80" s="72">
        <v>1</v>
      </c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>
        <f>IFERROR(AVERAGE(H80,J80,L80,N80,P80,R80,T80,V80,X80,Z80,AB80,AD80),"-")</f>
        <v>0.97249999999999992</v>
      </c>
      <c r="AG80" s="74"/>
      <c r="AI80" s="72">
        <f>IF(AF80="-",1,AF80)</f>
        <v>0.97249999999999992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>
        <v>88</v>
      </c>
      <c r="I84" s="76"/>
      <c r="J84" s="15">
        <v>78</v>
      </c>
      <c r="K84" s="76"/>
      <c r="L84" s="15">
        <v>107</v>
      </c>
      <c r="M84" s="76"/>
      <c r="N84" s="15" t="s">
        <v>39</v>
      </c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273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>
        <v>17</v>
      </c>
      <c r="I86" s="76"/>
      <c r="J86" s="15">
        <v>29</v>
      </c>
      <c r="K86" s="76"/>
      <c r="L86" s="15">
        <v>15</v>
      </c>
      <c r="M86" s="76"/>
      <c r="N86" s="15">
        <v>3</v>
      </c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64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>
        <v>6</v>
      </c>
      <c r="I88" s="76"/>
      <c r="J88" s="15">
        <v>9</v>
      </c>
      <c r="K88" s="76"/>
      <c r="L88" s="15">
        <v>12</v>
      </c>
      <c r="M88" s="76"/>
      <c r="N88" s="15">
        <v>12</v>
      </c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39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>
        <v>1174</v>
      </c>
      <c r="I90" s="135"/>
      <c r="J90" s="137">
        <v>1002</v>
      </c>
      <c r="K90" s="135"/>
      <c r="L90" s="137">
        <v>1004</v>
      </c>
      <c r="M90" s="135"/>
      <c r="N90" s="137">
        <v>614</v>
      </c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3794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AD2:AF2"/>
    <mergeCell ref="Z3:AF3"/>
    <mergeCell ref="B11:B23"/>
    <mergeCell ref="B25:B39"/>
    <mergeCell ref="B41:B49"/>
    <mergeCell ref="B51:B61"/>
    <mergeCell ref="B63:B73"/>
    <mergeCell ref="B75:B81"/>
    <mergeCell ref="B83:B91"/>
    <mergeCell ref="Z2:AB2"/>
    <mergeCell ref="N2:P3"/>
  </mergeCells>
  <conditionalFormatting sqref="H56 J56 L56 N56 P56 R56 T56 V56 X56 Z56 AB56 AD56 AF56">
    <cfRule type="containsBlanks" dxfId="6370" priority="299" stopIfTrue="1">
      <formula>LEN(TRIM(H56))=0</formula>
    </cfRule>
    <cfRule type="cellIs" dxfId="6369" priority="300" operator="greaterThanOrEqual">
      <formula>0.995</formula>
    </cfRule>
    <cfRule type="cellIs" dxfId="6368" priority="301" operator="lessThan">
      <formula>0.995</formula>
    </cfRule>
  </conditionalFormatting>
  <conditionalFormatting sqref="H60 J60 L60 N60 P60 R60 T60 V60 X60 Z60 AB60 AD60 AF60">
    <cfRule type="containsBlanks" priority="172" stopIfTrue="1">
      <formula>LEN(TRIM(H60))=0</formula>
    </cfRule>
    <cfRule type="cellIs" dxfId="6367" priority="298" operator="greaterThan">
      <formula>0.003</formula>
    </cfRule>
    <cfRule type="cellIs" dxfId="6366" priority="305" operator="lessThanOrEqual">
      <formula>0.003</formula>
    </cfRule>
  </conditionalFormatting>
  <conditionalFormatting sqref="H64 F64 J64 L64 N64 P64 R64 T64 V64 X64 Z64 AB64 AD64 AF64">
    <cfRule type="containsBlanks" priority="295" stopIfTrue="1">
      <formula>LEN(TRIM(F64))=0</formula>
    </cfRule>
    <cfRule type="cellIs" dxfId="6365" priority="296" operator="greaterThanOrEqual">
      <formula>0.97</formula>
    </cfRule>
    <cfRule type="cellIs" dxfId="6364" priority="302" operator="lessThan">
      <formula>0.97</formula>
    </cfRule>
  </conditionalFormatting>
  <conditionalFormatting sqref="H66 J66 L66 N66 P66 R66 T66 V66 X66 Z66 AB66 AD66 AF66">
    <cfRule type="containsBlanks" priority="292" stopIfTrue="1">
      <formula>LEN(TRIM(H66))=0</formula>
    </cfRule>
    <cfRule type="cellIs" dxfId="6363" priority="293" operator="greaterThanOrEqual">
      <formula>0.9</formula>
    </cfRule>
    <cfRule type="cellIs" dxfId="6362" priority="294" operator="lessThan">
      <formula>0.9</formula>
    </cfRule>
  </conditionalFormatting>
  <conditionalFormatting sqref="F68 H68 J68 L68 N68 P68 R68 T68 V68 X68 Z68 AB68 AD68 AF68">
    <cfRule type="containsBlanks" priority="289" stopIfTrue="1">
      <formula>LEN(TRIM(F68))=0</formula>
    </cfRule>
    <cfRule type="cellIs" dxfId="6361" priority="290" operator="greaterThanOrEqual">
      <formula>0.95</formula>
    </cfRule>
    <cfRule type="cellIs" dxfId="6360" priority="291" operator="lessThan">
      <formula>0.95</formula>
    </cfRule>
  </conditionalFormatting>
  <conditionalFormatting sqref="F70 H70 J70 L70 N70 P70 R70 T70 V70 X70 Z70 AB70 AD70 AF70">
    <cfRule type="containsBlanks" priority="286" stopIfTrue="1">
      <formula>LEN(TRIM(F70))=0</formula>
    </cfRule>
    <cfRule type="cellIs" dxfId="6359" priority="287" operator="greaterThanOrEqual">
      <formula>0.96</formula>
    </cfRule>
    <cfRule type="cellIs" dxfId="6358" priority="288" operator="lessThan">
      <formula>0.96</formula>
    </cfRule>
  </conditionalFormatting>
  <conditionalFormatting sqref="F72">
    <cfRule type="containsBlanks" priority="283" stopIfTrue="1">
      <formula>LEN(TRIM(F72))=0</formula>
    </cfRule>
    <cfRule type="cellIs" dxfId="6357" priority="284" operator="between">
      <formula>90</formula>
      <formula>100</formula>
    </cfRule>
    <cfRule type="cellIs" dxfId="6356" priority="285" operator="between">
      <formula>0</formula>
      <formula>89.99</formula>
    </cfRule>
  </conditionalFormatting>
  <conditionalFormatting sqref="F42">
    <cfRule type="containsBlanks" priority="280" stopIfTrue="1">
      <formula>LEN(TRIM(F42))=0</formula>
    </cfRule>
    <cfRule type="cellIs" dxfId="6355" priority="281" operator="equal">
      <formula>0</formula>
    </cfRule>
    <cfRule type="cellIs" dxfId="6354" priority="282" operator="greaterThan">
      <formula>0</formula>
    </cfRule>
  </conditionalFormatting>
  <conditionalFormatting sqref="F44 H44 J44 L44 N44 P44 R44 T44 V44 X44 Z44 AB44 AD44 AF44">
    <cfRule type="containsBlanks" priority="274" stopIfTrue="1">
      <formula>LEN(TRIM(F44))=0</formula>
    </cfRule>
    <cfRule type="cellIs" dxfId="6353" priority="275" operator="greaterThanOrEqual">
      <formula>0.9</formula>
    </cfRule>
    <cfRule type="cellIs" dxfId="6352" priority="276" operator="lessThan">
      <formula>0.9</formula>
    </cfRule>
  </conditionalFormatting>
  <conditionalFormatting sqref="F46 H46 J46 L46 N46 P46 R46 T46 V46 X46 Z46 AB46 AD46 AF46">
    <cfRule type="containsBlanks" priority="271" stopIfTrue="1">
      <formula>LEN(TRIM(F46))=0</formula>
    </cfRule>
    <cfRule type="cellIs" dxfId="6351" priority="272" operator="greaterThanOrEqual">
      <formula>0.9</formula>
    </cfRule>
    <cfRule type="cellIs" dxfId="6350" priority="273" operator="lessThan">
      <formula>0.9</formula>
    </cfRule>
  </conditionalFormatting>
  <conditionalFormatting sqref="F48 H48 J48 L48 N48 P48 R48 T48 V48 X48 Z48 AB48 AD48 AF48">
    <cfRule type="containsBlanks" priority="268" stopIfTrue="1">
      <formula>LEN(TRIM(F48))=0</formula>
    </cfRule>
    <cfRule type="cellIs" dxfId="6349" priority="269" operator="between">
      <formula>0</formula>
      <formula>10%</formula>
    </cfRule>
    <cfRule type="cellIs" dxfId="6348" priority="270" operator="between">
      <formula>10.01%</formula>
      <formula>100%</formula>
    </cfRule>
  </conditionalFormatting>
  <conditionalFormatting sqref="AF52 AD52 AB52 Z52 X52 V52 T52 R52 P52 N52 L52 J52 H52 F52">
    <cfRule type="containsBlanks" priority="266" stopIfTrue="1">
      <formula>LEN(TRIM(F52))=0</formula>
    </cfRule>
    <cfRule type="cellIs" dxfId="6347" priority="267" operator="lessThanOrEqual">
      <formula>0.05</formula>
    </cfRule>
    <cfRule type="cellIs" dxfId="6346" priority="303" operator="greaterThan">
      <formula>0.05</formula>
    </cfRule>
  </conditionalFormatting>
  <conditionalFormatting sqref="AF54 AD54 AB54 Z54 X54 V54 T54 R54 P54 N54 L54 J54 H54 F54">
    <cfRule type="containsBlanks" priority="263" stopIfTrue="1">
      <formula>LEN(TRIM(F54))=0</formula>
    </cfRule>
    <cfRule type="cellIs" dxfId="6345" priority="264" operator="lessThanOrEqual">
      <formula>0.05</formula>
    </cfRule>
    <cfRule type="cellIs" dxfId="6344" priority="265" operator="greaterThan">
      <formula>0.05</formula>
    </cfRule>
  </conditionalFormatting>
  <conditionalFormatting sqref="H58 J58 L58 N58 P58 R58 T58 V58 X58 Z58 AB58 AD58 AF58">
    <cfRule type="containsBlanks" priority="261" stopIfTrue="1">
      <formula>LEN(TRIM(H58))=0</formula>
    </cfRule>
    <cfRule type="cellIs" dxfId="6343" priority="262" operator="greaterThanOrEqual">
      <formula>0.95</formula>
    </cfRule>
    <cfRule type="cellIs" dxfId="6342" priority="306" operator="lessThan">
      <formula>0.95</formula>
    </cfRule>
  </conditionalFormatting>
  <conditionalFormatting sqref="F12">
    <cfRule type="containsBlanks" priority="258" stopIfTrue="1">
      <formula>LEN(TRIM(F12))=0</formula>
    </cfRule>
    <cfRule type="cellIs" dxfId="6341" priority="259" operator="equal">
      <formula>0</formula>
    </cfRule>
    <cfRule type="cellIs" dxfId="6340" priority="260" operator="greaterThan">
      <formula>0</formula>
    </cfRule>
  </conditionalFormatting>
  <conditionalFormatting sqref="F14">
    <cfRule type="containsBlanks" priority="255" stopIfTrue="1">
      <formula>LEN(TRIM(F14))=0</formula>
    </cfRule>
    <cfRule type="cellIs" dxfId="6339" priority="256" operator="equal">
      <formula>0</formula>
    </cfRule>
    <cfRule type="cellIs" dxfId="6338" priority="257" operator="greaterThan">
      <formula>0</formula>
    </cfRule>
  </conditionalFormatting>
  <conditionalFormatting sqref="F16">
    <cfRule type="containsBlanks" priority="252" stopIfTrue="1">
      <formula>LEN(TRIM(F16))=0</formula>
    </cfRule>
    <cfRule type="cellIs" dxfId="6337" priority="253" operator="between">
      <formula>0</formula>
      <formula>5.89</formula>
    </cfRule>
    <cfRule type="cellIs" dxfId="6336" priority="254" operator="between">
      <formula>5.9</formula>
      <formula>100</formula>
    </cfRule>
  </conditionalFormatting>
  <conditionalFormatting sqref="F22">
    <cfRule type="containsBlanks" priority="247" stopIfTrue="1">
      <formula>LEN(TRIM(F22))=0</formula>
    </cfRule>
    <cfRule type="cellIs" dxfId="6335" priority="248" operator="between">
      <formula>0</formula>
      <formula>"&lt;95"</formula>
    </cfRule>
    <cfRule type="cellIs" dxfId="6334" priority="249" operator="greaterThanOrEqual">
      <formula>95</formula>
    </cfRule>
  </conditionalFormatting>
  <conditionalFormatting sqref="F26 H26 J26 L26 N26 P26 R26 T26 V26 X26 Z26 AB26 AD26 AF26">
    <cfRule type="containsBlanks" priority="244" stopIfTrue="1">
      <formula>LEN(TRIM(F26))=0</formula>
    </cfRule>
    <cfRule type="cellIs" dxfId="6333" priority="245" operator="equal">
      <formula>0</formula>
    </cfRule>
    <cfRule type="cellIs" dxfId="6332" priority="246" operator="greaterThan">
      <formula>0</formula>
    </cfRule>
  </conditionalFormatting>
  <conditionalFormatting sqref="F28">
    <cfRule type="containsBlanks" priority="241" stopIfTrue="1">
      <formula>LEN(TRIM(F28))=0</formula>
    </cfRule>
    <cfRule type="cellIs" dxfId="6331" priority="242" operator="equal">
      <formula>0</formula>
    </cfRule>
    <cfRule type="cellIs" dxfId="6330" priority="243" operator="greaterThan">
      <formula>0</formula>
    </cfRule>
  </conditionalFormatting>
  <conditionalFormatting sqref="F34">
    <cfRule type="containsBlanks" priority="238" stopIfTrue="1">
      <formula>LEN(TRIM(F34))=0</formula>
    </cfRule>
    <cfRule type="cellIs" dxfId="6329" priority="239" operator="equal">
      <formula>0</formula>
    </cfRule>
    <cfRule type="cellIs" dxfId="6328" priority="240" operator="greaterThan">
      <formula>0</formula>
    </cfRule>
  </conditionalFormatting>
  <conditionalFormatting sqref="F30 H30 J30 L30 N30 P30 R30 T30 V30 X30 Z30 AB30 AD30 AF30">
    <cfRule type="containsBlanks" priority="235" stopIfTrue="1">
      <formula>LEN(TRIM(F30))=0</formula>
    </cfRule>
    <cfRule type="cellIs" dxfId="6327" priority="236" operator="between">
      <formula>0</formula>
      <formula>5.89</formula>
    </cfRule>
    <cfRule type="cellIs" dxfId="6326" priority="237" operator="between">
      <formula>5.9</formula>
      <formula>100</formula>
    </cfRule>
  </conditionalFormatting>
  <conditionalFormatting sqref="F32 H32 J32 L32 N32 P32 R32 T32 V32 X32 Z32 AB32 AD32 AF32">
    <cfRule type="containsBlanks" priority="232" stopIfTrue="1">
      <formula>LEN(TRIM(F32))=0</formula>
    </cfRule>
    <cfRule type="cellIs" dxfId="6325" priority="233" operator="between">
      <formula>0</formula>
      <formula>5.49</formula>
    </cfRule>
    <cfRule type="cellIs" dxfId="6324" priority="234" operator="between">
      <formula>5.5</formula>
      <formula>100</formula>
    </cfRule>
  </conditionalFormatting>
  <conditionalFormatting sqref="AF12 AD12 AB12 Z12 X12 V12 T12 R12 P12 N12 L12 J12 H12">
    <cfRule type="containsBlanks" priority="189" stopIfTrue="1">
      <formula>LEN(TRIM(H12))=0</formula>
    </cfRule>
    <cfRule type="cellIs" dxfId="6323" priority="218" operator="lessThanOrEqual">
      <formula>0.01</formula>
    </cfRule>
    <cfRule type="cellIs" dxfId="6322" priority="220" operator="greaterThanOrEqual">
      <formula>0.05</formula>
    </cfRule>
  </conditionalFormatting>
  <conditionalFormatting sqref="F18">
    <cfRule type="containsBlanks" priority="209" stopIfTrue="1">
      <formula>LEN(TRIM(F18))=0</formula>
    </cfRule>
    <cfRule type="cellIs" dxfId="6321" priority="210" operator="between">
      <formula>0</formula>
      <formula>5.89</formula>
    </cfRule>
    <cfRule type="cellIs" dxfId="6320" priority="211" operator="between">
      <formula>5.9</formula>
      <formula>100</formula>
    </cfRule>
  </conditionalFormatting>
  <conditionalFormatting sqref="H72 J72 L72 N72 P72 R72 T72 V72 X72 Z72 AB72 AD72 AF72">
    <cfRule type="containsBlanks" priority="206" stopIfTrue="1">
      <formula>LEN(TRIM(H72))=0</formula>
    </cfRule>
    <cfRule type="cellIs" dxfId="6319" priority="207" operator="greaterThanOrEqual">
      <formula>0.9</formula>
    </cfRule>
    <cfRule type="cellIs" dxfId="6318" priority="208" operator="lessThan">
      <formula>0.9</formula>
    </cfRule>
  </conditionalFormatting>
  <conditionalFormatting sqref="H22:Z22 AB22 AD22 AF22">
    <cfRule type="containsBlanks" priority="202" stopIfTrue="1">
      <formula>LEN(TRIM(H22))=0</formula>
    </cfRule>
    <cfRule type="cellIs" dxfId="6317" priority="204" operator="greaterThanOrEqual">
      <formula>0.95</formula>
    </cfRule>
    <cfRule type="cellIs" dxfId="6316" priority="205" operator="lessThan">
      <formula>0.95</formula>
    </cfRule>
  </conditionalFormatting>
  <conditionalFormatting sqref="H80:Z80 AB80 AD80 AF80">
    <cfRule type="containsBlanks" priority="199" stopIfTrue="1">
      <formula>LEN(TRIM(H80))=0</formula>
    </cfRule>
    <cfRule type="cellIs" dxfId="6315" priority="200" operator="lessThan">
      <formula>0.99</formula>
    </cfRule>
    <cfRule type="cellIs" dxfId="6314" priority="201" operator="greaterThanOrEqual">
      <formula>0.99</formula>
    </cfRule>
  </conditionalFormatting>
  <conditionalFormatting sqref="F84">
    <cfRule type="containsBlanks" priority="164" stopIfTrue="1">
      <formula>LEN(TRIM(F84))=0</formula>
    </cfRule>
    <cfRule type="cellIs" dxfId="6313" priority="165" operator="equal">
      <formula>0</formula>
    </cfRule>
    <cfRule type="cellIs" dxfId="6312" priority="166" operator="greaterThan">
      <formula>0</formula>
    </cfRule>
  </conditionalFormatting>
  <conditionalFormatting sqref="F86">
    <cfRule type="containsBlanks" priority="161" stopIfTrue="1">
      <formula>LEN(TRIM(F86))=0</formula>
    </cfRule>
    <cfRule type="cellIs" dxfId="6311" priority="162" operator="between">
      <formula>90</formula>
      <formula>100</formula>
    </cfRule>
    <cfRule type="cellIs" dxfId="6310" priority="163" operator="between">
      <formula>0</formula>
      <formula>89.99</formula>
    </cfRule>
  </conditionalFormatting>
  <conditionalFormatting sqref="F88">
    <cfRule type="containsBlanks" priority="158" stopIfTrue="1">
      <formula>LEN(TRIM(F88))=0</formula>
    </cfRule>
    <cfRule type="cellIs" dxfId="6309" priority="159" operator="between">
      <formula>90</formula>
      <formula>100</formula>
    </cfRule>
    <cfRule type="cellIs" dxfId="6308" priority="160" operator="between">
      <formula>0</formula>
      <formula>89.99</formula>
    </cfRule>
  </conditionalFormatting>
  <conditionalFormatting sqref="F90">
    <cfRule type="containsBlanks" priority="155" stopIfTrue="1">
      <formula>LEN(TRIM(F90))=0</formula>
    </cfRule>
    <cfRule type="cellIs" dxfId="6307" priority="156" operator="between">
      <formula>0</formula>
      <formula>10%</formula>
    </cfRule>
    <cfRule type="cellIs" dxfId="6306" priority="157" operator="between">
      <formula>10.01%</formula>
      <formula>100%</formula>
    </cfRule>
  </conditionalFormatting>
  <conditionalFormatting sqref="U16">
    <cfRule type="cellIs" dxfId="6305" priority="154" operator="equal">
      <formula>2</formula>
    </cfRule>
  </conditionalFormatting>
  <conditionalFormatting sqref="U16">
    <cfRule type="cellIs" dxfId="6304" priority="153" operator="equal">
      <formula>1</formula>
    </cfRule>
  </conditionalFormatting>
  <conditionalFormatting sqref="U16">
    <cfRule type="cellIs" dxfId="6303" priority="152" operator="equal">
      <formula>0</formula>
    </cfRule>
  </conditionalFormatting>
  <conditionalFormatting sqref="U16">
    <cfRule type="containsBlanks" priority="151" stopIfTrue="1">
      <formula>LEN(TRIM(U16))=0</formula>
    </cfRule>
  </conditionalFormatting>
  <conditionalFormatting sqref="H12 J12 L12 N12 P12 R12 T12 V12 X12 Z12 AB12 AD12 AF12">
    <cfRule type="cellIs" dxfId="6302" priority="219" operator="between">
      <formula>0.0101</formula>
      <formula>0.0499</formula>
    </cfRule>
  </conditionalFormatting>
  <conditionalFormatting sqref="H18 J18 L18 N18 P18 R18 T18 V18 X18 Z18 AB18 AD18 AF18">
    <cfRule type="containsBlanks" dxfId="6301" priority="250" stopIfTrue="1">
      <formula>LEN(TRIM(H18))=0</formula>
    </cfRule>
    <cfRule type="cellIs" dxfId="6300" priority="251" operator="equal">
      <formula>0</formula>
    </cfRule>
    <cfRule type="cellIs" dxfId="6299" priority="304" operator="greaterThan">
      <formula>0</formula>
    </cfRule>
  </conditionalFormatting>
  <conditionalFormatting sqref="H76 J76 L76 N76 P76 R76 T76 V76 X76 Z76 AB76 AD76 AF76">
    <cfRule type="containsBlanks" priority="191" stopIfTrue="1">
      <formula>LEN(TRIM(H76))=0</formula>
    </cfRule>
    <cfRule type="cellIs" dxfId="6298" priority="192" operator="lessThan">
      <formula>0.99</formula>
    </cfRule>
    <cfRule type="cellIs" dxfId="6297" priority="193" operator="greaterThanOrEqual">
      <formula>0.99</formula>
    </cfRule>
  </conditionalFormatting>
  <conditionalFormatting sqref="H28 J28 L28 N28 P28 R28 T28 V28 X28 Z28 AB28 AD28 AF28">
    <cfRule type="containsBlanks" priority="226" stopIfTrue="1">
      <formula>LEN(TRIM(H28))=0</formula>
    </cfRule>
    <cfRule type="cellIs" dxfId="6296" priority="227" operator="equal">
      <formula>0</formula>
    </cfRule>
    <cfRule type="cellIs" dxfId="6295" priority="228" operator="greaterThan">
      <formula>0</formula>
    </cfRule>
  </conditionalFormatting>
  <conditionalFormatting sqref="H34 J34 L34 N34 P34 R34 T34 V34 X34 Z34 AB34 AD34 AF34">
    <cfRule type="containsBlanks" priority="223" stopIfTrue="1">
      <formula>LEN(TRIM(H34))=0</formula>
    </cfRule>
    <cfRule type="cellIs" dxfId="6294" priority="224" operator="equal">
      <formula>0</formula>
    </cfRule>
    <cfRule type="cellIs" dxfId="6293" priority="225" operator="greaterThan">
      <formula>0</formula>
    </cfRule>
  </conditionalFormatting>
  <conditionalFormatting sqref="H36 J36 L36 N36 P36 R36 T36 V36 X36 Z36 AB36 AD36 AF36">
    <cfRule type="containsBlanks" priority="142" stopIfTrue="1">
      <formula>LEN(TRIM(H36))=0</formula>
    </cfRule>
    <cfRule type="cellIs" dxfId="6292" priority="230" operator="between">
      <formula>0</formula>
      <formula>2</formula>
    </cfRule>
    <cfRule type="cellIs" dxfId="6291" priority="231" operator="between">
      <formula>2.01</formula>
      <formula>100</formula>
    </cfRule>
  </conditionalFormatting>
  <conditionalFormatting sqref="H38 J38 L38 N38 P38 R38 T38 V38 X38 Z38 AB38 AD38 AF38">
    <cfRule type="containsBlanks" priority="140" stopIfTrue="1">
      <formula>LEN(TRIM(H38))=0</formula>
    </cfRule>
    <cfRule type="cellIs" dxfId="6290" priority="181" operator="between">
      <formula>0.0201</formula>
      <formula>1</formula>
    </cfRule>
    <cfRule type="cellIs" dxfId="6289" priority="229" operator="between">
      <formula>0</formula>
      <formula>0.02</formula>
    </cfRule>
  </conditionalFormatting>
  <conditionalFormatting sqref="H42 J42 L42 N42 P42 R42 T42 V42 X42 Z42 AB42 AD42 AF42">
    <cfRule type="containsBlanks" priority="277" stopIfTrue="1">
      <formula>LEN(TRIM(H42))=0</formula>
    </cfRule>
    <cfRule type="cellIs" dxfId="6288" priority="278" operator="equal">
      <formula>0</formula>
    </cfRule>
    <cfRule type="cellIs" dxfId="6287" priority="279" operator="greaterThan">
      <formula>0</formula>
    </cfRule>
  </conditionalFormatting>
  <conditionalFormatting sqref="H14 J14 L14 N14 P14 R14 T14 V14 X14 Z14 AB14 AD14 AF14">
    <cfRule type="containsBlanks" dxfId="6286" priority="216" stopIfTrue="1">
      <formula>LEN(TRIM(H14))=0</formula>
    </cfRule>
    <cfRule type="cellIs" dxfId="6285" priority="217" operator="between">
      <formula>0.5</formula>
      <formula>2</formula>
    </cfRule>
    <cfRule type="cellIs" dxfId="6284" priority="221" operator="between">
      <formula>-0.49</formula>
      <formula>0.49</formula>
    </cfRule>
    <cfRule type="cellIs" dxfId="6283" priority="222" operator="between">
      <formula>-2</formula>
      <formula>-0.5</formula>
    </cfRule>
  </conditionalFormatting>
  <conditionalFormatting sqref="H16 J16 L16 N16 P16 R16 T16 V16 X16 Z16 AB16:AD16 AF16">
    <cfRule type="containsBlanks" priority="212" stopIfTrue="1">
      <formula>LEN(TRIM(H16))=0</formula>
    </cfRule>
    <cfRule type="cellIs" dxfId="6282" priority="213" operator="between">
      <formula>1.5</formula>
      <formula>2</formula>
    </cfRule>
    <cfRule type="cellIs" dxfId="6281" priority="214" operator="between">
      <formula>0.5</formula>
      <formula>1.49</formula>
    </cfRule>
    <cfRule type="cellIs" dxfId="6280" priority="215" operator="between">
      <formula>0</formula>
      <formula>0.49</formula>
    </cfRule>
  </conditionalFormatting>
  <conditionalFormatting sqref="H20 J20 L20 N20 P20 R20 T20 V20 X20 Z20 AB20 AD20 AF20">
    <cfRule type="containsText" dxfId="6279" priority="143" stopIfTrue="1" operator="containsText" text="NA">
      <formula>NOT(ISERROR(SEARCH("NA",H20)))</formula>
    </cfRule>
    <cfRule type="containsBlanks" priority="145" stopIfTrue="1">
      <formula>LEN(TRIM(H20))=0</formula>
    </cfRule>
    <cfRule type="cellIs" dxfId="6278" priority="147" operator="between">
      <formula>0</formula>
      <formula>0.49</formula>
    </cfRule>
    <cfRule type="cellIs" dxfId="6277" priority="148" operator="between">
      <formula>0.5</formula>
      <formula>1.49</formula>
    </cfRule>
    <cfRule type="cellIs" dxfId="6276" priority="149" operator="between">
      <formula>1.5</formula>
      <formula>2</formula>
    </cfRule>
  </conditionalFormatting>
  <conditionalFormatting sqref="H78 J78 L78 N78 P78 R78 T78 V78 X78 Z78 AB78 AD78 AF78">
    <cfRule type="containsBlanks" priority="194" stopIfTrue="1">
      <formula>LEN(TRIM(H78))=0</formula>
    </cfRule>
    <cfRule type="cellIs" dxfId="6275" priority="196" operator="lessThan">
      <formula>0.99</formula>
    </cfRule>
    <cfRule type="cellIs" dxfId="6274" priority="197" operator="greaterThanOrEqual">
      <formula>0.99</formula>
    </cfRule>
  </conditionalFormatting>
  <conditionalFormatting sqref="AI12">
    <cfRule type="containsBlanks" priority="134" stopIfTrue="1">
      <formula>LEN(TRIM(AI12))=0</formula>
    </cfRule>
    <cfRule type="cellIs" dxfId="6273" priority="135" operator="lessThanOrEqual">
      <formula>0.01</formula>
    </cfRule>
    <cfRule type="cellIs" dxfId="6272" priority="137" operator="greaterThanOrEqual">
      <formula>0.05</formula>
    </cfRule>
  </conditionalFormatting>
  <conditionalFormatting sqref="AI12">
    <cfRule type="cellIs" dxfId="6271" priority="136" operator="between">
      <formula>0.0101</formula>
      <formula>0.0499</formula>
    </cfRule>
  </conditionalFormatting>
  <conditionalFormatting sqref="AI14">
    <cfRule type="containsBlanks" dxfId="6270" priority="129" stopIfTrue="1">
      <formula>LEN(TRIM(AI14))=0</formula>
    </cfRule>
    <cfRule type="cellIs" dxfId="6269" priority="130" operator="between">
      <formula>0.5</formula>
      <formula>2</formula>
    </cfRule>
    <cfRule type="cellIs" dxfId="6268" priority="131" operator="between">
      <formula>-0.49</formula>
      <formula>0.49</formula>
    </cfRule>
    <cfRule type="cellIs" dxfId="6267" priority="132" operator="between">
      <formula>-2</formula>
      <formula>-0.5</formula>
    </cfRule>
  </conditionalFormatting>
  <conditionalFormatting sqref="AI16">
    <cfRule type="containsBlanks" priority="124" stopIfTrue="1">
      <formula>LEN(TRIM(AI16))=0</formula>
    </cfRule>
    <cfRule type="cellIs" dxfId="6266" priority="125" operator="between">
      <formula>1.5</formula>
      <formula>2</formula>
    </cfRule>
    <cfRule type="cellIs" dxfId="6265" priority="126" operator="between">
      <formula>0.5</formula>
      <formula>1.49</formula>
    </cfRule>
    <cfRule type="cellIs" dxfId="6264" priority="127" operator="between">
      <formula>0</formula>
      <formula>0.49</formula>
    </cfRule>
  </conditionalFormatting>
  <conditionalFormatting sqref="AI18">
    <cfRule type="containsBlanks" dxfId="6263" priority="120" stopIfTrue="1">
      <formula>LEN(TRIM(AI18))=0</formula>
    </cfRule>
    <cfRule type="cellIs" dxfId="6262" priority="121" operator="equal">
      <formula>0</formula>
    </cfRule>
    <cfRule type="cellIs" dxfId="6261" priority="122" operator="greaterThan">
      <formula>0</formula>
    </cfRule>
  </conditionalFormatting>
  <conditionalFormatting sqref="AI20">
    <cfRule type="containsText" dxfId="6260" priority="113" stopIfTrue="1" operator="containsText" text="NA">
      <formula>NOT(ISERROR(SEARCH("NA",AI20)))</formula>
    </cfRule>
    <cfRule type="containsBlanks" priority="114" stopIfTrue="1">
      <formula>LEN(TRIM(AI20))=0</formula>
    </cfRule>
    <cfRule type="cellIs" dxfId="6259" priority="116" operator="between">
      <formula>0</formula>
      <formula>0.49</formula>
    </cfRule>
    <cfRule type="cellIs" dxfId="6258" priority="117" operator="between">
      <formula>0.5</formula>
      <formula>1.49</formula>
    </cfRule>
    <cfRule type="cellIs" dxfId="6257" priority="118" operator="between">
      <formula>1.5</formula>
      <formula>2</formula>
    </cfRule>
  </conditionalFormatting>
  <conditionalFormatting sqref="AI26">
    <cfRule type="containsBlanks" priority="110" stopIfTrue="1">
      <formula>LEN(TRIM(AI26))=0</formula>
    </cfRule>
    <cfRule type="cellIs" dxfId="6256" priority="111" operator="equal">
      <formula>0</formula>
    </cfRule>
    <cfRule type="cellIs" dxfId="6255" priority="112" operator="greaterThan">
      <formula>0</formula>
    </cfRule>
  </conditionalFormatting>
  <conditionalFormatting sqref="AI28">
    <cfRule type="containsBlanks" priority="106" stopIfTrue="1">
      <formula>LEN(TRIM(AI28))=0</formula>
    </cfRule>
    <cfRule type="cellIs" dxfId="6254" priority="107" operator="equal">
      <formula>0</formula>
    </cfRule>
    <cfRule type="cellIs" dxfId="6253" priority="108" operator="greaterThan">
      <formula>0</formula>
    </cfRule>
  </conditionalFormatting>
  <conditionalFormatting sqref="AI30">
    <cfRule type="containsBlanks" priority="102" stopIfTrue="1">
      <formula>LEN(TRIM(AI30))=0</formula>
    </cfRule>
    <cfRule type="cellIs" dxfId="6252" priority="103" operator="between">
      <formula>0</formula>
      <formula>5.89</formula>
    </cfRule>
    <cfRule type="cellIs" dxfId="6251" priority="104" operator="between">
      <formula>5.9</formula>
      <formula>100</formula>
    </cfRule>
  </conditionalFormatting>
  <conditionalFormatting sqref="AI34">
    <cfRule type="containsBlanks" priority="98" stopIfTrue="1">
      <formula>LEN(TRIM(AI34))=0</formula>
    </cfRule>
    <cfRule type="cellIs" dxfId="6250" priority="99" operator="equal">
      <formula>0</formula>
    </cfRule>
    <cfRule type="cellIs" dxfId="6249" priority="100" operator="greaterThan">
      <formula>0</formula>
    </cfRule>
  </conditionalFormatting>
  <conditionalFormatting sqref="AI36">
    <cfRule type="containsBlanks" priority="93" stopIfTrue="1">
      <formula>LEN(TRIM(AI36))=0</formula>
    </cfRule>
    <cfRule type="cellIs" dxfId="6248" priority="95" operator="between">
      <formula>0</formula>
      <formula>2</formula>
    </cfRule>
    <cfRule type="cellIs" dxfId="6247" priority="96" operator="between">
      <formula>2.01</formula>
      <formula>100</formula>
    </cfRule>
  </conditionalFormatting>
  <conditionalFormatting sqref="AI42">
    <cfRule type="containsBlanks" priority="90" stopIfTrue="1">
      <formula>LEN(TRIM(AI42))=0</formula>
    </cfRule>
    <cfRule type="cellIs" dxfId="6246" priority="91" operator="equal">
      <formula>0</formula>
    </cfRule>
    <cfRule type="cellIs" dxfId="6245" priority="92" operator="greaterThan">
      <formula>0</formula>
    </cfRule>
  </conditionalFormatting>
  <conditionalFormatting sqref="AI44">
    <cfRule type="containsBlanks" priority="86" stopIfTrue="1">
      <formula>LEN(TRIM(AI44))=0</formula>
    </cfRule>
    <cfRule type="cellIs" dxfId="6244" priority="87" operator="greaterThanOrEqual">
      <formula>0.9</formula>
    </cfRule>
    <cfRule type="cellIs" dxfId="6243" priority="88" operator="lessThan">
      <formula>0.9</formula>
    </cfRule>
  </conditionalFormatting>
  <conditionalFormatting sqref="AI46">
    <cfRule type="containsBlanks" priority="82" stopIfTrue="1">
      <formula>LEN(TRIM(AI46))=0</formula>
    </cfRule>
    <cfRule type="cellIs" dxfId="6242" priority="83" operator="greaterThanOrEqual">
      <formula>0.9</formula>
    </cfRule>
    <cfRule type="cellIs" dxfId="6241" priority="84" operator="lessThan">
      <formula>0.9</formula>
    </cfRule>
  </conditionalFormatting>
  <conditionalFormatting sqref="AI52">
    <cfRule type="containsBlanks" priority="78" stopIfTrue="1">
      <formula>LEN(TRIM(AI52))=0</formula>
    </cfRule>
    <cfRule type="cellIs" dxfId="6240" priority="79" operator="lessThanOrEqual">
      <formula>0.05</formula>
    </cfRule>
    <cfRule type="cellIs" dxfId="6239" priority="80" operator="greaterThan">
      <formula>0.05</formula>
    </cfRule>
  </conditionalFormatting>
  <conditionalFormatting sqref="AI54">
    <cfRule type="containsBlanks" priority="74" stopIfTrue="1">
      <formula>LEN(TRIM(AI54))=0</formula>
    </cfRule>
    <cfRule type="cellIs" dxfId="6238" priority="75" operator="lessThanOrEqual">
      <formula>0.05</formula>
    </cfRule>
    <cfRule type="cellIs" dxfId="6237" priority="76" operator="greaterThan">
      <formula>0.05</formula>
    </cfRule>
  </conditionalFormatting>
  <conditionalFormatting sqref="AI56">
    <cfRule type="containsBlanks" dxfId="6236" priority="70" stopIfTrue="1">
      <formula>LEN(TRIM(AI56))=0</formula>
    </cfRule>
    <cfRule type="cellIs" dxfId="6235" priority="71" operator="greaterThanOrEqual">
      <formula>0.995</formula>
    </cfRule>
    <cfRule type="cellIs" dxfId="6234" priority="72" operator="lessThan">
      <formula>0.995</formula>
    </cfRule>
  </conditionalFormatting>
  <conditionalFormatting sqref="AI58">
    <cfRule type="containsBlanks" priority="66" stopIfTrue="1">
      <formula>LEN(TRIM(AI58))=0</formula>
    </cfRule>
    <cfRule type="cellIs" dxfId="6233" priority="67" operator="greaterThanOrEqual">
      <formula>0.95</formula>
    </cfRule>
    <cfRule type="cellIs" dxfId="6232" priority="68" operator="lessThan">
      <formula>0.95</formula>
    </cfRule>
  </conditionalFormatting>
  <conditionalFormatting sqref="AI60">
    <cfRule type="containsBlanks" priority="61" stopIfTrue="1">
      <formula>LEN(TRIM(AI60))=0</formula>
    </cfRule>
    <cfRule type="cellIs" dxfId="6231" priority="63" operator="greaterThan">
      <formula>0.003</formula>
    </cfRule>
    <cfRule type="cellIs" dxfId="6230" priority="64" operator="lessThanOrEqual">
      <formula>0.003</formula>
    </cfRule>
  </conditionalFormatting>
  <conditionalFormatting sqref="AI22">
    <cfRule type="containsBlanks" priority="57" stopIfTrue="1">
      <formula>LEN(TRIM(AI22))=0</formula>
    </cfRule>
    <cfRule type="cellIs" dxfId="6229" priority="59" operator="greaterThanOrEqual">
      <formula>0.95</formula>
    </cfRule>
    <cfRule type="cellIs" dxfId="6228" priority="60" operator="lessThan">
      <formula>0.95</formula>
    </cfRule>
  </conditionalFormatting>
  <conditionalFormatting sqref="AI32">
    <cfRule type="containsBlanks" priority="54" stopIfTrue="1">
      <formula>LEN(TRIM(AI32))=0</formula>
    </cfRule>
    <cfRule type="cellIs" dxfId="6227" priority="55" operator="between">
      <formula>0</formula>
      <formula>5.49</formula>
    </cfRule>
    <cfRule type="cellIs" dxfId="6226" priority="56" operator="between">
      <formula>5.5</formula>
      <formula>100</formula>
    </cfRule>
  </conditionalFormatting>
  <conditionalFormatting sqref="AI38">
    <cfRule type="containsBlanks" priority="49" stopIfTrue="1">
      <formula>LEN(TRIM(AI38))=0</formula>
    </cfRule>
    <cfRule type="cellIs" dxfId="6225" priority="51" operator="between">
      <formula>0.0201</formula>
      <formula>1</formula>
    </cfRule>
    <cfRule type="cellIs" dxfId="6224" priority="52" operator="between">
      <formula>0</formula>
      <formula>0.02</formula>
    </cfRule>
  </conditionalFormatting>
  <conditionalFormatting sqref="AI48">
    <cfRule type="containsBlanks" priority="46" stopIfTrue="1">
      <formula>LEN(TRIM(AI48))=0</formula>
    </cfRule>
    <cfRule type="cellIs" dxfId="6223" priority="47" operator="between">
      <formula>0</formula>
      <formula>10%</formula>
    </cfRule>
    <cfRule type="cellIs" dxfId="6222" priority="48" operator="between">
      <formula>10.01%</formula>
      <formula>100%</formula>
    </cfRule>
  </conditionalFormatting>
  <conditionalFormatting sqref="AI64">
    <cfRule type="containsBlanks" priority="42" stopIfTrue="1">
      <formula>LEN(TRIM(AI64))=0</formula>
    </cfRule>
    <cfRule type="cellIs" dxfId="6221" priority="43" operator="greaterThanOrEqual">
      <formula>0.97</formula>
    </cfRule>
    <cfRule type="cellIs" dxfId="6220" priority="44" operator="lessThan">
      <formula>0.97</formula>
    </cfRule>
  </conditionalFormatting>
  <conditionalFormatting sqref="AI66">
    <cfRule type="containsBlanks" priority="38" stopIfTrue="1">
      <formula>LEN(TRIM(AI66))=0</formula>
    </cfRule>
    <cfRule type="cellIs" dxfId="6219" priority="39" operator="greaterThanOrEqual">
      <formula>0.9</formula>
    </cfRule>
    <cfRule type="cellIs" dxfId="6218" priority="40" operator="lessThan">
      <formula>0.9</formula>
    </cfRule>
  </conditionalFormatting>
  <conditionalFormatting sqref="AI68">
    <cfRule type="containsBlanks" priority="34" stopIfTrue="1">
      <formula>LEN(TRIM(AI68))=0</formula>
    </cfRule>
    <cfRule type="cellIs" dxfId="6217" priority="35" operator="greaterThanOrEqual">
      <formula>0.95</formula>
    </cfRule>
    <cfRule type="cellIs" dxfId="6216" priority="36" operator="lessThan">
      <formula>0.95</formula>
    </cfRule>
  </conditionalFormatting>
  <conditionalFormatting sqref="AI70">
    <cfRule type="containsBlanks" priority="30" stopIfTrue="1">
      <formula>LEN(TRIM(AI70))=0</formula>
    </cfRule>
    <cfRule type="cellIs" dxfId="6215" priority="31" operator="greaterThanOrEqual">
      <formula>0.96</formula>
    </cfRule>
    <cfRule type="cellIs" dxfId="6214" priority="32" operator="lessThan">
      <formula>0.96</formula>
    </cfRule>
  </conditionalFormatting>
  <conditionalFormatting sqref="AI72">
    <cfRule type="containsBlanks" priority="26" stopIfTrue="1">
      <formula>LEN(TRIM(AI72))=0</formula>
    </cfRule>
    <cfRule type="cellIs" dxfId="6213" priority="27" operator="greaterThanOrEqual">
      <formula>0.9</formula>
    </cfRule>
    <cfRule type="cellIs" dxfId="6212" priority="28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6211" priority="11" operator="lessThan">
      <formula>0.99</formula>
    </cfRule>
    <cfRule type="cellIs" dxfId="6210" priority="12" operator="greaterThanOrEqual">
      <formula>0.99</formula>
    </cfRule>
  </conditionalFormatting>
  <conditionalFormatting sqref="AI78">
    <cfRule type="containsBlanks" priority="5" stopIfTrue="1">
      <formula>LEN(TRIM(AI78))=0</formula>
    </cfRule>
    <cfRule type="cellIs" dxfId="6209" priority="7" operator="lessThan">
      <formula>0.99</formula>
    </cfRule>
    <cfRule type="cellIs" dxfId="6208" priority="8" operator="greaterThanOrEqual">
      <formula>0.99</formula>
    </cfRule>
  </conditionalFormatting>
  <conditionalFormatting sqref="AI80">
    <cfRule type="containsBlanks" priority="2" stopIfTrue="1">
      <formula>LEN(TRIM(AI80))=0</formula>
    </cfRule>
    <cfRule type="cellIs" dxfId="6207" priority="3" operator="lessThan">
      <formula>0.99</formula>
    </cfRule>
    <cfRule type="cellIs" dxfId="6206" priority="4" operator="greaterThanOrEqual">
      <formula>0.99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1" stopIfTrue="1" operator="containsText" id="{083ED56E-7AE1-4753-978F-27FB40EC9F44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73" stopIfTrue="1" operator="containsText" id="{31BE31E0-C9B9-4CEE-931A-5992BB7BD5E0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70" stopIfTrue="1" operator="containsText" id="{3910A655-3F30-470F-A9AA-D32DDD6822CE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88" stopIfTrue="1" operator="containsText" id="{47906775-4476-4054-82E0-F735D30C46DF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44" stopIfTrue="1" operator="containsText" id="{720C57C7-3E41-49C1-A181-FDCA2A81E1A7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203" stopIfTrue="1" operator="containsText" id="{931FEFB0-8C3F-45B2-99DC-8E0DFE9C35D6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98" stopIfTrue="1" operator="containsText" id="{B17E8F0E-D66B-435A-B107-5BCF24D7B761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90" stopIfTrue="1" operator="containsText" id="{3CD6164E-AC18-4FFC-A4EE-42872574C5C1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87" stopIfTrue="1" operator="containsText" id="{0ABA3973-F91B-4B9E-B50E-11D70C5EDFBE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86" stopIfTrue="1" operator="containsText" id="{33385A5C-81EA-424A-9958-69678978A359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85" operator="containsText" id="{490BD6C2-ACF2-4002-A179-EC783227C69D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84" stopIfTrue="1" operator="containsText" id="{B50AB628-05A1-4A90-ACB5-3FAA276CF8DB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83" stopIfTrue="1" operator="containsText" id="{2A899813-6086-4F69-8BE9-106706677E91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82" stopIfTrue="1" operator="containsText" id="{3AA08E22-8AED-4426-835D-3F0B4D2466A8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41" stopIfTrue="1" operator="containsText" id="{EB8E8E6F-DD69-405C-B82B-BA2A2A514A57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80" stopIfTrue="1" operator="containsText" id="{3E258609-CA0B-4E0C-A2C9-3CEE01B91872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79" stopIfTrue="1" operator="containsText" id="{425527C3-3534-4080-971B-E282FBE51CD5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78" stopIfTrue="1" operator="containsText" id="{43442F44-874C-4788-9850-DDDE82DD8925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77" stopIfTrue="1" operator="containsText" id="{661E5F60-2CEC-4260-937E-4B0053B7AA30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76" stopIfTrue="1" operator="containsText" id="{F3AB4EB9-643A-497A-8440-6BB4AE4DAAC8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75" stopIfTrue="1" operator="containsText" id="{08698AE8-B728-4C68-834B-77FD35FE67D8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74" stopIfTrue="1" operator="containsText" id="{994B1AE6-8ACA-4686-85ED-6751C3F5139C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97" stopIfTrue="1" operator="containsText" id="{F92BD7F7-1997-43FB-8FB9-B11285C1554A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69" stopIfTrue="1" operator="containsText" id="{22D71893-6D4F-4399-AE1C-CD69CF7E9525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68" stopIfTrue="1" operator="containsText" id="{18A26F0F-3554-4DA8-9FEE-0439C5B5BE5D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67" stopIfTrue="1" operator="containsText" id="{E73EB6DD-009A-4A63-ACBB-814E256BFDA2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50" stopIfTrue="1" operator="containsText" id="{3F62F48B-5F14-4942-A5F5-1B341ED337D7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39" stopIfTrue="1" operator="containsText" id="{E93CAFA5-1DD8-4D29-81AA-CCF90EC08A26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38" stopIfTrue="1" operator="containsText" id="{EA04EBE2-5350-407A-87A0-24140A68786E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46" stopIfTrue="1" operator="containsText" id="{E814C916-D471-4044-89F7-681C4B443DF2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95" stopIfTrue="1" operator="containsText" id="{08C36FAC-EA29-408D-A3D7-7CE5845902A1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33" stopIfTrue="1" operator="containsText" id="{2768F97F-2B01-4AF0-9450-91CDC519C4C7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28" stopIfTrue="1" operator="containsText" id="{CC58F851-3CB1-4BBA-87A5-2CB4BC1009D4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23" stopIfTrue="1" operator="containsText" id="{DFC2C673-B500-4E47-BDC1-1A6445C717E2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19" stopIfTrue="1" operator="containsText" id="{89A57170-918C-4459-8268-86A5DB87D668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15" stopIfTrue="1" operator="containsText" id="{36CA333C-E4C3-4BB2-A2B7-FFF768871E78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09" stopIfTrue="1" operator="containsText" id="{9B911DF9-F9F9-48B7-A056-72060B72835E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105" stopIfTrue="1" operator="containsText" id="{4EDE7CA0-31F3-40D8-9757-7861C27F5CDB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101" operator="containsText" id="{F00CD07F-010B-47E9-BD44-53C30181C240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97" stopIfTrue="1" operator="containsText" id="{78CE60A9-B06F-4CC4-A99E-DEC1162B58F1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94" stopIfTrue="1" operator="containsText" id="{65E79C65-54EB-4FFB-8377-38A3AC1BF76C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89" stopIfTrue="1" operator="containsText" id="{20A5816C-1A2E-47FD-B4EC-1AE12A52D964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85" stopIfTrue="1" operator="containsText" id="{5E41480C-20EF-46AF-8575-B2F1F2AF07CA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81" stopIfTrue="1" operator="containsText" id="{105CE57F-C76B-4701-88C5-96D70FCC9D13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77" stopIfTrue="1" operator="containsText" id="{34FAE5C1-96BC-4E13-B3C1-2FB1E175A093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73" stopIfTrue="1" operator="containsText" id="{21F649E7-C8E7-4E68-BB12-19C81EBF3934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69" stopIfTrue="1" operator="containsText" id="{592FFCF3-FB9E-493F-A4C6-6770A50329B2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65" stopIfTrue="1" operator="containsText" id="{29B495A0-EC40-4D59-838E-90F4D6EBF589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62" stopIfTrue="1" operator="containsText" id="{9B7181C5-52A3-4F62-8F1A-7DFFC4D0FE09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58" stopIfTrue="1" operator="containsText" id="{1EAA9A7D-AB2E-4C8E-A10E-15BF1F40B87E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53" stopIfTrue="1" operator="containsText" id="{A33AEE73-79B3-4E5C-939F-6B543176665A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50" stopIfTrue="1" operator="containsText" id="{4C081AA4-85E7-4B79-AD40-500F8DE9A3B7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45" stopIfTrue="1" operator="containsText" id="{EEEC8F16-4DA8-499A-A226-14500F86074E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41" stopIfTrue="1" operator="containsText" id="{3EB7F594-3345-4741-A793-8B159582E7A7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37" stopIfTrue="1" operator="containsText" id="{E18B39B7-D60B-4F3B-8062-7C3289D378AF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33" stopIfTrue="1" operator="containsText" id="{E89BB920-892A-4C36-BBAA-FB3333B2AA4E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29" stopIfTrue="1" operator="containsText" id="{3C7EFA7A-AA7D-44B1-810C-4C50FEA82A0F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25" stopIfTrue="1" operator="containsText" id="{42A1CC90-91FF-4650-942C-0A7ABA08CBC2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6C68B04F-DEEB-449C-91E8-5DB6003D0436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9327221E-F97A-4E8A-9E6E-F90EB4FC23B1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523832CD-D7C3-43E5-8FBD-AA9A632727E1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B1:AN95"/>
  <sheetViews>
    <sheetView showGridLines="0" zoomScale="85" zoomScaleNormal="85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>
        <v>4959</v>
      </c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 t="s">
        <v>88</v>
      </c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>
        <v>0</v>
      </c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>
        <f>IFERROR(AVERAGE(AD12,AB12,Z12,X12,V12,T12,R12,P12,N12,L12,J12,H12),"-")</f>
        <v>0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>
        <v>2</v>
      </c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>
        <f>IFERROR(AVERAGE(H14,J14,L14,N14,P14,R14,T14,V14,X14,Z14,AB14,AD14),"-")</f>
        <v>2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>
        <v>0</v>
      </c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>
        <f>IFERROR(AVERAGE(H16,J16,L16,N16,P16,R16,T16,V16,X16,Z16,AB16,AD16),"-")</f>
        <v>0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>
        <v>2</v>
      </c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>
        <f>IFERROR(AVERAGE(H18,J18,L18,N18,P18,R18,T18,V18,X18,Z18,AB18,AD18),"-")</f>
        <v>2</v>
      </c>
      <c r="AG18" s="88"/>
      <c r="AI18" s="158">
        <f>IF(AF18="-",0,AF18)</f>
        <v>2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>
        <v>1</v>
      </c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>
        <f>IFERROR(AVERAGE(H20,J20,L20,N20,P20,R20,T20,V20,X20,Z20,AB20,AD20),"-")</f>
        <v>1</v>
      </c>
      <c r="AG20" s="96"/>
      <c r="AI20" s="159">
        <f>IF(AF20="-",2,AF20)</f>
        <v>1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>
        <v>1</v>
      </c>
      <c r="I22" s="129"/>
      <c r="J22" s="128">
        <v>0.67</v>
      </c>
      <c r="K22" s="129"/>
      <c r="L22" s="128">
        <v>1</v>
      </c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>
        <f>IFERROR(AVERAGE(H22,J22,L22,N22,P22,R22,T22,V22,X22,Z22,AB22,AD22),"-")</f>
        <v>0.89</v>
      </c>
      <c r="AG22" s="88"/>
      <c r="AI22" s="71">
        <f>IF(AF22="-",1,AF22)</f>
        <v>0.89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>
        <v>0</v>
      </c>
      <c r="I26" s="84"/>
      <c r="J26" s="15">
        <v>0</v>
      </c>
      <c r="K26" s="84"/>
      <c r="L26" s="15">
        <v>0</v>
      </c>
      <c r="M26" s="84"/>
      <c r="N26" s="15">
        <v>0</v>
      </c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>
        <v>0</v>
      </c>
      <c r="I28" s="84"/>
      <c r="J28" s="15">
        <v>0</v>
      </c>
      <c r="K28" s="84"/>
      <c r="L28" s="15">
        <v>0</v>
      </c>
      <c r="M28" s="84"/>
      <c r="N28" s="15">
        <v>0</v>
      </c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>
        <v>0</v>
      </c>
      <c r="I30" s="84"/>
      <c r="J30" s="15">
        <v>0</v>
      </c>
      <c r="K30" s="84"/>
      <c r="L30" s="15">
        <v>0</v>
      </c>
      <c r="M30" s="84"/>
      <c r="N30" s="15">
        <v>0</v>
      </c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>
        <f>IFERROR(AVERAGE(AD30,AB30,Z30,X30,V30,T30,R30,P30,N30,L30,J30,H30),"-")</f>
        <v>0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>
        <v>0</v>
      </c>
      <c r="I32" s="84"/>
      <c r="J32" s="15">
        <v>0</v>
      </c>
      <c r="K32" s="84"/>
      <c r="L32" s="15">
        <v>0</v>
      </c>
      <c r="M32" s="84"/>
      <c r="N32" s="15">
        <v>0</v>
      </c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>
        <f>IFERROR(AVERAGE(AD32,AB32,Z32,X32,V32,T32,R32,P32,N32,L32,J32,H32),"-")</f>
        <v>0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>
        <v>0</v>
      </c>
      <c r="I34" s="84"/>
      <c r="J34" s="15">
        <v>1</v>
      </c>
      <c r="K34" s="84"/>
      <c r="L34" s="15">
        <v>2</v>
      </c>
      <c r="M34" s="84"/>
      <c r="N34" s="15">
        <v>0</v>
      </c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3</v>
      </c>
      <c r="AG34" s="88"/>
      <c r="AI34" s="15">
        <f>IF(AF34="-",0,AF34)</f>
        <v>3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>
        <v>9</v>
      </c>
      <c r="I36" s="84"/>
      <c r="J36" s="15">
        <v>10</v>
      </c>
      <c r="K36" s="84"/>
      <c r="L36" s="15">
        <v>17</v>
      </c>
      <c r="M36" s="84"/>
      <c r="N36" s="15">
        <v>2</v>
      </c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>
        <f>IFERROR(AVERAGE(H36,J36,L36,N36,P36,R36,T36,V36,X36,Z36,AB36,AD36),"-")</f>
        <v>9.5</v>
      </c>
      <c r="AG36" s="88"/>
      <c r="AI36" s="15">
        <f>IF(AF36="-",0,AF36)</f>
        <v>9.5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>
        <v>2.8000000000000001E-2</v>
      </c>
      <c r="I38" s="85"/>
      <c r="J38" s="71">
        <v>5.8999999999999997E-2</v>
      </c>
      <c r="K38" s="85"/>
      <c r="L38" s="71">
        <v>7.2999999999999995E-2</v>
      </c>
      <c r="M38" s="85"/>
      <c r="N38" s="71">
        <v>0.11</v>
      </c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>
        <f>IFERROR(AVERAGE(H38,J38,L38,N38,P38,R38,T38,V38,X38,Z38,AB38,AD38),"-")</f>
        <v>6.7499999999999991E-2</v>
      </c>
      <c r="AG38" s="88"/>
      <c r="AI38" s="71">
        <f>IF(AF38="-",0,AF38)</f>
        <v>6.7499999999999991E-2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>
        <v>9</v>
      </c>
      <c r="I42" s="76"/>
      <c r="J42" s="15">
        <v>14</v>
      </c>
      <c r="K42" s="76"/>
      <c r="L42" s="15">
        <v>15</v>
      </c>
      <c r="M42" s="76"/>
      <c r="N42" s="15">
        <v>17</v>
      </c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>
        <f>IFERROR(AVERAGE(H42,J42,L42,N42,P42,R42,T42,V42,X42,Z42,AB42,AD42),"-")</f>
        <v>13.75</v>
      </c>
      <c r="AG42" s="76"/>
      <c r="AI42" s="53">
        <f>IF(AF42="-",0,AF42)</f>
        <v>13.75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>
        <v>0</v>
      </c>
      <c r="I44" s="76"/>
      <c r="J44" s="163">
        <v>0</v>
      </c>
      <c r="K44" s="76"/>
      <c r="L44" s="163">
        <v>7.5999999999999998E-2</v>
      </c>
      <c r="M44" s="76"/>
      <c r="N44" s="163">
        <v>7.5999999999999998E-2</v>
      </c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>
        <f>IFERROR(AVERAGE(AD44,AB44,Z44,X44,V44,T44,R44,P44,N44,L44,J44,H44),"-")</f>
        <v>3.7999999999999999E-2</v>
      </c>
      <c r="AG44" s="76"/>
      <c r="AI44" s="163">
        <f>IF(AF44="-",1,AF44)</f>
        <v>3.7999999999999999E-2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>
        <v>0</v>
      </c>
      <c r="I46" s="76"/>
      <c r="J46" s="163">
        <v>0</v>
      </c>
      <c r="K46" s="76"/>
      <c r="L46" s="163">
        <v>0</v>
      </c>
      <c r="M46" s="76"/>
      <c r="N46" s="163">
        <v>0</v>
      </c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>
        <f>IFERROR(AVERAGE(AD46,AB46,Z46,X46,V46,T46,R46,P46,N46,L46,J46,H46),"-")</f>
        <v>0</v>
      </c>
      <c r="AG46" s="76"/>
      <c r="AI46" s="163">
        <f>IF(AF46="-",1,AF46)</f>
        <v>0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>
        <v>0</v>
      </c>
      <c r="I48" s="76"/>
      <c r="J48" s="71">
        <v>0</v>
      </c>
      <c r="K48" s="76"/>
      <c r="L48" s="71">
        <v>1</v>
      </c>
      <c r="M48" s="76"/>
      <c r="N48" s="71" t="s">
        <v>39</v>
      </c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>
        <f>IFERROR(AVERAGE(AD48,AB48,Z48,X48,V48,T48,R48,P48,N48,L48,J48,H48),"-")</f>
        <v>0.33333333333333331</v>
      </c>
      <c r="AG48" s="76"/>
      <c r="AI48" s="71">
        <f>IF(AF48="-",0,AF48)</f>
        <v>0.33333333333333331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>
        <v>1.5699999999999999E-2</v>
      </c>
      <c r="I52" s="76"/>
      <c r="J52" s="71">
        <v>5.7999999999999996E-3</v>
      </c>
      <c r="K52" s="76"/>
      <c r="L52" s="71">
        <v>0</v>
      </c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>
        <f>IFERROR(AVERAGE(H52,J52,L52,N52,P52,R52,T52,V52,X52,Z52,AB52,AD52),"-")</f>
        <v>7.1666666666666658E-3</v>
      </c>
      <c r="AG52" s="76"/>
      <c r="AI52" s="71">
        <f>IF(AF52="-",0,AF52)</f>
        <v>7.1666666666666658E-3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>
        <v>1.5699999999999999E-2</v>
      </c>
      <c r="I54" s="76"/>
      <c r="J54" s="71">
        <v>0</v>
      </c>
      <c r="K54" s="76"/>
      <c r="L54" s="71">
        <v>1.09E-2</v>
      </c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>
        <f>IFERROR(AVERAGE(H54,J54,L54,N54,P54,R54,T54,V54,X54,Z54,AB54,AD54),"-")</f>
        <v>8.8666666666666668E-3</v>
      </c>
      <c r="AG54" s="76"/>
      <c r="AI54" s="71">
        <f>IF(AF54="-",0,AF54)</f>
        <v>8.8666666666666668E-3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>
        <v>1</v>
      </c>
      <c r="I56" s="76"/>
      <c r="J56" s="71">
        <v>1</v>
      </c>
      <c r="K56" s="76"/>
      <c r="L56" s="71">
        <v>1</v>
      </c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>
        <f>IFERROR(AVERAGE(H56,J56,L56,N56,P56,R56,T56,V56,X56,Z56,AB56,AD56),"-")</f>
        <v>1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>
        <v>1</v>
      </c>
      <c r="I58" s="76"/>
      <c r="J58" s="71">
        <v>1</v>
      </c>
      <c r="K58" s="76"/>
      <c r="L58" s="71">
        <v>1</v>
      </c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>
        <f>IFERROR(AVERAGE(H58,J58,L58,N58,P58,R58,T58,V58,X58,Z58,AB58,AD58),"-")</f>
        <v>1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>
        <v>0</v>
      </c>
      <c r="I60" s="76"/>
      <c r="J60" s="71">
        <v>0</v>
      </c>
      <c r="K60" s="76"/>
      <c r="L60" s="71">
        <v>5.4999999999999997E-3</v>
      </c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>
        <f>IFERROR(AVERAGE(H60,J60,L60,N60,P60,R60,T60,V60,X60,Z60,AB60,AD60),"-")</f>
        <v>1.8333333333333333E-3</v>
      </c>
      <c r="AG60" s="76"/>
      <c r="AI60" s="71">
        <f>IF(AF60="-",0,AF60)</f>
        <v>1.8333333333333333E-3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>
        <v>1</v>
      </c>
      <c r="I64" s="118"/>
      <c r="J64" s="72">
        <v>0.93100000000000005</v>
      </c>
      <c r="K64" s="118"/>
      <c r="L64" s="72">
        <v>1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>
        <f>IFERROR(AVERAGE(H64,J64,L64,N64,P64,R64,T64,V64,X64,Z64,AB64,AD64),"-")</f>
        <v>0.97699999999999998</v>
      </c>
      <c r="AG64" s="76"/>
      <c r="AI64" s="72">
        <f>IF(AF64="-",1,AF64)</f>
        <v>0.97699999999999998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 t="s">
        <v>39</v>
      </c>
      <c r="I66" s="85"/>
      <c r="J66" s="71" t="s">
        <v>39</v>
      </c>
      <c r="K66" s="85"/>
      <c r="L66" s="71" t="s">
        <v>39</v>
      </c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>
        <v>0.98440000000000005</v>
      </c>
      <c r="I70" s="85"/>
      <c r="J70" s="71">
        <v>0.95</v>
      </c>
      <c r="K70" s="85"/>
      <c r="L70" s="71">
        <v>1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>
        <f>IFERROR(AVERAGE(H70,J70,L70,N70,P70,R70,T70,V70,X70,Z70,AB70,AD70),"-")</f>
        <v>0.97813333333333341</v>
      </c>
      <c r="AG70" s="76"/>
      <c r="AI70" s="71">
        <f>IF(AF70="-",1,AF70)</f>
        <v>0.97813333333333341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>
        <v>1</v>
      </c>
      <c r="I72" s="85"/>
      <c r="J72" s="71">
        <v>1</v>
      </c>
      <c r="K72" s="85"/>
      <c r="L72" s="71">
        <v>1</v>
      </c>
      <c r="M72" s="118"/>
      <c r="N72" s="71">
        <v>1</v>
      </c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>
        <f>IFERROR(AVERAGE(H72,J72,L72,N72,P72,R72,T72,V72,X72,Z72,AB72,AD72),"-")</f>
        <v>1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99</v>
      </c>
      <c r="I75" s="76"/>
      <c r="J75" s="81">
        <v>99</v>
      </c>
      <c r="K75" s="76"/>
      <c r="L75" s="81">
        <v>99</v>
      </c>
      <c r="M75" s="76"/>
      <c r="N75" s="81">
        <v>99</v>
      </c>
      <c r="O75" s="76"/>
      <c r="P75" s="81">
        <v>99</v>
      </c>
      <c r="Q75" s="76"/>
      <c r="R75" s="81">
        <v>99</v>
      </c>
      <c r="S75" s="76"/>
      <c r="T75" s="81">
        <v>99</v>
      </c>
      <c r="U75" s="76"/>
      <c r="V75" s="81">
        <v>99</v>
      </c>
      <c r="W75" s="76"/>
      <c r="X75" s="81">
        <v>99</v>
      </c>
      <c r="Y75" s="76"/>
      <c r="Z75" s="81">
        <v>99</v>
      </c>
      <c r="AA75" s="76"/>
      <c r="AB75" s="81">
        <v>99</v>
      </c>
      <c r="AC75" s="76"/>
      <c r="AD75" s="81">
        <v>99</v>
      </c>
      <c r="AE75" s="76"/>
      <c r="AF75" s="81">
        <v>99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>
        <v>0.95399999999999996</v>
      </c>
      <c r="I76" s="85"/>
      <c r="J76" s="72">
        <v>1</v>
      </c>
      <c r="K76" s="85"/>
      <c r="L76" s="72">
        <v>0.95</v>
      </c>
      <c r="M76" s="85"/>
      <c r="N76" s="72">
        <v>1</v>
      </c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>
        <f>IFERROR(AVERAGE(H76,J76,L76,N76,P76,R76,T76,V76,X76,Z76,AB76,AD76),"-")</f>
        <v>0.97599999999999998</v>
      </c>
      <c r="AG76" s="74"/>
      <c r="AI76" s="72">
        <f>IF(AF76="-",1,AF76)</f>
        <v>0.97599999999999998</v>
      </c>
    </row>
    <row r="77" spans="2:35" s="16" customFormat="1" outlineLevel="1">
      <c r="B77" s="197"/>
      <c r="D77" s="78"/>
      <c r="E77" s="79"/>
      <c r="F77" s="89"/>
      <c r="G77" s="81"/>
      <c r="H77" s="81">
        <v>99</v>
      </c>
      <c r="I77" s="76"/>
      <c r="J77" s="81">
        <v>99</v>
      </c>
      <c r="K77" s="76"/>
      <c r="L77" s="81">
        <v>99</v>
      </c>
      <c r="M77" s="76"/>
      <c r="N77" s="81">
        <v>99</v>
      </c>
      <c r="O77" s="76"/>
      <c r="P77" s="81">
        <v>99</v>
      </c>
      <c r="Q77" s="76"/>
      <c r="R77" s="81">
        <v>99</v>
      </c>
      <c r="S77" s="76"/>
      <c r="T77" s="81">
        <v>99</v>
      </c>
      <c r="U77" s="76"/>
      <c r="V77" s="81">
        <v>99</v>
      </c>
      <c r="W77" s="76"/>
      <c r="X77" s="81">
        <v>99</v>
      </c>
      <c r="Y77" s="76"/>
      <c r="Z77" s="81">
        <v>99</v>
      </c>
      <c r="AA77" s="76"/>
      <c r="AB77" s="81">
        <v>99</v>
      </c>
      <c r="AC77" s="76"/>
      <c r="AD77" s="81">
        <v>99</v>
      </c>
      <c r="AE77" s="76"/>
      <c r="AF77" s="81">
        <v>99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>
        <v>0.997</v>
      </c>
      <c r="I78" s="85"/>
      <c r="J78" s="72">
        <v>1</v>
      </c>
      <c r="K78" s="85"/>
      <c r="L78" s="72">
        <v>1</v>
      </c>
      <c r="M78" s="85"/>
      <c r="N78" s="72">
        <v>1</v>
      </c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>
        <f>IFERROR(AVERAGE(H78,J78,L78,N78,P78,R78,T78,V78,X78,Z78,AB78,AD78),"-")</f>
        <v>0.99924999999999997</v>
      </c>
      <c r="AG78" s="74"/>
      <c r="AI78" s="72">
        <f>IF(AF78="-",1,AF78)</f>
        <v>0.99924999999999997</v>
      </c>
    </row>
    <row r="79" spans="2:35" s="16" customFormat="1" outlineLevel="1">
      <c r="B79" s="197"/>
      <c r="D79" s="78"/>
      <c r="E79" s="79"/>
      <c r="F79" s="89"/>
      <c r="G79" s="81"/>
      <c r="H79" s="81">
        <v>99</v>
      </c>
      <c r="I79" s="76"/>
      <c r="J79" s="81">
        <v>99</v>
      </c>
      <c r="K79" s="76"/>
      <c r="L79" s="81">
        <v>99</v>
      </c>
      <c r="M79" s="76"/>
      <c r="N79" s="81">
        <v>99</v>
      </c>
      <c r="O79" s="76"/>
      <c r="P79" s="81">
        <v>99</v>
      </c>
      <c r="Q79" s="76"/>
      <c r="R79" s="81">
        <v>99</v>
      </c>
      <c r="S79" s="76"/>
      <c r="T79" s="81">
        <v>99</v>
      </c>
      <c r="U79" s="76"/>
      <c r="V79" s="81">
        <v>99</v>
      </c>
      <c r="W79" s="76"/>
      <c r="X79" s="81">
        <v>99</v>
      </c>
      <c r="Y79" s="76"/>
      <c r="Z79" s="81">
        <v>99</v>
      </c>
      <c r="AA79" s="76"/>
      <c r="AB79" s="81">
        <v>99</v>
      </c>
      <c r="AC79" s="76"/>
      <c r="AD79" s="170">
        <v>99</v>
      </c>
      <c r="AE79" s="76"/>
      <c r="AF79" s="81">
        <v>99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>
        <v>0.99450000000000005</v>
      </c>
      <c r="I80" s="85"/>
      <c r="J80" s="72">
        <v>1</v>
      </c>
      <c r="K80" s="85"/>
      <c r="L80" s="72">
        <v>0.997</v>
      </c>
      <c r="M80" s="85"/>
      <c r="N80" s="72">
        <v>0.98399999999999999</v>
      </c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>
        <f>IFERROR(AVERAGE(H80,J80,L80,N80,P80,R80,T80,V80,X80,Z80,AB80,AD80),"-")</f>
        <v>0.99387499999999995</v>
      </c>
      <c r="AG80" s="74"/>
      <c r="AI80" s="72">
        <f>IF(AF80="-",1,AF80)</f>
        <v>0.99387499999999995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>
        <v>127</v>
      </c>
      <c r="I84" s="76"/>
      <c r="J84" s="15">
        <v>173</v>
      </c>
      <c r="K84" s="76"/>
      <c r="L84" s="15">
        <v>183</v>
      </c>
      <c r="M84" s="76"/>
      <c r="N84" s="15" t="s">
        <v>39</v>
      </c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483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>
        <v>35</v>
      </c>
      <c r="I86" s="76"/>
      <c r="J86" s="15">
        <v>27</v>
      </c>
      <c r="K86" s="76"/>
      <c r="L86" s="15">
        <v>29</v>
      </c>
      <c r="M86" s="76"/>
      <c r="N86" s="15">
        <v>1</v>
      </c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92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>
        <v>21</v>
      </c>
      <c r="I88" s="76"/>
      <c r="J88" s="15">
        <v>32</v>
      </c>
      <c r="K88" s="76"/>
      <c r="L88" s="15">
        <v>38</v>
      </c>
      <c r="M88" s="76"/>
      <c r="N88" s="15">
        <v>40</v>
      </c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131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>
        <v>879</v>
      </c>
      <c r="I90" s="135"/>
      <c r="J90" s="137">
        <v>663</v>
      </c>
      <c r="K90" s="135"/>
      <c r="L90" s="137">
        <v>826</v>
      </c>
      <c r="M90" s="135"/>
      <c r="N90" s="137">
        <v>723</v>
      </c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3091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AD2:AF2"/>
    <mergeCell ref="Z3:AF3"/>
    <mergeCell ref="B11:B23"/>
    <mergeCell ref="B25:B39"/>
    <mergeCell ref="B41:B49"/>
    <mergeCell ref="B51:B61"/>
    <mergeCell ref="B63:B73"/>
    <mergeCell ref="B75:B81"/>
    <mergeCell ref="B83:B91"/>
    <mergeCell ref="Z2:AB2"/>
    <mergeCell ref="N2:P3"/>
  </mergeCells>
  <conditionalFormatting sqref="H56 J56 L56 N56 P56 R56 T56 V56 X56 Z56 AB56 AD56 AF56">
    <cfRule type="containsBlanks" dxfId="6144" priority="299" stopIfTrue="1">
      <formula>LEN(TRIM(H56))=0</formula>
    </cfRule>
    <cfRule type="cellIs" dxfId="6143" priority="300" operator="greaterThanOrEqual">
      <formula>0.995</formula>
    </cfRule>
    <cfRule type="cellIs" dxfId="6142" priority="301" operator="lessThan">
      <formula>0.995</formula>
    </cfRule>
  </conditionalFormatting>
  <conditionalFormatting sqref="H60 J60 L60 N60 P60 R60 T60 V60 X60 Z60 AB60 AD60 AF60">
    <cfRule type="containsBlanks" priority="172" stopIfTrue="1">
      <formula>LEN(TRIM(H60))=0</formula>
    </cfRule>
    <cfRule type="cellIs" dxfId="6141" priority="298" operator="greaterThan">
      <formula>0.003</formula>
    </cfRule>
    <cfRule type="cellIs" dxfId="6140" priority="305" operator="lessThanOrEqual">
      <formula>0.003</formula>
    </cfRule>
  </conditionalFormatting>
  <conditionalFormatting sqref="H64 F64 J64 L64 N64 P64 R64 T64 V64 X64 Z64 AB64 AD64 AF64">
    <cfRule type="containsBlanks" priority="295" stopIfTrue="1">
      <formula>LEN(TRIM(F64))=0</formula>
    </cfRule>
    <cfRule type="cellIs" dxfId="6139" priority="296" operator="greaterThanOrEqual">
      <formula>0.97</formula>
    </cfRule>
    <cfRule type="cellIs" dxfId="6138" priority="302" operator="lessThan">
      <formula>0.97</formula>
    </cfRule>
  </conditionalFormatting>
  <conditionalFormatting sqref="H66 J66 L66 N66 P66 R66 T66 V66 X66 Z66 AB66 AD66 AF66">
    <cfRule type="containsBlanks" priority="292" stopIfTrue="1">
      <formula>LEN(TRIM(H66))=0</formula>
    </cfRule>
    <cfRule type="cellIs" dxfId="6137" priority="293" operator="greaterThanOrEqual">
      <formula>0.9</formula>
    </cfRule>
    <cfRule type="cellIs" dxfId="6136" priority="294" operator="lessThan">
      <formula>0.9</formula>
    </cfRule>
  </conditionalFormatting>
  <conditionalFormatting sqref="F68 H68 J68 L68 N68 P68 R68 T68 V68 X68 Z68 AB68 AD68 AF68">
    <cfRule type="containsBlanks" priority="289" stopIfTrue="1">
      <formula>LEN(TRIM(F68))=0</formula>
    </cfRule>
    <cfRule type="cellIs" dxfId="6135" priority="290" operator="greaterThanOrEqual">
      <formula>0.95</formula>
    </cfRule>
    <cfRule type="cellIs" dxfId="6134" priority="291" operator="lessThan">
      <formula>0.95</formula>
    </cfRule>
  </conditionalFormatting>
  <conditionalFormatting sqref="F70 H70 J70 L70 N70 P70 R70 T70 V70 X70 Z70 AB70 AD70 AF70">
    <cfRule type="containsBlanks" priority="286" stopIfTrue="1">
      <formula>LEN(TRIM(F70))=0</formula>
    </cfRule>
    <cfRule type="cellIs" dxfId="6133" priority="287" operator="greaterThanOrEqual">
      <formula>0.96</formula>
    </cfRule>
    <cfRule type="cellIs" dxfId="6132" priority="288" operator="lessThan">
      <formula>0.96</formula>
    </cfRule>
  </conditionalFormatting>
  <conditionalFormatting sqref="F72">
    <cfRule type="containsBlanks" priority="283" stopIfTrue="1">
      <formula>LEN(TRIM(F72))=0</formula>
    </cfRule>
    <cfRule type="cellIs" dxfId="6131" priority="284" operator="between">
      <formula>90</formula>
      <formula>100</formula>
    </cfRule>
    <cfRule type="cellIs" dxfId="6130" priority="285" operator="between">
      <formula>0</formula>
      <formula>89.99</formula>
    </cfRule>
  </conditionalFormatting>
  <conditionalFormatting sqref="F42">
    <cfRule type="containsBlanks" priority="280" stopIfTrue="1">
      <formula>LEN(TRIM(F42))=0</formula>
    </cfRule>
    <cfRule type="cellIs" dxfId="6129" priority="281" operator="equal">
      <formula>0</formula>
    </cfRule>
    <cfRule type="cellIs" dxfId="6128" priority="282" operator="greaterThan">
      <formula>0</formula>
    </cfRule>
  </conditionalFormatting>
  <conditionalFormatting sqref="F44 H44 J44 L44 N44 P44 R44 T44 V44 X44 Z44 AB44 AD44 AF44">
    <cfRule type="containsBlanks" priority="274" stopIfTrue="1">
      <formula>LEN(TRIM(F44))=0</formula>
    </cfRule>
    <cfRule type="cellIs" dxfId="6127" priority="275" operator="greaterThanOrEqual">
      <formula>0.9</formula>
    </cfRule>
    <cfRule type="cellIs" dxfId="6126" priority="276" operator="lessThan">
      <formula>0.9</formula>
    </cfRule>
  </conditionalFormatting>
  <conditionalFormatting sqref="F46 H46 J46 L46 N46 P46 R46 T46 V46 X46 Z46 AB46 AD46 AF46">
    <cfRule type="containsBlanks" priority="271" stopIfTrue="1">
      <formula>LEN(TRIM(F46))=0</formula>
    </cfRule>
    <cfRule type="cellIs" dxfId="6125" priority="272" operator="greaterThanOrEqual">
      <formula>0.9</formula>
    </cfRule>
    <cfRule type="cellIs" dxfId="6124" priority="273" operator="lessThan">
      <formula>0.9</formula>
    </cfRule>
  </conditionalFormatting>
  <conditionalFormatting sqref="F48 H48 J48 L48 N48 P48 R48 T48 V48 X48 Z48 AB48 AD48 AF48">
    <cfRule type="containsBlanks" priority="268" stopIfTrue="1">
      <formula>LEN(TRIM(F48))=0</formula>
    </cfRule>
    <cfRule type="cellIs" dxfId="6123" priority="269" operator="between">
      <formula>0</formula>
      <formula>10%</formula>
    </cfRule>
    <cfRule type="cellIs" dxfId="6122" priority="270" operator="between">
      <formula>10.01%</formula>
      <formula>100%</formula>
    </cfRule>
  </conditionalFormatting>
  <conditionalFormatting sqref="AF52 AD52 AB52 Z52 X52 V52 T52 R52 P52 N52 L52 J52 H52 F52">
    <cfRule type="containsBlanks" priority="266" stopIfTrue="1">
      <formula>LEN(TRIM(F52))=0</formula>
    </cfRule>
    <cfRule type="cellIs" dxfId="6121" priority="267" operator="lessThanOrEqual">
      <formula>0.05</formula>
    </cfRule>
    <cfRule type="cellIs" dxfId="6120" priority="303" operator="greaterThan">
      <formula>0.05</formula>
    </cfRule>
  </conditionalFormatting>
  <conditionalFormatting sqref="AF54 AD54 AB54 Z54 X54 V54 T54 R54 P54 N54 L54 J54 H54 F54">
    <cfRule type="containsBlanks" priority="263" stopIfTrue="1">
      <formula>LEN(TRIM(F54))=0</formula>
    </cfRule>
    <cfRule type="cellIs" dxfId="6119" priority="264" operator="lessThanOrEqual">
      <formula>0.05</formula>
    </cfRule>
    <cfRule type="cellIs" dxfId="6118" priority="265" operator="greaterThan">
      <formula>0.05</formula>
    </cfRule>
  </conditionalFormatting>
  <conditionalFormatting sqref="H58 J58 L58 N58 P58 R58 T58 V58 X58 Z58 AB58 AD58 AF58">
    <cfRule type="containsBlanks" priority="261" stopIfTrue="1">
      <formula>LEN(TRIM(H58))=0</formula>
    </cfRule>
    <cfRule type="cellIs" dxfId="6117" priority="262" operator="greaterThanOrEqual">
      <formula>0.95</formula>
    </cfRule>
    <cfRule type="cellIs" dxfId="6116" priority="306" operator="lessThan">
      <formula>0.95</formula>
    </cfRule>
  </conditionalFormatting>
  <conditionalFormatting sqref="F12">
    <cfRule type="containsBlanks" priority="258" stopIfTrue="1">
      <formula>LEN(TRIM(F12))=0</formula>
    </cfRule>
    <cfRule type="cellIs" dxfId="6115" priority="259" operator="equal">
      <formula>0</formula>
    </cfRule>
    <cfRule type="cellIs" dxfId="6114" priority="260" operator="greaterThan">
      <formula>0</formula>
    </cfRule>
  </conditionalFormatting>
  <conditionalFormatting sqref="F14">
    <cfRule type="containsBlanks" priority="255" stopIfTrue="1">
      <formula>LEN(TRIM(F14))=0</formula>
    </cfRule>
    <cfRule type="cellIs" dxfId="6113" priority="256" operator="equal">
      <formula>0</formula>
    </cfRule>
    <cfRule type="cellIs" dxfId="6112" priority="257" operator="greaterThan">
      <formula>0</formula>
    </cfRule>
  </conditionalFormatting>
  <conditionalFormatting sqref="F16">
    <cfRule type="containsBlanks" priority="252" stopIfTrue="1">
      <formula>LEN(TRIM(F16))=0</formula>
    </cfRule>
    <cfRule type="cellIs" dxfId="6111" priority="253" operator="between">
      <formula>0</formula>
      <formula>5.89</formula>
    </cfRule>
    <cfRule type="cellIs" dxfId="6110" priority="254" operator="between">
      <formula>5.9</formula>
      <formula>100</formula>
    </cfRule>
  </conditionalFormatting>
  <conditionalFormatting sqref="F22">
    <cfRule type="containsBlanks" priority="247" stopIfTrue="1">
      <formula>LEN(TRIM(F22))=0</formula>
    </cfRule>
    <cfRule type="cellIs" dxfId="6109" priority="248" operator="between">
      <formula>0</formula>
      <formula>"&lt;95"</formula>
    </cfRule>
    <cfRule type="cellIs" dxfId="6108" priority="249" operator="greaterThanOrEqual">
      <formula>95</formula>
    </cfRule>
  </conditionalFormatting>
  <conditionalFormatting sqref="F26 H26 J26 L26 N26 P26 R26 T26 V26 X26 Z26 AB26 AD26 AF26">
    <cfRule type="containsBlanks" priority="244" stopIfTrue="1">
      <formula>LEN(TRIM(F26))=0</formula>
    </cfRule>
    <cfRule type="cellIs" dxfId="6107" priority="245" operator="equal">
      <formula>0</formula>
    </cfRule>
    <cfRule type="cellIs" dxfId="6106" priority="246" operator="greaterThan">
      <formula>0</formula>
    </cfRule>
  </conditionalFormatting>
  <conditionalFormatting sqref="F28">
    <cfRule type="containsBlanks" priority="241" stopIfTrue="1">
      <formula>LEN(TRIM(F28))=0</formula>
    </cfRule>
    <cfRule type="cellIs" dxfId="6105" priority="242" operator="equal">
      <formula>0</formula>
    </cfRule>
    <cfRule type="cellIs" dxfId="6104" priority="243" operator="greaterThan">
      <formula>0</formula>
    </cfRule>
  </conditionalFormatting>
  <conditionalFormatting sqref="F34">
    <cfRule type="containsBlanks" priority="238" stopIfTrue="1">
      <formula>LEN(TRIM(F34))=0</formula>
    </cfRule>
    <cfRule type="cellIs" dxfId="6103" priority="239" operator="equal">
      <formula>0</formula>
    </cfRule>
    <cfRule type="cellIs" dxfId="6102" priority="240" operator="greaterThan">
      <formula>0</formula>
    </cfRule>
  </conditionalFormatting>
  <conditionalFormatting sqref="F30 H30 J30 L30 N30 P30 R30 T30 V30 X30 Z30 AB30 AD30 AF30">
    <cfRule type="containsBlanks" priority="235" stopIfTrue="1">
      <formula>LEN(TRIM(F30))=0</formula>
    </cfRule>
    <cfRule type="cellIs" dxfId="6101" priority="236" operator="between">
      <formula>0</formula>
      <formula>5.89</formula>
    </cfRule>
    <cfRule type="cellIs" dxfId="6100" priority="237" operator="between">
      <formula>5.9</formula>
      <formula>100</formula>
    </cfRule>
  </conditionalFormatting>
  <conditionalFormatting sqref="F32 H32 J32 L32 N32 P32 R32 T32 V32 X32 Z32 AB32 AD32 AF32">
    <cfRule type="containsBlanks" priority="232" stopIfTrue="1">
      <formula>LEN(TRIM(F32))=0</formula>
    </cfRule>
    <cfRule type="cellIs" dxfId="6099" priority="233" operator="between">
      <formula>0</formula>
      <formula>5.49</formula>
    </cfRule>
    <cfRule type="cellIs" dxfId="6098" priority="234" operator="between">
      <formula>5.5</formula>
      <formula>100</formula>
    </cfRule>
  </conditionalFormatting>
  <conditionalFormatting sqref="AF12 AD12 AB12 Z12 X12 V12 T12 R12 P12 N12 L12 J12 H12">
    <cfRule type="containsBlanks" priority="189" stopIfTrue="1">
      <formula>LEN(TRIM(H12))=0</formula>
    </cfRule>
    <cfRule type="cellIs" dxfId="6097" priority="218" operator="lessThanOrEqual">
      <formula>0.01</formula>
    </cfRule>
    <cfRule type="cellIs" dxfId="6096" priority="220" operator="greaterThanOrEqual">
      <formula>0.05</formula>
    </cfRule>
  </conditionalFormatting>
  <conditionalFormatting sqref="F18">
    <cfRule type="containsBlanks" priority="209" stopIfTrue="1">
      <formula>LEN(TRIM(F18))=0</formula>
    </cfRule>
    <cfRule type="cellIs" dxfId="6095" priority="210" operator="between">
      <formula>0</formula>
      <formula>5.89</formula>
    </cfRule>
    <cfRule type="cellIs" dxfId="6094" priority="211" operator="between">
      <formula>5.9</formula>
      <formula>100</formula>
    </cfRule>
  </conditionalFormatting>
  <conditionalFormatting sqref="H72 J72 L72 N72 P72 R72 T72 V72 X72 Z72 AB72 AD72 AF72">
    <cfRule type="containsBlanks" priority="206" stopIfTrue="1">
      <formula>LEN(TRIM(H72))=0</formula>
    </cfRule>
    <cfRule type="cellIs" dxfId="6093" priority="207" operator="greaterThanOrEqual">
      <formula>0.9</formula>
    </cfRule>
    <cfRule type="cellIs" dxfId="6092" priority="208" operator="lessThan">
      <formula>0.9</formula>
    </cfRule>
  </conditionalFormatting>
  <conditionalFormatting sqref="H22:Z22 AB22 AD22 AF22">
    <cfRule type="containsBlanks" priority="202" stopIfTrue="1">
      <formula>LEN(TRIM(H22))=0</formula>
    </cfRule>
    <cfRule type="cellIs" dxfId="6091" priority="204" operator="greaterThanOrEqual">
      <formula>0.95</formula>
    </cfRule>
    <cfRule type="cellIs" dxfId="6090" priority="205" operator="lessThan">
      <formula>0.95</formula>
    </cfRule>
  </conditionalFormatting>
  <conditionalFormatting sqref="H80:Z80 AB80 AD80 AF80">
    <cfRule type="containsBlanks" priority="199" stopIfTrue="1">
      <formula>LEN(TRIM(H80))=0</formula>
    </cfRule>
    <cfRule type="cellIs" dxfId="6089" priority="200" operator="lessThan">
      <formula>0.99</formula>
    </cfRule>
    <cfRule type="cellIs" dxfId="6088" priority="201" operator="greaterThanOrEqual">
      <formula>0.99</formula>
    </cfRule>
  </conditionalFormatting>
  <conditionalFormatting sqref="F84">
    <cfRule type="containsBlanks" priority="164" stopIfTrue="1">
      <formula>LEN(TRIM(F84))=0</formula>
    </cfRule>
    <cfRule type="cellIs" dxfId="6087" priority="165" operator="equal">
      <formula>0</formula>
    </cfRule>
    <cfRule type="cellIs" dxfId="6086" priority="166" operator="greaterThan">
      <formula>0</formula>
    </cfRule>
  </conditionalFormatting>
  <conditionalFormatting sqref="F86">
    <cfRule type="containsBlanks" priority="161" stopIfTrue="1">
      <formula>LEN(TRIM(F86))=0</formula>
    </cfRule>
    <cfRule type="cellIs" dxfId="6085" priority="162" operator="between">
      <formula>90</formula>
      <formula>100</formula>
    </cfRule>
    <cfRule type="cellIs" dxfId="6084" priority="163" operator="between">
      <formula>0</formula>
      <formula>89.99</formula>
    </cfRule>
  </conditionalFormatting>
  <conditionalFormatting sqref="F88">
    <cfRule type="containsBlanks" priority="158" stopIfTrue="1">
      <formula>LEN(TRIM(F88))=0</formula>
    </cfRule>
    <cfRule type="cellIs" dxfId="6083" priority="159" operator="between">
      <formula>90</formula>
      <formula>100</formula>
    </cfRule>
    <cfRule type="cellIs" dxfId="6082" priority="160" operator="between">
      <formula>0</formula>
      <formula>89.99</formula>
    </cfRule>
  </conditionalFormatting>
  <conditionalFormatting sqref="F90">
    <cfRule type="containsBlanks" priority="155" stopIfTrue="1">
      <formula>LEN(TRIM(F90))=0</formula>
    </cfRule>
    <cfRule type="cellIs" dxfId="6081" priority="156" operator="between">
      <formula>0</formula>
      <formula>10%</formula>
    </cfRule>
    <cfRule type="cellIs" dxfId="6080" priority="157" operator="between">
      <formula>10.01%</formula>
      <formula>100%</formula>
    </cfRule>
  </conditionalFormatting>
  <conditionalFormatting sqref="U16">
    <cfRule type="cellIs" dxfId="6079" priority="154" operator="equal">
      <formula>2</formula>
    </cfRule>
  </conditionalFormatting>
  <conditionalFormatting sqref="U16">
    <cfRule type="cellIs" dxfId="6078" priority="153" operator="equal">
      <formula>1</formula>
    </cfRule>
  </conditionalFormatting>
  <conditionalFormatting sqref="U16">
    <cfRule type="cellIs" dxfId="6077" priority="152" operator="equal">
      <formula>0</formula>
    </cfRule>
  </conditionalFormatting>
  <conditionalFormatting sqref="U16">
    <cfRule type="containsBlanks" priority="151" stopIfTrue="1">
      <formula>LEN(TRIM(U16))=0</formula>
    </cfRule>
  </conditionalFormatting>
  <conditionalFormatting sqref="H12 J12 L12 N12 P12 R12 T12 V12 X12 Z12 AB12 AD12 AF12">
    <cfRule type="cellIs" dxfId="6076" priority="219" operator="between">
      <formula>0.0101</formula>
      <formula>0.0499</formula>
    </cfRule>
  </conditionalFormatting>
  <conditionalFormatting sqref="H18 J18 L18 N18 P18 R18 T18 V18 X18 Z18 AB18 AD18 AF18">
    <cfRule type="containsBlanks" dxfId="6075" priority="250" stopIfTrue="1">
      <formula>LEN(TRIM(H18))=0</formula>
    </cfRule>
    <cfRule type="cellIs" dxfId="6074" priority="251" operator="equal">
      <formula>0</formula>
    </cfRule>
    <cfRule type="cellIs" dxfId="6073" priority="304" operator="greaterThan">
      <formula>0</formula>
    </cfRule>
  </conditionalFormatting>
  <conditionalFormatting sqref="H76 J76 L76 N76 P76 R76 T76 V76 X76 Z76 AB76 AD76 AF76">
    <cfRule type="containsBlanks" priority="191" stopIfTrue="1">
      <formula>LEN(TRIM(H76))=0</formula>
    </cfRule>
    <cfRule type="cellIs" dxfId="6072" priority="192" operator="lessThan">
      <formula>0.99</formula>
    </cfRule>
    <cfRule type="cellIs" dxfId="6071" priority="193" operator="greaterThanOrEqual">
      <formula>0.99</formula>
    </cfRule>
  </conditionalFormatting>
  <conditionalFormatting sqref="H28 J28 L28 N28 P28 R28 T28 V28 X28 Z28 AB28 AD28 AF28">
    <cfRule type="containsBlanks" priority="226" stopIfTrue="1">
      <formula>LEN(TRIM(H28))=0</formula>
    </cfRule>
    <cfRule type="cellIs" dxfId="6070" priority="227" operator="equal">
      <formula>0</formula>
    </cfRule>
    <cfRule type="cellIs" dxfId="6069" priority="228" operator="greaterThan">
      <formula>0</formula>
    </cfRule>
  </conditionalFormatting>
  <conditionalFormatting sqref="H34 J34 L34 N34 P34 R34 T34 V34 X34 Z34 AB34 AD34 AF34">
    <cfRule type="containsBlanks" priority="223" stopIfTrue="1">
      <formula>LEN(TRIM(H34))=0</formula>
    </cfRule>
    <cfRule type="cellIs" dxfId="6068" priority="224" operator="equal">
      <formula>0</formula>
    </cfRule>
    <cfRule type="cellIs" dxfId="6067" priority="225" operator="greaterThan">
      <formula>0</formula>
    </cfRule>
  </conditionalFormatting>
  <conditionalFormatting sqref="H36 J36 L36 N36 P36 R36 T36 V36 X36 Z36 AB36 AD36 AF36">
    <cfRule type="containsBlanks" priority="142" stopIfTrue="1">
      <formula>LEN(TRIM(H36))=0</formula>
    </cfRule>
    <cfRule type="cellIs" dxfId="6066" priority="230" operator="between">
      <formula>0</formula>
      <formula>2</formula>
    </cfRule>
    <cfRule type="cellIs" dxfId="6065" priority="231" operator="between">
      <formula>2.01</formula>
      <formula>100</formula>
    </cfRule>
  </conditionalFormatting>
  <conditionalFormatting sqref="H38 J38 L38 N38 P38 R38 T38 V38 X38 Z38 AB38 AD38 AF38">
    <cfRule type="containsBlanks" priority="140" stopIfTrue="1">
      <formula>LEN(TRIM(H38))=0</formula>
    </cfRule>
    <cfRule type="cellIs" dxfId="6064" priority="181" operator="between">
      <formula>0.0201</formula>
      <formula>1</formula>
    </cfRule>
    <cfRule type="cellIs" dxfId="6063" priority="229" operator="between">
      <formula>0</formula>
      <formula>0.02</formula>
    </cfRule>
  </conditionalFormatting>
  <conditionalFormatting sqref="H42 J42 L42 N42 P42 R42 T42 V42 X42 Z42 AB42 AD42 AF42">
    <cfRule type="containsBlanks" priority="277" stopIfTrue="1">
      <formula>LEN(TRIM(H42))=0</formula>
    </cfRule>
    <cfRule type="cellIs" dxfId="6062" priority="278" operator="equal">
      <formula>0</formula>
    </cfRule>
    <cfRule type="cellIs" dxfId="6061" priority="279" operator="greaterThan">
      <formula>0</formula>
    </cfRule>
  </conditionalFormatting>
  <conditionalFormatting sqref="H14 J14 L14 N14 P14 R14 T14 V14 X14 Z14 AB14 AD14 AF14">
    <cfRule type="containsBlanks" dxfId="6060" priority="216" stopIfTrue="1">
      <formula>LEN(TRIM(H14))=0</formula>
    </cfRule>
    <cfRule type="cellIs" dxfId="6059" priority="217" operator="between">
      <formula>0.5</formula>
      <formula>2</formula>
    </cfRule>
    <cfRule type="cellIs" dxfId="6058" priority="221" operator="between">
      <formula>-0.49</formula>
      <formula>0.49</formula>
    </cfRule>
    <cfRule type="cellIs" dxfId="6057" priority="222" operator="between">
      <formula>-2</formula>
      <formula>-0.5</formula>
    </cfRule>
  </conditionalFormatting>
  <conditionalFormatting sqref="H16 J16 L16 N16 P16 R16 T16 V16 X16 Z16 AB16:AD16 AF16">
    <cfRule type="containsBlanks" priority="212" stopIfTrue="1">
      <formula>LEN(TRIM(H16))=0</formula>
    </cfRule>
    <cfRule type="cellIs" dxfId="6056" priority="213" operator="between">
      <formula>1.5</formula>
      <formula>2</formula>
    </cfRule>
    <cfRule type="cellIs" dxfId="6055" priority="214" operator="between">
      <formula>0.5</formula>
      <formula>1.49</formula>
    </cfRule>
    <cfRule type="cellIs" dxfId="6054" priority="215" operator="between">
      <formula>0</formula>
      <formula>0.49</formula>
    </cfRule>
  </conditionalFormatting>
  <conditionalFormatting sqref="H20 J20 L20 N20 P20 R20 T20 V20 X20 Z20 AB20 AD20 AF20">
    <cfRule type="containsText" dxfId="6053" priority="143" stopIfTrue="1" operator="containsText" text="NA">
      <formula>NOT(ISERROR(SEARCH("NA",H20)))</formula>
    </cfRule>
    <cfRule type="containsBlanks" priority="145" stopIfTrue="1">
      <formula>LEN(TRIM(H20))=0</formula>
    </cfRule>
    <cfRule type="cellIs" dxfId="6052" priority="147" operator="between">
      <formula>0</formula>
      <formula>0.49</formula>
    </cfRule>
    <cfRule type="cellIs" dxfId="6051" priority="148" operator="between">
      <formula>0.5</formula>
      <formula>1.49</formula>
    </cfRule>
    <cfRule type="cellIs" dxfId="6050" priority="149" operator="between">
      <formula>1.5</formula>
      <formula>2</formula>
    </cfRule>
  </conditionalFormatting>
  <conditionalFormatting sqref="H78 J78 L78 N78 P78 R78 T78 V78 X78 Z78 AB78 AD78 AF78">
    <cfRule type="containsBlanks" priority="194" stopIfTrue="1">
      <formula>LEN(TRIM(H78))=0</formula>
    </cfRule>
    <cfRule type="cellIs" dxfId="6049" priority="196" operator="lessThan">
      <formula>0.99</formula>
    </cfRule>
    <cfRule type="cellIs" dxfId="6048" priority="197" operator="greaterThanOrEqual">
      <formula>0.99</formula>
    </cfRule>
  </conditionalFormatting>
  <conditionalFormatting sqref="AI12">
    <cfRule type="containsBlanks" priority="134" stopIfTrue="1">
      <formula>LEN(TRIM(AI12))=0</formula>
    </cfRule>
    <cfRule type="cellIs" dxfId="6047" priority="135" operator="lessThanOrEqual">
      <formula>0.01</formula>
    </cfRule>
    <cfRule type="cellIs" dxfId="6046" priority="137" operator="greaterThanOrEqual">
      <formula>0.05</formula>
    </cfRule>
  </conditionalFormatting>
  <conditionalFormatting sqref="AI12">
    <cfRule type="cellIs" dxfId="6045" priority="136" operator="between">
      <formula>0.0101</formula>
      <formula>0.0499</formula>
    </cfRule>
  </conditionalFormatting>
  <conditionalFormatting sqref="AI14">
    <cfRule type="containsBlanks" dxfId="6044" priority="129" stopIfTrue="1">
      <formula>LEN(TRIM(AI14))=0</formula>
    </cfRule>
    <cfRule type="cellIs" dxfId="6043" priority="130" operator="between">
      <formula>0.5</formula>
      <formula>2</formula>
    </cfRule>
    <cfRule type="cellIs" dxfId="6042" priority="131" operator="between">
      <formula>-0.49</formula>
      <formula>0.49</formula>
    </cfRule>
    <cfRule type="cellIs" dxfId="6041" priority="132" operator="between">
      <formula>-2</formula>
      <formula>-0.5</formula>
    </cfRule>
  </conditionalFormatting>
  <conditionalFormatting sqref="AI16">
    <cfRule type="containsBlanks" priority="124" stopIfTrue="1">
      <formula>LEN(TRIM(AI16))=0</formula>
    </cfRule>
    <cfRule type="cellIs" dxfId="6040" priority="125" operator="between">
      <formula>1.5</formula>
      <formula>2</formula>
    </cfRule>
    <cfRule type="cellIs" dxfId="6039" priority="126" operator="between">
      <formula>0.5</formula>
      <formula>1.49</formula>
    </cfRule>
    <cfRule type="cellIs" dxfId="6038" priority="127" operator="between">
      <formula>0</formula>
      <formula>0.49</formula>
    </cfRule>
  </conditionalFormatting>
  <conditionalFormatting sqref="AI18">
    <cfRule type="containsBlanks" dxfId="6037" priority="120" stopIfTrue="1">
      <formula>LEN(TRIM(AI18))=0</formula>
    </cfRule>
    <cfRule type="cellIs" dxfId="6036" priority="121" operator="equal">
      <formula>0</formula>
    </cfRule>
    <cfRule type="cellIs" dxfId="6035" priority="122" operator="greaterThan">
      <formula>0</formula>
    </cfRule>
  </conditionalFormatting>
  <conditionalFormatting sqref="AI20">
    <cfRule type="containsText" dxfId="6034" priority="113" stopIfTrue="1" operator="containsText" text="NA">
      <formula>NOT(ISERROR(SEARCH("NA",AI20)))</formula>
    </cfRule>
    <cfRule type="containsBlanks" priority="114" stopIfTrue="1">
      <formula>LEN(TRIM(AI20))=0</formula>
    </cfRule>
    <cfRule type="cellIs" dxfId="6033" priority="116" operator="between">
      <formula>0</formula>
      <formula>0.49</formula>
    </cfRule>
    <cfRule type="cellIs" dxfId="6032" priority="117" operator="between">
      <formula>0.5</formula>
      <formula>1.49</formula>
    </cfRule>
    <cfRule type="cellIs" dxfId="6031" priority="118" operator="between">
      <formula>1.5</formula>
      <formula>2</formula>
    </cfRule>
  </conditionalFormatting>
  <conditionalFormatting sqref="AI26">
    <cfRule type="containsBlanks" priority="110" stopIfTrue="1">
      <formula>LEN(TRIM(AI26))=0</formula>
    </cfRule>
    <cfRule type="cellIs" dxfId="6030" priority="111" operator="equal">
      <formula>0</formula>
    </cfRule>
    <cfRule type="cellIs" dxfId="6029" priority="112" operator="greaterThan">
      <formula>0</formula>
    </cfRule>
  </conditionalFormatting>
  <conditionalFormatting sqref="AI28">
    <cfRule type="containsBlanks" priority="106" stopIfTrue="1">
      <formula>LEN(TRIM(AI28))=0</formula>
    </cfRule>
    <cfRule type="cellIs" dxfId="6028" priority="107" operator="equal">
      <formula>0</formula>
    </cfRule>
    <cfRule type="cellIs" dxfId="6027" priority="108" operator="greaterThan">
      <formula>0</formula>
    </cfRule>
  </conditionalFormatting>
  <conditionalFormatting sqref="AI30">
    <cfRule type="containsBlanks" priority="102" stopIfTrue="1">
      <formula>LEN(TRIM(AI30))=0</formula>
    </cfRule>
    <cfRule type="cellIs" dxfId="6026" priority="103" operator="between">
      <formula>0</formula>
      <formula>5.89</formula>
    </cfRule>
    <cfRule type="cellIs" dxfId="6025" priority="104" operator="between">
      <formula>5.9</formula>
      <formula>100</formula>
    </cfRule>
  </conditionalFormatting>
  <conditionalFormatting sqref="AI34">
    <cfRule type="containsBlanks" priority="98" stopIfTrue="1">
      <formula>LEN(TRIM(AI34))=0</formula>
    </cfRule>
    <cfRule type="cellIs" dxfId="6024" priority="99" operator="equal">
      <formula>0</formula>
    </cfRule>
    <cfRule type="cellIs" dxfId="6023" priority="100" operator="greaterThan">
      <formula>0</formula>
    </cfRule>
  </conditionalFormatting>
  <conditionalFormatting sqref="AI36">
    <cfRule type="containsBlanks" priority="93" stopIfTrue="1">
      <formula>LEN(TRIM(AI36))=0</formula>
    </cfRule>
    <cfRule type="cellIs" dxfId="6022" priority="95" operator="between">
      <formula>0</formula>
      <formula>2</formula>
    </cfRule>
    <cfRule type="cellIs" dxfId="6021" priority="96" operator="between">
      <formula>2.01</formula>
      <formula>100</formula>
    </cfRule>
  </conditionalFormatting>
  <conditionalFormatting sqref="AI42">
    <cfRule type="containsBlanks" priority="90" stopIfTrue="1">
      <formula>LEN(TRIM(AI42))=0</formula>
    </cfRule>
    <cfRule type="cellIs" dxfId="6020" priority="91" operator="equal">
      <formula>0</formula>
    </cfRule>
    <cfRule type="cellIs" dxfId="6019" priority="92" operator="greaterThan">
      <formula>0</formula>
    </cfRule>
  </conditionalFormatting>
  <conditionalFormatting sqref="AI44">
    <cfRule type="containsBlanks" priority="86" stopIfTrue="1">
      <formula>LEN(TRIM(AI44))=0</formula>
    </cfRule>
    <cfRule type="cellIs" dxfId="6018" priority="87" operator="greaterThanOrEqual">
      <formula>0.9</formula>
    </cfRule>
    <cfRule type="cellIs" dxfId="6017" priority="88" operator="lessThan">
      <formula>0.9</formula>
    </cfRule>
  </conditionalFormatting>
  <conditionalFormatting sqref="AI46">
    <cfRule type="containsBlanks" priority="82" stopIfTrue="1">
      <formula>LEN(TRIM(AI46))=0</formula>
    </cfRule>
    <cfRule type="cellIs" dxfId="6016" priority="83" operator="greaterThanOrEqual">
      <formula>0.9</formula>
    </cfRule>
    <cfRule type="cellIs" dxfId="6015" priority="84" operator="lessThan">
      <formula>0.9</formula>
    </cfRule>
  </conditionalFormatting>
  <conditionalFormatting sqref="AI52">
    <cfRule type="containsBlanks" priority="78" stopIfTrue="1">
      <formula>LEN(TRIM(AI52))=0</formula>
    </cfRule>
    <cfRule type="cellIs" dxfId="6014" priority="79" operator="lessThanOrEqual">
      <formula>0.05</formula>
    </cfRule>
    <cfRule type="cellIs" dxfId="6013" priority="80" operator="greaterThan">
      <formula>0.05</formula>
    </cfRule>
  </conditionalFormatting>
  <conditionalFormatting sqref="AI54">
    <cfRule type="containsBlanks" priority="74" stopIfTrue="1">
      <formula>LEN(TRIM(AI54))=0</formula>
    </cfRule>
    <cfRule type="cellIs" dxfId="6012" priority="75" operator="lessThanOrEqual">
      <formula>0.05</formula>
    </cfRule>
    <cfRule type="cellIs" dxfId="6011" priority="76" operator="greaterThan">
      <formula>0.05</formula>
    </cfRule>
  </conditionalFormatting>
  <conditionalFormatting sqref="AI56">
    <cfRule type="containsBlanks" dxfId="6010" priority="70" stopIfTrue="1">
      <formula>LEN(TRIM(AI56))=0</formula>
    </cfRule>
    <cfRule type="cellIs" dxfId="6009" priority="71" operator="greaterThanOrEqual">
      <formula>0.995</formula>
    </cfRule>
    <cfRule type="cellIs" dxfId="6008" priority="72" operator="lessThan">
      <formula>0.995</formula>
    </cfRule>
  </conditionalFormatting>
  <conditionalFormatting sqref="AI58">
    <cfRule type="containsBlanks" priority="66" stopIfTrue="1">
      <formula>LEN(TRIM(AI58))=0</formula>
    </cfRule>
    <cfRule type="cellIs" dxfId="6007" priority="67" operator="greaterThanOrEqual">
      <formula>0.95</formula>
    </cfRule>
    <cfRule type="cellIs" dxfId="6006" priority="68" operator="lessThan">
      <formula>0.95</formula>
    </cfRule>
  </conditionalFormatting>
  <conditionalFormatting sqref="AI60">
    <cfRule type="containsBlanks" priority="61" stopIfTrue="1">
      <formula>LEN(TRIM(AI60))=0</formula>
    </cfRule>
    <cfRule type="cellIs" dxfId="6005" priority="63" operator="greaterThan">
      <formula>0.003</formula>
    </cfRule>
    <cfRule type="cellIs" dxfId="6004" priority="64" operator="lessThanOrEqual">
      <formula>0.003</formula>
    </cfRule>
  </conditionalFormatting>
  <conditionalFormatting sqref="AI22">
    <cfRule type="containsBlanks" priority="57" stopIfTrue="1">
      <formula>LEN(TRIM(AI22))=0</formula>
    </cfRule>
    <cfRule type="cellIs" dxfId="6003" priority="59" operator="greaterThanOrEqual">
      <formula>0.95</formula>
    </cfRule>
    <cfRule type="cellIs" dxfId="6002" priority="60" operator="lessThan">
      <formula>0.95</formula>
    </cfRule>
  </conditionalFormatting>
  <conditionalFormatting sqref="AI32">
    <cfRule type="containsBlanks" priority="54" stopIfTrue="1">
      <formula>LEN(TRIM(AI32))=0</formula>
    </cfRule>
    <cfRule type="cellIs" dxfId="6001" priority="55" operator="between">
      <formula>0</formula>
      <formula>5.49</formula>
    </cfRule>
    <cfRule type="cellIs" dxfId="6000" priority="56" operator="between">
      <formula>5.5</formula>
      <formula>100</formula>
    </cfRule>
  </conditionalFormatting>
  <conditionalFormatting sqref="AI38">
    <cfRule type="containsBlanks" priority="49" stopIfTrue="1">
      <formula>LEN(TRIM(AI38))=0</formula>
    </cfRule>
    <cfRule type="cellIs" dxfId="5999" priority="51" operator="between">
      <formula>0.0201</formula>
      <formula>1</formula>
    </cfRule>
    <cfRule type="cellIs" dxfId="5998" priority="52" operator="between">
      <formula>0</formula>
      <formula>0.02</formula>
    </cfRule>
  </conditionalFormatting>
  <conditionalFormatting sqref="AI48">
    <cfRule type="containsBlanks" priority="46" stopIfTrue="1">
      <formula>LEN(TRIM(AI48))=0</formula>
    </cfRule>
    <cfRule type="cellIs" dxfId="5997" priority="47" operator="between">
      <formula>0</formula>
      <formula>10%</formula>
    </cfRule>
    <cfRule type="cellIs" dxfId="5996" priority="48" operator="between">
      <formula>10.01%</formula>
      <formula>100%</formula>
    </cfRule>
  </conditionalFormatting>
  <conditionalFormatting sqref="AI64">
    <cfRule type="containsBlanks" priority="42" stopIfTrue="1">
      <formula>LEN(TRIM(AI64))=0</formula>
    </cfRule>
    <cfRule type="cellIs" dxfId="5995" priority="43" operator="greaterThanOrEqual">
      <formula>0.97</formula>
    </cfRule>
    <cfRule type="cellIs" dxfId="5994" priority="44" operator="lessThan">
      <formula>0.97</formula>
    </cfRule>
  </conditionalFormatting>
  <conditionalFormatting sqref="AI66">
    <cfRule type="containsBlanks" priority="38" stopIfTrue="1">
      <formula>LEN(TRIM(AI66))=0</formula>
    </cfRule>
    <cfRule type="cellIs" dxfId="5993" priority="39" operator="greaterThanOrEqual">
      <formula>0.9</formula>
    </cfRule>
    <cfRule type="cellIs" dxfId="5992" priority="40" operator="lessThan">
      <formula>0.9</formula>
    </cfRule>
  </conditionalFormatting>
  <conditionalFormatting sqref="AI68">
    <cfRule type="containsBlanks" priority="34" stopIfTrue="1">
      <formula>LEN(TRIM(AI68))=0</formula>
    </cfRule>
    <cfRule type="cellIs" dxfId="5991" priority="35" operator="greaterThanOrEqual">
      <formula>0.95</formula>
    </cfRule>
    <cfRule type="cellIs" dxfId="5990" priority="36" operator="lessThan">
      <formula>0.95</formula>
    </cfRule>
  </conditionalFormatting>
  <conditionalFormatting sqref="AI70">
    <cfRule type="containsBlanks" priority="30" stopIfTrue="1">
      <formula>LEN(TRIM(AI70))=0</formula>
    </cfRule>
    <cfRule type="cellIs" dxfId="5989" priority="31" operator="greaterThanOrEqual">
      <formula>0.96</formula>
    </cfRule>
    <cfRule type="cellIs" dxfId="5988" priority="32" operator="lessThan">
      <formula>0.96</formula>
    </cfRule>
  </conditionalFormatting>
  <conditionalFormatting sqref="AI72">
    <cfRule type="containsBlanks" priority="26" stopIfTrue="1">
      <formula>LEN(TRIM(AI72))=0</formula>
    </cfRule>
    <cfRule type="cellIs" dxfId="5987" priority="27" operator="greaterThanOrEqual">
      <formula>0.9</formula>
    </cfRule>
    <cfRule type="cellIs" dxfId="5986" priority="28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5985" priority="11" operator="lessThan">
      <formula>0.99</formula>
    </cfRule>
    <cfRule type="cellIs" dxfId="5984" priority="12" operator="greaterThanOrEqual">
      <formula>0.99</formula>
    </cfRule>
  </conditionalFormatting>
  <conditionalFormatting sqref="AI78">
    <cfRule type="containsBlanks" priority="5" stopIfTrue="1">
      <formula>LEN(TRIM(AI78))=0</formula>
    </cfRule>
    <cfRule type="cellIs" dxfId="5983" priority="7" operator="lessThan">
      <formula>0.99</formula>
    </cfRule>
    <cfRule type="cellIs" dxfId="5982" priority="8" operator="greaterThanOrEqual">
      <formula>0.99</formula>
    </cfRule>
  </conditionalFormatting>
  <conditionalFormatting sqref="AI80">
    <cfRule type="containsBlanks" priority="2" stopIfTrue="1">
      <formula>LEN(TRIM(AI80))=0</formula>
    </cfRule>
    <cfRule type="cellIs" dxfId="5981" priority="3" operator="lessThan">
      <formula>0.99</formula>
    </cfRule>
    <cfRule type="cellIs" dxfId="5980" priority="4" operator="greaterThanOrEqual">
      <formula>0.99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1" stopIfTrue="1" operator="containsText" id="{30591829-CA9D-415C-8675-AEA0B2E57F72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73" stopIfTrue="1" operator="containsText" id="{417A31C2-4559-4673-AD13-C2BB10E25538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70" stopIfTrue="1" operator="containsText" id="{9AB9DE62-1AC3-4AF8-8CC4-857136881F89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88" stopIfTrue="1" operator="containsText" id="{1B4E1AFD-7F7F-42CD-82DD-BCD48E58C7ED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44" stopIfTrue="1" operator="containsText" id="{EAB587E2-C2B0-460F-A3EA-691CDE7A7BBA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203" stopIfTrue="1" operator="containsText" id="{B0CF5439-5B2F-4443-BD26-B67D457A2D4B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98" stopIfTrue="1" operator="containsText" id="{25CF4166-FBA5-4CC0-94F3-FECFA0ABECB8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90" stopIfTrue="1" operator="containsText" id="{ED106D6B-264F-4D9F-A9F6-4A6C0565F609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87" stopIfTrue="1" operator="containsText" id="{6D35C43F-498F-411A-A158-36AB8ED9BC10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86" stopIfTrue="1" operator="containsText" id="{C46C0BF6-BE98-45BD-B9D4-284B55F12D36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85" operator="containsText" id="{6C45CA9C-39EE-4451-AF92-5CF99AF0A7F0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84" stopIfTrue="1" operator="containsText" id="{B99A06EC-19F6-4EE5-B72D-9AD204EABDF2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83" stopIfTrue="1" operator="containsText" id="{7E57B976-FA21-47B2-BB70-36F7B5F9372B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82" stopIfTrue="1" operator="containsText" id="{A2B768EC-27D6-4249-A39A-9DD37FD87D65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41" stopIfTrue="1" operator="containsText" id="{03C2288D-6D17-44AA-B3A3-47D612FE5E2D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80" stopIfTrue="1" operator="containsText" id="{93215D7D-80B0-41C5-A512-BCB46C086990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79" stopIfTrue="1" operator="containsText" id="{88C99151-B2B2-4A3F-933B-9E02638D907D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78" stopIfTrue="1" operator="containsText" id="{A018C934-8E3D-4F51-B052-1D353B10D9CD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77" stopIfTrue="1" operator="containsText" id="{426AAFC3-AAED-435E-9CDD-CFBC2ECD5E17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76" stopIfTrue="1" operator="containsText" id="{1890E217-E00A-4AB8-8388-C131899E1FCD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75" stopIfTrue="1" operator="containsText" id="{6D851C6E-4089-4E6A-B08C-E90E64A7A275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74" stopIfTrue="1" operator="containsText" id="{293AFA28-CF88-4EF9-A952-21CAD255512D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97" stopIfTrue="1" operator="containsText" id="{34255C27-50E8-4FFC-AC83-0F4E55B88A3C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69" stopIfTrue="1" operator="containsText" id="{6374136E-E2A7-4771-BBC2-34F4AFA6EFA3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68" stopIfTrue="1" operator="containsText" id="{C49E004B-6116-4AAA-9789-1A43DAE1864D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67" stopIfTrue="1" operator="containsText" id="{3E6B4FD6-3070-4399-BA71-9887CCC2C932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50" stopIfTrue="1" operator="containsText" id="{17FAA377-7978-4B77-96BB-9BA791B216B1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39" stopIfTrue="1" operator="containsText" id="{B2919F95-DAC0-4B52-BEF9-F7B470783C3A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38" stopIfTrue="1" operator="containsText" id="{5A190EFF-3542-46F9-A837-C84FF524D3BC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46" stopIfTrue="1" operator="containsText" id="{8CD9B6D3-95E2-4089-94B5-2A934B38F07E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95" stopIfTrue="1" operator="containsText" id="{FB1332F8-3260-4E9F-8F01-CDBAFF5A63F6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33" stopIfTrue="1" operator="containsText" id="{ECFA47B2-8203-4444-9C14-F18A2DFEAFC9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28" stopIfTrue="1" operator="containsText" id="{2B143AAB-3C9E-443A-882F-AE7186B0F758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23" stopIfTrue="1" operator="containsText" id="{65595D1C-3B56-4A8E-9141-74A8348142CD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19" stopIfTrue="1" operator="containsText" id="{8CB03637-2C39-440F-8CBC-0BF5C677B56D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15" stopIfTrue="1" operator="containsText" id="{FE0CB895-352F-4C96-895D-8BAE3B697FC0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09" stopIfTrue="1" operator="containsText" id="{1AADDF1D-BEE6-4207-BB59-DA7B624F6424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105" stopIfTrue="1" operator="containsText" id="{3C6C2CA9-D658-4932-A0CF-3C1A9A365226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101" operator="containsText" id="{A0F50AD7-B1E8-4226-B0CA-ECD82BE813D4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97" stopIfTrue="1" operator="containsText" id="{9DB23D4B-4DCA-448E-9F19-4B6502452B21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94" stopIfTrue="1" operator="containsText" id="{AEBE5F5F-7EB8-49A0-A9C2-1EB2533A74D7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89" stopIfTrue="1" operator="containsText" id="{2A26A6CE-7C69-498C-8903-1B9B668F5014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85" stopIfTrue="1" operator="containsText" id="{12AA63E2-6BE1-4F8F-B988-F01E88D1A85E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81" stopIfTrue="1" operator="containsText" id="{F0970403-ED19-4C60-8146-370DB661517E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77" stopIfTrue="1" operator="containsText" id="{70542475-E5F9-469E-BCE3-47256CAC8DDD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73" stopIfTrue="1" operator="containsText" id="{288015A7-C515-4107-841D-2F5BA02D5099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69" stopIfTrue="1" operator="containsText" id="{F0DAEFF6-494D-48F7-8FAA-B51C4F2DD793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65" stopIfTrue="1" operator="containsText" id="{28D080EB-C6B7-4E6C-B8C7-AFA58F926E84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62" stopIfTrue="1" operator="containsText" id="{BFEA80B4-E57F-4A79-B736-3E9CF1454F8A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58" stopIfTrue="1" operator="containsText" id="{6368BABD-C3D2-4AB6-89C2-9A594D1DECEE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53" stopIfTrue="1" operator="containsText" id="{E480E180-A077-4258-B604-94169ABE2785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50" stopIfTrue="1" operator="containsText" id="{7D81EF96-68A2-4B54-BD5D-45982F733F2B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45" stopIfTrue="1" operator="containsText" id="{EAEDAF89-410F-4C67-844F-2D1ED69751D9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41" stopIfTrue="1" operator="containsText" id="{DB44D981-C4E6-4F19-8CA8-12781F112A4C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37" stopIfTrue="1" operator="containsText" id="{933A8B9C-6E6F-4CD5-A5F5-CE3C7A0B028B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33" stopIfTrue="1" operator="containsText" id="{DA4D08BB-F777-4EBD-B259-6A4DF554E1D6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29" stopIfTrue="1" operator="containsText" id="{4AE01548-3ACD-46D1-98F7-86441941DA39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25" stopIfTrue="1" operator="containsText" id="{10DF72A6-A532-4E9C-AA09-120C4C0A4085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C503777D-3F23-4D8B-853D-5FD7146EE0CB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0B5AF9E7-881B-41CA-AABD-3B1C02E53AE8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3E8B2118-EBE8-4B8D-BFC8-02D1542DC8E2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B1:AN95"/>
  <sheetViews>
    <sheetView showGridLines="0" topLeftCell="A43" zoomScale="80" zoomScaleNormal="80" workbookViewId="0">
      <selection activeCell="N52" sqref="N52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199" t="s">
        <v>113</v>
      </c>
      <c r="O2" s="200"/>
      <c r="P2" s="201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>
        <v>5419</v>
      </c>
      <c r="E3" s="75"/>
      <c r="F3" s="75"/>
      <c r="G3" s="82"/>
      <c r="H3" s="82"/>
      <c r="I3" s="82"/>
      <c r="J3" s="82"/>
      <c r="K3" s="82"/>
      <c r="L3" s="82"/>
      <c r="M3" s="82"/>
      <c r="N3" s="202"/>
      <c r="O3" s="203"/>
      <c r="P3" s="204"/>
      <c r="Q3" s="82"/>
      <c r="R3" s="82"/>
      <c r="S3" s="82"/>
      <c r="T3" s="82"/>
      <c r="U3" s="82"/>
      <c r="V3" s="82"/>
      <c r="W3" s="82"/>
      <c r="X3" s="82"/>
      <c r="Y3" s="82"/>
      <c r="Z3" s="192" t="s">
        <v>88</v>
      </c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>
        <v>0</v>
      </c>
      <c r="I14" s="76"/>
      <c r="J14" s="125">
        <v>0</v>
      </c>
      <c r="K14" s="84"/>
      <c r="L14" s="125">
        <v>0</v>
      </c>
      <c r="M14" s="84"/>
      <c r="N14" s="125">
        <v>1</v>
      </c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>
        <f>IFERROR(AVERAGE(H14,J14,L14,N14,P14,R14,T14,V14,X14,Z14,AB14,AD14),"-")</f>
        <v>0.25</v>
      </c>
      <c r="AG14" s="88"/>
      <c r="AI14" s="108">
        <f>IF(AF14="-",2,AF14)</f>
        <v>0.25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>
        <v>0</v>
      </c>
      <c r="I16" s="115"/>
      <c r="J16" s="114">
        <v>0</v>
      </c>
      <c r="K16" s="116"/>
      <c r="L16" s="114">
        <v>0</v>
      </c>
      <c r="M16" s="116"/>
      <c r="N16" s="114">
        <v>0</v>
      </c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>
        <f>IFERROR(AVERAGE(H16,J16,L16,N16,P16,R16,T16,V16,X16,Z16,AB16,AD16),"-")</f>
        <v>0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>
        <v>0</v>
      </c>
      <c r="I18" s="84"/>
      <c r="J18" s="117">
        <v>0</v>
      </c>
      <c r="K18" s="84"/>
      <c r="L18" s="117">
        <v>0</v>
      </c>
      <c r="M18" s="84"/>
      <c r="N18" s="117">
        <v>0</v>
      </c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>
        <f>IFERROR(AVERAGE(H18,J18,L18,N18,P18,R18,T18,V18,X18,Z18,AB18,AD18),"-")</f>
        <v>0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>
        <v>2</v>
      </c>
      <c r="I20" s="94"/>
      <c r="J20" s="131">
        <v>2</v>
      </c>
      <c r="K20" s="94"/>
      <c r="L20" s="131">
        <v>2</v>
      </c>
      <c r="M20" s="94"/>
      <c r="N20" s="131">
        <v>2</v>
      </c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>
        <f>IFERROR(AVERAGE(H20,J20,L20,N20,P20,R20,T20,V20,X20,Z20,AB20,AD20),"-")</f>
        <v>2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>
        <v>1</v>
      </c>
      <c r="I22" s="129"/>
      <c r="J22" s="128">
        <v>1</v>
      </c>
      <c r="K22" s="129"/>
      <c r="L22" s="128">
        <v>1</v>
      </c>
      <c r="M22" s="129"/>
      <c r="N22" s="128">
        <v>0.83</v>
      </c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>
        <f>IFERROR(AVERAGE(H22,J22,L22,N22,P22,R22,T22,V22,X22,Z22,AB22,AD22),"-")</f>
        <v>0.95750000000000002</v>
      </c>
      <c r="AG22" s="88"/>
      <c r="AI22" s="71">
        <f>IF(AF22="-",1,AF22)</f>
        <v>0.95750000000000002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>
        <v>0</v>
      </c>
      <c r="I26" s="84"/>
      <c r="J26" s="15">
        <v>0</v>
      </c>
      <c r="K26" s="84"/>
      <c r="L26" s="15">
        <v>0</v>
      </c>
      <c r="M26" s="84"/>
      <c r="N26" s="15">
        <v>0</v>
      </c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>
        <v>0</v>
      </c>
      <c r="I28" s="84"/>
      <c r="J28" s="15">
        <v>0</v>
      </c>
      <c r="K28" s="84"/>
      <c r="L28" s="15">
        <v>0</v>
      </c>
      <c r="M28" s="84"/>
      <c r="N28" s="15">
        <v>0</v>
      </c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>
        <v>0</v>
      </c>
      <c r="I30" s="84"/>
      <c r="J30" s="15">
        <v>0</v>
      </c>
      <c r="K30" s="84"/>
      <c r="L30" s="15">
        <v>0</v>
      </c>
      <c r="M30" s="84"/>
      <c r="N30" s="15">
        <v>0</v>
      </c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>
        <f>IFERROR(AVERAGE(AD30,AB30,Z30,X30,V30,T30,R30,P30,N30,L30,J30,H30),"-")</f>
        <v>0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>
        <v>0</v>
      </c>
      <c r="I32" s="84"/>
      <c r="J32" s="15">
        <v>0</v>
      </c>
      <c r="K32" s="84"/>
      <c r="L32" s="15">
        <v>0</v>
      </c>
      <c r="M32" s="84"/>
      <c r="N32" s="15">
        <v>0</v>
      </c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>
        <f>IFERROR(AVERAGE(AD32,AB32,Z32,X32,V32,T32,R32,P32,N32,L32,J32,H32),"-")</f>
        <v>0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>
        <v>0</v>
      </c>
      <c r="I34" s="84"/>
      <c r="J34" s="15">
        <v>0</v>
      </c>
      <c r="K34" s="84"/>
      <c r="L34" s="15">
        <v>0</v>
      </c>
      <c r="M34" s="84"/>
      <c r="N34" s="15">
        <v>0</v>
      </c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>
        <v>2</v>
      </c>
      <c r="I36" s="84"/>
      <c r="J36" s="15">
        <v>2</v>
      </c>
      <c r="K36" s="84">
        <f>GM!G94</f>
        <v>0</v>
      </c>
      <c r="L36" s="15">
        <v>2</v>
      </c>
      <c r="M36" s="84"/>
      <c r="N36" s="15">
        <v>1</v>
      </c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>
        <f>IFERROR(AVERAGE(H36,J36,L36,N36,P36,R36,T36,V36,X36,Z36,AB36,AD36),"-")</f>
        <v>1.75</v>
      </c>
      <c r="AG36" s="88"/>
      <c r="AI36" s="15">
        <f>IF(AF36="-",0,AF36)</f>
        <v>1.75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>
        <v>0</v>
      </c>
      <c r="I38" s="85"/>
      <c r="J38" s="71">
        <v>0</v>
      </c>
      <c r="K38" s="85"/>
      <c r="L38" s="71">
        <v>0</v>
      </c>
      <c r="M38" s="85"/>
      <c r="N38" s="71">
        <v>0</v>
      </c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>
        <f>IFERROR(AVERAGE(H38,J38,L38,N38,P38,R38,T38,V38,X38,Z38,AB38,AD38),"-")</f>
        <v>0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>
        <v>4</v>
      </c>
      <c r="I42" s="76"/>
      <c r="J42" s="15">
        <v>9</v>
      </c>
      <c r="K42" s="76"/>
      <c r="L42" s="15">
        <v>2</v>
      </c>
      <c r="M42" s="76"/>
      <c r="N42" s="15">
        <v>4</v>
      </c>
      <c r="O42" s="76"/>
      <c r="P42" s="15"/>
      <c r="Q42" s="76"/>
      <c r="R42" s="15">
        <v>2</v>
      </c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>
        <f>IFERROR(AVERAGE(H42,J42,L42,N42,P42,R42,T42,V42,X42,Z42,AB42,AD42),"-")</f>
        <v>4.2</v>
      </c>
      <c r="AG42" s="76"/>
      <c r="AI42" s="53">
        <f>IF(AF42="-",0,AF42)</f>
        <v>4.2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 t="s">
        <v>39</v>
      </c>
      <c r="I44" s="76"/>
      <c r="J44" s="163" t="s">
        <v>39</v>
      </c>
      <c r="K44" s="76"/>
      <c r="L44" s="163">
        <v>1</v>
      </c>
      <c r="M44" s="76"/>
      <c r="N44" s="163" t="s">
        <v>39</v>
      </c>
      <c r="O44" s="76"/>
      <c r="P44" s="163">
        <v>0</v>
      </c>
      <c r="Q44" s="76"/>
      <c r="R44" s="163">
        <v>1</v>
      </c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>
        <f>IFERROR(AVERAGE(AD44,AB44,Z44,X44,V44,T44,R44,P44,N44,L44,J44,H44),"-")</f>
        <v>0.66666666666666663</v>
      </c>
      <c r="AG44" s="76"/>
      <c r="AI44" s="163">
        <f>IF(AF44="-",1,AF44)</f>
        <v>0.66666666666666663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 t="s">
        <v>39</v>
      </c>
      <c r="I46" s="76"/>
      <c r="J46" s="163" t="s">
        <v>39</v>
      </c>
      <c r="K46" s="76"/>
      <c r="L46" s="163">
        <v>1</v>
      </c>
      <c r="M46" s="76"/>
      <c r="N46" s="163" t="s">
        <v>39</v>
      </c>
      <c r="O46" s="76"/>
      <c r="P46" s="163">
        <v>1</v>
      </c>
      <c r="Q46" s="76"/>
      <c r="R46" s="163">
        <v>1</v>
      </c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>
        <f>IFERROR(AVERAGE(AD46,AB46,Z46,X46,V46,T46,R46,P46,N46,L46,J46,H46),"-")</f>
        <v>1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 t="s">
        <v>39</v>
      </c>
      <c r="I48" s="76"/>
      <c r="J48" s="71">
        <v>0.2</v>
      </c>
      <c r="K48" s="76"/>
      <c r="L48" s="71">
        <v>0.4</v>
      </c>
      <c r="M48" s="76"/>
      <c r="N48" s="71" t="s">
        <v>39</v>
      </c>
      <c r="O48" s="76"/>
      <c r="P48" s="71">
        <v>1</v>
      </c>
      <c r="Q48" s="76"/>
      <c r="R48" s="71">
        <v>0.33</v>
      </c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>
        <f>IFERROR(AVERAGE(AD48,AB48,Z48,X48,V48,T48,R48,P48,N48,L48,J48,H48),"-")</f>
        <v>0.48249999999999998</v>
      </c>
      <c r="AG48" s="76"/>
      <c r="AI48" s="71">
        <f>IF(AF48="-",0,AF48)</f>
        <v>0.48249999999999998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>
        <v>2.86E-2</v>
      </c>
      <c r="I52" s="76"/>
      <c r="J52" s="71">
        <v>1.61E-2</v>
      </c>
      <c r="K52" s="76"/>
      <c r="L52" s="71">
        <v>5.8799999999999998E-2</v>
      </c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>
        <f>IFERROR(AVERAGE(H52,J52,L52,N52,P52,R52,T52,V52,X52,Z52,AB52,AD52),"-")</f>
        <v>3.4500000000000003E-2</v>
      </c>
      <c r="AG52" s="76"/>
      <c r="AI52" s="71">
        <f>IF(AF52="-",0,AF52)</f>
        <v>3.4500000000000003E-2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>
        <v>8.5699999999999998E-2</v>
      </c>
      <c r="I54" s="76"/>
      <c r="J54" s="71">
        <v>3.2300000000000002E-2</v>
      </c>
      <c r="K54" s="76"/>
      <c r="L54" s="71">
        <v>2.9399999999999999E-2</v>
      </c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>
        <f>IFERROR(AVERAGE(H54,J54,L54,N54,P54,R54,T54,V54,X54,Z54,AB54,AD54),"-")</f>
        <v>4.9133333333333334E-2</v>
      </c>
      <c r="AG54" s="76"/>
      <c r="AI54" s="71">
        <f>IF(AF54="-",0,AF54)</f>
        <v>4.9133333333333334E-2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>
        <v>0.98570000000000002</v>
      </c>
      <c r="I56" s="76"/>
      <c r="J56" s="71">
        <v>1</v>
      </c>
      <c r="K56" s="76"/>
      <c r="L56" s="71">
        <v>1</v>
      </c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>
        <f>IFERROR(AVERAGE(H56,J56,L56,N56,P56,R56,T56,V56,X56,Z56,AB56,AD56),"-")</f>
        <v>0.9952333333333333</v>
      </c>
      <c r="AG56" s="76"/>
      <c r="AI56" s="71">
        <f>IF(AF56="-",1,AF56)</f>
        <v>0.9952333333333333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>
        <v>0.98570000000000002</v>
      </c>
      <c r="I58" s="76"/>
      <c r="J58" s="71">
        <v>1</v>
      </c>
      <c r="K58" s="76"/>
      <c r="L58" s="71">
        <v>1</v>
      </c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>
        <f>IFERROR(AVERAGE(H58,J58,L58,N58,P58,R58,T58,V58,X58,Z58,AB58,AD58),"-")</f>
        <v>0.9952333333333333</v>
      </c>
      <c r="AG58" s="76"/>
      <c r="AI58" s="71">
        <f>IF(AF58="-",1,AF58)</f>
        <v>0.9952333333333333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>
        <v>0</v>
      </c>
      <c r="I60" s="76"/>
      <c r="J60" s="71">
        <v>1.61E-2</v>
      </c>
      <c r="K60" s="76"/>
      <c r="L60" s="71">
        <v>0</v>
      </c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>
        <f>IFERROR(AVERAGE(H60,J60,L60,N60,P60,R60,T60,V60,X60,Z60,AB60,AD60),"-")</f>
        <v>5.3666666666666663E-3</v>
      </c>
      <c r="AG60" s="76"/>
      <c r="AI60" s="71">
        <f>IF(AF60="-",0,AF60)</f>
        <v>5.3666666666666663E-3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>
        <v>0.94110000000000005</v>
      </c>
      <c r="I64" s="118"/>
      <c r="J64" s="72">
        <v>1</v>
      </c>
      <c r="K64" s="118"/>
      <c r="L64" s="72">
        <v>0.98360000000000003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>
        <f>IFERROR(AVERAGE(H64,J64,L64,N64,P64,R64,T64,V64,X64,Z64,AB64,AD64),"-")</f>
        <v>0.97489999999999999</v>
      </c>
      <c r="AG64" s="76"/>
      <c r="AI64" s="72">
        <f>IF(AF64="-",1,AF64)</f>
        <v>0.97489999999999999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 t="s">
        <v>39</v>
      </c>
      <c r="I66" s="85"/>
      <c r="J66" s="71">
        <v>1</v>
      </c>
      <c r="K66" s="85"/>
      <c r="L66" s="71">
        <v>1</v>
      </c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>
        <f>IFERROR(AVERAGE(H66,J66,L66,N66,P66,R66,T66,V66,X66,Z66,AB66,AD66),"-")</f>
        <v>1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>
        <v>1</v>
      </c>
      <c r="K68" s="85"/>
      <c r="L68" s="72">
        <v>1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>
        <f>IFERROR(AVERAGE(H68,J68,L68,N68,P68,R68,T68,V68,X68,Z68,AB68,AD68),"-")</f>
        <v>1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>
        <v>0.95689999999999997</v>
      </c>
      <c r="I70" s="85"/>
      <c r="J70" s="71">
        <v>1</v>
      </c>
      <c r="K70" s="85"/>
      <c r="L70" s="71">
        <v>0.97529999999999994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>
        <f>IFERROR(AVERAGE(H70,J70,L70,N70,P70,R70,T70,V70,X70,Z70,AB70,AD70),"-")</f>
        <v>0.97739999999999994</v>
      </c>
      <c r="AG70" s="76"/>
      <c r="AI70" s="71">
        <f>IF(AF70="-",1,AF70)</f>
        <v>0.97739999999999994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>
        <v>1</v>
      </c>
      <c r="I72" s="85"/>
      <c r="J72" s="71">
        <v>1</v>
      </c>
      <c r="K72" s="85"/>
      <c r="L72" s="71">
        <v>1</v>
      </c>
      <c r="M72" s="118"/>
      <c r="N72" s="71">
        <v>1</v>
      </c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>
        <f>IFERROR(AVERAGE(H72,J72,L72,N72,P72,R72,T72,V72,X72,Z72,AB72,AD72),"-")</f>
        <v>1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98</v>
      </c>
      <c r="I75" s="76"/>
      <c r="J75" s="81">
        <v>98</v>
      </c>
      <c r="K75" s="76"/>
      <c r="L75" s="81">
        <v>98</v>
      </c>
      <c r="M75" s="76"/>
      <c r="N75" s="81">
        <v>98</v>
      </c>
      <c r="O75" s="76"/>
      <c r="P75" s="81">
        <v>98</v>
      </c>
      <c r="Q75" s="76"/>
      <c r="R75" s="81">
        <v>98</v>
      </c>
      <c r="S75" s="76"/>
      <c r="T75" s="81">
        <v>98</v>
      </c>
      <c r="U75" s="76"/>
      <c r="V75" s="81">
        <v>98</v>
      </c>
      <c r="W75" s="76"/>
      <c r="X75" s="81">
        <v>98</v>
      </c>
      <c r="Y75" s="76"/>
      <c r="Z75" s="81">
        <v>98</v>
      </c>
      <c r="AA75" s="76"/>
      <c r="AB75" s="81">
        <v>98</v>
      </c>
      <c r="AC75" s="76"/>
      <c r="AD75" s="81">
        <v>98</v>
      </c>
      <c r="AE75" s="76"/>
      <c r="AF75" s="81">
        <v>98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 t="s">
        <v>39</v>
      </c>
      <c r="I76" s="85"/>
      <c r="J76" s="72" t="s">
        <v>39</v>
      </c>
      <c r="K76" s="85"/>
      <c r="L76" s="72" t="s">
        <v>39</v>
      </c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98</v>
      </c>
      <c r="I77" s="76"/>
      <c r="J77" s="81">
        <v>98</v>
      </c>
      <c r="K77" s="76"/>
      <c r="L77" s="81">
        <v>98</v>
      </c>
      <c r="M77" s="76"/>
      <c r="N77" s="81">
        <v>98</v>
      </c>
      <c r="O77" s="76"/>
      <c r="P77" s="81">
        <v>98</v>
      </c>
      <c r="Q77" s="76"/>
      <c r="R77" s="81">
        <v>98</v>
      </c>
      <c r="S77" s="76"/>
      <c r="T77" s="81">
        <v>98</v>
      </c>
      <c r="U77" s="76"/>
      <c r="V77" s="81">
        <v>98</v>
      </c>
      <c r="W77" s="76"/>
      <c r="X77" s="81">
        <v>98</v>
      </c>
      <c r="Y77" s="76"/>
      <c r="Z77" s="81">
        <v>98</v>
      </c>
      <c r="AA77" s="76"/>
      <c r="AB77" s="81">
        <v>98</v>
      </c>
      <c r="AC77" s="76"/>
      <c r="AD77" s="81">
        <v>98</v>
      </c>
      <c r="AE77" s="76"/>
      <c r="AF77" s="81">
        <v>98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>
        <v>1</v>
      </c>
      <c r="I78" s="85"/>
      <c r="J78" s="72">
        <v>1</v>
      </c>
      <c r="K78" s="85"/>
      <c r="L78" s="72">
        <v>1</v>
      </c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>
        <f>IFERROR(AVERAGE(H78,J78,L78,N78,P78,R78,T78,V78,X78,Z78,AB78,AD78),"-")</f>
        <v>1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98</v>
      </c>
      <c r="I79" s="76"/>
      <c r="J79" s="81">
        <v>98</v>
      </c>
      <c r="K79" s="76"/>
      <c r="L79" s="81">
        <v>98</v>
      </c>
      <c r="M79" s="76"/>
      <c r="N79" s="81">
        <v>98</v>
      </c>
      <c r="O79" s="76"/>
      <c r="P79" s="81">
        <v>98</v>
      </c>
      <c r="Q79" s="76"/>
      <c r="R79" s="81">
        <v>98</v>
      </c>
      <c r="S79" s="76"/>
      <c r="T79" s="81">
        <v>98</v>
      </c>
      <c r="U79" s="76"/>
      <c r="V79" s="81">
        <v>98</v>
      </c>
      <c r="W79" s="76"/>
      <c r="X79" s="81">
        <v>98</v>
      </c>
      <c r="Y79" s="76"/>
      <c r="Z79" s="81">
        <v>98</v>
      </c>
      <c r="AA79" s="76"/>
      <c r="AB79" s="81">
        <v>98</v>
      </c>
      <c r="AC79" s="76"/>
      <c r="AD79" s="170">
        <v>98</v>
      </c>
      <c r="AE79" s="76"/>
      <c r="AF79" s="81">
        <v>98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>
        <v>0.97399999999999998</v>
      </c>
      <c r="I80" s="85"/>
      <c r="J80" s="72">
        <v>0.98799999999999999</v>
      </c>
      <c r="K80" s="85"/>
      <c r="L80" s="72">
        <v>0.98</v>
      </c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>
        <f>IFERROR(AVERAGE(H80,J80,L80,N80,P80,R80,T80,V80,X80,Z80,AB80,AD80),"-")</f>
        <v>0.98066666666666669</v>
      </c>
      <c r="AG80" s="74"/>
      <c r="AI80" s="72">
        <f>IF(AF80="-",1,AF80)</f>
        <v>0.98066666666666669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>
        <v>70</v>
      </c>
      <c r="I84" s="76"/>
      <c r="J84" s="15">
        <v>62</v>
      </c>
      <c r="K84" s="76"/>
      <c r="L84" s="15">
        <v>68</v>
      </c>
      <c r="M84" s="76"/>
      <c r="N84" s="15" t="s">
        <v>39</v>
      </c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200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>
        <v>16</v>
      </c>
      <c r="I86" s="76"/>
      <c r="J86" s="15">
        <v>16</v>
      </c>
      <c r="K86" s="76"/>
      <c r="L86" s="15">
        <v>11</v>
      </c>
      <c r="M86" s="76"/>
      <c r="N86" s="15">
        <v>1</v>
      </c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44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>
        <v>8</v>
      </c>
      <c r="I88" s="76"/>
      <c r="J88" s="15">
        <v>12</v>
      </c>
      <c r="K88" s="76"/>
      <c r="L88" s="15">
        <v>9</v>
      </c>
      <c r="M88" s="76"/>
      <c r="N88" s="15">
        <v>9</v>
      </c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38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>
        <v>37</v>
      </c>
      <c r="I90" s="135"/>
      <c r="J90" s="137">
        <v>736</v>
      </c>
      <c r="K90" s="135"/>
      <c r="L90" s="137">
        <v>127</v>
      </c>
      <c r="M90" s="135"/>
      <c r="N90" s="137">
        <v>149</v>
      </c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1049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AD2:AF2"/>
    <mergeCell ref="Z3:AF3"/>
    <mergeCell ref="B11:B23"/>
    <mergeCell ref="B25:B39"/>
    <mergeCell ref="B41:B49"/>
    <mergeCell ref="B51:B61"/>
    <mergeCell ref="B63:B73"/>
    <mergeCell ref="B75:B81"/>
    <mergeCell ref="B83:B91"/>
    <mergeCell ref="Z2:AB2"/>
    <mergeCell ref="N2:P3"/>
  </mergeCells>
  <conditionalFormatting sqref="H56 J56 L56 N56 P56 R56 T56 V56 X56 Z56 AB56 AD56 AF56">
    <cfRule type="containsBlanks" dxfId="5918" priority="299" stopIfTrue="1">
      <formula>LEN(TRIM(H56))=0</formula>
    </cfRule>
    <cfRule type="cellIs" dxfId="5917" priority="300" operator="greaterThanOrEqual">
      <formula>0.995</formula>
    </cfRule>
    <cfRule type="cellIs" dxfId="5916" priority="301" operator="lessThan">
      <formula>0.995</formula>
    </cfRule>
  </conditionalFormatting>
  <conditionalFormatting sqref="H60 J60 L60 N60 P60 R60 T60 V60 X60 Z60 AB60 AD60 AF60">
    <cfRule type="containsBlanks" priority="172" stopIfTrue="1">
      <formula>LEN(TRIM(H60))=0</formula>
    </cfRule>
    <cfRule type="cellIs" dxfId="5915" priority="298" operator="greaterThan">
      <formula>0.003</formula>
    </cfRule>
    <cfRule type="cellIs" dxfId="5914" priority="305" operator="lessThanOrEqual">
      <formula>0.003</formula>
    </cfRule>
  </conditionalFormatting>
  <conditionalFormatting sqref="H64 F64 J64 L64 N64 P64 R64 T64 V64 X64 Z64 AB64 AD64 AF64">
    <cfRule type="containsBlanks" priority="295" stopIfTrue="1">
      <formula>LEN(TRIM(F64))=0</formula>
    </cfRule>
    <cfRule type="cellIs" dxfId="5913" priority="296" operator="greaterThanOrEqual">
      <formula>0.97</formula>
    </cfRule>
    <cfRule type="cellIs" dxfId="5912" priority="302" operator="lessThan">
      <formula>0.97</formula>
    </cfRule>
  </conditionalFormatting>
  <conditionalFormatting sqref="H66 J66 L66 N66 P66 R66 T66 V66 X66 Z66 AB66 AD66 AF66">
    <cfRule type="containsBlanks" priority="292" stopIfTrue="1">
      <formula>LEN(TRIM(H66))=0</formula>
    </cfRule>
    <cfRule type="cellIs" dxfId="5911" priority="293" operator="greaterThanOrEqual">
      <formula>0.9</formula>
    </cfRule>
    <cfRule type="cellIs" dxfId="5910" priority="294" operator="lessThan">
      <formula>0.9</formula>
    </cfRule>
  </conditionalFormatting>
  <conditionalFormatting sqref="F68 H68 J68 L68 N68 P68 R68 T68 V68 X68 Z68 AB68 AD68 AF68">
    <cfRule type="containsBlanks" priority="289" stopIfTrue="1">
      <formula>LEN(TRIM(F68))=0</formula>
    </cfRule>
    <cfRule type="cellIs" dxfId="5909" priority="290" operator="greaterThanOrEqual">
      <formula>0.95</formula>
    </cfRule>
    <cfRule type="cellIs" dxfId="5908" priority="291" operator="lessThan">
      <formula>0.95</formula>
    </cfRule>
  </conditionalFormatting>
  <conditionalFormatting sqref="F70 H70 J70 L70 N70 P70 R70 T70 V70 X70 Z70 AB70 AD70 AF70">
    <cfRule type="containsBlanks" priority="286" stopIfTrue="1">
      <formula>LEN(TRIM(F70))=0</formula>
    </cfRule>
    <cfRule type="cellIs" dxfId="5907" priority="287" operator="greaterThanOrEqual">
      <formula>0.96</formula>
    </cfRule>
    <cfRule type="cellIs" dxfId="5906" priority="288" operator="lessThan">
      <formula>0.96</formula>
    </cfRule>
  </conditionalFormatting>
  <conditionalFormatting sqref="F72">
    <cfRule type="containsBlanks" priority="283" stopIfTrue="1">
      <formula>LEN(TRIM(F72))=0</formula>
    </cfRule>
    <cfRule type="cellIs" dxfId="5905" priority="284" operator="between">
      <formula>90</formula>
      <formula>100</formula>
    </cfRule>
    <cfRule type="cellIs" dxfId="5904" priority="285" operator="between">
      <formula>0</formula>
      <formula>89.99</formula>
    </cfRule>
  </conditionalFormatting>
  <conditionalFormatting sqref="F42">
    <cfRule type="containsBlanks" priority="280" stopIfTrue="1">
      <formula>LEN(TRIM(F42))=0</formula>
    </cfRule>
    <cfRule type="cellIs" dxfId="5903" priority="281" operator="equal">
      <formula>0</formula>
    </cfRule>
    <cfRule type="cellIs" dxfId="5902" priority="282" operator="greaterThan">
      <formula>0</formula>
    </cfRule>
  </conditionalFormatting>
  <conditionalFormatting sqref="F44 H44 J44 L44 N44 P44 R44 T44 V44 X44 Z44 AB44 AD44 AF44">
    <cfRule type="containsBlanks" priority="274" stopIfTrue="1">
      <formula>LEN(TRIM(F44))=0</formula>
    </cfRule>
    <cfRule type="cellIs" dxfId="5901" priority="275" operator="greaterThanOrEqual">
      <formula>0.9</formula>
    </cfRule>
    <cfRule type="cellIs" dxfId="5900" priority="276" operator="lessThan">
      <formula>0.9</formula>
    </cfRule>
  </conditionalFormatting>
  <conditionalFormatting sqref="F46 H46 J46 L46 N46 P46 R46 T46 V46 X46 Z46 AB46 AD46 AF46">
    <cfRule type="containsBlanks" priority="271" stopIfTrue="1">
      <formula>LEN(TRIM(F46))=0</formula>
    </cfRule>
    <cfRule type="cellIs" dxfId="5899" priority="272" operator="greaterThanOrEqual">
      <formula>0.9</formula>
    </cfRule>
    <cfRule type="cellIs" dxfId="5898" priority="273" operator="lessThan">
      <formula>0.9</formula>
    </cfRule>
  </conditionalFormatting>
  <conditionalFormatting sqref="F48 H48 J48 L48 N48 P48 R48 T48 V48 X48 Z48 AB48 AD48 AF48">
    <cfRule type="containsBlanks" priority="268" stopIfTrue="1">
      <formula>LEN(TRIM(F48))=0</formula>
    </cfRule>
    <cfRule type="cellIs" dxfId="5897" priority="269" operator="between">
      <formula>0</formula>
      <formula>10%</formula>
    </cfRule>
    <cfRule type="cellIs" dxfId="5896" priority="270" operator="between">
      <formula>10.01%</formula>
      <formula>100%</formula>
    </cfRule>
  </conditionalFormatting>
  <conditionalFormatting sqref="AF52 AD52 AB52 Z52 X52 V52 T52 R52 P52 N52 L52 J52 H52 F52">
    <cfRule type="containsBlanks" priority="266" stopIfTrue="1">
      <formula>LEN(TRIM(F52))=0</formula>
    </cfRule>
    <cfRule type="cellIs" dxfId="5895" priority="267" operator="lessThanOrEqual">
      <formula>0.05</formula>
    </cfRule>
    <cfRule type="cellIs" dxfId="5894" priority="303" operator="greaterThan">
      <formula>0.05</formula>
    </cfRule>
  </conditionalFormatting>
  <conditionalFormatting sqref="AF54 AD54 AB54 Z54 X54 V54 T54 R54 P54 N54 L54 J54 H54 F54">
    <cfRule type="containsBlanks" priority="263" stopIfTrue="1">
      <formula>LEN(TRIM(F54))=0</formula>
    </cfRule>
    <cfRule type="cellIs" dxfId="5893" priority="264" operator="lessThanOrEqual">
      <formula>0.05</formula>
    </cfRule>
    <cfRule type="cellIs" dxfId="5892" priority="265" operator="greaterThan">
      <formula>0.05</formula>
    </cfRule>
  </conditionalFormatting>
  <conditionalFormatting sqref="H58 J58 L58 N58 P58 R58 T58 V58 X58 Z58 AB58 AD58 AF58">
    <cfRule type="containsBlanks" priority="261" stopIfTrue="1">
      <formula>LEN(TRIM(H58))=0</formula>
    </cfRule>
    <cfRule type="cellIs" dxfId="5891" priority="262" operator="greaterThanOrEqual">
      <formula>0.95</formula>
    </cfRule>
    <cfRule type="cellIs" dxfId="5890" priority="306" operator="lessThan">
      <formula>0.95</formula>
    </cfRule>
  </conditionalFormatting>
  <conditionalFormatting sqref="F12">
    <cfRule type="containsBlanks" priority="258" stopIfTrue="1">
      <formula>LEN(TRIM(F12))=0</formula>
    </cfRule>
    <cfRule type="cellIs" dxfId="5889" priority="259" operator="equal">
      <formula>0</formula>
    </cfRule>
    <cfRule type="cellIs" dxfId="5888" priority="260" operator="greaterThan">
      <formula>0</formula>
    </cfRule>
  </conditionalFormatting>
  <conditionalFormatting sqref="F14">
    <cfRule type="containsBlanks" priority="255" stopIfTrue="1">
      <formula>LEN(TRIM(F14))=0</formula>
    </cfRule>
    <cfRule type="cellIs" dxfId="5887" priority="256" operator="equal">
      <formula>0</formula>
    </cfRule>
    <cfRule type="cellIs" dxfId="5886" priority="257" operator="greaterThan">
      <formula>0</formula>
    </cfRule>
  </conditionalFormatting>
  <conditionalFormatting sqref="F16">
    <cfRule type="containsBlanks" priority="252" stopIfTrue="1">
      <formula>LEN(TRIM(F16))=0</formula>
    </cfRule>
    <cfRule type="cellIs" dxfId="5885" priority="253" operator="between">
      <formula>0</formula>
      <formula>5.89</formula>
    </cfRule>
    <cfRule type="cellIs" dxfId="5884" priority="254" operator="between">
      <formula>5.9</formula>
      <formula>100</formula>
    </cfRule>
  </conditionalFormatting>
  <conditionalFormatting sqref="F22">
    <cfRule type="containsBlanks" priority="247" stopIfTrue="1">
      <formula>LEN(TRIM(F22))=0</formula>
    </cfRule>
    <cfRule type="cellIs" dxfId="5883" priority="248" operator="between">
      <formula>0</formula>
      <formula>"&lt;95"</formula>
    </cfRule>
    <cfRule type="cellIs" dxfId="5882" priority="249" operator="greaterThanOrEqual">
      <formula>95</formula>
    </cfRule>
  </conditionalFormatting>
  <conditionalFormatting sqref="F26 H26 J26 L26 N26 P26 R26 T26 V26 X26 Z26 AB26 AD26 AF26">
    <cfRule type="containsBlanks" priority="244" stopIfTrue="1">
      <formula>LEN(TRIM(F26))=0</formula>
    </cfRule>
    <cfRule type="cellIs" dxfId="5881" priority="245" operator="equal">
      <formula>0</formula>
    </cfRule>
    <cfRule type="cellIs" dxfId="5880" priority="246" operator="greaterThan">
      <formula>0</formula>
    </cfRule>
  </conditionalFormatting>
  <conditionalFormatting sqref="F28">
    <cfRule type="containsBlanks" priority="241" stopIfTrue="1">
      <formula>LEN(TRIM(F28))=0</formula>
    </cfRule>
    <cfRule type="cellIs" dxfId="5879" priority="242" operator="equal">
      <formula>0</formula>
    </cfRule>
    <cfRule type="cellIs" dxfId="5878" priority="243" operator="greaterThan">
      <formula>0</formula>
    </cfRule>
  </conditionalFormatting>
  <conditionalFormatting sqref="F34">
    <cfRule type="containsBlanks" priority="238" stopIfTrue="1">
      <formula>LEN(TRIM(F34))=0</formula>
    </cfRule>
    <cfRule type="cellIs" dxfId="5877" priority="239" operator="equal">
      <formula>0</formula>
    </cfRule>
    <cfRule type="cellIs" dxfId="5876" priority="240" operator="greaterThan">
      <formula>0</formula>
    </cfRule>
  </conditionalFormatting>
  <conditionalFormatting sqref="F30 H30 J30 L30 N30 P30 R30 T30 V30 X30 Z30 AB30 AD30 AF30">
    <cfRule type="containsBlanks" priority="235" stopIfTrue="1">
      <formula>LEN(TRIM(F30))=0</formula>
    </cfRule>
    <cfRule type="cellIs" dxfId="5875" priority="236" operator="between">
      <formula>0</formula>
      <formula>5.89</formula>
    </cfRule>
    <cfRule type="cellIs" dxfId="5874" priority="237" operator="between">
      <formula>5.9</formula>
      <formula>100</formula>
    </cfRule>
  </conditionalFormatting>
  <conditionalFormatting sqref="F32 H32 J32 L32 N32 P32 R32 T32 V32 X32 Z32 AB32 AD32 AF32">
    <cfRule type="containsBlanks" priority="232" stopIfTrue="1">
      <formula>LEN(TRIM(F32))=0</formula>
    </cfRule>
    <cfRule type="cellIs" dxfId="5873" priority="233" operator="between">
      <formula>0</formula>
      <formula>5.49</formula>
    </cfRule>
    <cfRule type="cellIs" dxfId="5872" priority="234" operator="between">
      <formula>5.5</formula>
      <formula>100</formula>
    </cfRule>
  </conditionalFormatting>
  <conditionalFormatting sqref="AF12 AD12 AB12 Z12 X12 V12 T12 R12 P12 N12 L12 J12 H12">
    <cfRule type="containsBlanks" priority="189" stopIfTrue="1">
      <formula>LEN(TRIM(H12))=0</formula>
    </cfRule>
    <cfRule type="cellIs" dxfId="5871" priority="218" operator="lessThanOrEqual">
      <formula>0.01</formula>
    </cfRule>
    <cfRule type="cellIs" dxfId="5870" priority="220" operator="greaterThanOrEqual">
      <formula>0.05</formula>
    </cfRule>
  </conditionalFormatting>
  <conditionalFormatting sqref="F18">
    <cfRule type="containsBlanks" priority="209" stopIfTrue="1">
      <formula>LEN(TRIM(F18))=0</formula>
    </cfRule>
    <cfRule type="cellIs" dxfId="5869" priority="210" operator="between">
      <formula>0</formula>
      <formula>5.89</formula>
    </cfRule>
    <cfRule type="cellIs" dxfId="5868" priority="211" operator="between">
      <formula>5.9</formula>
      <formula>100</formula>
    </cfRule>
  </conditionalFormatting>
  <conditionalFormatting sqref="H72 J72 L72 N72 P72 R72 T72 V72 X72 Z72 AB72 AD72 AF72">
    <cfRule type="containsBlanks" priority="206" stopIfTrue="1">
      <formula>LEN(TRIM(H72))=0</formula>
    </cfRule>
    <cfRule type="cellIs" dxfId="5867" priority="207" operator="greaterThanOrEqual">
      <formula>0.9</formula>
    </cfRule>
    <cfRule type="cellIs" dxfId="5866" priority="208" operator="lessThan">
      <formula>0.9</formula>
    </cfRule>
  </conditionalFormatting>
  <conditionalFormatting sqref="H22:Z22 AB22 AD22 AF22">
    <cfRule type="containsBlanks" priority="202" stopIfTrue="1">
      <formula>LEN(TRIM(H22))=0</formula>
    </cfRule>
    <cfRule type="cellIs" dxfId="5865" priority="204" operator="greaterThanOrEqual">
      <formula>0.95</formula>
    </cfRule>
    <cfRule type="cellIs" dxfId="5864" priority="205" operator="lessThan">
      <formula>0.95</formula>
    </cfRule>
  </conditionalFormatting>
  <conditionalFormatting sqref="H80:Z80 AB80 AD80 AF80">
    <cfRule type="containsBlanks" priority="199" stopIfTrue="1">
      <formula>LEN(TRIM(H80))=0</formula>
    </cfRule>
    <cfRule type="cellIs" dxfId="5863" priority="200" operator="lessThan">
      <formula>0.98</formula>
    </cfRule>
    <cfRule type="cellIs" dxfId="5862" priority="201" operator="greaterThanOrEqual">
      <formula>0.98</formula>
    </cfRule>
  </conditionalFormatting>
  <conditionalFormatting sqref="F84">
    <cfRule type="containsBlanks" priority="164" stopIfTrue="1">
      <formula>LEN(TRIM(F84))=0</formula>
    </cfRule>
    <cfRule type="cellIs" dxfId="5861" priority="165" operator="equal">
      <formula>0</formula>
    </cfRule>
    <cfRule type="cellIs" dxfId="5860" priority="166" operator="greaterThan">
      <formula>0</formula>
    </cfRule>
  </conditionalFormatting>
  <conditionalFormatting sqref="F86">
    <cfRule type="containsBlanks" priority="161" stopIfTrue="1">
      <formula>LEN(TRIM(F86))=0</formula>
    </cfRule>
    <cfRule type="cellIs" dxfId="5859" priority="162" operator="between">
      <formula>90</formula>
      <formula>100</formula>
    </cfRule>
    <cfRule type="cellIs" dxfId="5858" priority="163" operator="between">
      <formula>0</formula>
      <formula>89.99</formula>
    </cfRule>
  </conditionalFormatting>
  <conditionalFormatting sqref="F88">
    <cfRule type="containsBlanks" priority="158" stopIfTrue="1">
      <formula>LEN(TRIM(F88))=0</formula>
    </cfRule>
    <cfRule type="cellIs" dxfId="5857" priority="159" operator="between">
      <formula>90</formula>
      <formula>100</formula>
    </cfRule>
    <cfRule type="cellIs" dxfId="5856" priority="160" operator="between">
      <formula>0</formula>
      <formula>89.99</formula>
    </cfRule>
  </conditionalFormatting>
  <conditionalFormatting sqref="F90">
    <cfRule type="containsBlanks" priority="155" stopIfTrue="1">
      <formula>LEN(TRIM(F90))=0</formula>
    </cfRule>
    <cfRule type="cellIs" dxfId="5855" priority="156" operator="between">
      <formula>0</formula>
      <formula>10%</formula>
    </cfRule>
    <cfRule type="cellIs" dxfId="5854" priority="157" operator="between">
      <formula>10.01%</formula>
      <formula>100%</formula>
    </cfRule>
  </conditionalFormatting>
  <conditionalFormatting sqref="U16">
    <cfRule type="cellIs" dxfId="5853" priority="154" operator="equal">
      <formula>2</formula>
    </cfRule>
  </conditionalFormatting>
  <conditionalFormatting sqref="U16">
    <cfRule type="cellIs" dxfId="5852" priority="153" operator="equal">
      <formula>1</formula>
    </cfRule>
  </conditionalFormatting>
  <conditionalFormatting sqref="U16">
    <cfRule type="cellIs" dxfId="5851" priority="152" operator="equal">
      <formula>0</formula>
    </cfRule>
  </conditionalFormatting>
  <conditionalFormatting sqref="U16">
    <cfRule type="containsBlanks" priority="151" stopIfTrue="1">
      <formula>LEN(TRIM(U16))=0</formula>
    </cfRule>
  </conditionalFormatting>
  <conditionalFormatting sqref="H12 J12 L12 N12 P12 R12 T12 V12 X12 Z12 AB12 AD12 AF12">
    <cfRule type="cellIs" dxfId="5850" priority="219" operator="between">
      <formula>0.0101</formula>
      <formula>0.0499</formula>
    </cfRule>
  </conditionalFormatting>
  <conditionalFormatting sqref="H18 J18 L18 N18 P18 R18 T18 V18 X18 Z18 AB18 AD18 AF18">
    <cfRule type="containsBlanks" dxfId="5849" priority="250" stopIfTrue="1">
      <formula>LEN(TRIM(H18))=0</formula>
    </cfRule>
    <cfRule type="cellIs" dxfId="5848" priority="251" operator="equal">
      <formula>0</formula>
    </cfRule>
    <cfRule type="cellIs" dxfId="5847" priority="304" operator="greaterThan">
      <formula>0</formula>
    </cfRule>
  </conditionalFormatting>
  <conditionalFormatting sqref="H76 J76 L76 N76 P76 R76 T76 V76 X76 Z76 AB76 AD76 AF76">
    <cfRule type="containsBlanks" priority="191" stopIfTrue="1">
      <formula>LEN(TRIM(H76))=0</formula>
    </cfRule>
    <cfRule type="cellIs" dxfId="5846" priority="192" operator="lessThan">
      <formula>0.98</formula>
    </cfRule>
    <cfRule type="cellIs" dxfId="5845" priority="193" operator="greaterThanOrEqual">
      <formula>0.98</formula>
    </cfRule>
  </conditionalFormatting>
  <conditionalFormatting sqref="H28 J28 L28 N28 P28 R28 T28 V28 X28 Z28 AB28 AD28 AF28">
    <cfRule type="containsBlanks" priority="226" stopIfTrue="1">
      <formula>LEN(TRIM(H28))=0</formula>
    </cfRule>
    <cfRule type="cellIs" dxfId="5844" priority="227" operator="equal">
      <formula>0</formula>
    </cfRule>
    <cfRule type="cellIs" dxfId="5843" priority="228" operator="greaterThan">
      <formula>0</formula>
    </cfRule>
  </conditionalFormatting>
  <conditionalFormatting sqref="H34 J34 L34 N34 P34 R34 T34 V34 X34 Z34 AB34 AD34 AF34">
    <cfRule type="containsBlanks" priority="223" stopIfTrue="1">
      <formula>LEN(TRIM(H34))=0</formula>
    </cfRule>
    <cfRule type="cellIs" dxfId="5842" priority="224" operator="equal">
      <formula>0</formula>
    </cfRule>
    <cfRule type="cellIs" dxfId="5841" priority="225" operator="greaterThan">
      <formula>0</formula>
    </cfRule>
  </conditionalFormatting>
  <conditionalFormatting sqref="H36 J36 L36 N36 P36 R36 T36 V36 X36 Z36 AB36 AD36 AF36">
    <cfRule type="containsBlanks" priority="142" stopIfTrue="1">
      <formula>LEN(TRIM(H36))=0</formula>
    </cfRule>
    <cfRule type="cellIs" dxfId="5840" priority="230" operator="between">
      <formula>0</formula>
      <formula>2</formula>
    </cfRule>
    <cfRule type="cellIs" dxfId="5839" priority="231" operator="between">
      <formula>2.01</formula>
      <formula>100</formula>
    </cfRule>
  </conditionalFormatting>
  <conditionalFormatting sqref="H38 J38 L38 N38 P38 R38 T38 V38 X38 Z38 AB38 AD38 AF38">
    <cfRule type="containsBlanks" priority="140" stopIfTrue="1">
      <formula>LEN(TRIM(H38))=0</formula>
    </cfRule>
    <cfRule type="cellIs" dxfId="5838" priority="181" operator="between">
      <formula>0.0201</formula>
      <formula>1</formula>
    </cfRule>
    <cfRule type="cellIs" dxfId="5837" priority="229" operator="between">
      <formula>0</formula>
      <formula>0.02</formula>
    </cfRule>
  </conditionalFormatting>
  <conditionalFormatting sqref="H42 J42 L42 N42 P42 R42 T42 V42 X42 Z42 AB42 AD42 AF42">
    <cfRule type="containsBlanks" priority="277" stopIfTrue="1">
      <formula>LEN(TRIM(H42))=0</formula>
    </cfRule>
    <cfRule type="cellIs" dxfId="5836" priority="278" operator="equal">
      <formula>0</formula>
    </cfRule>
    <cfRule type="cellIs" dxfId="5835" priority="279" operator="greaterThan">
      <formula>0</formula>
    </cfRule>
  </conditionalFormatting>
  <conditionalFormatting sqref="H14 J14 L14 N14 P14 R14 T14 V14 X14 Z14 AB14 AD14 AF14">
    <cfRule type="containsBlanks" dxfId="5834" priority="216" stopIfTrue="1">
      <formula>LEN(TRIM(H14))=0</formula>
    </cfRule>
    <cfRule type="cellIs" dxfId="5833" priority="217" operator="between">
      <formula>0.5</formula>
      <formula>2</formula>
    </cfRule>
    <cfRule type="cellIs" dxfId="5832" priority="221" operator="between">
      <formula>-0.49</formula>
      <formula>0.49</formula>
    </cfRule>
    <cfRule type="cellIs" dxfId="5831" priority="222" operator="between">
      <formula>-2</formula>
      <formula>-0.5</formula>
    </cfRule>
  </conditionalFormatting>
  <conditionalFormatting sqref="H16 J16 L16 N16 P16 R16 T16 V16 X16 Z16 AB16:AD16 AF16">
    <cfRule type="containsBlanks" priority="212" stopIfTrue="1">
      <formula>LEN(TRIM(H16))=0</formula>
    </cfRule>
    <cfRule type="cellIs" dxfId="5830" priority="213" operator="between">
      <formula>1.5</formula>
      <formula>2</formula>
    </cfRule>
    <cfRule type="cellIs" dxfId="5829" priority="214" operator="between">
      <formula>0.5</formula>
      <formula>1.49</formula>
    </cfRule>
    <cfRule type="cellIs" dxfId="5828" priority="215" operator="between">
      <formula>0</formula>
      <formula>0.49</formula>
    </cfRule>
  </conditionalFormatting>
  <conditionalFormatting sqref="H20 J20 L20 N20 P20 R20 T20 V20 X20 Z20 AB20 AD20 AF20">
    <cfRule type="containsText" dxfId="5827" priority="143" stopIfTrue="1" operator="containsText" text="NA">
      <formula>NOT(ISERROR(SEARCH("NA",H20)))</formula>
    </cfRule>
    <cfRule type="containsBlanks" priority="145" stopIfTrue="1">
      <formula>LEN(TRIM(H20))=0</formula>
    </cfRule>
    <cfRule type="cellIs" dxfId="5826" priority="147" operator="between">
      <formula>0</formula>
      <formula>0.49</formula>
    </cfRule>
    <cfRule type="cellIs" dxfId="5825" priority="148" operator="between">
      <formula>0.5</formula>
      <formula>1.49</formula>
    </cfRule>
    <cfRule type="cellIs" dxfId="5824" priority="149" operator="between">
      <formula>1.5</formula>
      <formula>2</formula>
    </cfRule>
  </conditionalFormatting>
  <conditionalFormatting sqref="H78 J78 L78 N78 P78 R78 T78 V78 X78 Z78 AB78 AD78 AF78">
    <cfRule type="containsBlanks" priority="194" stopIfTrue="1">
      <formula>LEN(TRIM(H78))=0</formula>
    </cfRule>
    <cfRule type="cellIs" dxfId="5823" priority="196" operator="lessThan">
      <formula>0.98</formula>
    </cfRule>
    <cfRule type="cellIs" dxfId="5822" priority="197" operator="greaterThanOrEqual">
      <formula>0.98</formula>
    </cfRule>
  </conditionalFormatting>
  <conditionalFormatting sqref="AI12">
    <cfRule type="containsBlanks" priority="134" stopIfTrue="1">
      <formula>LEN(TRIM(AI12))=0</formula>
    </cfRule>
    <cfRule type="cellIs" dxfId="5821" priority="135" operator="lessThanOrEqual">
      <formula>0.01</formula>
    </cfRule>
    <cfRule type="cellIs" dxfId="5820" priority="137" operator="greaterThanOrEqual">
      <formula>0.05</formula>
    </cfRule>
  </conditionalFormatting>
  <conditionalFormatting sqref="AI12">
    <cfRule type="cellIs" dxfId="5819" priority="136" operator="between">
      <formula>0.0101</formula>
      <formula>0.0499</formula>
    </cfRule>
  </conditionalFormatting>
  <conditionalFormatting sqref="AI14">
    <cfRule type="containsBlanks" dxfId="5818" priority="129" stopIfTrue="1">
      <formula>LEN(TRIM(AI14))=0</formula>
    </cfRule>
    <cfRule type="cellIs" dxfId="5817" priority="130" operator="between">
      <formula>0.5</formula>
      <formula>2</formula>
    </cfRule>
    <cfRule type="cellIs" dxfId="5816" priority="131" operator="between">
      <formula>-0.49</formula>
      <formula>0.49</formula>
    </cfRule>
    <cfRule type="cellIs" dxfId="5815" priority="132" operator="between">
      <formula>-2</formula>
      <formula>-0.5</formula>
    </cfRule>
  </conditionalFormatting>
  <conditionalFormatting sqref="AI16">
    <cfRule type="containsBlanks" priority="124" stopIfTrue="1">
      <formula>LEN(TRIM(AI16))=0</formula>
    </cfRule>
    <cfRule type="cellIs" dxfId="5814" priority="125" operator="between">
      <formula>1.5</formula>
      <formula>2</formula>
    </cfRule>
    <cfRule type="cellIs" dxfId="5813" priority="126" operator="between">
      <formula>0.5</formula>
      <formula>1.49</formula>
    </cfRule>
    <cfRule type="cellIs" dxfId="5812" priority="127" operator="between">
      <formula>0</formula>
      <formula>0.49</formula>
    </cfRule>
  </conditionalFormatting>
  <conditionalFormatting sqref="AI18">
    <cfRule type="containsBlanks" dxfId="5811" priority="120" stopIfTrue="1">
      <formula>LEN(TRIM(AI18))=0</formula>
    </cfRule>
    <cfRule type="cellIs" dxfId="5810" priority="121" operator="equal">
      <formula>0</formula>
    </cfRule>
    <cfRule type="cellIs" dxfId="5809" priority="122" operator="greaterThan">
      <formula>0</formula>
    </cfRule>
  </conditionalFormatting>
  <conditionalFormatting sqref="AI20">
    <cfRule type="containsText" dxfId="5808" priority="113" stopIfTrue="1" operator="containsText" text="NA">
      <formula>NOT(ISERROR(SEARCH("NA",AI20)))</formula>
    </cfRule>
    <cfRule type="containsBlanks" priority="114" stopIfTrue="1">
      <formula>LEN(TRIM(AI20))=0</formula>
    </cfRule>
    <cfRule type="cellIs" dxfId="5807" priority="116" operator="between">
      <formula>0</formula>
      <formula>0.49</formula>
    </cfRule>
    <cfRule type="cellIs" dxfId="5806" priority="117" operator="between">
      <formula>0.5</formula>
      <formula>1.49</formula>
    </cfRule>
    <cfRule type="cellIs" dxfId="5805" priority="118" operator="between">
      <formula>1.5</formula>
      <formula>2</formula>
    </cfRule>
  </conditionalFormatting>
  <conditionalFormatting sqref="AI26">
    <cfRule type="containsBlanks" priority="110" stopIfTrue="1">
      <formula>LEN(TRIM(AI26))=0</formula>
    </cfRule>
    <cfRule type="cellIs" dxfId="5804" priority="111" operator="equal">
      <formula>0</formula>
    </cfRule>
    <cfRule type="cellIs" dxfId="5803" priority="112" operator="greaterThan">
      <formula>0</formula>
    </cfRule>
  </conditionalFormatting>
  <conditionalFormatting sqref="AI28">
    <cfRule type="containsBlanks" priority="106" stopIfTrue="1">
      <formula>LEN(TRIM(AI28))=0</formula>
    </cfRule>
    <cfRule type="cellIs" dxfId="5802" priority="107" operator="equal">
      <formula>0</formula>
    </cfRule>
    <cfRule type="cellIs" dxfId="5801" priority="108" operator="greaterThan">
      <formula>0</formula>
    </cfRule>
  </conditionalFormatting>
  <conditionalFormatting sqref="AI30">
    <cfRule type="containsBlanks" priority="102" stopIfTrue="1">
      <formula>LEN(TRIM(AI30))=0</formula>
    </cfRule>
    <cfRule type="cellIs" dxfId="5800" priority="103" operator="between">
      <formula>0</formula>
      <formula>5.89</formula>
    </cfRule>
    <cfRule type="cellIs" dxfId="5799" priority="104" operator="between">
      <formula>5.9</formula>
      <formula>100</formula>
    </cfRule>
  </conditionalFormatting>
  <conditionalFormatting sqref="AI34">
    <cfRule type="containsBlanks" priority="98" stopIfTrue="1">
      <formula>LEN(TRIM(AI34))=0</formula>
    </cfRule>
    <cfRule type="cellIs" dxfId="5798" priority="99" operator="equal">
      <formula>0</formula>
    </cfRule>
    <cfRule type="cellIs" dxfId="5797" priority="100" operator="greaterThan">
      <formula>0</formula>
    </cfRule>
  </conditionalFormatting>
  <conditionalFormatting sqref="AI36">
    <cfRule type="containsBlanks" priority="93" stopIfTrue="1">
      <formula>LEN(TRIM(AI36))=0</formula>
    </cfRule>
    <cfRule type="cellIs" dxfId="5796" priority="95" operator="between">
      <formula>0</formula>
      <formula>2</formula>
    </cfRule>
    <cfRule type="cellIs" dxfId="5795" priority="96" operator="between">
      <formula>2.01</formula>
      <formula>100</formula>
    </cfRule>
  </conditionalFormatting>
  <conditionalFormatting sqref="AI42">
    <cfRule type="containsBlanks" priority="90" stopIfTrue="1">
      <formula>LEN(TRIM(AI42))=0</formula>
    </cfRule>
    <cfRule type="cellIs" dxfId="5794" priority="91" operator="equal">
      <formula>0</formula>
    </cfRule>
    <cfRule type="cellIs" dxfId="5793" priority="92" operator="greaterThan">
      <formula>0</formula>
    </cfRule>
  </conditionalFormatting>
  <conditionalFormatting sqref="AI44">
    <cfRule type="containsBlanks" priority="86" stopIfTrue="1">
      <formula>LEN(TRIM(AI44))=0</formula>
    </cfRule>
    <cfRule type="cellIs" dxfId="5792" priority="87" operator="greaterThanOrEqual">
      <formula>0.9</formula>
    </cfRule>
    <cfRule type="cellIs" dxfId="5791" priority="88" operator="lessThan">
      <formula>0.9</formula>
    </cfRule>
  </conditionalFormatting>
  <conditionalFormatting sqref="AI46">
    <cfRule type="containsBlanks" priority="82" stopIfTrue="1">
      <formula>LEN(TRIM(AI46))=0</formula>
    </cfRule>
    <cfRule type="cellIs" dxfId="5790" priority="83" operator="greaterThanOrEqual">
      <formula>0.9</formula>
    </cfRule>
    <cfRule type="cellIs" dxfId="5789" priority="84" operator="lessThan">
      <formula>0.9</formula>
    </cfRule>
  </conditionalFormatting>
  <conditionalFormatting sqref="AI52">
    <cfRule type="containsBlanks" priority="78" stopIfTrue="1">
      <formula>LEN(TRIM(AI52))=0</formula>
    </cfRule>
    <cfRule type="cellIs" dxfId="5788" priority="79" operator="lessThanOrEqual">
      <formula>0.05</formula>
    </cfRule>
    <cfRule type="cellIs" dxfId="5787" priority="80" operator="greaterThan">
      <formula>0.05</formula>
    </cfRule>
  </conditionalFormatting>
  <conditionalFormatting sqref="AI54">
    <cfRule type="containsBlanks" priority="74" stopIfTrue="1">
      <formula>LEN(TRIM(AI54))=0</formula>
    </cfRule>
    <cfRule type="cellIs" dxfId="5786" priority="75" operator="lessThanOrEqual">
      <formula>0.05</formula>
    </cfRule>
    <cfRule type="cellIs" dxfId="5785" priority="76" operator="greaterThan">
      <formula>0.05</formula>
    </cfRule>
  </conditionalFormatting>
  <conditionalFormatting sqref="AI56">
    <cfRule type="containsBlanks" dxfId="5784" priority="70" stopIfTrue="1">
      <formula>LEN(TRIM(AI56))=0</formula>
    </cfRule>
    <cfRule type="cellIs" dxfId="5783" priority="71" operator="greaterThanOrEqual">
      <formula>0.995</formula>
    </cfRule>
    <cfRule type="cellIs" dxfId="5782" priority="72" operator="lessThan">
      <formula>0.995</formula>
    </cfRule>
  </conditionalFormatting>
  <conditionalFormatting sqref="AI58">
    <cfRule type="containsBlanks" priority="66" stopIfTrue="1">
      <formula>LEN(TRIM(AI58))=0</formula>
    </cfRule>
    <cfRule type="cellIs" dxfId="5781" priority="67" operator="greaterThanOrEqual">
      <formula>0.95</formula>
    </cfRule>
    <cfRule type="cellIs" dxfId="5780" priority="68" operator="lessThan">
      <formula>0.95</formula>
    </cfRule>
  </conditionalFormatting>
  <conditionalFormatting sqref="AI60">
    <cfRule type="containsBlanks" priority="61" stopIfTrue="1">
      <formula>LEN(TRIM(AI60))=0</formula>
    </cfRule>
    <cfRule type="cellIs" dxfId="5779" priority="63" operator="greaterThan">
      <formula>0.003</formula>
    </cfRule>
    <cfRule type="cellIs" dxfId="5778" priority="64" operator="lessThanOrEqual">
      <formula>0.003</formula>
    </cfRule>
  </conditionalFormatting>
  <conditionalFormatting sqref="AI22">
    <cfRule type="containsBlanks" priority="57" stopIfTrue="1">
      <formula>LEN(TRIM(AI22))=0</formula>
    </cfRule>
    <cfRule type="cellIs" dxfId="5777" priority="59" operator="greaterThanOrEqual">
      <formula>0.95</formula>
    </cfRule>
    <cfRule type="cellIs" dxfId="5776" priority="60" operator="lessThan">
      <formula>0.95</formula>
    </cfRule>
  </conditionalFormatting>
  <conditionalFormatting sqref="AI32">
    <cfRule type="containsBlanks" priority="54" stopIfTrue="1">
      <formula>LEN(TRIM(AI32))=0</formula>
    </cfRule>
    <cfRule type="cellIs" dxfId="5775" priority="55" operator="between">
      <formula>0</formula>
      <formula>5.49</formula>
    </cfRule>
    <cfRule type="cellIs" dxfId="5774" priority="56" operator="between">
      <formula>5.5</formula>
      <formula>100</formula>
    </cfRule>
  </conditionalFormatting>
  <conditionalFormatting sqref="AI38">
    <cfRule type="containsBlanks" priority="49" stopIfTrue="1">
      <formula>LEN(TRIM(AI38))=0</formula>
    </cfRule>
    <cfRule type="cellIs" dxfId="5773" priority="51" operator="between">
      <formula>0.0201</formula>
      <formula>1</formula>
    </cfRule>
    <cfRule type="cellIs" dxfId="5772" priority="52" operator="between">
      <formula>0</formula>
      <formula>0.02</formula>
    </cfRule>
  </conditionalFormatting>
  <conditionalFormatting sqref="AI48">
    <cfRule type="containsBlanks" priority="46" stopIfTrue="1">
      <formula>LEN(TRIM(AI48))=0</formula>
    </cfRule>
    <cfRule type="cellIs" dxfId="5771" priority="47" operator="between">
      <formula>0</formula>
      <formula>10%</formula>
    </cfRule>
    <cfRule type="cellIs" dxfId="5770" priority="48" operator="between">
      <formula>10.01%</formula>
      <formula>100%</formula>
    </cfRule>
  </conditionalFormatting>
  <conditionalFormatting sqref="AI64">
    <cfRule type="containsBlanks" priority="42" stopIfTrue="1">
      <formula>LEN(TRIM(AI64))=0</formula>
    </cfRule>
    <cfRule type="cellIs" dxfId="5769" priority="43" operator="greaterThanOrEqual">
      <formula>0.97</formula>
    </cfRule>
    <cfRule type="cellIs" dxfId="5768" priority="44" operator="lessThan">
      <formula>0.97</formula>
    </cfRule>
  </conditionalFormatting>
  <conditionalFormatting sqref="AI66">
    <cfRule type="containsBlanks" priority="38" stopIfTrue="1">
      <formula>LEN(TRIM(AI66))=0</formula>
    </cfRule>
    <cfRule type="cellIs" dxfId="5767" priority="39" operator="greaterThanOrEqual">
      <formula>0.9</formula>
    </cfRule>
    <cfRule type="cellIs" dxfId="5766" priority="40" operator="lessThan">
      <formula>0.9</formula>
    </cfRule>
  </conditionalFormatting>
  <conditionalFormatting sqref="AI68">
    <cfRule type="containsBlanks" priority="34" stopIfTrue="1">
      <formula>LEN(TRIM(AI68))=0</formula>
    </cfRule>
    <cfRule type="cellIs" dxfId="5765" priority="35" operator="greaterThanOrEqual">
      <formula>0.95</formula>
    </cfRule>
    <cfRule type="cellIs" dxfId="5764" priority="36" operator="lessThan">
      <formula>0.95</formula>
    </cfRule>
  </conditionalFormatting>
  <conditionalFormatting sqref="AI70">
    <cfRule type="containsBlanks" priority="30" stopIfTrue="1">
      <formula>LEN(TRIM(AI70))=0</formula>
    </cfRule>
    <cfRule type="cellIs" dxfId="5763" priority="31" operator="greaterThanOrEqual">
      <formula>0.96</formula>
    </cfRule>
    <cfRule type="cellIs" dxfId="5762" priority="32" operator="lessThan">
      <formula>0.96</formula>
    </cfRule>
  </conditionalFormatting>
  <conditionalFormatting sqref="AI72">
    <cfRule type="containsBlanks" priority="26" stopIfTrue="1">
      <formula>LEN(TRIM(AI72))=0</formula>
    </cfRule>
    <cfRule type="cellIs" dxfId="5761" priority="27" operator="greaterThanOrEqual">
      <formula>0.9</formula>
    </cfRule>
    <cfRule type="cellIs" dxfId="5760" priority="28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5759" priority="11" operator="lessThan">
      <formula>0.98</formula>
    </cfRule>
    <cfRule type="cellIs" dxfId="5758" priority="12" operator="greaterThanOrEqual">
      <formula>0.98</formula>
    </cfRule>
  </conditionalFormatting>
  <conditionalFormatting sqref="AI78">
    <cfRule type="containsBlanks" priority="5" stopIfTrue="1">
      <formula>LEN(TRIM(AI78))=0</formula>
    </cfRule>
    <cfRule type="cellIs" dxfId="5757" priority="7" operator="lessThan">
      <formula>0.98</formula>
    </cfRule>
    <cfRule type="cellIs" dxfId="5756" priority="8" operator="greaterThanOrEqual">
      <formula>0.98</formula>
    </cfRule>
  </conditionalFormatting>
  <conditionalFormatting sqref="AI80">
    <cfRule type="containsBlanks" priority="2" stopIfTrue="1">
      <formula>LEN(TRIM(AI80))=0</formula>
    </cfRule>
    <cfRule type="cellIs" dxfId="5755" priority="3" operator="lessThan">
      <formula>0.98</formula>
    </cfRule>
    <cfRule type="cellIs" dxfId="5754" priority="4" operator="greaterThanOrEqual">
      <formula>0.98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1" stopIfTrue="1" operator="containsText" id="{F3A71C6A-CD40-4606-880B-FDD61864C142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73" stopIfTrue="1" operator="containsText" id="{B756A811-7CD9-4FE3-A74B-59BD2683510D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70" stopIfTrue="1" operator="containsText" id="{4EB5A599-CF93-4D08-B92C-149E774C9B19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88" stopIfTrue="1" operator="containsText" id="{526912BA-609F-4820-B5FA-788FCD5DBFA4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44" stopIfTrue="1" operator="containsText" id="{BA815060-8581-4432-B7AF-5DFEC800DEBD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203" stopIfTrue="1" operator="containsText" id="{F914D836-B806-4CCB-B1E2-681807154F96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98" stopIfTrue="1" operator="containsText" id="{32662B86-3772-4C71-AAEC-0824F0E1404F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90" stopIfTrue="1" operator="containsText" id="{9BE0747E-3583-4107-A972-7B6778430CF0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87" stopIfTrue="1" operator="containsText" id="{2170F47E-DCD8-4957-A816-3353F27DC323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86" stopIfTrue="1" operator="containsText" id="{25CF9485-9C76-41ED-8779-488FCA38EF4B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85" operator="containsText" id="{DD8ABEDB-B0A8-4E8C-A555-B1279C6CF258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84" stopIfTrue="1" operator="containsText" id="{A84925A2-1F98-49C6-B491-B9ADDE74B9AD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83" stopIfTrue="1" operator="containsText" id="{541049FC-2C65-4D69-A464-CA72950DE3CD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82" stopIfTrue="1" operator="containsText" id="{61F4341A-7279-4670-91D7-0BA8B5C0C33D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41" stopIfTrue="1" operator="containsText" id="{375E26C9-2EC9-4552-A734-B2E0990FC30A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80" stopIfTrue="1" operator="containsText" id="{5844C3C1-1D31-4B9C-9F33-34182D53F7AA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79" stopIfTrue="1" operator="containsText" id="{71C626CC-B6ED-4DFA-8370-49CAAE759476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78" stopIfTrue="1" operator="containsText" id="{898C4562-39FD-4925-A8F1-D1CA5A924050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77" stopIfTrue="1" operator="containsText" id="{806E4FCF-24D3-442D-AE56-247F081D8069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76" stopIfTrue="1" operator="containsText" id="{E1BC31D2-F797-499F-81D5-FE67AD129A54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75" stopIfTrue="1" operator="containsText" id="{ECD0E9F3-4826-4B3A-BAB9-2101B8C59981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74" stopIfTrue="1" operator="containsText" id="{84B40D3B-2DBC-4D26-9F20-B10113A4F728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97" stopIfTrue="1" operator="containsText" id="{E42C467C-055B-4F2B-83E0-55BE8564A42E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69" stopIfTrue="1" operator="containsText" id="{E9A653BE-7373-4DDA-8756-013D2BEEFE5D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68" stopIfTrue="1" operator="containsText" id="{FF4C47C3-8C87-4293-B76E-4855000F2C94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67" stopIfTrue="1" operator="containsText" id="{5432285E-2018-40CF-89D2-462C3BE1B74B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50" stopIfTrue="1" operator="containsText" id="{68BB32CC-5EC5-43BF-B787-92C9C2A665AF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39" stopIfTrue="1" operator="containsText" id="{90A9B018-F5C6-4108-A435-998A163482A2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38" stopIfTrue="1" operator="containsText" id="{24C21BC8-C5E8-4654-A6DE-B8C967DDD101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46" stopIfTrue="1" operator="containsText" id="{A2EC4FBF-332D-4DCD-B4DE-E3D861F255A9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95" stopIfTrue="1" operator="containsText" id="{1042462E-8C65-4C13-93F4-F4F35A1B4B5D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33" stopIfTrue="1" operator="containsText" id="{75FF5F81-F669-4455-A19A-7BA22DD38656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28" stopIfTrue="1" operator="containsText" id="{E2748776-B842-47C5-AB21-944A652B1212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23" stopIfTrue="1" operator="containsText" id="{CB91D0E1-6BBB-48A5-8996-B3E35BC07F07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19" stopIfTrue="1" operator="containsText" id="{E5C54CEE-57A9-4FBC-96DF-4EC71EA5EF15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15" stopIfTrue="1" operator="containsText" id="{3EEBAF55-CFD8-476D-96E0-9EE03A150FAC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09" stopIfTrue="1" operator="containsText" id="{F311761E-F039-4930-B874-DA597FE5E63D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105" stopIfTrue="1" operator="containsText" id="{51ED0B81-B537-4044-87CC-813384AC0618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101" operator="containsText" id="{063CC995-1E0B-49D2-8AEB-3C594B5A65A1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97" stopIfTrue="1" operator="containsText" id="{758497AD-7A5E-4DD7-A28F-CAC432488D17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94" stopIfTrue="1" operator="containsText" id="{D5ED6435-3AF6-4884-BC95-E2584FE6ECB0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89" stopIfTrue="1" operator="containsText" id="{5A73248F-A265-4631-BC46-181B96F044CE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85" stopIfTrue="1" operator="containsText" id="{37973A5E-F0AA-463F-9844-68A9BFF01383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81" stopIfTrue="1" operator="containsText" id="{E606EBA4-7CFB-468D-AF10-88BA46C2C1DE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77" stopIfTrue="1" operator="containsText" id="{065E3233-340D-4056-84C1-E906D6D3E774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73" stopIfTrue="1" operator="containsText" id="{C3F0D85F-E748-4D99-B526-F1BA834DA839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69" stopIfTrue="1" operator="containsText" id="{8327086D-0A85-478C-86D1-FE62C39D3243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65" stopIfTrue="1" operator="containsText" id="{E47130AA-2E3C-4E11-B248-846DACD851DC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62" stopIfTrue="1" operator="containsText" id="{D1C46248-ED01-43A5-91FE-306DBF596E6A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58" stopIfTrue="1" operator="containsText" id="{8A0D767C-3643-4FC0-AD4B-A3B6593DD7D2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53" stopIfTrue="1" operator="containsText" id="{A04DDF43-708C-4398-BC05-C2B098B69F3A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50" stopIfTrue="1" operator="containsText" id="{C60E4D28-3F4C-4A4E-B57D-0CBE1F11AB03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45" stopIfTrue="1" operator="containsText" id="{B2E849B9-1629-46C5-984B-3A9CB89A06A7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41" stopIfTrue="1" operator="containsText" id="{9F7BF635-2767-46BA-A942-51606F881265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37" stopIfTrue="1" operator="containsText" id="{6FF7A7AB-4F76-481C-B98F-903406CB1063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33" stopIfTrue="1" operator="containsText" id="{76C8C04A-72D9-4AC1-94F0-4D2682D73FE0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29" stopIfTrue="1" operator="containsText" id="{7FD15B75-F1AD-4137-BA8A-DCE440021858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25" stopIfTrue="1" operator="containsText" id="{E76A9D9B-640D-4457-B785-37220834E94C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A625510C-A911-4CF9-A2B3-EBB80196AFE7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722DFF6A-7935-47B3-ABA6-6FEAC3277A9E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8B19E6FB-41B1-4D4F-AF8E-C10DFA279F03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AN97"/>
  <sheetViews>
    <sheetView showGridLines="0" tabSelected="1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199" t="s">
        <v>113</v>
      </c>
      <c r="O2" s="200"/>
      <c r="P2" s="201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>
        <v>1059</v>
      </c>
      <c r="E3" s="75"/>
      <c r="F3" s="75"/>
      <c r="G3" s="82"/>
      <c r="H3" s="82"/>
      <c r="I3" s="82"/>
      <c r="J3" s="82"/>
      <c r="K3" s="82"/>
      <c r="L3" s="82"/>
      <c r="M3" s="82"/>
      <c r="N3" s="202"/>
      <c r="O3" s="203"/>
      <c r="P3" s="204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>
        <v>1</v>
      </c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>
        <f>IFERROR(AVERAGE(H14,J14,L14,N14,P14,R14,T14,V14,X14,Z14,AB14,AD14),"-")</f>
        <v>1</v>
      </c>
      <c r="AG14" s="88"/>
      <c r="AI14" s="108">
        <f>IF(AF14="-",2,AF14)</f>
        <v>1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>
        <v>0</v>
      </c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>
        <f>IFERROR(AVERAGE(H16,J16,L16,N16,P16,R16,T16,V16,X16,Z16,AB16,AD16),"-")</f>
        <v>0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>
        <v>0</v>
      </c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>
        <f>IFERROR(AVERAGE(H18,J18,L18,N18,P18,R18,T18,V18,X18,Z18,AB18,AD18),"-")</f>
        <v>0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>
        <v>1</v>
      </c>
      <c r="I22" s="129"/>
      <c r="J22" s="128">
        <v>1</v>
      </c>
      <c r="K22" s="129"/>
      <c r="L22" s="128">
        <v>1</v>
      </c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>
        <f>IFERROR(AVERAGE(H22,J22,L22,N22,P22,R22,T22,V22,X22,Z22,AB22,AD22),"-")</f>
        <v>1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>
        <v>0</v>
      </c>
      <c r="I26" s="84"/>
      <c r="J26" s="15">
        <v>0</v>
      </c>
      <c r="K26" s="84"/>
      <c r="L26" s="15">
        <v>0</v>
      </c>
      <c r="M26" s="84"/>
      <c r="N26" s="15">
        <v>0</v>
      </c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>
        <v>0</v>
      </c>
      <c r="I28" s="84"/>
      <c r="J28" s="15">
        <v>0</v>
      </c>
      <c r="K28" s="84"/>
      <c r="L28" s="15">
        <v>0</v>
      </c>
      <c r="M28" s="84"/>
      <c r="N28" s="15">
        <v>0</v>
      </c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>
        <v>0</v>
      </c>
      <c r="I30" s="84"/>
      <c r="J30" s="15">
        <v>0</v>
      </c>
      <c r="K30" s="84"/>
      <c r="L30" s="15">
        <v>0</v>
      </c>
      <c r="M30" s="84"/>
      <c r="N30" s="15">
        <v>0</v>
      </c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>
        <f>IFERROR(AVERAGE(AD30,AB30,Z30,X30,V30,T30,R30,P30,N30,L30,J30,H30),"-")</f>
        <v>0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>
        <v>0</v>
      </c>
      <c r="I32" s="84"/>
      <c r="J32" s="15">
        <v>0</v>
      </c>
      <c r="K32" s="84"/>
      <c r="L32" s="15">
        <v>0</v>
      </c>
      <c r="M32" s="84"/>
      <c r="N32" s="15">
        <v>0</v>
      </c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>
        <f>IFERROR(AVERAGE(AD32,AB32,Z32,X32,V32,T32,R32,P32,N32,L32,J32,H32),"-")</f>
        <v>0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>
        <v>0</v>
      </c>
      <c r="I34" s="84"/>
      <c r="J34" s="15">
        <v>0</v>
      </c>
      <c r="K34" s="84"/>
      <c r="L34" s="15">
        <v>0</v>
      </c>
      <c r="M34" s="84"/>
      <c r="N34" s="15">
        <v>0</v>
      </c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>
        <v>0</v>
      </c>
      <c r="I36" s="84"/>
      <c r="J36" s="15">
        <v>1</v>
      </c>
      <c r="K36" s="84"/>
      <c r="L36" s="15">
        <v>1</v>
      </c>
      <c r="M36" s="84"/>
      <c r="N36" s="15">
        <v>0</v>
      </c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>
        <f>IFERROR(AVERAGE(H36,J36,L36,N36,P36,R36,T36,V36,X36,Z36,AB36,AD36),"-")</f>
        <v>0.5</v>
      </c>
      <c r="AG36" s="88"/>
      <c r="AI36" s="15">
        <f>IF(AF36="-",0,AF36)</f>
        <v>0.5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>
        <v>0</v>
      </c>
      <c r="I38" s="85"/>
      <c r="J38" s="71">
        <v>0</v>
      </c>
      <c r="K38" s="85"/>
      <c r="L38" s="71">
        <v>0</v>
      </c>
      <c r="M38" s="85"/>
      <c r="N38" s="71">
        <v>0.18</v>
      </c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>
        <f>IFERROR(AVERAGE(H38,J38,L38,N38,P38,R38,T38,V38,X38,Z38,AB38,AD38),"-")</f>
        <v>4.4999999999999998E-2</v>
      </c>
      <c r="AG38" s="88"/>
      <c r="AI38" s="71">
        <f>IF(AF38="-",0,AF38)</f>
        <v>4.4999999999999998E-2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>
        <v>0</v>
      </c>
      <c r="I42" s="76"/>
      <c r="J42" s="15">
        <v>0</v>
      </c>
      <c r="K42" s="76"/>
      <c r="L42" s="15">
        <v>0</v>
      </c>
      <c r="M42" s="76"/>
      <c r="N42" s="15">
        <v>0</v>
      </c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>
        <f>IFERROR(AVERAGE(H42,J42,L42,N42,P42,R42,T42,V42,X42,Z42,AB42,AD42),"-")</f>
        <v>0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 t="s">
        <v>98</v>
      </c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 t="s">
        <v>39</v>
      </c>
      <c r="I46" s="76"/>
      <c r="J46" s="163" t="s">
        <v>39</v>
      </c>
      <c r="K46" s="76"/>
      <c r="L46" s="163" t="s">
        <v>39</v>
      </c>
      <c r="M46" s="76"/>
      <c r="N46" s="163">
        <v>1</v>
      </c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>
        <f>IFERROR(AVERAGE(AD46,AB46,Z46,X46,V46,T46,R46,P46,N46,L46,J46,H46),"-")</f>
        <v>1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 t="s">
        <v>39</v>
      </c>
      <c r="I48" s="76"/>
      <c r="J48" s="71" t="s">
        <v>39</v>
      </c>
      <c r="K48" s="76"/>
      <c r="L48" s="71" t="s">
        <v>39</v>
      </c>
      <c r="M48" s="76"/>
      <c r="N48" s="71" t="s">
        <v>39</v>
      </c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>
        <v>0</v>
      </c>
      <c r="I52" s="76"/>
      <c r="J52" s="71">
        <v>0</v>
      </c>
      <c r="K52" s="76"/>
      <c r="L52" s="71">
        <v>0</v>
      </c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>
        <f>IFERROR(AVERAGE(H52,J52,L52,N52,P52,R52,T52,V52,X52,Z52,AB52,AD52),"-")</f>
        <v>0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>
        <v>0</v>
      </c>
      <c r="I54" s="76"/>
      <c r="J54" s="71">
        <v>0</v>
      </c>
      <c r="K54" s="76"/>
      <c r="L54" s="71">
        <v>0</v>
      </c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>
        <f>IFERROR(AVERAGE(H54,J54,L54,N54,P54,R54,T54,V54,X54,Z54,AB54,AD54),"-")</f>
        <v>0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>
        <v>1</v>
      </c>
      <c r="I56" s="76"/>
      <c r="J56" s="71">
        <v>1</v>
      </c>
      <c r="K56" s="76"/>
      <c r="L56" s="71">
        <v>1</v>
      </c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>
        <f>IFERROR(AVERAGE(H56,J56,L56,N56,P56,R56,T56,V56,X56,Z56,AB56,AD56),"-")</f>
        <v>1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>
        <v>1</v>
      </c>
      <c r="I58" s="76"/>
      <c r="J58" s="71">
        <v>1</v>
      </c>
      <c r="K58" s="76"/>
      <c r="L58" s="71">
        <v>1</v>
      </c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>
        <f>IFERROR(AVERAGE(H58,J58,L58,N58,P58,R58,T58,V58,X58,Z58,AB58,AD58),"-")</f>
        <v>1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>
        <v>0</v>
      </c>
      <c r="I60" s="76"/>
      <c r="J60" s="71">
        <v>0</v>
      </c>
      <c r="K60" s="76"/>
      <c r="L60" s="71">
        <v>0</v>
      </c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>
        <f>IFERROR(AVERAGE(H60,J60,L60,N60,P60,R60,T60,V60,X60,Z60,AB60,AD60),"-")</f>
        <v>0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>
        <v>1</v>
      </c>
      <c r="I64" s="118"/>
      <c r="J64" s="72">
        <v>1</v>
      </c>
      <c r="K64" s="118"/>
      <c r="L64" s="72">
        <v>1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>
        <f>IFERROR(AVERAGE(H64,J64,L64,N64,P64,R64,T64,V64,X64,Z64,AB64,AD64),"-")</f>
        <v>1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 t="s">
        <v>39</v>
      </c>
      <c r="I66" s="85"/>
      <c r="J66" s="71" t="s">
        <v>39</v>
      </c>
      <c r="K66" s="85"/>
      <c r="L66" s="71" t="s">
        <v>39</v>
      </c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>
        <v>1</v>
      </c>
      <c r="I70" s="85"/>
      <c r="J70" s="71">
        <v>0.94</v>
      </c>
      <c r="K70" s="85"/>
      <c r="L70" s="71">
        <v>1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>
        <f>IFERROR(AVERAGE(H70,J70,L70,N70,P70,R70,T70,V70,X70,Z70,AB70,AD70),"-")</f>
        <v>0.98</v>
      </c>
      <c r="AG70" s="76"/>
      <c r="AI70" s="71">
        <f>IF(AF70="-",1,AF70)</f>
        <v>0.98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>
        <v>1</v>
      </c>
      <c r="I72" s="85"/>
      <c r="J72" s="71">
        <v>1</v>
      </c>
      <c r="K72" s="85"/>
      <c r="L72" s="71">
        <v>1</v>
      </c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>
        <f>IFERROR(AVERAGE(H72,J72,L72,N72,P72,R72,T72,V72,X72,Z72,AB72,AD72),"-")</f>
        <v>1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98</v>
      </c>
      <c r="I75" s="76"/>
      <c r="J75" s="81">
        <v>98</v>
      </c>
      <c r="K75" s="76"/>
      <c r="L75" s="81">
        <v>98</v>
      </c>
      <c r="M75" s="76"/>
      <c r="N75" s="81">
        <v>98</v>
      </c>
      <c r="O75" s="76"/>
      <c r="P75" s="81">
        <v>98</v>
      </c>
      <c r="Q75" s="76"/>
      <c r="R75" s="81">
        <v>98</v>
      </c>
      <c r="S75" s="76"/>
      <c r="T75" s="81">
        <v>98</v>
      </c>
      <c r="U75" s="76"/>
      <c r="V75" s="81">
        <v>98</v>
      </c>
      <c r="W75" s="76"/>
      <c r="X75" s="81">
        <v>98</v>
      </c>
      <c r="Y75" s="76"/>
      <c r="Z75" s="81">
        <v>98</v>
      </c>
      <c r="AA75" s="76"/>
      <c r="AB75" s="81">
        <v>98</v>
      </c>
      <c r="AC75" s="76"/>
      <c r="AD75" s="81">
        <v>98</v>
      </c>
      <c r="AE75" s="76"/>
      <c r="AF75" s="81">
        <v>98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>
        <v>0.99199999999999999</v>
      </c>
      <c r="I76" s="85"/>
      <c r="J76" s="72">
        <v>0.98</v>
      </c>
      <c r="K76" s="85"/>
      <c r="L76" s="72">
        <v>0.97899999999999998</v>
      </c>
      <c r="M76" s="85"/>
      <c r="N76" s="72">
        <v>1</v>
      </c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>
        <f>IFERROR(AVERAGE(H76,J76,L76,N76,P76,R76,T76,V76,X76,Z76,AB76,AD76),"-")</f>
        <v>0.98775000000000002</v>
      </c>
      <c r="AG76" s="74"/>
      <c r="AI76" s="72">
        <f>IF(AF76="-",1,AF76)</f>
        <v>0.98775000000000002</v>
      </c>
    </row>
    <row r="77" spans="2:35" s="16" customFormat="1" outlineLevel="1">
      <c r="B77" s="197"/>
      <c r="D77" s="78"/>
      <c r="E77" s="79"/>
      <c r="F77" s="89"/>
      <c r="G77" s="81"/>
      <c r="H77" s="81">
        <v>95</v>
      </c>
      <c r="I77" s="76"/>
      <c r="J77" s="81">
        <v>95</v>
      </c>
      <c r="K77" s="76"/>
      <c r="L77" s="81">
        <v>95</v>
      </c>
      <c r="M77" s="76"/>
      <c r="N77" s="81">
        <v>95</v>
      </c>
      <c r="O77" s="76"/>
      <c r="P77" s="81">
        <v>95</v>
      </c>
      <c r="Q77" s="76"/>
      <c r="R77" s="81">
        <v>95</v>
      </c>
      <c r="S77" s="76"/>
      <c r="T77" s="81">
        <v>95</v>
      </c>
      <c r="U77" s="76"/>
      <c r="V77" s="81">
        <v>95</v>
      </c>
      <c r="W77" s="76"/>
      <c r="X77" s="81">
        <v>95</v>
      </c>
      <c r="Y77" s="76"/>
      <c r="Z77" s="81">
        <v>95</v>
      </c>
      <c r="AA77" s="76"/>
      <c r="AB77" s="81">
        <v>95</v>
      </c>
      <c r="AC77" s="76"/>
      <c r="AD77" s="81">
        <v>95</v>
      </c>
      <c r="AE77" s="76"/>
      <c r="AF77" s="81">
        <v>95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>
        <v>0.999</v>
      </c>
      <c r="I78" s="85"/>
      <c r="J78" s="72">
        <v>0.99299999999999999</v>
      </c>
      <c r="K78" s="85"/>
      <c r="L78" s="72">
        <v>0.98699999999999999</v>
      </c>
      <c r="M78" s="85"/>
      <c r="N78" s="72">
        <v>0.98699999999999999</v>
      </c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>
        <f>IFERROR(AVERAGE(H78,J78,L78,N78,P78,R78,T78,V78,X78,Z78,AB78,AD78),"-")</f>
        <v>0.99150000000000005</v>
      </c>
      <c r="AG78" s="74"/>
      <c r="AI78" s="72">
        <f>IF(AF78="-",1,AF78)</f>
        <v>0.99150000000000005</v>
      </c>
    </row>
    <row r="79" spans="2:35" s="16" customFormat="1" outlineLevel="1">
      <c r="B79" s="197"/>
      <c r="D79" s="78"/>
      <c r="E79" s="79"/>
      <c r="F79" s="89"/>
      <c r="G79" s="81"/>
      <c r="H79" s="81">
        <v>95</v>
      </c>
      <c r="I79" s="76"/>
      <c r="J79" s="81">
        <v>95</v>
      </c>
      <c r="K79" s="76"/>
      <c r="L79" s="81">
        <v>95</v>
      </c>
      <c r="M79" s="76"/>
      <c r="N79" s="81">
        <v>95</v>
      </c>
      <c r="O79" s="76"/>
      <c r="P79" s="81">
        <v>95</v>
      </c>
      <c r="Q79" s="76"/>
      <c r="R79" s="81">
        <v>95</v>
      </c>
      <c r="S79" s="76"/>
      <c r="T79" s="81">
        <v>95</v>
      </c>
      <c r="U79" s="76"/>
      <c r="V79" s="81">
        <v>95</v>
      </c>
      <c r="W79" s="76"/>
      <c r="X79" s="81">
        <v>95</v>
      </c>
      <c r="Y79" s="76"/>
      <c r="Z79" s="81">
        <v>95</v>
      </c>
      <c r="AA79" s="76"/>
      <c r="AB79" s="81">
        <v>95</v>
      </c>
      <c r="AC79" s="76"/>
      <c r="AD79" s="170">
        <v>95</v>
      </c>
      <c r="AE79" s="76"/>
      <c r="AF79" s="81">
        <v>95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>
        <v>0.98899999999999999</v>
      </c>
      <c r="I80" s="85"/>
      <c r="J80" s="72">
        <v>0.995</v>
      </c>
      <c r="K80" s="85"/>
      <c r="L80" s="72">
        <v>0.99</v>
      </c>
      <c r="M80" s="85"/>
      <c r="N80" s="72">
        <v>1</v>
      </c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>
        <f>IFERROR(AVERAGE(H80,J80,L80,N80,P80,R80,T80,V80,X80,Z80,AB80,AD80),"-")</f>
        <v>0.99350000000000005</v>
      </c>
      <c r="AG80" s="74"/>
      <c r="AI80" s="72">
        <f>IF(AF80="-",1,AF80)</f>
        <v>0.99350000000000005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>
        <v>2</v>
      </c>
      <c r="I84" s="76"/>
      <c r="J84" s="15">
        <v>11</v>
      </c>
      <c r="K84" s="76"/>
      <c r="L84" s="15">
        <v>15</v>
      </c>
      <c r="M84" s="76"/>
      <c r="N84" s="15" t="s">
        <v>39</v>
      </c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28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>
        <v>4</v>
      </c>
      <c r="I86" s="76"/>
      <c r="J86" s="15">
        <v>4</v>
      </c>
      <c r="K86" s="76"/>
      <c r="L86" s="15">
        <v>2</v>
      </c>
      <c r="M86" s="76"/>
      <c r="N86" s="15">
        <v>0</v>
      </c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10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 t="s">
        <v>39</v>
      </c>
      <c r="I88" s="76"/>
      <c r="J88" s="15" t="s">
        <v>39</v>
      </c>
      <c r="K88" s="76"/>
      <c r="L88" s="15" t="s">
        <v>39</v>
      </c>
      <c r="M88" s="76"/>
      <c r="N88" s="15" t="s">
        <v>39</v>
      </c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>
        <v>1398</v>
      </c>
      <c r="I90" s="135"/>
      <c r="J90" s="137">
        <v>1287</v>
      </c>
      <c r="K90" s="135"/>
      <c r="L90" s="137">
        <v>1617</v>
      </c>
      <c r="M90" s="135"/>
      <c r="N90" s="137">
        <v>953</v>
      </c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5255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  <row r="97" spans="8:8">
      <c r="H97" s="173"/>
    </row>
  </sheetData>
  <mergeCells count="11">
    <mergeCell ref="AD2:AF2"/>
    <mergeCell ref="Z3:AF3"/>
    <mergeCell ref="B11:B23"/>
    <mergeCell ref="B25:B39"/>
    <mergeCell ref="B41:B49"/>
    <mergeCell ref="B51:B61"/>
    <mergeCell ref="B63:B73"/>
    <mergeCell ref="B75:B81"/>
    <mergeCell ref="B83:B91"/>
    <mergeCell ref="Z2:AB2"/>
    <mergeCell ref="N2:P3"/>
  </mergeCells>
  <conditionalFormatting sqref="H56 J56 L56 N56 P56 R56 T56 V56 X56 Z56 AB56 AD56 AF56">
    <cfRule type="containsBlanks" dxfId="5692" priority="300" stopIfTrue="1">
      <formula>LEN(TRIM(H56))=0</formula>
    </cfRule>
    <cfRule type="cellIs" dxfId="5691" priority="301" operator="greaterThanOrEqual">
      <formula>0.995</formula>
    </cfRule>
    <cfRule type="cellIs" dxfId="5690" priority="302" operator="lessThan">
      <formula>0.995</formula>
    </cfRule>
  </conditionalFormatting>
  <conditionalFormatting sqref="H60 J60 L60 N60 P60 R60 T60 V60 X60 Z60 AB60 AD60 AF60">
    <cfRule type="containsBlanks" priority="173" stopIfTrue="1">
      <formula>LEN(TRIM(H60))=0</formula>
    </cfRule>
    <cfRule type="cellIs" dxfId="5689" priority="299" operator="greaterThan">
      <formula>0.003</formula>
    </cfRule>
    <cfRule type="cellIs" dxfId="5688" priority="306" operator="lessThanOrEqual">
      <formula>0.003</formula>
    </cfRule>
  </conditionalFormatting>
  <conditionalFormatting sqref="H64 F64 J64 L64 N64 P64 R64 T64 V64 X64 Z64 AB64 AD64 AF64">
    <cfRule type="containsBlanks" priority="296" stopIfTrue="1">
      <formula>LEN(TRIM(F64))=0</formula>
    </cfRule>
    <cfRule type="cellIs" dxfId="5687" priority="297" operator="greaterThanOrEqual">
      <formula>0.97</formula>
    </cfRule>
    <cfRule type="cellIs" dxfId="5686" priority="303" operator="lessThan">
      <formula>0.97</formula>
    </cfRule>
  </conditionalFormatting>
  <conditionalFormatting sqref="H66 J66 L66 N66 P66 R66 T66 V66 X66 Z66 AB66 AD66 AF66">
    <cfRule type="containsBlanks" priority="293" stopIfTrue="1">
      <formula>LEN(TRIM(H66))=0</formula>
    </cfRule>
    <cfRule type="cellIs" dxfId="5685" priority="294" operator="greaterThanOrEqual">
      <formula>0.9</formula>
    </cfRule>
    <cfRule type="cellIs" dxfId="5684" priority="295" operator="lessThan">
      <formula>0.9</formula>
    </cfRule>
  </conditionalFormatting>
  <conditionalFormatting sqref="F68 H68 J68 L68 N68 P68 R68 T68 V68 X68 Z68 AB68 AD68 AF68">
    <cfRule type="containsBlanks" priority="290" stopIfTrue="1">
      <formula>LEN(TRIM(F68))=0</formula>
    </cfRule>
    <cfRule type="cellIs" dxfId="5683" priority="291" operator="greaterThanOrEqual">
      <formula>0.95</formula>
    </cfRule>
    <cfRule type="cellIs" dxfId="5682" priority="292" operator="lessThan">
      <formula>0.95</formula>
    </cfRule>
  </conditionalFormatting>
  <conditionalFormatting sqref="F70 H70 J70 L70 N70 P70 R70 T70 V70 X70 Z70 AB70 AD70 AF70">
    <cfRule type="containsBlanks" priority="287" stopIfTrue="1">
      <formula>LEN(TRIM(F70))=0</formula>
    </cfRule>
    <cfRule type="cellIs" dxfId="5681" priority="288" operator="greaterThanOrEqual">
      <formula>0.96</formula>
    </cfRule>
    <cfRule type="cellIs" dxfId="5680" priority="289" operator="lessThan">
      <formula>0.96</formula>
    </cfRule>
  </conditionalFormatting>
  <conditionalFormatting sqref="F72">
    <cfRule type="containsBlanks" priority="284" stopIfTrue="1">
      <formula>LEN(TRIM(F72))=0</formula>
    </cfRule>
    <cfRule type="cellIs" dxfId="5679" priority="285" operator="between">
      <formula>90</formula>
      <formula>100</formula>
    </cfRule>
    <cfRule type="cellIs" dxfId="5678" priority="286" operator="between">
      <formula>0</formula>
      <formula>89.99</formula>
    </cfRule>
  </conditionalFormatting>
  <conditionalFormatting sqref="F42">
    <cfRule type="containsBlanks" priority="281" stopIfTrue="1">
      <formula>LEN(TRIM(F42))=0</formula>
    </cfRule>
    <cfRule type="cellIs" dxfId="5677" priority="282" operator="equal">
      <formula>0</formula>
    </cfRule>
    <cfRule type="cellIs" dxfId="5676" priority="283" operator="greaterThan">
      <formula>0</formula>
    </cfRule>
  </conditionalFormatting>
  <conditionalFormatting sqref="F44 H44 J44 L44 N44 P44 R44 T44 V44 X44 Z44 AB44 AD44 AF44">
    <cfRule type="containsBlanks" priority="275" stopIfTrue="1">
      <formula>LEN(TRIM(F44))=0</formula>
    </cfRule>
    <cfRule type="cellIs" dxfId="5675" priority="276" operator="greaterThanOrEqual">
      <formula>0.9</formula>
    </cfRule>
    <cfRule type="cellIs" dxfId="5674" priority="277" operator="lessThan">
      <formula>0.9</formula>
    </cfRule>
  </conditionalFormatting>
  <conditionalFormatting sqref="F46 H46 J46 L46 N46 P46 R46 T46 V46 X46 Z46 AB46 AD46 AF46">
    <cfRule type="containsBlanks" priority="272" stopIfTrue="1">
      <formula>LEN(TRIM(F46))=0</formula>
    </cfRule>
    <cfRule type="cellIs" dxfId="5673" priority="273" operator="greaterThanOrEqual">
      <formula>0.9</formula>
    </cfRule>
    <cfRule type="cellIs" dxfId="5672" priority="274" operator="lessThan">
      <formula>0.9</formula>
    </cfRule>
  </conditionalFormatting>
  <conditionalFormatting sqref="F48 H48 J48 L48 N48 P48 R48 T48 V48 X48 Z48 AB48 AD48 AF48">
    <cfRule type="containsBlanks" priority="269" stopIfTrue="1">
      <formula>LEN(TRIM(F48))=0</formula>
    </cfRule>
    <cfRule type="cellIs" dxfId="5671" priority="270" operator="between">
      <formula>0</formula>
      <formula>10%</formula>
    </cfRule>
    <cfRule type="cellIs" dxfId="5670" priority="271" operator="between">
      <formula>10.01%</formula>
      <formula>100%</formula>
    </cfRule>
  </conditionalFormatting>
  <conditionalFormatting sqref="AF52 AD52 AB52 Z52 X52 V52 T52 R52 P52 N52 L52 J52 H52 F52">
    <cfRule type="containsBlanks" priority="267" stopIfTrue="1">
      <formula>LEN(TRIM(F52))=0</formula>
    </cfRule>
    <cfRule type="cellIs" dxfId="5669" priority="268" operator="lessThanOrEqual">
      <formula>0.05</formula>
    </cfRule>
    <cfRule type="cellIs" dxfId="5668" priority="304" operator="greaterThan">
      <formula>0.05</formula>
    </cfRule>
  </conditionalFormatting>
  <conditionalFormatting sqref="AF54 AD54 AB54 Z54 X54 V54 T54 R54 P54 N54 L54 J54 H54 F54">
    <cfRule type="containsBlanks" priority="264" stopIfTrue="1">
      <formula>LEN(TRIM(F54))=0</formula>
    </cfRule>
    <cfRule type="cellIs" dxfId="5667" priority="265" operator="lessThanOrEqual">
      <formula>0.05</formula>
    </cfRule>
    <cfRule type="cellIs" dxfId="5666" priority="266" operator="greaterThan">
      <formula>0.05</formula>
    </cfRule>
  </conditionalFormatting>
  <conditionalFormatting sqref="H58 J58 L58 N58 P58 R58 T58 V58 X58 Z58 AB58 AD58 AF58">
    <cfRule type="containsBlanks" priority="262" stopIfTrue="1">
      <formula>LEN(TRIM(H58))=0</formula>
    </cfRule>
    <cfRule type="cellIs" dxfId="5665" priority="263" operator="greaterThanOrEqual">
      <formula>0.95</formula>
    </cfRule>
    <cfRule type="cellIs" dxfId="5664" priority="307" operator="lessThan">
      <formula>0.95</formula>
    </cfRule>
  </conditionalFormatting>
  <conditionalFormatting sqref="F12">
    <cfRule type="containsBlanks" priority="259" stopIfTrue="1">
      <formula>LEN(TRIM(F12))=0</formula>
    </cfRule>
    <cfRule type="cellIs" dxfId="5663" priority="260" operator="equal">
      <formula>0</formula>
    </cfRule>
    <cfRule type="cellIs" dxfId="5662" priority="261" operator="greaterThan">
      <formula>0</formula>
    </cfRule>
  </conditionalFormatting>
  <conditionalFormatting sqref="F14">
    <cfRule type="containsBlanks" priority="256" stopIfTrue="1">
      <formula>LEN(TRIM(F14))=0</formula>
    </cfRule>
    <cfRule type="cellIs" dxfId="5661" priority="257" operator="equal">
      <formula>0</formula>
    </cfRule>
    <cfRule type="cellIs" dxfId="5660" priority="258" operator="greaterThan">
      <formula>0</formula>
    </cfRule>
  </conditionalFormatting>
  <conditionalFormatting sqref="F16">
    <cfRule type="containsBlanks" priority="253" stopIfTrue="1">
      <formula>LEN(TRIM(F16))=0</formula>
    </cfRule>
    <cfRule type="cellIs" dxfId="5659" priority="254" operator="between">
      <formula>0</formula>
      <formula>5.89</formula>
    </cfRule>
    <cfRule type="cellIs" dxfId="5658" priority="255" operator="between">
      <formula>5.9</formula>
      <formula>100</formula>
    </cfRule>
  </conditionalFormatting>
  <conditionalFormatting sqref="F22">
    <cfRule type="containsBlanks" priority="248" stopIfTrue="1">
      <formula>LEN(TRIM(F22))=0</formula>
    </cfRule>
    <cfRule type="cellIs" dxfId="5657" priority="249" operator="between">
      <formula>0</formula>
      <formula>"&lt;95"</formula>
    </cfRule>
    <cfRule type="cellIs" dxfId="5656" priority="250" operator="greaterThanOrEqual">
      <formula>95</formula>
    </cfRule>
  </conditionalFormatting>
  <conditionalFormatting sqref="F26 H26 J26 L26 N26 P26 R26 T26 V26 X26 Z26 AB26 AD26 AF26">
    <cfRule type="containsBlanks" priority="245" stopIfTrue="1">
      <formula>LEN(TRIM(F26))=0</formula>
    </cfRule>
    <cfRule type="cellIs" dxfId="5655" priority="246" operator="equal">
      <formula>0</formula>
    </cfRule>
    <cfRule type="cellIs" dxfId="5654" priority="247" operator="greaterThan">
      <formula>0</formula>
    </cfRule>
  </conditionalFormatting>
  <conditionalFormatting sqref="F28">
    <cfRule type="containsBlanks" priority="242" stopIfTrue="1">
      <formula>LEN(TRIM(F28))=0</formula>
    </cfRule>
    <cfRule type="cellIs" dxfId="5653" priority="243" operator="equal">
      <formula>0</formula>
    </cfRule>
    <cfRule type="cellIs" dxfId="5652" priority="244" operator="greaterThan">
      <formula>0</formula>
    </cfRule>
  </conditionalFormatting>
  <conditionalFormatting sqref="F34">
    <cfRule type="containsBlanks" priority="239" stopIfTrue="1">
      <formula>LEN(TRIM(F34))=0</formula>
    </cfRule>
    <cfRule type="cellIs" dxfId="5651" priority="240" operator="equal">
      <formula>0</formula>
    </cfRule>
    <cfRule type="cellIs" dxfId="5650" priority="241" operator="greaterThan">
      <formula>0</formula>
    </cfRule>
  </conditionalFormatting>
  <conditionalFormatting sqref="F30 H30 J30 L30 N30 P30 R30 T30 V30 X30 Z30 AB30 AD30 AF30">
    <cfRule type="containsBlanks" priority="236" stopIfTrue="1">
      <formula>LEN(TRIM(F30))=0</formula>
    </cfRule>
    <cfRule type="cellIs" dxfId="5649" priority="237" operator="between">
      <formula>0</formula>
      <formula>5.89</formula>
    </cfRule>
    <cfRule type="cellIs" dxfId="5648" priority="238" operator="between">
      <formula>5.9</formula>
      <formula>100</formula>
    </cfRule>
  </conditionalFormatting>
  <conditionalFormatting sqref="F32 H32 J32 L32 N32 P32 R32 T32 V32 X32 Z32 AB32 AD32 AF32">
    <cfRule type="containsBlanks" priority="233" stopIfTrue="1">
      <formula>LEN(TRIM(F32))=0</formula>
    </cfRule>
    <cfRule type="cellIs" dxfId="5647" priority="234" operator="between">
      <formula>0</formula>
      <formula>5.49</formula>
    </cfRule>
    <cfRule type="cellIs" dxfId="5646" priority="235" operator="between">
      <formula>5.5</formula>
      <formula>100</formula>
    </cfRule>
  </conditionalFormatting>
  <conditionalFormatting sqref="AF12 AD12 AB12 Z12 X12 V12 T12 R12 P12 N12 L12 J12 H12">
    <cfRule type="containsBlanks" priority="190" stopIfTrue="1">
      <formula>LEN(TRIM(H12))=0</formula>
    </cfRule>
    <cfRule type="cellIs" dxfId="5645" priority="219" operator="lessThanOrEqual">
      <formula>0.01</formula>
    </cfRule>
    <cfRule type="cellIs" dxfId="5644" priority="221" operator="greaterThanOrEqual">
      <formula>0.05</formula>
    </cfRule>
  </conditionalFormatting>
  <conditionalFormatting sqref="F18">
    <cfRule type="containsBlanks" priority="210" stopIfTrue="1">
      <formula>LEN(TRIM(F18))=0</formula>
    </cfRule>
    <cfRule type="cellIs" dxfId="5643" priority="211" operator="between">
      <formula>0</formula>
      <formula>5.89</formula>
    </cfRule>
    <cfRule type="cellIs" dxfId="5642" priority="212" operator="between">
      <formula>5.9</formula>
      <formula>100</formula>
    </cfRule>
  </conditionalFormatting>
  <conditionalFormatting sqref="H72 J72 L72 N72 P72 R72 T72 V72 X72 Z72 AB72 AD72 AF72">
    <cfRule type="containsBlanks" priority="207" stopIfTrue="1">
      <formula>LEN(TRIM(H72))=0</formula>
    </cfRule>
    <cfRule type="cellIs" dxfId="5641" priority="208" operator="greaterThanOrEqual">
      <formula>0.9</formula>
    </cfRule>
    <cfRule type="cellIs" dxfId="5640" priority="209" operator="lessThan">
      <formula>0.9</formula>
    </cfRule>
  </conditionalFormatting>
  <conditionalFormatting sqref="H22:Z22 AB22 AD22 AF22">
    <cfRule type="containsBlanks" priority="203" stopIfTrue="1">
      <formula>LEN(TRIM(H22))=0</formula>
    </cfRule>
    <cfRule type="cellIs" dxfId="5639" priority="205" operator="greaterThanOrEqual">
      <formula>0.95</formula>
    </cfRule>
    <cfRule type="cellIs" dxfId="5638" priority="206" operator="lessThan">
      <formula>0.95</formula>
    </cfRule>
  </conditionalFormatting>
  <conditionalFormatting sqref="H80:Z80 AB80 AD80 AF80">
    <cfRule type="containsBlanks" priority="200" stopIfTrue="1">
      <formula>LEN(TRIM(H80))=0</formula>
    </cfRule>
    <cfRule type="cellIs" dxfId="5637" priority="201" operator="lessThan">
      <formula>0.95</formula>
    </cfRule>
    <cfRule type="cellIs" dxfId="5636" priority="202" operator="greaterThanOrEqual">
      <formula>0.95</formula>
    </cfRule>
  </conditionalFormatting>
  <conditionalFormatting sqref="F84">
    <cfRule type="containsBlanks" priority="165" stopIfTrue="1">
      <formula>LEN(TRIM(F84))=0</formula>
    </cfRule>
    <cfRule type="cellIs" dxfId="5635" priority="166" operator="equal">
      <formula>0</formula>
    </cfRule>
    <cfRule type="cellIs" dxfId="5634" priority="167" operator="greaterThan">
      <formula>0</formula>
    </cfRule>
  </conditionalFormatting>
  <conditionalFormatting sqref="F86">
    <cfRule type="containsBlanks" priority="162" stopIfTrue="1">
      <formula>LEN(TRIM(F86))=0</formula>
    </cfRule>
    <cfRule type="cellIs" dxfId="5633" priority="163" operator="between">
      <formula>90</formula>
      <formula>100</formula>
    </cfRule>
    <cfRule type="cellIs" dxfId="5632" priority="164" operator="between">
      <formula>0</formula>
      <formula>89.99</formula>
    </cfRule>
  </conditionalFormatting>
  <conditionalFormatting sqref="F88">
    <cfRule type="containsBlanks" priority="159" stopIfTrue="1">
      <formula>LEN(TRIM(F88))=0</formula>
    </cfRule>
    <cfRule type="cellIs" dxfId="5631" priority="160" operator="between">
      <formula>90</formula>
      <formula>100</formula>
    </cfRule>
    <cfRule type="cellIs" dxfId="5630" priority="161" operator="between">
      <formula>0</formula>
      <formula>89.99</formula>
    </cfRule>
  </conditionalFormatting>
  <conditionalFormatting sqref="F90">
    <cfRule type="containsBlanks" priority="156" stopIfTrue="1">
      <formula>LEN(TRIM(F90))=0</formula>
    </cfRule>
    <cfRule type="cellIs" dxfId="5629" priority="157" operator="between">
      <formula>0</formula>
      <formula>10%</formula>
    </cfRule>
    <cfRule type="cellIs" dxfId="5628" priority="158" operator="between">
      <formula>10.01%</formula>
      <formula>100%</formula>
    </cfRule>
  </conditionalFormatting>
  <conditionalFormatting sqref="U16">
    <cfRule type="cellIs" dxfId="5627" priority="155" operator="equal">
      <formula>2</formula>
    </cfRule>
  </conditionalFormatting>
  <conditionalFormatting sqref="U16">
    <cfRule type="cellIs" dxfId="5626" priority="154" operator="equal">
      <formula>1</formula>
    </cfRule>
  </conditionalFormatting>
  <conditionalFormatting sqref="U16">
    <cfRule type="cellIs" dxfId="5625" priority="153" operator="equal">
      <formula>0</formula>
    </cfRule>
  </conditionalFormatting>
  <conditionalFormatting sqref="U16">
    <cfRule type="containsBlanks" priority="152" stopIfTrue="1">
      <formula>LEN(TRIM(U16))=0</formula>
    </cfRule>
  </conditionalFormatting>
  <conditionalFormatting sqref="H12 J12 L12 N12 P12 R12 T12 V12 X12 Z12 AB12 AD12 AF12">
    <cfRule type="cellIs" dxfId="5624" priority="220" operator="between">
      <formula>0.0101</formula>
      <formula>0.0499</formula>
    </cfRule>
  </conditionalFormatting>
  <conditionalFormatting sqref="H18 J18 L18 N18 P18 R18 T18 V18 X18 Z18 AB18 AD18 AF18">
    <cfRule type="containsBlanks" dxfId="5623" priority="251" stopIfTrue="1">
      <formula>LEN(TRIM(H18))=0</formula>
    </cfRule>
    <cfRule type="cellIs" dxfId="5622" priority="252" operator="equal">
      <formula>0</formula>
    </cfRule>
    <cfRule type="cellIs" dxfId="5621" priority="305" operator="greaterThan">
      <formula>0</formula>
    </cfRule>
  </conditionalFormatting>
  <conditionalFormatting sqref="H76 J76 L76 N76 P76 R76 T76 V76 X76 Z76 AB76 AD76 AF76">
    <cfRule type="containsBlanks" priority="192" stopIfTrue="1">
      <formula>LEN(TRIM(H76))=0</formula>
    </cfRule>
    <cfRule type="cellIs" dxfId="5620" priority="193" operator="lessThan">
      <formula>0.98</formula>
    </cfRule>
    <cfRule type="cellIs" dxfId="5619" priority="194" operator="greaterThanOrEqual">
      <formula>0.98</formula>
    </cfRule>
  </conditionalFormatting>
  <conditionalFormatting sqref="H28 J28 L28 N28 P28 R28 T28 V28 X28 Z28 AB28 AD28 AF28">
    <cfRule type="containsBlanks" priority="227" stopIfTrue="1">
      <formula>LEN(TRIM(H28))=0</formula>
    </cfRule>
    <cfRule type="cellIs" dxfId="5618" priority="228" operator="equal">
      <formula>0</formula>
    </cfRule>
    <cfRule type="cellIs" dxfId="5617" priority="229" operator="greaterThan">
      <formula>0</formula>
    </cfRule>
  </conditionalFormatting>
  <conditionalFormatting sqref="H34 J34 L34 N34 P34 R34 T34 V34 X34 Z34 AB34 AD34 AF34">
    <cfRule type="containsBlanks" priority="224" stopIfTrue="1">
      <formula>LEN(TRIM(H34))=0</formula>
    </cfRule>
    <cfRule type="cellIs" dxfId="5616" priority="225" operator="equal">
      <formula>0</formula>
    </cfRule>
    <cfRule type="cellIs" dxfId="5615" priority="226" operator="greaterThan">
      <formula>0</formula>
    </cfRule>
  </conditionalFormatting>
  <conditionalFormatting sqref="H36 J36 L36 N36 P36 R36 T36 V36 X36 Z36 AB36 AD36 AF36">
    <cfRule type="containsBlanks" priority="143" stopIfTrue="1">
      <formula>LEN(TRIM(H36))=0</formula>
    </cfRule>
    <cfRule type="cellIs" dxfId="5614" priority="231" operator="between">
      <formula>0</formula>
      <formula>2</formula>
    </cfRule>
    <cfRule type="cellIs" dxfId="5613" priority="232" operator="between">
      <formula>2.01</formula>
      <formula>100</formula>
    </cfRule>
  </conditionalFormatting>
  <conditionalFormatting sqref="H38 J38 L38 N38 P38 R38 T38 V38 X38 Z38 AB38 AD38 AF38">
    <cfRule type="containsBlanks" priority="141" stopIfTrue="1">
      <formula>LEN(TRIM(H38))=0</formula>
    </cfRule>
    <cfRule type="cellIs" dxfId="5612" priority="182" operator="between">
      <formula>0.0201</formula>
      <formula>1</formula>
    </cfRule>
    <cfRule type="cellIs" dxfId="5611" priority="230" operator="between">
      <formula>0</formula>
      <formula>0.02</formula>
    </cfRule>
  </conditionalFormatting>
  <conditionalFormatting sqref="H42 J42 L42 N42 P42 R42 T42 V42 X42 Z42 AB42 AD42 AF42">
    <cfRule type="containsBlanks" priority="278" stopIfTrue="1">
      <formula>LEN(TRIM(H42))=0</formula>
    </cfRule>
    <cfRule type="cellIs" dxfId="5610" priority="279" operator="equal">
      <formula>0</formula>
    </cfRule>
    <cfRule type="cellIs" dxfId="5609" priority="280" operator="greaterThan">
      <formula>0</formula>
    </cfRule>
  </conditionalFormatting>
  <conditionalFormatting sqref="H14 J14 L14 N14 P14 R14 T14 V14 X14 Z14 AB14 AD14 AF14">
    <cfRule type="containsBlanks" dxfId="5608" priority="217" stopIfTrue="1">
      <formula>LEN(TRIM(H14))=0</formula>
    </cfRule>
    <cfRule type="cellIs" dxfId="5607" priority="218" operator="between">
      <formula>0.5</formula>
      <formula>2</formula>
    </cfRule>
    <cfRule type="cellIs" dxfId="5606" priority="222" operator="between">
      <formula>-0.49</formula>
      <formula>0.49</formula>
    </cfRule>
    <cfRule type="cellIs" dxfId="5605" priority="223" operator="between">
      <formula>-2</formula>
      <formula>-0.5</formula>
    </cfRule>
  </conditionalFormatting>
  <conditionalFormatting sqref="H16 J16 L16 N16 P16 R16 T16 V16 X16 Z16 AB16:AD16 AF16">
    <cfRule type="containsBlanks" priority="213" stopIfTrue="1">
      <formula>LEN(TRIM(H16))=0</formula>
    </cfRule>
    <cfRule type="cellIs" dxfId="5604" priority="214" operator="between">
      <formula>1.5</formula>
      <formula>2</formula>
    </cfRule>
    <cfRule type="cellIs" dxfId="5603" priority="215" operator="between">
      <formula>0.5</formula>
      <formula>1.49</formula>
    </cfRule>
    <cfRule type="cellIs" dxfId="5602" priority="216" operator="between">
      <formula>0</formula>
      <formula>0.49</formula>
    </cfRule>
  </conditionalFormatting>
  <conditionalFormatting sqref="H20 J20 L20 N20 P20 R20 T20 V20 X20 Z20 AB20 AD20 AF20">
    <cfRule type="containsText" dxfId="5601" priority="144" stopIfTrue="1" operator="containsText" text="NA">
      <formula>NOT(ISERROR(SEARCH("NA",H20)))</formula>
    </cfRule>
    <cfRule type="containsBlanks" priority="146" stopIfTrue="1">
      <formula>LEN(TRIM(H20))=0</formula>
    </cfRule>
    <cfRule type="cellIs" dxfId="5600" priority="148" operator="between">
      <formula>0</formula>
      <formula>0.49</formula>
    </cfRule>
    <cfRule type="cellIs" dxfId="5599" priority="149" operator="between">
      <formula>0.5</formula>
      <formula>1.49</formula>
    </cfRule>
    <cfRule type="cellIs" dxfId="5598" priority="150" operator="between">
      <formula>1.5</formula>
      <formula>2</formula>
    </cfRule>
  </conditionalFormatting>
  <conditionalFormatting sqref="H78 J78 L78 N78 P78 R78 T78 V78 X78 Z78 AB78 AD78 AF78">
    <cfRule type="containsBlanks" priority="195" stopIfTrue="1">
      <formula>LEN(TRIM(H78))=0</formula>
    </cfRule>
    <cfRule type="cellIs" dxfId="5597" priority="197" operator="lessThan">
      <formula>0.95</formula>
    </cfRule>
    <cfRule type="cellIs" dxfId="5596" priority="198" operator="greaterThanOrEqual">
      <formula>0.95</formula>
    </cfRule>
  </conditionalFormatting>
  <conditionalFormatting sqref="AI12">
    <cfRule type="containsBlanks" priority="135" stopIfTrue="1">
      <formula>LEN(TRIM(AI12))=0</formula>
    </cfRule>
    <cfRule type="cellIs" dxfId="5595" priority="136" operator="lessThanOrEqual">
      <formula>0.01</formula>
    </cfRule>
    <cfRule type="cellIs" dxfId="5594" priority="138" operator="greaterThanOrEqual">
      <formula>0.05</formula>
    </cfRule>
  </conditionalFormatting>
  <conditionalFormatting sqref="AI12">
    <cfRule type="cellIs" dxfId="5593" priority="137" operator="between">
      <formula>0.0101</formula>
      <formula>0.0499</formula>
    </cfRule>
  </conditionalFormatting>
  <conditionalFormatting sqref="AI14">
    <cfRule type="containsBlanks" dxfId="5592" priority="130" stopIfTrue="1">
      <formula>LEN(TRIM(AI14))=0</formula>
    </cfRule>
    <cfRule type="cellIs" dxfId="5591" priority="131" operator="between">
      <formula>0.5</formula>
      <formula>2</formula>
    </cfRule>
    <cfRule type="cellIs" dxfId="5590" priority="132" operator="between">
      <formula>-0.49</formula>
      <formula>0.49</formula>
    </cfRule>
    <cfRule type="cellIs" dxfId="5589" priority="133" operator="between">
      <formula>-2</formula>
      <formula>-0.5</formula>
    </cfRule>
  </conditionalFormatting>
  <conditionalFormatting sqref="AI16">
    <cfRule type="containsBlanks" priority="125" stopIfTrue="1">
      <formula>LEN(TRIM(AI16))=0</formula>
    </cfRule>
    <cfRule type="cellIs" dxfId="5588" priority="126" operator="between">
      <formula>1.5</formula>
      <formula>2</formula>
    </cfRule>
    <cfRule type="cellIs" dxfId="5587" priority="127" operator="between">
      <formula>0.5</formula>
      <formula>1.49</formula>
    </cfRule>
    <cfRule type="cellIs" dxfId="5586" priority="128" operator="between">
      <formula>0</formula>
      <formula>0.49</formula>
    </cfRule>
  </conditionalFormatting>
  <conditionalFormatting sqref="AI18">
    <cfRule type="containsBlanks" dxfId="5585" priority="121" stopIfTrue="1">
      <formula>LEN(TRIM(AI18))=0</formula>
    </cfRule>
    <cfRule type="cellIs" dxfId="5584" priority="122" operator="equal">
      <formula>0</formula>
    </cfRule>
    <cfRule type="cellIs" dxfId="5583" priority="123" operator="greaterThan">
      <formula>0</formula>
    </cfRule>
  </conditionalFormatting>
  <conditionalFormatting sqref="AI20">
    <cfRule type="containsText" dxfId="5582" priority="114" stopIfTrue="1" operator="containsText" text="NA">
      <formula>NOT(ISERROR(SEARCH("NA",AI20)))</formula>
    </cfRule>
    <cfRule type="containsBlanks" priority="115" stopIfTrue="1">
      <formula>LEN(TRIM(AI20))=0</formula>
    </cfRule>
    <cfRule type="cellIs" dxfId="5581" priority="117" operator="between">
      <formula>0</formula>
      <formula>0.49</formula>
    </cfRule>
    <cfRule type="cellIs" dxfId="5580" priority="118" operator="between">
      <formula>0.5</formula>
      <formula>1.49</formula>
    </cfRule>
    <cfRule type="cellIs" dxfId="5579" priority="119" operator="between">
      <formula>1.5</formula>
      <formula>2</formula>
    </cfRule>
  </conditionalFormatting>
  <conditionalFormatting sqref="AI26">
    <cfRule type="containsBlanks" priority="111" stopIfTrue="1">
      <formula>LEN(TRIM(AI26))=0</formula>
    </cfRule>
    <cfRule type="cellIs" dxfId="5578" priority="112" operator="equal">
      <formula>0</formula>
    </cfRule>
    <cfRule type="cellIs" dxfId="5577" priority="113" operator="greaterThan">
      <formula>0</formula>
    </cfRule>
  </conditionalFormatting>
  <conditionalFormatting sqref="AI28">
    <cfRule type="containsBlanks" priority="107" stopIfTrue="1">
      <formula>LEN(TRIM(AI28))=0</formula>
    </cfRule>
    <cfRule type="cellIs" dxfId="5576" priority="108" operator="equal">
      <formula>0</formula>
    </cfRule>
    <cfRule type="cellIs" dxfId="5575" priority="109" operator="greaterThan">
      <formula>0</formula>
    </cfRule>
  </conditionalFormatting>
  <conditionalFormatting sqref="AI30">
    <cfRule type="containsBlanks" priority="103" stopIfTrue="1">
      <formula>LEN(TRIM(AI30))=0</formula>
    </cfRule>
    <cfRule type="cellIs" dxfId="5574" priority="104" operator="between">
      <formula>0</formula>
      <formula>5.89</formula>
    </cfRule>
    <cfRule type="cellIs" dxfId="5573" priority="105" operator="between">
      <formula>5.9</formula>
      <formula>100</formula>
    </cfRule>
  </conditionalFormatting>
  <conditionalFormatting sqref="AI34">
    <cfRule type="containsBlanks" priority="99" stopIfTrue="1">
      <formula>LEN(TRIM(AI34))=0</formula>
    </cfRule>
    <cfRule type="cellIs" dxfId="5572" priority="100" operator="equal">
      <formula>0</formula>
    </cfRule>
    <cfRule type="cellIs" dxfId="5571" priority="101" operator="greaterThan">
      <formula>0</formula>
    </cfRule>
  </conditionalFormatting>
  <conditionalFormatting sqref="AI36">
    <cfRule type="containsBlanks" priority="94" stopIfTrue="1">
      <formula>LEN(TRIM(AI36))=0</formula>
    </cfRule>
    <cfRule type="cellIs" dxfId="5570" priority="96" operator="between">
      <formula>0</formula>
      <formula>2</formula>
    </cfRule>
    <cfRule type="cellIs" dxfId="5569" priority="97" operator="between">
      <formula>2.01</formula>
      <formula>100</formula>
    </cfRule>
  </conditionalFormatting>
  <conditionalFormatting sqref="AI42">
    <cfRule type="containsBlanks" priority="91" stopIfTrue="1">
      <formula>LEN(TRIM(AI42))=0</formula>
    </cfRule>
    <cfRule type="cellIs" dxfId="5568" priority="92" operator="equal">
      <formula>0</formula>
    </cfRule>
    <cfRule type="cellIs" dxfId="5567" priority="93" operator="greaterThan">
      <formula>0</formula>
    </cfRule>
  </conditionalFormatting>
  <conditionalFormatting sqref="AI44">
    <cfRule type="containsBlanks" priority="87" stopIfTrue="1">
      <formula>LEN(TRIM(AI44))=0</formula>
    </cfRule>
    <cfRule type="cellIs" dxfId="5566" priority="88" operator="greaterThanOrEqual">
      <formula>0.9</formula>
    </cfRule>
    <cfRule type="cellIs" dxfId="5565" priority="89" operator="lessThan">
      <formula>0.9</formula>
    </cfRule>
  </conditionalFormatting>
  <conditionalFormatting sqref="AI46">
    <cfRule type="containsBlanks" priority="83" stopIfTrue="1">
      <formula>LEN(TRIM(AI46))=0</formula>
    </cfRule>
    <cfRule type="cellIs" dxfId="5564" priority="84" operator="greaterThanOrEqual">
      <formula>0.9</formula>
    </cfRule>
    <cfRule type="cellIs" dxfId="5563" priority="85" operator="lessThan">
      <formula>0.9</formula>
    </cfRule>
  </conditionalFormatting>
  <conditionalFormatting sqref="AI52">
    <cfRule type="containsBlanks" priority="79" stopIfTrue="1">
      <formula>LEN(TRIM(AI52))=0</formula>
    </cfRule>
    <cfRule type="cellIs" dxfId="5562" priority="80" operator="lessThanOrEqual">
      <formula>0.05</formula>
    </cfRule>
    <cfRule type="cellIs" dxfId="5561" priority="81" operator="greaterThan">
      <formula>0.05</formula>
    </cfRule>
  </conditionalFormatting>
  <conditionalFormatting sqref="AI54">
    <cfRule type="containsBlanks" priority="75" stopIfTrue="1">
      <formula>LEN(TRIM(AI54))=0</formula>
    </cfRule>
    <cfRule type="cellIs" dxfId="5560" priority="76" operator="lessThanOrEqual">
      <formula>0.05</formula>
    </cfRule>
    <cfRule type="cellIs" dxfId="5559" priority="77" operator="greaterThan">
      <formula>0.05</formula>
    </cfRule>
  </conditionalFormatting>
  <conditionalFormatting sqref="AI56">
    <cfRule type="containsBlanks" dxfId="5558" priority="71" stopIfTrue="1">
      <formula>LEN(TRIM(AI56))=0</formula>
    </cfRule>
    <cfRule type="cellIs" dxfId="5557" priority="72" operator="greaterThanOrEqual">
      <formula>0.995</formula>
    </cfRule>
    <cfRule type="cellIs" dxfId="5556" priority="73" operator="lessThan">
      <formula>0.995</formula>
    </cfRule>
  </conditionalFormatting>
  <conditionalFormatting sqref="AI58">
    <cfRule type="containsBlanks" priority="67" stopIfTrue="1">
      <formula>LEN(TRIM(AI58))=0</formula>
    </cfRule>
    <cfRule type="cellIs" dxfId="5555" priority="68" operator="greaterThanOrEqual">
      <formula>0.95</formula>
    </cfRule>
    <cfRule type="cellIs" dxfId="5554" priority="69" operator="lessThan">
      <formula>0.95</formula>
    </cfRule>
  </conditionalFormatting>
  <conditionalFormatting sqref="AI60">
    <cfRule type="containsBlanks" priority="62" stopIfTrue="1">
      <formula>LEN(TRIM(AI60))=0</formula>
    </cfRule>
    <cfRule type="cellIs" dxfId="5553" priority="64" operator="greaterThan">
      <formula>0.003</formula>
    </cfRule>
    <cfRule type="cellIs" dxfId="5552" priority="65" operator="lessThanOrEqual">
      <formula>0.003</formula>
    </cfRule>
  </conditionalFormatting>
  <conditionalFormatting sqref="AI22">
    <cfRule type="containsBlanks" priority="58" stopIfTrue="1">
      <formula>LEN(TRIM(AI22))=0</formula>
    </cfRule>
    <cfRule type="cellIs" dxfId="5551" priority="60" operator="greaterThanOrEqual">
      <formula>0.95</formula>
    </cfRule>
    <cfRule type="cellIs" dxfId="5550" priority="61" operator="lessThan">
      <formula>0.95</formula>
    </cfRule>
  </conditionalFormatting>
  <conditionalFormatting sqref="AI32">
    <cfRule type="containsBlanks" priority="55" stopIfTrue="1">
      <formula>LEN(TRIM(AI32))=0</formula>
    </cfRule>
    <cfRule type="cellIs" dxfId="5549" priority="56" operator="between">
      <formula>0</formula>
      <formula>5.49</formula>
    </cfRule>
    <cfRule type="cellIs" dxfId="5548" priority="57" operator="between">
      <formula>5.5</formula>
      <formula>100</formula>
    </cfRule>
  </conditionalFormatting>
  <conditionalFormatting sqref="AI38">
    <cfRule type="containsBlanks" priority="50" stopIfTrue="1">
      <formula>LEN(TRIM(AI38))=0</formula>
    </cfRule>
    <cfRule type="cellIs" dxfId="5547" priority="52" operator="between">
      <formula>0.0201</formula>
      <formula>1</formula>
    </cfRule>
    <cfRule type="cellIs" dxfId="5546" priority="53" operator="between">
      <formula>0</formula>
      <formula>0.02</formula>
    </cfRule>
  </conditionalFormatting>
  <conditionalFormatting sqref="AI48">
    <cfRule type="containsBlanks" priority="47" stopIfTrue="1">
      <formula>LEN(TRIM(AI48))=0</formula>
    </cfRule>
    <cfRule type="cellIs" dxfId="5545" priority="48" operator="between">
      <formula>0</formula>
      <formula>10%</formula>
    </cfRule>
    <cfRule type="cellIs" dxfId="5544" priority="49" operator="between">
      <formula>10.01%</formula>
      <formula>100%</formula>
    </cfRule>
  </conditionalFormatting>
  <conditionalFormatting sqref="AI64">
    <cfRule type="containsBlanks" priority="43" stopIfTrue="1">
      <formula>LEN(TRIM(AI64))=0</formula>
    </cfRule>
    <cfRule type="cellIs" dxfId="5543" priority="44" operator="greaterThanOrEqual">
      <formula>0.97</formula>
    </cfRule>
    <cfRule type="cellIs" dxfId="5542" priority="45" operator="lessThan">
      <formula>0.97</formula>
    </cfRule>
  </conditionalFormatting>
  <conditionalFormatting sqref="AI66">
    <cfRule type="containsBlanks" priority="39" stopIfTrue="1">
      <formula>LEN(TRIM(AI66))=0</formula>
    </cfRule>
    <cfRule type="cellIs" dxfId="5541" priority="40" operator="greaterThanOrEqual">
      <formula>0.9</formula>
    </cfRule>
    <cfRule type="cellIs" dxfId="5540" priority="41" operator="lessThan">
      <formula>0.9</formula>
    </cfRule>
  </conditionalFormatting>
  <conditionalFormatting sqref="AI68">
    <cfRule type="containsBlanks" priority="35" stopIfTrue="1">
      <formula>LEN(TRIM(AI68))=0</formula>
    </cfRule>
    <cfRule type="cellIs" dxfId="5539" priority="36" operator="greaterThanOrEqual">
      <formula>0.95</formula>
    </cfRule>
    <cfRule type="cellIs" dxfId="5538" priority="37" operator="lessThan">
      <formula>0.95</formula>
    </cfRule>
  </conditionalFormatting>
  <conditionalFormatting sqref="AI70">
    <cfRule type="containsBlanks" priority="31" stopIfTrue="1">
      <formula>LEN(TRIM(AI70))=0</formula>
    </cfRule>
    <cfRule type="cellIs" dxfId="5537" priority="32" operator="greaterThanOrEqual">
      <formula>0.96</formula>
    </cfRule>
    <cfRule type="cellIs" dxfId="5536" priority="33" operator="lessThan">
      <formula>0.96</formula>
    </cfRule>
  </conditionalFormatting>
  <conditionalFormatting sqref="AI72">
    <cfRule type="containsBlanks" priority="27" stopIfTrue="1">
      <formula>LEN(TRIM(AI72))=0</formula>
    </cfRule>
    <cfRule type="cellIs" dxfId="5535" priority="28" operator="greaterThanOrEqual">
      <formula>0.9</formula>
    </cfRule>
    <cfRule type="cellIs" dxfId="5534" priority="29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5533" priority="11" operator="lessThan">
      <formula>0.98</formula>
    </cfRule>
    <cfRule type="cellIs" dxfId="5532" priority="12" operator="greaterThanOrEqual">
      <formula>0.98</formula>
    </cfRule>
  </conditionalFormatting>
  <conditionalFormatting sqref="AI78">
    <cfRule type="containsBlanks" priority="5" stopIfTrue="1">
      <formula>LEN(TRIM(AI78))=0</formula>
    </cfRule>
    <cfRule type="cellIs" dxfId="5531" priority="7" operator="lessThan">
      <formula>0.95</formula>
    </cfRule>
    <cfRule type="cellIs" dxfId="5530" priority="8" operator="greaterThanOrEqual">
      <formula>0.95</formula>
    </cfRule>
  </conditionalFormatting>
  <conditionalFormatting sqref="AI80">
    <cfRule type="containsBlanks" priority="2" stopIfTrue="1">
      <formula>LEN(TRIM(AI80))=0</formula>
    </cfRule>
    <cfRule type="cellIs" dxfId="5529" priority="3" operator="lessThan">
      <formula>0.95</formula>
    </cfRule>
    <cfRule type="cellIs" dxfId="5528" priority="4" operator="greaterThanOrEqual">
      <formula>0.95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2" stopIfTrue="1" operator="containsText" id="{85E16AF9-DF50-419B-8214-59167E0E51C4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74" stopIfTrue="1" operator="containsText" id="{42FE403D-1880-4C70-A1AD-E55EA2B7DEBA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71" stopIfTrue="1" operator="containsText" id="{8DEB8D05-57CD-486B-9489-BB41210D4330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89" stopIfTrue="1" operator="containsText" id="{B5ECAA87-3C73-4659-8B7B-E5EAEF1C5C40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45" stopIfTrue="1" operator="containsText" id="{94FF4BB8-14F2-4A45-93EE-90BFD8659E3B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204" stopIfTrue="1" operator="containsText" id="{9FB86F6A-4E45-4836-8EB9-CCEE9F259857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99" stopIfTrue="1" operator="containsText" id="{FE2DC700-419B-4751-A4CD-D3B572B74102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91" stopIfTrue="1" operator="containsText" id="{428F0452-8675-4752-AA2F-6B1528B016B8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88" stopIfTrue="1" operator="containsText" id="{9A3E9AB2-598A-435E-8B1D-C737DD493CD4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87" stopIfTrue="1" operator="containsText" id="{7DA865D8-DE59-488B-A932-28EC1BB0CC04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86" operator="containsText" id="{4D83F41F-DB81-46A7-988F-FF2776967DC7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85" stopIfTrue="1" operator="containsText" id="{3702DA83-7A9C-4CE2-BD37-5CADCCECC770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84" stopIfTrue="1" operator="containsText" id="{CB28BDA0-F7BA-42E1-AF4A-50C1270CE96A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83" stopIfTrue="1" operator="containsText" id="{326C682B-6E1B-476A-943F-B67B102CCB24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42" stopIfTrue="1" operator="containsText" id="{54F41EE1-B4D9-4D9E-B881-6F80CAA0686A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81" stopIfTrue="1" operator="containsText" id="{F2754703-7538-4E28-AF16-707D080B3DE4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80" stopIfTrue="1" operator="containsText" id="{A62B1AD6-7193-40FC-8F1E-53D41C47BB9A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14:cfRule type="containsText" priority="13" stopIfTrue="1" operator="containsText" id="{B322F26B-29C9-40F7-ADCE-7C495D6CB90F}">
            <xm:f>NOT(ISERROR(SEARCH("NA",H44)))</xm:f>
            <xm:f>"NA"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79" stopIfTrue="1" operator="containsText" id="{61BAB86D-DFF4-4B4A-BEC7-4D8AA5F8C8D6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78" stopIfTrue="1" operator="containsText" id="{88FD29A0-E487-4040-A22B-09CE6C9BDB4C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77" stopIfTrue="1" operator="containsText" id="{8E1CCF4D-9505-4755-9D1A-618B2C8319EE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76" stopIfTrue="1" operator="containsText" id="{2C7D6978-A81C-430B-B54D-F7DF7208CFED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75" stopIfTrue="1" operator="containsText" id="{B506A96D-6EE1-4844-8508-67C80E212EE7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98" stopIfTrue="1" operator="containsText" id="{305031FF-A476-46E5-97B9-DF9B2DFA142E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70" stopIfTrue="1" operator="containsText" id="{DC1DF79D-11B7-4E03-9113-8792BB0348E2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69" stopIfTrue="1" operator="containsText" id="{812D47DA-457D-413E-AC2B-6CFD93A73A99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68" stopIfTrue="1" operator="containsText" id="{EA4210D9-8E69-494B-B84F-02E210C474E1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51" stopIfTrue="1" operator="containsText" id="{3E1CB7D5-0E57-473A-A6E4-6D0C7EB59114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40" stopIfTrue="1" operator="containsText" id="{876AA386-B48F-44D8-9D6A-DBD8FE5DF43F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39" stopIfTrue="1" operator="containsText" id="{C01505D4-D425-43A3-9BFD-DFBD60AE3E19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47" stopIfTrue="1" operator="containsText" id="{FA643374-7DC7-41BD-9422-2F076D37CA0A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96" stopIfTrue="1" operator="containsText" id="{DA6BCFEF-116E-4CE4-B41E-8C1C738E7926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34" stopIfTrue="1" operator="containsText" id="{DDC1AD07-6C20-4EFC-A17A-F44B5D42452A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29" stopIfTrue="1" operator="containsText" id="{D292A316-6ED4-4D01-AB39-8385A559561D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24" stopIfTrue="1" operator="containsText" id="{5571F4BC-7FF2-46A2-A642-A8048326DAC9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20" stopIfTrue="1" operator="containsText" id="{111101AB-63AD-4300-AE4E-AA255E975A01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16" stopIfTrue="1" operator="containsText" id="{68CCE994-1D8E-4CA3-8069-6538A20AA70A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10" stopIfTrue="1" operator="containsText" id="{ECDED5B4-E1DE-4B68-B796-CB38F9951549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106" stopIfTrue="1" operator="containsText" id="{F000D160-F01E-4B43-8369-9CCD7CBD8D4A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102" operator="containsText" id="{1D952AA1-C5DC-4D84-A437-62130D398EE4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98" stopIfTrue="1" operator="containsText" id="{53D823CE-A811-47C0-8A42-C4998FB5B6A4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95" stopIfTrue="1" operator="containsText" id="{E5ACBE40-F7B7-48FA-8D97-C50EEE230FA9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90" stopIfTrue="1" operator="containsText" id="{B20180C3-DDCE-40D5-A70D-D17111C4F578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86" stopIfTrue="1" operator="containsText" id="{AF2CBFE2-C9F4-4A59-80EB-F5B062939983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82" stopIfTrue="1" operator="containsText" id="{0920FF96-05DA-49CA-AA33-B079E0EB1082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78" stopIfTrue="1" operator="containsText" id="{7D02031E-813F-45AE-A319-15EF6B01F035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74" stopIfTrue="1" operator="containsText" id="{1E331458-7F77-41D5-B7A8-BA22917247BD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70" stopIfTrue="1" operator="containsText" id="{61718B6C-FA7E-49B7-990E-17D39990DFAB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66" stopIfTrue="1" operator="containsText" id="{4E4EEB57-99C0-4147-A382-5B9BC0642433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63" stopIfTrue="1" operator="containsText" id="{C77F9F4F-92F5-4DE4-B1E3-E9823C3561A7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59" stopIfTrue="1" operator="containsText" id="{661E9EC4-EAAE-4956-A29A-BD1C433908DB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54" stopIfTrue="1" operator="containsText" id="{7B73819E-D718-4A66-9117-0726C6EF14DC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51" stopIfTrue="1" operator="containsText" id="{F3C54EA4-AC68-4CCA-921D-0D8CD9F496DD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46" stopIfTrue="1" operator="containsText" id="{62CBC0CC-1520-44E1-B217-1C19265F60B3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42" stopIfTrue="1" operator="containsText" id="{4044FF3D-8AA0-4722-B0D6-AC23A3B49A3D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38" stopIfTrue="1" operator="containsText" id="{080CDE59-A931-4E16-B80D-C4561D0DBFA3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34" stopIfTrue="1" operator="containsText" id="{DE77D2AC-F511-4CC4-9EEC-7EF5EF62E2DC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30" stopIfTrue="1" operator="containsText" id="{1B90BF11-37A9-496E-AF65-1F1234D29C87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26" stopIfTrue="1" operator="containsText" id="{1BCA267F-E7F7-4E60-B73D-AD9B52DB27D7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FC76E86C-D317-4D79-92DA-DCCFC57E1F92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9B390429-394E-4A0D-8AB3-603B4C120E80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3F876CE0-B15F-4ACB-B494-975EF6857B5F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199" t="s">
        <v>113</v>
      </c>
      <c r="O2" s="200"/>
      <c r="P2" s="201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>
        <v>815</v>
      </c>
      <c r="E3" s="75"/>
      <c r="F3" s="75"/>
      <c r="G3" s="82"/>
      <c r="H3" s="82"/>
      <c r="I3" s="82"/>
      <c r="J3" s="82"/>
      <c r="K3" s="82"/>
      <c r="L3" s="82"/>
      <c r="M3" s="82"/>
      <c r="N3" s="202"/>
      <c r="O3" s="203"/>
      <c r="P3" s="204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>
        <v>1</v>
      </c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>
        <f>IFERROR(AVERAGE(H14,J14,L14,N14,P14,R14,T14,V14,X14,Z14,AB14,AD14),"-")</f>
        <v>1</v>
      </c>
      <c r="AG14" s="88"/>
      <c r="AI14" s="108">
        <f>IF(AF14="-",2,AF14)</f>
        <v>1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>
        <v>1</v>
      </c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>
        <f>IFERROR(AVERAGE(H16,J16,L16,N16,P16,R16,T16,V16,X16,Z16,AB16,AD16),"-")</f>
        <v>1</v>
      </c>
      <c r="AG16" s="88"/>
      <c r="AI16" s="157">
        <f>IF(AF16="-",0,AF16)</f>
        <v>1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>
        <v>1</v>
      </c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>
        <f>IFERROR(AVERAGE(H18,J18,L18,N18,P18,R18,T18,V18,X18,Z18,AB18,AD18),"-")</f>
        <v>1</v>
      </c>
      <c r="AG18" s="88"/>
      <c r="AI18" s="158">
        <f>IF(AF18="-",0,AF18)</f>
        <v>1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>
        <v>1</v>
      </c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>
        <f>IFERROR(AVERAGE(H20,J20,L20,N20,P20,R20,T20,V20,X20,Z20,AB20,AD20),"-")</f>
        <v>1</v>
      </c>
      <c r="AG20" s="96"/>
      <c r="AI20" s="159">
        <f>IF(AF20="-",2,AF20)</f>
        <v>1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>
        <v>1</v>
      </c>
      <c r="I22" s="129"/>
      <c r="J22" s="128">
        <v>0.67</v>
      </c>
      <c r="K22" s="129"/>
      <c r="L22" s="128">
        <v>1</v>
      </c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>
        <f>IFERROR(AVERAGE(H22,J22,L22,N22,P22,R22,T22,V22,X22,Z22,AB22,AD22),"-")</f>
        <v>0.89</v>
      </c>
      <c r="AG22" s="88"/>
      <c r="AI22" s="71">
        <f>IF(AF22="-",1,AF22)</f>
        <v>0.89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>
        <v>0</v>
      </c>
      <c r="I26" s="84"/>
      <c r="J26" s="15">
        <v>0</v>
      </c>
      <c r="K26" s="84"/>
      <c r="L26" s="15">
        <v>0</v>
      </c>
      <c r="M26" s="84"/>
      <c r="N26" s="15">
        <v>0</v>
      </c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>
        <v>0</v>
      </c>
      <c r="I28" s="84"/>
      <c r="J28" s="15">
        <v>0</v>
      </c>
      <c r="K28" s="84"/>
      <c r="L28" s="15">
        <v>0</v>
      </c>
      <c r="M28" s="84"/>
      <c r="N28" s="15">
        <v>0</v>
      </c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>
        <v>0</v>
      </c>
      <c r="I30" s="84"/>
      <c r="J30" s="15">
        <v>0</v>
      </c>
      <c r="K30" s="84"/>
      <c r="L30" s="15">
        <v>0</v>
      </c>
      <c r="M30" s="84"/>
      <c r="N30" s="15">
        <v>0</v>
      </c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>
        <f>IFERROR(AVERAGE(AD30,AB30,Z30,X30,V30,T30,R30,P30,N30,L30,J30,H30),"-")</f>
        <v>0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>
        <v>0</v>
      </c>
      <c r="I32" s="84"/>
      <c r="J32" s="15">
        <v>0</v>
      </c>
      <c r="K32" s="84"/>
      <c r="L32" s="15">
        <v>0</v>
      </c>
      <c r="M32" s="84"/>
      <c r="N32" s="15">
        <v>0</v>
      </c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>
        <f>IFERROR(AVERAGE(AD32,AB32,Z32,X32,V32,T32,R32,P32,N32,L32,J32,H32),"-")</f>
        <v>0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>
        <v>0</v>
      </c>
      <c r="I34" s="84"/>
      <c r="J34" s="15">
        <v>0</v>
      </c>
      <c r="K34" s="84"/>
      <c r="L34" s="15">
        <v>0</v>
      </c>
      <c r="M34" s="84"/>
      <c r="N34" s="15">
        <v>0</v>
      </c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>
        <v>1</v>
      </c>
      <c r="I36" s="84"/>
      <c r="J36" s="15">
        <v>1</v>
      </c>
      <c r="K36" s="84"/>
      <c r="L36" s="15">
        <v>0</v>
      </c>
      <c r="M36" s="84"/>
      <c r="N36" s="15">
        <v>1</v>
      </c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>
        <f>IFERROR(AVERAGE(H36,J36,L36,N36,P36,R36,T36,V36,X36,Z36,AB36,AD36),"-")</f>
        <v>0.75</v>
      </c>
      <c r="AG36" s="88"/>
      <c r="AI36" s="15">
        <f>IF(AF36="-",0,AF36)</f>
        <v>0.75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>
        <v>0</v>
      </c>
      <c r="I38" s="85"/>
      <c r="J38" s="71">
        <v>0</v>
      </c>
      <c r="K38" s="85"/>
      <c r="L38" s="71">
        <v>0</v>
      </c>
      <c r="M38" s="85"/>
      <c r="N38" s="71">
        <v>0.16700000000000001</v>
      </c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>
        <f>IFERROR(AVERAGE(H38,J38,L38,N38,P38,R38,T38,V38,X38,Z38,AB38,AD38),"-")</f>
        <v>4.1750000000000002E-2</v>
      </c>
      <c r="AG38" s="88"/>
      <c r="AI38" s="71">
        <f>IF(AF38="-",0,AF38)</f>
        <v>4.1750000000000002E-2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>
        <v>0</v>
      </c>
      <c r="I42" s="76"/>
      <c r="J42" s="15">
        <v>0</v>
      </c>
      <c r="K42" s="76"/>
      <c r="L42" s="15">
        <v>0</v>
      </c>
      <c r="M42" s="76"/>
      <c r="N42" s="15">
        <v>0</v>
      </c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>
        <f>IFERROR(AVERAGE(H42,J42,L42,N42,P42,R42,T42,V42,X42,Z42,AB42,AD42),"-")</f>
        <v>0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 t="s">
        <v>39</v>
      </c>
      <c r="I44" s="76"/>
      <c r="J44" s="163" t="s">
        <v>39</v>
      </c>
      <c r="K44" s="76"/>
      <c r="L44" s="163" t="s">
        <v>39</v>
      </c>
      <c r="M44" s="76"/>
      <c r="N44" s="163">
        <v>0</v>
      </c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>
        <f>IFERROR(AVERAGE(AD44,AB44,Z44,X44,V44,T44,R44,P44,N44,L44,J44,H44),"-")</f>
        <v>0</v>
      </c>
      <c r="AG44" s="76"/>
      <c r="AI44" s="163">
        <f>IF(AF44="-",1,AF44)</f>
        <v>0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 t="s">
        <v>39</v>
      </c>
      <c r="I46" s="76"/>
      <c r="J46" s="163" t="s">
        <v>39</v>
      </c>
      <c r="K46" s="76"/>
      <c r="L46" s="163" t="s">
        <v>39</v>
      </c>
      <c r="M46" s="76"/>
      <c r="N46" s="163">
        <v>1</v>
      </c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>
        <f>IFERROR(AVERAGE(AD46,AB46,Z46,X46,V46,T46,R46,P46,N46,L46,J46,H46),"-")</f>
        <v>1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 t="s">
        <v>39</v>
      </c>
      <c r="I48" s="76"/>
      <c r="J48" s="71" t="s">
        <v>39</v>
      </c>
      <c r="K48" s="76"/>
      <c r="L48" s="71" t="s">
        <v>39</v>
      </c>
      <c r="M48" s="76"/>
      <c r="N48" s="71" t="s">
        <v>39</v>
      </c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>
        <v>0</v>
      </c>
      <c r="I52" s="76"/>
      <c r="J52" s="71">
        <v>0</v>
      </c>
      <c r="K52" s="76"/>
      <c r="L52" s="71">
        <v>0</v>
      </c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>
        <f>IFERROR(AVERAGE(H52,J52,L52,N52,P52,R52,T52,V52,X52,Z52,AB52,AD52),"-")</f>
        <v>0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>
        <v>0</v>
      </c>
      <c r="I54" s="76"/>
      <c r="J54" s="71">
        <v>0</v>
      </c>
      <c r="K54" s="76"/>
      <c r="L54" s="71">
        <v>7.4099999999999999E-2</v>
      </c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>
        <f>IFERROR(AVERAGE(H54,J54,L54,N54,P54,R54,T54,V54,X54,Z54,AB54,AD54),"-")</f>
        <v>2.47E-2</v>
      </c>
      <c r="AG54" s="76"/>
      <c r="AI54" s="71">
        <f>IF(AF54="-",0,AF54)</f>
        <v>2.47E-2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>
        <v>1</v>
      </c>
      <c r="I56" s="76"/>
      <c r="J56" s="71">
        <v>1</v>
      </c>
      <c r="K56" s="76"/>
      <c r="L56" s="71">
        <v>1</v>
      </c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>
        <f>IFERROR(AVERAGE(H56,J56,L56,N56,P56,R56,T56,V56,X56,Z56,AB56,AD56),"-")</f>
        <v>1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>
        <v>1</v>
      </c>
      <c r="I58" s="76"/>
      <c r="J58" s="71">
        <v>1</v>
      </c>
      <c r="K58" s="76"/>
      <c r="L58" s="71">
        <v>1</v>
      </c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>
        <f>IFERROR(AVERAGE(H58,J58,L58,N58,P58,R58,T58,V58,X58,Z58,AB58,AD58),"-")</f>
        <v>1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>
        <v>0</v>
      </c>
      <c r="I60" s="76"/>
      <c r="J60" s="71">
        <v>0</v>
      </c>
      <c r="K60" s="76"/>
      <c r="L60" s="71">
        <v>0</v>
      </c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>
        <f>IFERROR(AVERAGE(H60,J60,L60,N60,P60,R60,T60,V60,X60,Z60,AB60,AD60),"-")</f>
        <v>0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>
        <v>1</v>
      </c>
      <c r="I64" s="118"/>
      <c r="J64" s="72">
        <v>1</v>
      </c>
      <c r="K64" s="118"/>
      <c r="L64" s="72">
        <v>1</v>
      </c>
      <c r="M64" s="118"/>
      <c r="N64" s="72" t="s">
        <v>39</v>
      </c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>
        <f>IFERROR(AVERAGE(H64,J64,L64,N64,P64,R64,T64,V64,X64,Z64,AB64,AD64),"-")</f>
        <v>1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>
        <v>1</v>
      </c>
      <c r="I66" s="85"/>
      <c r="J66" s="71">
        <v>1</v>
      </c>
      <c r="K66" s="85"/>
      <c r="L66" s="71">
        <v>0.73</v>
      </c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>
        <f>IFERROR(AVERAGE(H66,J66,L66,N66,P66,R66,T66,V66,X66,Z66,AB66,AD66),"-")</f>
        <v>0.91</v>
      </c>
      <c r="AG66" s="76"/>
      <c r="AI66" s="71">
        <f>IF(AF66="-",1,AF66)</f>
        <v>0.91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>
        <v>1</v>
      </c>
      <c r="I72" s="85"/>
      <c r="J72" s="71">
        <v>1</v>
      </c>
      <c r="K72" s="85"/>
      <c r="L72" s="71">
        <v>0.85</v>
      </c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>
        <f>IFERROR(AVERAGE(H72,J72,L72,N72,P72,R72,T72,V72,X72,Z72,AB72,AD72),"-")</f>
        <v>0.95000000000000007</v>
      </c>
      <c r="AG72" s="76"/>
      <c r="AI72" s="71">
        <f>IF(AF72="-",1,AF72)</f>
        <v>0.95000000000000007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95</v>
      </c>
      <c r="I75" s="76"/>
      <c r="J75" s="81">
        <v>95</v>
      </c>
      <c r="K75" s="76"/>
      <c r="L75" s="81">
        <v>95</v>
      </c>
      <c r="M75" s="76"/>
      <c r="N75" s="81">
        <v>95</v>
      </c>
      <c r="O75" s="76"/>
      <c r="P75" s="81">
        <v>95</v>
      </c>
      <c r="Q75" s="76"/>
      <c r="R75" s="81">
        <v>95</v>
      </c>
      <c r="S75" s="76"/>
      <c r="T75" s="81">
        <v>95</v>
      </c>
      <c r="U75" s="76"/>
      <c r="V75" s="81">
        <v>95</v>
      </c>
      <c r="W75" s="76"/>
      <c r="X75" s="81">
        <v>95</v>
      </c>
      <c r="Y75" s="76"/>
      <c r="Z75" s="81">
        <v>95</v>
      </c>
      <c r="AA75" s="76"/>
      <c r="AB75" s="81">
        <v>95</v>
      </c>
      <c r="AC75" s="76"/>
      <c r="AD75" s="81">
        <v>95</v>
      </c>
      <c r="AE75" s="76"/>
      <c r="AF75" s="81">
        <v>95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>
        <v>1</v>
      </c>
      <c r="I76" s="85"/>
      <c r="J76" s="72">
        <v>1</v>
      </c>
      <c r="K76" s="85"/>
      <c r="L76" s="72">
        <v>1</v>
      </c>
      <c r="M76" s="85"/>
      <c r="N76" s="72">
        <v>1</v>
      </c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>
        <f>IFERROR(AVERAGE(H76,J76,L76,N76,P76,R76,T76,V76,X76,Z76,AB76,AD76),"-")</f>
        <v>1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>
        <v>1</v>
      </c>
      <c r="I78" s="85"/>
      <c r="J78" s="72">
        <v>1</v>
      </c>
      <c r="K78" s="85"/>
      <c r="L78" s="72">
        <v>1</v>
      </c>
      <c r="M78" s="85"/>
      <c r="N78" s="72" t="s">
        <v>39</v>
      </c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>
        <f>IFERROR(AVERAGE(H78,J78,L78,N78,P78,R78,T78,V78,X78,Z78,AB78,AD78),"-")</f>
        <v>1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>
        <v>0.94299999999999995</v>
      </c>
      <c r="I80" s="85"/>
      <c r="J80" s="72">
        <v>0.95499999999999996</v>
      </c>
      <c r="K80" s="85"/>
      <c r="L80" s="72">
        <v>0.99</v>
      </c>
      <c r="M80" s="85"/>
      <c r="N80" s="72">
        <v>1</v>
      </c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>
        <f>IFERROR(AVERAGE(H80,J80,L80,N80,P80,R80,T80,V80,X80,Z80,AB80,AD80),"-")</f>
        <v>0.97199999999999998</v>
      </c>
      <c r="AG80" s="74"/>
      <c r="AI80" s="72">
        <f>IF(AF80="-",1,AF80)</f>
        <v>0.97199999999999998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>
        <v>20</v>
      </c>
      <c r="I84" s="76"/>
      <c r="J84" s="15">
        <v>19</v>
      </c>
      <c r="K84" s="76"/>
      <c r="L84" s="15">
        <v>27</v>
      </c>
      <c r="M84" s="76"/>
      <c r="N84" s="15" t="s">
        <v>39</v>
      </c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66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>
        <v>6</v>
      </c>
      <c r="I86" s="76"/>
      <c r="J86" s="15">
        <v>7</v>
      </c>
      <c r="K86" s="76"/>
      <c r="L86" s="15">
        <v>8</v>
      </c>
      <c r="M86" s="76"/>
      <c r="N86" s="15">
        <v>0</v>
      </c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21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 t="s">
        <v>39</v>
      </c>
      <c r="I88" s="76"/>
      <c r="J88" s="15" t="s">
        <v>39</v>
      </c>
      <c r="K88" s="76"/>
      <c r="L88" s="15" t="s">
        <v>39</v>
      </c>
      <c r="M88" s="76"/>
      <c r="N88" s="15">
        <v>1</v>
      </c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1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>
        <v>141</v>
      </c>
      <c r="I90" s="135"/>
      <c r="J90" s="137">
        <v>73</v>
      </c>
      <c r="K90" s="135"/>
      <c r="L90" s="137">
        <v>97</v>
      </c>
      <c r="M90" s="135"/>
      <c r="N90" s="137">
        <v>57</v>
      </c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368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AD2:AF2"/>
    <mergeCell ref="Z3:AF3"/>
    <mergeCell ref="B11:B23"/>
    <mergeCell ref="B25:B39"/>
    <mergeCell ref="B41:B49"/>
    <mergeCell ref="B51:B61"/>
    <mergeCell ref="B63:B73"/>
    <mergeCell ref="B75:B81"/>
    <mergeCell ref="B83:B91"/>
    <mergeCell ref="Z2:AB2"/>
    <mergeCell ref="N2:P3"/>
  </mergeCells>
  <conditionalFormatting sqref="H56 J56 L56 N56 P56 R56 T56 V56 X56 Z56 AB56 AD56 AF56">
    <cfRule type="containsBlanks" dxfId="5465" priority="299" stopIfTrue="1">
      <formula>LEN(TRIM(H56))=0</formula>
    </cfRule>
    <cfRule type="cellIs" dxfId="5464" priority="300" operator="greaterThanOrEqual">
      <formula>0.995</formula>
    </cfRule>
    <cfRule type="cellIs" dxfId="5463" priority="301" operator="lessThan">
      <formula>0.995</formula>
    </cfRule>
  </conditionalFormatting>
  <conditionalFormatting sqref="H60 J60 L60 N60 P60 R60 T60 V60 X60 Z60 AB60 AD60 AF60">
    <cfRule type="containsBlanks" priority="172" stopIfTrue="1">
      <formula>LEN(TRIM(H60))=0</formula>
    </cfRule>
    <cfRule type="cellIs" dxfId="5462" priority="298" operator="greaterThan">
      <formula>0.003</formula>
    </cfRule>
    <cfRule type="cellIs" dxfId="5461" priority="305" operator="lessThanOrEqual">
      <formula>0.003</formula>
    </cfRule>
  </conditionalFormatting>
  <conditionalFormatting sqref="H64 F64 J64 L64 N64 P64 R64 T64 V64 X64 Z64 AB64 AD64 AF64">
    <cfRule type="containsBlanks" priority="295" stopIfTrue="1">
      <formula>LEN(TRIM(F64))=0</formula>
    </cfRule>
    <cfRule type="cellIs" dxfId="5460" priority="296" operator="greaterThanOrEqual">
      <formula>0.97</formula>
    </cfRule>
    <cfRule type="cellIs" dxfId="5459" priority="302" operator="lessThan">
      <formula>0.97</formula>
    </cfRule>
  </conditionalFormatting>
  <conditionalFormatting sqref="H66 J66 L66 N66 P66 R66 T66 V66 X66 Z66 AB66 AD66 AF66">
    <cfRule type="containsBlanks" priority="292" stopIfTrue="1">
      <formula>LEN(TRIM(H66))=0</formula>
    </cfRule>
    <cfRule type="cellIs" dxfId="5458" priority="293" operator="greaterThanOrEqual">
      <formula>0.9</formula>
    </cfRule>
    <cfRule type="cellIs" dxfId="5457" priority="294" operator="lessThan">
      <formula>0.9</formula>
    </cfRule>
  </conditionalFormatting>
  <conditionalFormatting sqref="F68 H68 J68 L68 N68 P68 R68 T68 V68 X68 Z68 AB68 AD68 AF68">
    <cfRule type="containsBlanks" priority="289" stopIfTrue="1">
      <formula>LEN(TRIM(F68))=0</formula>
    </cfRule>
    <cfRule type="cellIs" dxfId="5456" priority="290" operator="greaterThanOrEqual">
      <formula>0.95</formula>
    </cfRule>
    <cfRule type="cellIs" dxfId="5455" priority="291" operator="lessThan">
      <formula>0.95</formula>
    </cfRule>
  </conditionalFormatting>
  <conditionalFormatting sqref="F70 H70 J70 L70 N70 P70 R70 T70 V70 X70 Z70 AB70 AD70 AF70">
    <cfRule type="containsBlanks" priority="286" stopIfTrue="1">
      <formula>LEN(TRIM(F70))=0</formula>
    </cfRule>
    <cfRule type="cellIs" dxfId="5454" priority="287" operator="greaterThanOrEqual">
      <formula>0.96</formula>
    </cfRule>
    <cfRule type="cellIs" dxfId="5453" priority="288" operator="lessThan">
      <formula>0.96</formula>
    </cfRule>
  </conditionalFormatting>
  <conditionalFormatting sqref="F72">
    <cfRule type="containsBlanks" priority="283" stopIfTrue="1">
      <formula>LEN(TRIM(F72))=0</formula>
    </cfRule>
    <cfRule type="cellIs" dxfId="5452" priority="284" operator="between">
      <formula>90</formula>
      <formula>100</formula>
    </cfRule>
    <cfRule type="cellIs" dxfId="5451" priority="285" operator="between">
      <formula>0</formula>
      <formula>89.99</formula>
    </cfRule>
  </conditionalFormatting>
  <conditionalFormatting sqref="F42">
    <cfRule type="containsBlanks" priority="280" stopIfTrue="1">
      <formula>LEN(TRIM(F42))=0</formula>
    </cfRule>
    <cfRule type="cellIs" dxfId="5450" priority="281" operator="equal">
      <formula>0</formula>
    </cfRule>
    <cfRule type="cellIs" dxfId="5449" priority="282" operator="greaterThan">
      <formula>0</formula>
    </cfRule>
  </conditionalFormatting>
  <conditionalFormatting sqref="F44 H44 J44 L44 N44 P44 R44 T44 V44 X44 Z44 AB44 AD44 AF44">
    <cfRule type="containsBlanks" priority="274" stopIfTrue="1">
      <formula>LEN(TRIM(F44))=0</formula>
    </cfRule>
    <cfRule type="cellIs" dxfId="5448" priority="275" operator="greaterThanOrEqual">
      <formula>0.9</formula>
    </cfRule>
    <cfRule type="cellIs" dxfId="5447" priority="276" operator="lessThan">
      <formula>0.9</formula>
    </cfRule>
  </conditionalFormatting>
  <conditionalFormatting sqref="F46 H46 J46 L46 N46 P46 R46 T46 V46 X46 Z46 AB46 AD46 AF46">
    <cfRule type="containsBlanks" priority="271" stopIfTrue="1">
      <formula>LEN(TRIM(F46))=0</formula>
    </cfRule>
    <cfRule type="cellIs" dxfId="5446" priority="272" operator="greaterThanOrEqual">
      <formula>0.9</formula>
    </cfRule>
    <cfRule type="cellIs" dxfId="5445" priority="273" operator="lessThan">
      <formula>0.9</formula>
    </cfRule>
  </conditionalFormatting>
  <conditionalFormatting sqref="F48 H48 J48 L48 N48 P48 R48 T48 V48 X48 Z48 AB48 AD48 AF48">
    <cfRule type="containsBlanks" priority="268" stopIfTrue="1">
      <formula>LEN(TRIM(F48))=0</formula>
    </cfRule>
    <cfRule type="cellIs" dxfId="5444" priority="269" operator="between">
      <formula>0</formula>
      <formula>10%</formula>
    </cfRule>
    <cfRule type="cellIs" dxfId="5443" priority="270" operator="between">
      <formula>10.01%</formula>
      <formula>100%</formula>
    </cfRule>
  </conditionalFormatting>
  <conditionalFormatting sqref="AF52 AD52 AB52 Z52 X52 V52 T52 R52 P52 N52 L52 J52 H52 F52">
    <cfRule type="containsBlanks" priority="266" stopIfTrue="1">
      <formula>LEN(TRIM(F52))=0</formula>
    </cfRule>
    <cfRule type="cellIs" dxfId="5442" priority="267" operator="lessThanOrEqual">
      <formula>0.05</formula>
    </cfRule>
    <cfRule type="cellIs" dxfId="5441" priority="303" operator="greaterThan">
      <formula>0.05</formula>
    </cfRule>
  </conditionalFormatting>
  <conditionalFormatting sqref="AF54 AD54 AB54 Z54 X54 V54 T54 R54 P54 N54 L54 J54 H54 F54">
    <cfRule type="containsBlanks" priority="263" stopIfTrue="1">
      <formula>LEN(TRIM(F54))=0</formula>
    </cfRule>
    <cfRule type="cellIs" dxfId="5440" priority="264" operator="lessThanOrEqual">
      <formula>0.05</formula>
    </cfRule>
    <cfRule type="cellIs" dxfId="5439" priority="265" operator="greaterThan">
      <formula>0.05</formula>
    </cfRule>
  </conditionalFormatting>
  <conditionalFormatting sqref="H58 J58 L58 N58 P58 R58 T58 V58 X58 Z58 AB58 AD58 AF58">
    <cfRule type="containsBlanks" priority="261" stopIfTrue="1">
      <formula>LEN(TRIM(H58))=0</formula>
    </cfRule>
    <cfRule type="cellIs" dxfId="5438" priority="262" operator="greaterThanOrEqual">
      <formula>0.95</formula>
    </cfRule>
    <cfRule type="cellIs" dxfId="5437" priority="306" operator="lessThan">
      <formula>0.95</formula>
    </cfRule>
  </conditionalFormatting>
  <conditionalFormatting sqref="F12">
    <cfRule type="containsBlanks" priority="258" stopIfTrue="1">
      <formula>LEN(TRIM(F12))=0</formula>
    </cfRule>
    <cfRule type="cellIs" dxfId="5436" priority="259" operator="equal">
      <formula>0</formula>
    </cfRule>
    <cfRule type="cellIs" dxfId="5435" priority="260" operator="greaterThan">
      <formula>0</formula>
    </cfRule>
  </conditionalFormatting>
  <conditionalFormatting sqref="F14">
    <cfRule type="containsBlanks" priority="255" stopIfTrue="1">
      <formula>LEN(TRIM(F14))=0</formula>
    </cfRule>
    <cfRule type="cellIs" dxfId="5434" priority="256" operator="equal">
      <formula>0</formula>
    </cfRule>
    <cfRule type="cellIs" dxfId="5433" priority="257" operator="greaterThan">
      <formula>0</formula>
    </cfRule>
  </conditionalFormatting>
  <conditionalFormatting sqref="F16">
    <cfRule type="containsBlanks" priority="252" stopIfTrue="1">
      <formula>LEN(TRIM(F16))=0</formula>
    </cfRule>
    <cfRule type="cellIs" dxfId="5432" priority="253" operator="between">
      <formula>0</formula>
      <formula>5.89</formula>
    </cfRule>
    <cfRule type="cellIs" dxfId="5431" priority="254" operator="between">
      <formula>5.9</formula>
      <formula>100</formula>
    </cfRule>
  </conditionalFormatting>
  <conditionalFormatting sqref="F22">
    <cfRule type="containsBlanks" priority="247" stopIfTrue="1">
      <formula>LEN(TRIM(F22))=0</formula>
    </cfRule>
    <cfRule type="cellIs" dxfId="5430" priority="248" operator="between">
      <formula>0</formula>
      <formula>"&lt;95"</formula>
    </cfRule>
    <cfRule type="cellIs" dxfId="5429" priority="249" operator="greaterThanOrEqual">
      <formula>95</formula>
    </cfRule>
  </conditionalFormatting>
  <conditionalFormatting sqref="F26 H26 J26 L26 N26 P26 R26 T26 V26 X26 Z26 AB26 AD26 AF26">
    <cfRule type="containsBlanks" priority="244" stopIfTrue="1">
      <formula>LEN(TRIM(F26))=0</formula>
    </cfRule>
    <cfRule type="cellIs" dxfId="5428" priority="245" operator="equal">
      <formula>0</formula>
    </cfRule>
    <cfRule type="cellIs" dxfId="5427" priority="246" operator="greaterThan">
      <formula>0</formula>
    </cfRule>
  </conditionalFormatting>
  <conditionalFormatting sqref="F28">
    <cfRule type="containsBlanks" priority="241" stopIfTrue="1">
      <formula>LEN(TRIM(F28))=0</formula>
    </cfRule>
    <cfRule type="cellIs" dxfId="5426" priority="242" operator="equal">
      <formula>0</formula>
    </cfRule>
    <cfRule type="cellIs" dxfId="5425" priority="243" operator="greaterThan">
      <formula>0</formula>
    </cfRule>
  </conditionalFormatting>
  <conditionalFormatting sqref="F34">
    <cfRule type="containsBlanks" priority="238" stopIfTrue="1">
      <formula>LEN(TRIM(F34))=0</formula>
    </cfRule>
    <cfRule type="cellIs" dxfId="5424" priority="239" operator="equal">
      <formula>0</formula>
    </cfRule>
    <cfRule type="cellIs" dxfId="5423" priority="240" operator="greaterThan">
      <formula>0</formula>
    </cfRule>
  </conditionalFormatting>
  <conditionalFormatting sqref="F30 H30 J30 L30 N30 P30 R30 T30 V30 X30 Z30 AB30 AD30 AF30">
    <cfRule type="containsBlanks" priority="235" stopIfTrue="1">
      <formula>LEN(TRIM(F30))=0</formula>
    </cfRule>
    <cfRule type="cellIs" dxfId="5422" priority="236" operator="between">
      <formula>0</formula>
      <formula>5.89</formula>
    </cfRule>
    <cfRule type="cellIs" dxfId="5421" priority="237" operator="between">
      <formula>5.9</formula>
      <formula>100</formula>
    </cfRule>
  </conditionalFormatting>
  <conditionalFormatting sqref="F32 H32 J32 L32 N32 P32 R32 T32 V32 X32 Z32 AB32 AD32 AF32">
    <cfRule type="containsBlanks" priority="232" stopIfTrue="1">
      <formula>LEN(TRIM(F32))=0</formula>
    </cfRule>
    <cfRule type="cellIs" dxfId="5420" priority="233" operator="between">
      <formula>0</formula>
      <formula>5.49</formula>
    </cfRule>
    <cfRule type="cellIs" dxfId="5419" priority="234" operator="between">
      <formula>5.5</formula>
      <formula>100</formula>
    </cfRule>
  </conditionalFormatting>
  <conditionalFormatting sqref="AF12 AD12 AB12 Z12 X12 V12 T12 R12 P12 N12 L12 J12 H12">
    <cfRule type="containsBlanks" priority="189" stopIfTrue="1">
      <formula>LEN(TRIM(H12))=0</formula>
    </cfRule>
    <cfRule type="cellIs" dxfId="5418" priority="218" operator="lessThanOrEqual">
      <formula>0.01</formula>
    </cfRule>
    <cfRule type="cellIs" dxfId="5417" priority="220" operator="greaterThanOrEqual">
      <formula>0.05</formula>
    </cfRule>
  </conditionalFormatting>
  <conditionalFormatting sqref="F18">
    <cfRule type="containsBlanks" priority="209" stopIfTrue="1">
      <formula>LEN(TRIM(F18))=0</formula>
    </cfRule>
    <cfRule type="cellIs" dxfId="5416" priority="210" operator="between">
      <formula>0</formula>
      <formula>5.89</formula>
    </cfRule>
    <cfRule type="cellIs" dxfId="5415" priority="211" operator="between">
      <formula>5.9</formula>
      <formula>100</formula>
    </cfRule>
  </conditionalFormatting>
  <conditionalFormatting sqref="H72 J72 L72 N72 P72 R72 T72 V72 X72 Z72 AB72 AD72 AF72">
    <cfRule type="containsBlanks" priority="206" stopIfTrue="1">
      <formula>LEN(TRIM(H72))=0</formula>
    </cfRule>
    <cfRule type="cellIs" dxfId="5414" priority="207" operator="greaterThanOrEqual">
      <formula>0.9</formula>
    </cfRule>
    <cfRule type="cellIs" dxfId="5413" priority="208" operator="lessThan">
      <formula>0.9</formula>
    </cfRule>
  </conditionalFormatting>
  <conditionalFormatting sqref="H22:Z22 AB22 AD22 AF22">
    <cfRule type="containsBlanks" priority="202" stopIfTrue="1">
      <formula>LEN(TRIM(H22))=0</formula>
    </cfRule>
    <cfRule type="cellIs" dxfId="5412" priority="204" operator="greaterThanOrEqual">
      <formula>0.95</formula>
    </cfRule>
    <cfRule type="cellIs" dxfId="5411" priority="205" operator="lessThan">
      <formula>0.95</formula>
    </cfRule>
  </conditionalFormatting>
  <conditionalFormatting sqref="H80:Z80 AB80 AD80 AF80">
    <cfRule type="containsBlanks" priority="199" stopIfTrue="1">
      <formula>LEN(TRIM(H80))=0</formula>
    </cfRule>
    <cfRule type="cellIs" dxfId="5410" priority="200" operator="lessThan">
      <formula>0.9</formula>
    </cfRule>
    <cfRule type="cellIs" dxfId="5409" priority="201" operator="greaterThanOrEqual">
      <formula>0.9</formula>
    </cfRule>
  </conditionalFormatting>
  <conditionalFormatting sqref="F84">
    <cfRule type="containsBlanks" priority="164" stopIfTrue="1">
      <formula>LEN(TRIM(F84))=0</formula>
    </cfRule>
    <cfRule type="cellIs" dxfId="5408" priority="165" operator="equal">
      <formula>0</formula>
    </cfRule>
    <cfRule type="cellIs" dxfId="5407" priority="166" operator="greaterThan">
      <formula>0</formula>
    </cfRule>
  </conditionalFormatting>
  <conditionalFormatting sqref="F86">
    <cfRule type="containsBlanks" priority="161" stopIfTrue="1">
      <formula>LEN(TRIM(F86))=0</formula>
    </cfRule>
    <cfRule type="cellIs" dxfId="5406" priority="162" operator="between">
      <formula>90</formula>
      <formula>100</formula>
    </cfRule>
    <cfRule type="cellIs" dxfId="5405" priority="163" operator="between">
      <formula>0</formula>
      <formula>89.99</formula>
    </cfRule>
  </conditionalFormatting>
  <conditionalFormatting sqref="F88">
    <cfRule type="containsBlanks" priority="158" stopIfTrue="1">
      <formula>LEN(TRIM(F88))=0</formula>
    </cfRule>
    <cfRule type="cellIs" dxfId="5404" priority="159" operator="between">
      <formula>90</formula>
      <formula>100</formula>
    </cfRule>
    <cfRule type="cellIs" dxfId="5403" priority="160" operator="between">
      <formula>0</formula>
      <formula>89.99</formula>
    </cfRule>
  </conditionalFormatting>
  <conditionalFormatting sqref="F90">
    <cfRule type="containsBlanks" priority="155" stopIfTrue="1">
      <formula>LEN(TRIM(F90))=0</formula>
    </cfRule>
    <cfRule type="cellIs" dxfId="5402" priority="156" operator="between">
      <formula>0</formula>
      <formula>10%</formula>
    </cfRule>
    <cfRule type="cellIs" dxfId="5401" priority="157" operator="between">
      <formula>10.01%</formula>
      <formula>100%</formula>
    </cfRule>
  </conditionalFormatting>
  <conditionalFormatting sqref="U16">
    <cfRule type="cellIs" dxfId="5400" priority="154" operator="equal">
      <formula>2</formula>
    </cfRule>
  </conditionalFormatting>
  <conditionalFormatting sqref="U16">
    <cfRule type="cellIs" dxfId="5399" priority="153" operator="equal">
      <formula>1</formula>
    </cfRule>
  </conditionalFormatting>
  <conditionalFormatting sqref="U16">
    <cfRule type="cellIs" dxfId="5398" priority="152" operator="equal">
      <formula>0</formula>
    </cfRule>
  </conditionalFormatting>
  <conditionalFormatting sqref="U16">
    <cfRule type="containsBlanks" priority="151" stopIfTrue="1">
      <formula>LEN(TRIM(U16))=0</formula>
    </cfRule>
  </conditionalFormatting>
  <conditionalFormatting sqref="H12 J12 L12 N12 P12 R12 T12 V12 X12 Z12 AB12 AD12 AF12">
    <cfRule type="cellIs" dxfId="5397" priority="219" operator="between">
      <formula>0.0101</formula>
      <formula>0.0499</formula>
    </cfRule>
  </conditionalFormatting>
  <conditionalFormatting sqref="H18 J18 L18 N18 P18 R18 T18 V18 X18 Z18 AB18 AD18 AF18">
    <cfRule type="containsBlanks" dxfId="5396" priority="250" stopIfTrue="1">
      <formula>LEN(TRIM(H18))=0</formula>
    </cfRule>
    <cfRule type="cellIs" dxfId="5395" priority="251" operator="equal">
      <formula>0</formula>
    </cfRule>
    <cfRule type="cellIs" dxfId="5394" priority="304" operator="greaterThan">
      <formula>0</formula>
    </cfRule>
  </conditionalFormatting>
  <conditionalFormatting sqref="H76 J76 L76 N76 P76 R76 T76 V76 X76 Z76 AB76 AD76 AF76">
    <cfRule type="containsBlanks" priority="191" stopIfTrue="1">
      <formula>LEN(TRIM(H76))=0</formula>
    </cfRule>
    <cfRule type="cellIs" dxfId="5393" priority="192" operator="lessThan">
      <formula>0.95</formula>
    </cfRule>
    <cfRule type="cellIs" dxfId="5392" priority="193" operator="greaterThanOrEqual">
      <formula>0.95</formula>
    </cfRule>
  </conditionalFormatting>
  <conditionalFormatting sqref="H28 J28 L28 N28 P28 R28 T28 V28 X28 Z28 AB28 AD28 AF28">
    <cfRule type="containsBlanks" priority="226" stopIfTrue="1">
      <formula>LEN(TRIM(H28))=0</formula>
    </cfRule>
    <cfRule type="cellIs" dxfId="5391" priority="227" operator="equal">
      <formula>0</formula>
    </cfRule>
    <cfRule type="cellIs" dxfId="5390" priority="228" operator="greaterThan">
      <formula>0</formula>
    </cfRule>
  </conditionalFormatting>
  <conditionalFormatting sqref="H34 J34 L34 N34 P34 R34 T34 V34 X34 Z34 AB34 AD34 AF34">
    <cfRule type="containsBlanks" priority="223" stopIfTrue="1">
      <formula>LEN(TRIM(H34))=0</formula>
    </cfRule>
    <cfRule type="cellIs" dxfId="5389" priority="224" operator="equal">
      <formula>0</formula>
    </cfRule>
    <cfRule type="cellIs" dxfId="5388" priority="225" operator="greaterThan">
      <formula>0</formula>
    </cfRule>
  </conditionalFormatting>
  <conditionalFormatting sqref="H36 J36 L36 N36 P36 R36 T36 V36 X36 Z36 AB36 AD36 AF36">
    <cfRule type="containsBlanks" priority="142" stopIfTrue="1">
      <formula>LEN(TRIM(H36))=0</formula>
    </cfRule>
    <cfRule type="cellIs" dxfId="5387" priority="230" operator="between">
      <formula>0</formula>
      <formula>2</formula>
    </cfRule>
    <cfRule type="cellIs" dxfId="5386" priority="231" operator="between">
      <formula>2.01</formula>
      <formula>100</formula>
    </cfRule>
  </conditionalFormatting>
  <conditionalFormatting sqref="H38 J38 L38 N38 P38 R38 T38 V38 X38 Z38 AB38 AD38 AF38">
    <cfRule type="containsBlanks" priority="140" stopIfTrue="1">
      <formula>LEN(TRIM(H38))=0</formula>
    </cfRule>
    <cfRule type="cellIs" dxfId="5385" priority="181" operator="between">
      <formula>0.0201</formula>
      <formula>1</formula>
    </cfRule>
    <cfRule type="cellIs" dxfId="5384" priority="229" operator="between">
      <formula>0</formula>
      <formula>0.02</formula>
    </cfRule>
  </conditionalFormatting>
  <conditionalFormatting sqref="H42 J42 L42 N42 P42 R42 T42 V42 X42 Z42 AB42 AD42 AF42">
    <cfRule type="containsBlanks" priority="277" stopIfTrue="1">
      <formula>LEN(TRIM(H42))=0</formula>
    </cfRule>
    <cfRule type="cellIs" dxfId="5383" priority="278" operator="equal">
      <formula>0</formula>
    </cfRule>
    <cfRule type="cellIs" dxfId="5382" priority="279" operator="greaterThan">
      <formula>0</formula>
    </cfRule>
  </conditionalFormatting>
  <conditionalFormatting sqref="H14 J14 L14 N14 P14 R14 T14 V14 X14 Z14 AB14 AD14 AF14">
    <cfRule type="containsBlanks" dxfId="5381" priority="216" stopIfTrue="1">
      <formula>LEN(TRIM(H14))=0</formula>
    </cfRule>
    <cfRule type="cellIs" dxfId="5380" priority="217" operator="between">
      <formula>0.5</formula>
      <formula>2</formula>
    </cfRule>
    <cfRule type="cellIs" dxfId="5379" priority="221" operator="between">
      <formula>-0.49</formula>
      <formula>0.49</formula>
    </cfRule>
    <cfRule type="cellIs" dxfId="5378" priority="222" operator="between">
      <formula>-2</formula>
      <formula>-0.5</formula>
    </cfRule>
  </conditionalFormatting>
  <conditionalFormatting sqref="H16 J16 L16 N16 P16 R16 T16 V16 X16 Z16 AB16:AD16 AF16">
    <cfRule type="containsBlanks" priority="212" stopIfTrue="1">
      <formula>LEN(TRIM(H16))=0</formula>
    </cfRule>
    <cfRule type="cellIs" dxfId="5377" priority="213" operator="between">
      <formula>1.5</formula>
      <formula>2</formula>
    </cfRule>
    <cfRule type="cellIs" dxfId="5376" priority="214" operator="between">
      <formula>0.5</formula>
      <formula>1.49</formula>
    </cfRule>
    <cfRule type="cellIs" dxfId="5375" priority="215" operator="between">
      <formula>0</formula>
      <formula>0.49</formula>
    </cfRule>
  </conditionalFormatting>
  <conditionalFormatting sqref="H20 J20 L20 N20 P20 R20 T20 V20 X20 Z20 AB20 AD20 AF20">
    <cfRule type="containsText" dxfId="5374" priority="143" stopIfTrue="1" operator="containsText" text="NA">
      <formula>NOT(ISERROR(SEARCH("NA",H20)))</formula>
    </cfRule>
    <cfRule type="containsBlanks" priority="145" stopIfTrue="1">
      <formula>LEN(TRIM(H20))=0</formula>
    </cfRule>
    <cfRule type="cellIs" dxfId="5373" priority="147" operator="between">
      <formula>0</formula>
      <formula>0.49</formula>
    </cfRule>
    <cfRule type="cellIs" dxfId="5372" priority="148" operator="between">
      <formula>0.5</formula>
      <formula>1.49</formula>
    </cfRule>
    <cfRule type="cellIs" dxfId="5371" priority="149" operator="between">
      <formula>1.5</formula>
      <formula>2</formula>
    </cfRule>
  </conditionalFormatting>
  <conditionalFormatting sqref="H78 J78 L78 N78 P78 R78 T78 V78 X78 Z78 AB78 AD78 AF78">
    <cfRule type="containsBlanks" priority="194" stopIfTrue="1">
      <formula>LEN(TRIM(H78))=0</formula>
    </cfRule>
    <cfRule type="cellIs" dxfId="5370" priority="196" operator="lessThan">
      <formula>0.9</formula>
    </cfRule>
    <cfRule type="cellIs" dxfId="5369" priority="197" operator="greaterThanOrEqual">
      <formula>0.9</formula>
    </cfRule>
  </conditionalFormatting>
  <conditionalFormatting sqref="AI12">
    <cfRule type="containsBlanks" priority="134" stopIfTrue="1">
      <formula>LEN(TRIM(AI12))=0</formula>
    </cfRule>
    <cfRule type="cellIs" dxfId="5368" priority="135" operator="lessThanOrEqual">
      <formula>0.01</formula>
    </cfRule>
    <cfRule type="cellIs" dxfId="5367" priority="137" operator="greaterThanOrEqual">
      <formula>0.05</formula>
    </cfRule>
  </conditionalFormatting>
  <conditionalFormatting sqref="AI12">
    <cfRule type="cellIs" dxfId="5366" priority="136" operator="between">
      <formula>0.0101</formula>
      <formula>0.0499</formula>
    </cfRule>
  </conditionalFormatting>
  <conditionalFormatting sqref="AI14">
    <cfRule type="containsBlanks" dxfId="5365" priority="129" stopIfTrue="1">
      <formula>LEN(TRIM(AI14))=0</formula>
    </cfRule>
    <cfRule type="cellIs" dxfId="5364" priority="130" operator="between">
      <formula>0.5</formula>
      <formula>2</formula>
    </cfRule>
    <cfRule type="cellIs" dxfId="5363" priority="131" operator="between">
      <formula>-0.49</formula>
      <formula>0.49</formula>
    </cfRule>
    <cfRule type="cellIs" dxfId="5362" priority="132" operator="between">
      <formula>-2</formula>
      <formula>-0.5</formula>
    </cfRule>
  </conditionalFormatting>
  <conditionalFormatting sqref="AI16">
    <cfRule type="containsBlanks" priority="124" stopIfTrue="1">
      <formula>LEN(TRIM(AI16))=0</formula>
    </cfRule>
    <cfRule type="cellIs" dxfId="5361" priority="125" operator="between">
      <formula>1.5</formula>
      <formula>2</formula>
    </cfRule>
    <cfRule type="cellIs" dxfId="5360" priority="126" operator="between">
      <formula>0.5</formula>
      <formula>1.49</formula>
    </cfRule>
    <cfRule type="cellIs" dxfId="5359" priority="127" operator="between">
      <formula>0</formula>
      <formula>0.49</formula>
    </cfRule>
  </conditionalFormatting>
  <conditionalFormatting sqref="AI18">
    <cfRule type="containsBlanks" dxfId="5358" priority="120" stopIfTrue="1">
      <formula>LEN(TRIM(AI18))=0</formula>
    </cfRule>
    <cfRule type="cellIs" dxfId="5357" priority="121" operator="equal">
      <formula>0</formula>
    </cfRule>
    <cfRule type="cellIs" dxfId="5356" priority="122" operator="greaterThan">
      <formula>0</formula>
    </cfRule>
  </conditionalFormatting>
  <conditionalFormatting sqref="AI20">
    <cfRule type="containsText" dxfId="5355" priority="113" stopIfTrue="1" operator="containsText" text="NA">
      <formula>NOT(ISERROR(SEARCH("NA",AI20)))</formula>
    </cfRule>
    <cfRule type="containsBlanks" priority="114" stopIfTrue="1">
      <formula>LEN(TRIM(AI20))=0</formula>
    </cfRule>
    <cfRule type="cellIs" dxfId="5354" priority="116" operator="between">
      <formula>0</formula>
      <formula>0.49</formula>
    </cfRule>
    <cfRule type="cellIs" dxfId="5353" priority="117" operator="between">
      <formula>0.5</formula>
      <formula>1.49</formula>
    </cfRule>
    <cfRule type="cellIs" dxfId="5352" priority="118" operator="between">
      <formula>1.5</formula>
      <formula>2</formula>
    </cfRule>
  </conditionalFormatting>
  <conditionalFormatting sqref="AI26">
    <cfRule type="containsBlanks" priority="110" stopIfTrue="1">
      <formula>LEN(TRIM(AI26))=0</formula>
    </cfRule>
    <cfRule type="cellIs" dxfId="5351" priority="111" operator="equal">
      <formula>0</formula>
    </cfRule>
    <cfRule type="cellIs" dxfId="5350" priority="112" operator="greaterThan">
      <formula>0</formula>
    </cfRule>
  </conditionalFormatting>
  <conditionalFormatting sqref="AI28">
    <cfRule type="containsBlanks" priority="106" stopIfTrue="1">
      <formula>LEN(TRIM(AI28))=0</formula>
    </cfRule>
    <cfRule type="cellIs" dxfId="5349" priority="107" operator="equal">
      <formula>0</formula>
    </cfRule>
    <cfRule type="cellIs" dxfId="5348" priority="108" operator="greaterThan">
      <formula>0</formula>
    </cfRule>
  </conditionalFormatting>
  <conditionalFormatting sqref="AI30">
    <cfRule type="containsBlanks" priority="102" stopIfTrue="1">
      <formula>LEN(TRIM(AI30))=0</formula>
    </cfRule>
    <cfRule type="cellIs" dxfId="5347" priority="103" operator="between">
      <formula>0</formula>
      <formula>5.89</formula>
    </cfRule>
    <cfRule type="cellIs" dxfId="5346" priority="104" operator="between">
      <formula>5.9</formula>
      <formula>100</formula>
    </cfRule>
  </conditionalFormatting>
  <conditionalFormatting sqref="AI34">
    <cfRule type="containsBlanks" priority="98" stopIfTrue="1">
      <formula>LEN(TRIM(AI34))=0</formula>
    </cfRule>
    <cfRule type="cellIs" dxfId="5345" priority="99" operator="equal">
      <formula>0</formula>
    </cfRule>
    <cfRule type="cellIs" dxfId="5344" priority="100" operator="greaterThan">
      <formula>0</formula>
    </cfRule>
  </conditionalFormatting>
  <conditionalFormatting sqref="AI36">
    <cfRule type="containsBlanks" priority="93" stopIfTrue="1">
      <formula>LEN(TRIM(AI36))=0</formula>
    </cfRule>
    <cfRule type="cellIs" dxfId="5343" priority="95" operator="between">
      <formula>0</formula>
      <formula>2</formula>
    </cfRule>
    <cfRule type="cellIs" dxfId="5342" priority="96" operator="between">
      <formula>2.01</formula>
      <formula>100</formula>
    </cfRule>
  </conditionalFormatting>
  <conditionalFormatting sqref="AI42">
    <cfRule type="containsBlanks" priority="90" stopIfTrue="1">
      <formula>LEN(TRIM(AI42))=0</formula>
    </cfRule>
    <cfRule type="cellIs" dxfId="5341" priority="91" operator="equal">
      <formula>0</formula>
    </cfRule>
    <cfRule type="cellIs" dxfId="5340" priority="92" operator="greaterThan">
      <formula>0</formula>
    </cfRule>
  </conditionalFormatting>
  <conditionalFormatting sqref="AI44">
    <cfRule type="containsBlanks" priority="86" stopIfTrue="1">
      <formula>LEN(TRIM(AI44))=0</formula>
    </cfRule>
    <cfRule type="cellIs" dxfId="5339" priority="87" operator="greaterThanOrEqual">
      <formula>0.9</formula>
    </cfRule>
    <cfRule type="cellIs" dxfId="5338" priority="88" operator="lessThan">
      <formula>0.9</formula>
    </cfRule>
  </conditionalFormatting>
  <conditionalFormatting sqref="AI46">
    <cfRule type="containsBlanks" priority="82" stopIfTrue="1">
      <formula>LEN(TRIM(AI46))=0</formula>
    </cfRule>
    <cfRule type="cellIs" dxfId="5337" priority="83" operator="greaterThanOrEqual">
      <formula>0.9</formula>
    </cfRule>
    <cfRule type="cellIs" dxfId="5336" priority="84" operator="lessThan">
      <formula>0.9</formula>
    </cfRule>
  </conditionalFormatting>
  <conditionalFormatting sqref="AI52">
    <cfRule type="containsBlanks" priority="78" stopIfTrue="1">
      <formula>LEN(TRIM(AI52))=0</formula>
    </cfRule>
    <cfRule type="cellIs" dxfId="5335" priority="79" operator="lessThanOrEqual">
      <formula>0.05</formula>
    </cfRule>
    <cfRule type="cellIs" dxfId="5334" priority="80" operator="greaterThan">
      <formula>0.05</formula>
    </cfRule>
  </conditionalFormatting>
  <conditionalFormatting sqref="AI54">
    <cfRule type="containsBlanks" priority="74" stopIfTrue="1">
      <formula>LEN(TRIM(AI54))=0</formula>
    </cfRule>
    <cfRule type="cellIs" dxfId="5333" priority="75" operator="lessThanOrEqual">
      <formula>0.05</formula>
    </cfRule>
    <cfRule type="cellIs" dxfId="5332" priority="76" operator="greaterThan">
      <formula>0.05</formula>
    </cfRule>
  </conditionalFormatting>
  <conditionalFormatting sqref="AI56">
    <cfRule type="containsBlanks" dxfId="5331" priority="70" stopIfTrue="1">
      <formula>LEN(TRIM(AI56))=0</formula>
    </cfRule>
    <cfRule type="cellIs" dxfId="5330" priority="71" operator="greaterThanOrEqual">
      <formula>0.995</formula>
    </cfRule>
    <cfRule type="cellIs" dxfId="5329" priority="72" operator="lessThan">
      <formula>0.995</formula>
    </cfRule>
  </conditionalFormatting>
  <conditionalFormatting sqref="AI58">
    <cfRule type="containsBlanks" priority="66" stopIfTrue="1">
      <formula>LEN(TRIM(AI58))=0</formula>
    </cfRule>
    <cfRule type="cellIs" dxfId="5328" priority="67" operator="greaterThanOrEqual">
      <formula>0.95</formula>
    </cfRule>
    <cfRule type="cellIs" dxfId="5327" priority="68" operator="lessThan">
      <formula>0.95</formula>
    </cfRule>
  </conditionalFormatting>
  <conditionalFormatting sqref="AI60">
    <cfRule type="containsBlanks" priority="61" stopIfTrue="1">
      <formula>LEN(TRIM(AI60))=0</formula>
    </cfRule>
    <cfRule type="cellIs" dxfId="5326" priority="63" operator="greaterThan">
      <formula>0.003</formula>
    </cfRule>
    <cfRule type="cellIs" dxfId="5325" priority="64" operator="lessThanOrEqual">
      <formula>0.003</formula>
    </cfRule>
  </conditionalFormatting>
  <conditionalFormatting sqref="AI22">
    <cfRule type="containsBlanks" priority="57" stopIfTrue="1">
      <formula>LEN(TRIM(AI22))=0</formula>
    </cfRule>
    <cfRule type="cellIs" dxfId="5324" priority="59" operator="greaterThanOrEqual">
      <formula>0.95</formula>
    </cfRule>
    <cfRule type="cellIs" dxfId="5323" priority="60" operator="lessThan">
      <formula>0.95</formula>
    </cfRule>
  </conditionalFormatting>
  <conditionalFormatting sqref="AI32">
    <cfRule type="containsBlanks" priority="54" stopIfTrue="1">
      <formula>LEN(TRIM(AI32))=0</formula>
    </cfRule>
    <cfRule type="cellIs" dxfId="5322" priority="55" operator="between">
      <formula>0</formula>
      <formula>5.49</formula>
    </cfRule>
    <cfRule type="cellIs" dxfId="5321" priority="56" operator="between">
      <formula>5.5</formula>
      <formula>100</formula>
    </cfRule>
  </conditionalFormatting>
  <conditionalFormatting sqref="AI38">
    <cfRule type="containsBlanks" priority="49" stopIfTrue="1">
      <formula>LEN(TRIM(AI38))=0</formula>
    </cfRule>
    <cfRule type="cellIs" dxfId="5320" priority="51" operator="between">
      <formula>0.0201</formula>
      <formula>1</formula>
    </cfRule>
    <cfRule type="cellIs" dxfId="5319" priority="52" operator="between">
      <formula>0</formula>
      <formula>0.02</formula>
    </cfRule>
  </conditionalFormatting>
  <conditionalFormatting sqref="AI48">
    <cfRule type="containsBlanks" priority="46" stopIfTrue="1">
      <formula>LEN(TRIM(AI48))=0</formula>
    </cfRule>
    <cfRule type="cellIs" dxfId="5318" priority="47" operator="between">
      <formula>0</formula>
      <formula>10%</formula>
    </cfRule>
    <cfRule type="cellIs" dxfId="5317" priority="48" operator="between">
      <formula>10.01%</formula>
      <formula>100%</formula>
    </cfRule>
  </conditionalFormatting>
  <conditionalFormatting sqref="AI64">
    <cfRule type="containsBlanks" priority="42" stopIfTrue="1">
      <formula>LEN(TRIM(AI64))=0</formula>
    </cfRule>
    <cfRule type="cellIs" dxfId="5316" priority="43" operator="greaterThanOrEqual">
      <formula>0.97</formula>
    </cfRule>
    <cfRule type="cellIs" dxfId="5315" priority="44" operator="lessThan">
      <formula>0.97</formula>
    </cfRule>
  </conditionalFormatting>
  <conditionalFormatting sqref="AI66">
    <cfRule type="containsBlanks" priority="38" stopIfTrue="1">
      <formula>LEN(TRIM(AI66))=0</formula>
    </cfRule>
    <cfRule type="cellIs" dxfId="5314" priority="39" operator="greaterThanOrEqual">
      <formula>0.9</formula>
    </cfRule>
    <cfRule type="cellIs" dxfId="5313" priority="40" operator="lessThan">
      <formula>0.9</formula>
    </cfRule>
  </conditionalFormatting>
  <conditionalFormatting sqref="AI68">
    <cfRule type="containsBlanks" priority="34" stopIfTrue="1">
      <formula>LEN(TRIM(AI68))=0</formula>
    </cfRule>
    <cfRule type="cellIs" dxfId="5312" priority="35" operator="greaterThanOrEqual">
      <formula>0.95</formula>
    </cfRule>
    <cfRule type="cellIs" dxfId="5311" priority="36" operator="lessThan">
      <formula>0.95</formula>
    </cfRule>
  </conditionalFormatting>
  <conditionalFormatting sqref="AI70">
    <cfRule type="containsBlanks" priority="30" stopIfTrue="1">
      <formula>LEN(TRIM(AI70))=0</formula>
    </cfRule>
    <cfRule type="cellIs" dxfId="5310" priority="31" operator="greaterThanOrEqual">
      <formula>0.96</formula>
    </cfRule>
    <cfRule type="cellIs" dxfId="5309" priority="32" operator="lessThan">
      <formula>0.96</formula>
    </cfRule>
  </conditionalFormatting>
  <conditionalFormatting sqref="AI72">
    <cfRule type="containsBlanks" priority="26" stopIfTrue="1">
      <formula>LEN(TRIM(AI72))=0</formula>
    </cfRule>
    <cfRule type="cellIs" dxfId="5308" priority="27" operator="greaterThanOrEqual">
      <formula>0.9</formula>
    </cfRule>
    <cfRule type="cellIs" dxfId="5307" priority="28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5306" priority="11" operator="lessThan">
      <formula>0.95</formula>
    </cfRule>
    <cfRule type="cellIs" dxfId="5305" priority="12" operator="greaterThanOrEqual">
      <formula>0.95</formula>
    </cfRule>
  </conditionalFormatting>
  <conditionalFormatting sqref="AI78">
    <cfRule type="containsBlanks" priority="5" stopIfTrue="1">
      <formula>LEN(TRIM(AI78))=0</formula>
    </cfRule>
    <cfRule type="cellIs" dxfId="5304" priority="7" operator="lessThan">
      <formula>0.9</formula>
    </cfRule>
    <cfRule type="cellIs" dxfId="5303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5302" priority="3" operator="lessThan">
      <formula>0.9</formula>
    </cfRule>
    <cfRule type="cellIs" dxfId="5301" priority="4" operator="greaterThanOrEqual">
      <formula>0.9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1" stopIfTrue="1" operator="containsText" id="{748898E3-97B7-4D76-87D6-041AFFAF73CD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73" stopIfTrue="1" operator="containsText" id="{44379E03-A26A-4D60-A4CE-A69778DD373B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70" stopIfTrue="1" operator="containsText" id="{65584C9B-805D-4230-8D1B-6EBCD7E6EAD0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88" stopIfTrue="1" operator="containsText" id="{FE911459-9C4D-4CD7-B635-4496DCA5B749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44" stopIfTrue="1" operator="containsText" id="{788221F1-0148-4F29-AC9C-77DD594F3864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203" stopIfTrue="1" operator="containsText" id="{12A48E63-85AA-4456-A75B-1E50AE22E507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98" stopIfTrue="1" operator="containsText" id="{35C4670F-2CB5-454F-9A85-DBB9A0BF931A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90" stopIfTrue="1" operator="containsText" id="{A77EA9CC-E0AA-4E9D-9A9C-1F94C3C766C1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87" stopIfTrue="1" operator="containsText" id="{13F086BE-C27C-4775-9B62-87DE7C8A7DCA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86" stopIfTrue="1" operator="containsText" id="{E334181F-83B3-4BDE-80B2-864DB63BC5B0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85" operator="containsText" id="{C2170E35-889B-46C4-AE0C-70ED77AE5BAF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84" stopIfTrue="1" operator="containsText" id="{5C963884-A3D2-4FB3-926F-F1F5088EAAE1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83" stopIfTrue="1" operator="containsText" id="{88D48575-7ACF-4BF8-A948-EA662D5C5774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82" stopIfTrue="1" operator="containsText" id="{1CB21F9B-A237-4149-ABFC-A16F2EB07CD8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41" stopIfTrue="1" operator="containsText" id="{0076C3A6-F590-4BED-B518-1FC518A97348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80" stopIfTrue="1" operator="containsText" id="{B88050BC-2F40-4C39-B0E9-E006ADB62D01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79" stopIfTrue="1" operator="containsText" id="{5C57C6A1-69CF-4CAF-8600-07801748160E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78" stopIfTrue="1" operator="containsText" id="{73831FB5-1E80-432B-9640-236A83F215B6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77" stopIfTrue="1" operator="containsText" id="{DDCBC3C2-EE31-435F-A2B1-6EAF542507E5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76" stopIfTrue="1" operator="containsText" id="{3F2553FD-97E9-4AE0-942A-0F01EACFB285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75" stopIfTrue="1" operator="containsText" id="{6F6CC396-BA60-4EE3-B8BC-04E6D2FA992E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74" stopIfTrue="1" operator="containsText" id="{BA04CB2B-6118-421C-A9F9-2CE9B98632DE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97" stopIfTrue="1" operator="containsText" id="{7F63AFE9-6482-4FA7-9849-48A3A1474F9F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69" stopIfTrue="1" operator="containsText" id="{B3188FD7-A0BF-4E0F-B201-D0429487EB77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68" stopIfTrue="1" operator="containsText" id="{7F03B171-2DAD-4674-985F-461CD97DB93E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67" stopIfTrue="1" operator="containsText" id="{52628B6C-29F7-4791-BC44-862D9EF0171E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50" stopIfTrue="1" operator="containsText" id="{C088FC97-DB52-47E7-B9F6-8BBAEA00BDFF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39" stopIfTrue="1" operator="containsText" id="{1466A955-87C6-476F-B483-05F6F7C938D7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38" stopIfTrue="1" operator="containsText" id="{7FE9AB46-6458-4588-A98F-081546BB95E8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46" stopIfTrue="1" operator="containsText" id="{A98981DE-5E93-4CFA-AF95-6A076129BC85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95" stopIfTrue="1" operator="containsText" id="{DBC34E4A-E7F6-49FF-847E-4FD871075E2C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33" stopIfTrue="1" operator="containsText" id="{78F43D56-91E6-4467-9C56-8DEF4C4D2AD3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28" stopIfTrue="1" operator="containsText" id="{8309D4C2-A663-4A30-9615-7ABCB32FA911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23" stopIfTrue="1" operator="containsText" id="{397571DF-5C69-421A-8069-F9732D063F9D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19" stopIfTrue="1" operator="containsText" id="{A79F2830-6171-470C-A6B8-3223B66D22D9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15" stopIfTrue="1" operator="containsText" id="{2D88486F-3F5E-432A-8926-964D52B85072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09" stopIfTrue="1" operator="containsText" id="{E7BB4FEC-BCB1-4667-A6E1-932FA6C83AA5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105" stopIfTrue="1" operator="containsText" id="{A92EFE1A-B80B-40C6-9889-F66522DB5F03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101" operator="containsText" id="{42156C7A-3B16-4DF5-9023-4C5290C119C7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97" stopIfTrue="1" operator="containsText" id="{4E4458B4-3F6C-4246-869E-8318EAF50441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94" stopIfTrue="1" operator="containsText" id="{53BD9799-A46E-4DF2-972B-47FFDD0E1AD0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89" stopIfTrue="1" operator="containsText" id="{B759CBAB-0A10-4C59-85DE-70C5EFAC2D51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85" stopIfTrue="1" operator="containsText" id="{B4EFE767-3BED-45F8-9184-3CA0D8B45BBA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81" stopIfTrue="1" operator="containsText" id="{A28F3B05-0B2F-4F9F-AFA6-144D468DBDB9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77" stopIfTrue="1" operator="containsText" id="{C006802A-ADD9-4D7F-9A21-30B7D05DC1D9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73" stopIfTrue="1" operator="containsText" id="{80E1CC83-947C-4115-9BB2-9DB25484B5F8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69" stopIfTrue="1" operator="containsText" id="{10B5F002-4AF5-4B96-BFFF-2525337BFCF8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65" stopIfTrue="1" operator="containsText" id="{68C7BF45-0F16-4739-A362-EAD4010F72E5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62" stopIfTrue="1" operator="containsText" id="{D4D576BB-A01D-4B3E-9710-D671DCBC6CE3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58" stopIfTrue="1" operator="containsText" id="{1C552AB5-D1A1-4A34-A009-44A034770997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53" stopIfTrue="1" operator="containsText" id="{8BCAC806-F8B4-4ABB-A616-FACACC505F70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50" stopIfTrue="1" operator="containsText" id="{FF8B2624-DB48-4F39-9D78-B13E94268683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45" stopIfTrue="1" operator="containsText" id="{42117A97-0A75-4006-A6E8-7B23F5FB9A35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41" stopIfTrue="1" operator="containsText" id="{3A4CBE85-D49E-4AE7-B988-274173626654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37" stopIfTrue="1" operator="containsText" id="{CA0A4626-2189-407E-A123-6B0A4EAEF56A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33" stopIfTrue="1" operator="containsText" id="{E6D58996-82FF-4F9D-A57E-827AD341570D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29" stopIfTrue="1" operator="containsText" id="{06302E09-1F4D-40A7-AC9C-E6899D37C5E5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25" stopIfTrue="1" operator="containsText" id="{551D6A36-9EE1-4DD1-8D36-D69617C09961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5B362B4F-3C94-4BC7-9D4E-3710BE6F8036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BC87C422-0DC2-48F1-9654-E4053CD17201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021BF4AA-CAA0-4345-BB7D-84946C164609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B1:AN97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>
        <v>773</v>
      </c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 t="s">
        <v>88</v>
      </c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>
        <v>0</v>
      </c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>
        <f>IFERROR(AVERAGE(H14,J14,L14,N14,P14,R14,T14,V14,X14,Z14,AB14,AD14),"-")</f>
        <v>0</v>
      </c>
      <c r="AG14" s="88"/>
      <c r="AI14" s="108">
        <f>IF(AF14="-",2,AF14)</f>
        <v>0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>
        <v>2</v>
      </c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>
        <f>IFERROR(AVERAGE(H16,J16,L16,N16,P16,R16,T16,V16,X16,Z16,AB16,AD16),"-")</f>
        <v>2</v>
      </c>
      <c r="AG16" s="88"/>
      <c r="AI16" s="157">
        <f>IF(AF16="-",0,AF16)</f>
        <v>2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>
        <v>0</v>
      </c>
      <c r="I18" s="84"/>
      <c r="J18" s="117">
        <v>0</v>
      </c>
      <c r="K18" s="84"/>
      <c r="L18" s="117">
        <v>0</v>
      </c>
      <c r="M18" s="84"/>
      <c r="N18" s="117">
        <v>0</v>
      </c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>
        <f>IFERROR(AVERAGE(H18,J18,L18,N18,P18,R18,T18,V18,X18,Z18,AB18,AD18),"-")</f>
        <v>0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>
        <v>1</v>
      </c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>
        <f>IFERROR(AVERAGE(H22,J22,L22,N22,P22,R22,T22,V22,X22,Z22,AB22,AD22),"-")</f>
        <v>1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 s="16" customFormat="1" ht="15" customHeight="1" outlineLevel="1">
      <c r="B24" s="162"/>
      <c r="D24" s="14" t="s">
        <v>90</v>
      </c>
      <c r="E24" s="80"/>
      <c r="F24" s="81"/>
      <c r="G24" s="81"/>
      <c r="H24" s="128">
        <v>1</v>
      </c>
      <c r="I24" s="129"/>
      <c r="J24" s="128">
        <v>1</v>
      </c>
      <c r="K24" s="129"/>
      <c r="L24" s="128">
        <v>0.97</v>
      </c>
      <c r="M24" s="129"/>
      <c r="N24" s="128"/>
      <c r="O24" s="129"/>
      <c r="P24" s="128"/>
      <c r="Q24" s="129"/>
      <c r="R24" s="128"/>
      <c r="S24" s="129"/>
      <c r="T24" s="128"/>
      <c r="U24" s="129"/>
      <c r="V24" s="128"/>
      <c r="W24" s="129"/>
      <c r="X24" s="128"/>
      <c r="Y24" s="129"/>
      <c r="Z24" s="128"/>
      <c r="AA24" s="76"/>
      <c r="AB24" s="128"/>
      <c r="AC24" s="76"/>
      <c r="AD24" s="128"/>
      <c r="AE24" s="76"/>
      <c r="AF24" s="71">
        <f>IFERROR(AVERAGE(H24,J24,L24,N24,P24,R24,T24,V24,X24,Z24,AB24,AD24),"-")</f>
        <v>0.98999999999999988</v>
      </c>
      <c r="AG24" s="76"/>
      <c r="AI24"/>
    </row>
    <row r="25" spans="2:35" s="16" customFormat="1" ht="15" customHeight="1" outlineLevel="1">
      <c r="B25" s="162"/>
      <c r="D25" s="78"/>
      <c r="E25" s="80"/>
      <c r="F25" s="81"/>
      <c r="G25" s="81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82"/>
      <c r="AF25" s="76"/>
      <c r="AG25" s="76"/>
      <c r="AI25"/>
    </row>
    <row r="26" spans="2:35">
      <c r="B26" s="11"/>
      <c r="C26" s="12"/>
      <c r="D26" s="12"/>
      <c r="E26" s="12"/>
      <c r="F26" s="12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</row>
    <row r="27" spans="2:35" outlineLevel="1">
      <c r="B27" s="196" t="s">
        <v>19</v>
      </c>
      <c r="D27" s="74"/>
      <c r="E27" s="75"/>
      <c r="F27" s="76">
        <v>0</v>
      </c>
      <c r="G27" s="76"/>
      <c r="H27" s="76">
        <v>0</v>
      </c>
      <c r="I27" s="76"/>
      <c r="J27" s="76">
        <v>0</v>
      </c>
      <c r="K27" s="76"/>
      <c r="L27" s="76">
        <v>0</v>
      </c>
      <c r="M27" s="76"/>
      <c r="N27" s="76">
        <v>0</v>
      </c>
      <c r="O27" s="76"/>
      <c r="P27" s="76">
        <v>0</v>
      </c>
      <c r="Q27" s="76"/>
      <c r="R27" s="76">
        <v>0</v>
      </c>
      <c r="S27" s="76"/>
      <c r="T27" s="76">
        <v>0</v>
      </c>
      <c r="U27" s="76"/>
      <c r="V27" s="76">
        <v>0</v>
      </c>
      <c r="W27" s="76"/>
      <c r="X27" s="76">
        <v>0</v>
      </c>
      <c r="Y27" s="76"/>
      <c r="Z27" s="76">
        <v>0</v>
      </c>
      <c r="AA27" s="76"/>
      <c r="AB27" s="76">
        <v>0</v>
      </c>
      <c r="AC27" s="76"/>
      <c r="AD27" s="76">
        <v>0</v>
      </c>
      <c r="AE27" s="82"/>
      <c r="AF27" s="76">
        <v>0</v>
      </c>
      <c r="AG27" s="77"/>
    </row>
    <row r="28" spans="2:35" ht="15.75" outlineLevel="1">
      <c r="B28" s="197"/>
      <c r="D28" s="14" t="s">
        <v>17</v>
      </c>
      <c r="E28" s="109"/>
      <c r="F28" s="110"/>
      <c r="G28" s="83"/>
      <c r="H28" s="15">
        <v>0</v>
      </c>
      <c r="I28" s="84"/>
      <c r="J28" s="15">
        <v>0</v>
      </c>
      <c r="K28" s="84"/>
      <c r="L28" s="15">
        <v>0</v>
      </c>
      <c r="M28" s="84"/>
      <c r="N28" s="15">
        <v>0</v>
      </c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s="16" customFormat="1" outlineLevel="1">
      <c r="B29" s="197"/>
      <c r="D29" s="78"/>
      <c r="E29" s="79"/>
      <c r="F29" s="76">
        <v>0</v>
      </c>
      <c r="G29" s="76">
        <v>5.5</v>
      </c>
      <c r="H29" s="76">
        <v>0</v>
      </c>
      <c r="I29" s="76">
        <v>6</v>
      </c>
      <c r="J29" s="76">
        <v>0</v>
      </c>
      <c r="K29" s="76">
        <v>6</v>
      </c>
      <c r="L29" s="76">
        <v>0</v>
      </c>
      <c r="M29" s="76">
        <v>6</v>
      </c>
      <c r="N29" s="76">
        <v>0</v>
      </c>
      <c r="O29" s="76">
        <v>6</v>
      </c>
      <c r="P29" s="76">
        <v>0</v>
      </c>
      <c r="Q29" s="76">
        <v>6</v>
      </c>
      <c r="R29" s="76">
        <v>0</v>
      </c>
      <c r="S29" s="76">
        <v>6</v>
      </c>
      <c r="T29" s="76">
        <v>0</v>
      </c>
      <c r="U29" s="76">
        <v>6</v>
      </c>
      <c r="V29" s="76">
        <v>0</v>
      </c>
      <c r="W29" s="76">
        <v>6</v>
      </c>
      <c r="X29" s="76">
        <v>0</v>
      </c>
      <c r="Y29" s="76">
        <v>6</v>
      </c>
      <c r="Z29" s="76">
        <v>0</v>
      </c>
      <c r="AA29" s="76">
        <v>6</v>
      </c>
      <c r="AB29" s="76">
        <v>0</v>
      </c>
      <c r="AC29" s="76">
        <v>0</v>
      </c>
      <c r="AD29" s="76">
        <v>0</v>
      </c>
      <c r="AE29" s="82">
        <v>0</v>
      </c>
      <c r="AF29" s="76">
        <v>0</v>
      </c>
      <c r="AG29" s="76"/>
      <c r="AI29"/>
    </row>
    <row r="30" spans="2:35" ht="15.75" outlineLevel="1">
      <c r="B30" s="197"/>
      <c r="D30" s="14" t="s">
        <v>18</v>
      </c>
      <c r="E30" s="109"/>
      <c r="F30" s="110"/>
      <c r="G30" s="83"/>
      <c r="H30" s="15">
        <v>0</v>
      </c>
      <c r="I30" s="84"/>
      <c r="J30" s="15">
        <v>0</v>
      </c>
      <c r="K30" s="84"/>
      <c r="L30" s="15">
        <v>0</v>
      </c>
      <c r="M30" s="84"/>
      <c r="N30" s="15">
        <v>0</v>
      </c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5">
        <f>IFERROR(SUM(H30,J30,L30,N30,P30,R30,T30,V30,X30,Z30,AB30,AD30),"-")</f>
        <v>0</v>
      </c>
      <c r="AG30" s="88"/>
      <c r="AI30" s="15">
        <f>IF(AF30="-",0,AF30)</f>
        <v>0</v>
      </c>
    </row>
    <row r="31" spans="2:35" ht="15" customHeight="1" outlineLevel="1">
      <c r="B31" s="197"/>
      <c r="D31" s="78"/>
      <c r="E31" s="80"/>
      <c r="F31" s="81">
        <v>5.9</v>
      </c>
      <c r="G31" s="81">
        <v>0</v>
      </c>
      <c r="H31" s="81">
        <v>5.9</v>
      </c>
      <c r="I31" s="76">
        <v>4</v>
      </c>
      <c r="J31" s="81">
        <v>5.9</v>
      </c>
      <c r="K31" s="76">
        <v>4</v>
      </c>
      <c r="L31" s="81">
        <v>5.9</v>
      </c>
      <c r="M31" s="76">
        <v>4</v>
      </c>
      <c r="N31" s="81">
        <v>5.9</v>
      </c>
      <c r="O31" s="76">
        <v>4</v>
      </c>
      <c r="P31" s="81">
        <v>5.9</v>
      </c>
      <c r="Q31" s="76">
        <v>4</v>
      </c>
      <c r="R31" s="81">
        <v>5.9</v>
      </c>
      <c r="S31" s="76">
        <v>4</v>
      </c>
      <c r="T31" s="81">
        <v>5.9</v>
      </c>
      <c r="U31" s="76">
        <v>4</v>
      </c>
      <c r="V31" s="81">
        <v>5.9</v>
      </c>
      <c r="W31" s="76">
        <v>4</v>
      </c>
      <c r="X31" s="81">
        <v>5.9</v>
      </c>
      <c r="Y31" s="76">
        <v>4</v>
      </c>
      <c r="Z31" s="81">
        <v>5.9</v>
      </c>
      <c r="AA31" s="76">
        <v>4</v>
      </c>
      <c r="AB31" s="81">
        <v>5.9</v>
      </c>
      <c r="AC31" s="76">
        <v>0</v>
      </c>
      <c r="AD31" s="81">
        <v>5.9</v>
      </c>
      <c r="AE31" s="82">
        <v>0</v>
      </c>
      <c r="AF31" s="81">
        <v>5.9</v>
      </c>
      <c r="AG31" s="76"/>
    </row>
    <row r="32" spans="2:35" ht="15.75" outlineLevel="1">
      <c r="B32" s="197"/>
      <c r="D32" s="14" t="s">
        <v>20</v>
      </c>
      <c r="E32" s="109"/>
      <c r="F32" s="110"/>
      <c r="G32" s="83"/>
      <c r="H32" s="15">
        <v>0</v>
      </c>
      <c r="I32" s="84"/>
      <c r="J32" s="15">
        <v>0</v>
      </c>
      <c r="K32" s="84"/>
      <c r="L32" s="15">
        <v>0</v>
      </c>
      <c r="M32" s="84"/>
      <c r="N32" s="15">
        <v>0</v>
      </c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>
        <f>IFERROR(AVERAGE(AD32,AB32,Z32,X32,V32,T32,R32,P32,N32,L32,J32,H32),"-")</f>
        <v>0</v>
      </c>
      <c r="AG32" s="88"/>
      <c r="AI32" s="15">
        <f>IF(AF32="-",0,AF32)</f>
        <v>0</v>
      </c>
    </row>
    <row r="33" spans="2:35" s="16" customFormat="1" outlineLevel="1">
      <c r="B33" s="197"/>
      <c r="D33" s="78"/>
      <c r="E33" s="79"/>
      <c r="F33" s="76">
        <v>5.5</v>
      </c>
      <c r="G33" s="76">
        <v>5.5</v>
      </c>
      <c r="H33" s="76">
        <v>5.5</v>
      </c>
      <c r="I33" s="76">
        <v>6</v>
      </c>
      <c r="J33" s="76">
        <v>5.5</v>
      </c>
      <c r="K33" s="76">
        <v>6</v>
      </c>
      <c r="L33" s="76">
        <v>5.5</v>
      </c>
      <c r="M33" s="76">
        <v>6</v>
      </c>
      <c r="N33" s="76">
        <v>5.5</v>
      </c>
      <c r="O33" s="76">
        <v>6</v>
      </c>
      <c r="P33" s="76">
        <v>5.5</v>
      </c>
      <c r="Q33" s="76">
        <v>6</v>
      </c>
      <c r="R33" s="76">
        <v>5.5</v>
      </c>
      <c r="S33" s="76">
        <v>6</v>
      </c>
      <c r="T33" s="76">
        <v>5.5</v>
      </c>
      <c r="U33" s="76">
        <v>6</v>
      </c>
      <c r="V33" s="76">
        <v>5.5</v>
      </c>
      <c r="W33" s="76">
        <v>6</v>
      </c>
      <c r="X33" s="76">
        <v>5.5</v>
      </c>
      <c r="Y33" s="76">
        <v>6</v>
      </c>
      <c r="Z33" s="76">
        <v>5.5</v>
      </c>
      <c r="AA33" s="76">
        <v>6</v>
      </c>
      <c r="AB33" s="76">
        <v>5.5</v>
      </c>
      <c r="AC33" s="76">
        <v>0</v>
      </c>
      <c r="AD33" s="76">
        <v>5.5</v>
      </c>
      <c r="AE33" s="82">
        <v>0</v>
      </c>
      <c r="AF33" s="76">
        <v>5.5</v>
      </c>
      <c r="AG33" s="76"/>
      <c r="AI33"/>
    </row>
    <row r="34" spans="2:35" ht="15.75" outlineLevel="1">
      <c r="B34" s="197"/>
      <c r="D34" s="14" t="s">
        <v>21</v>
      </c>
      <c r="E34" s="109"/>
      <c r="F34" s="110"/>
      <c r="G34" s="83"/>
      <c r="H34" s="15">
        <v>0</v>
      </c>
      <c r="I34" s="84"/>
      <c r="J34" s="15">
        <v>0</v>
      </c>
      <c r="K34" s="84"/>
      <c r="L34" s="15">
        <v>0</v>
      </c>
      <c r="M34" s="84"/>
      <c r="N34" s="15">
        <v>0</v>
      </c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71">
        <f>IFERROR(AVERAGE(AD34,AB34,Z34,X34,V34,T34,R34,P34,N34,L34,J34,H34),"-")</f>
        <v>0</v>
      </c>
      <c r="AG34" s="88"/>
      <c r="AI34" s="171">
        <f>IF(AF34="-",0,AF34)</f>
        <v>0</v>
      </c>
    </row>
    <row r="35" spans="2:35" s="16" customFormat="1" outlineLevel="1">
      <c r="B35" s="197"/>
      <c r="D35" s="78"/>
      <c r="E35" s="80"/>
      <c r="F35" s="76">
        <v>0</v>
      </c>
      <c r="G35" s="76">
        <v>5.5</v>
      </c>
      <c r="H35" s="76">
        <v>0</v>
      </c>
      <c r="I35" s="76">
        <v>6</v>
      </c>
      <c r="J35" s="76">
        <v>0</v>
      </c>
      <c r="K35" s="76">
        <v>6</v>
      </c>
      <c r="L35" s="76">
        <v>0</v>
      </c>
      <c r="M35" s="76">
        <v>6</v>
      </c>
      <c r="N35" s="76">
        <v>0</v>
      </c>
      <c r="O35" s="76">
        <v>6</v>
      </c>
      <c r="P35" s="76">
        <v>0</v>
      </c>
      <c r="Q35" s="76">
        <v>6</v>
      </c>
      <c r="R35" s="76">
        <v>0</v>
      </c>
      <c r="S35" s="76">
        <v>6</v>
      </c>
      <c r="T35" s="76">
        <v>0</v>
      </c>
      <c r="U35" s="76">
        <v>6</v>
      </c>
      <c r="V35" s="76">
        <v>0</v>
      </c>
      <c r="W35" s="76">
        <v>6</v>
      </c>
      <c r="X35" s="76">
        <v>0</v>
      </c>
      <c r="Y35" s="76">
        <v>6</v>
      </c>
      <c r="Z35" s="76">
        <v>0</v>
      </c>
      <c r="AA35" s="76">
        <v>6</v>
      </c>
      <c r="AB35" s="76">
        <v>0</v>
      </c>
      <c r="AC35" s="76">
        <v>0</v>
      </c>
      <c r="AD35" s="76">
        <v>0</v>
      </c>
      <c r="AE35" s="82">
        <v>0</v>
      </c>
      <c r="AF35" s="76">
        <v>0</v>
      </c>
      <c r="AG35" s="76"/>
      <c r="AI35"/>
    </row>
    <row r="36" spans="2:35" ht="15.75" outlineLevel="1">
      <c r="B36" s="197"/>
      <c r="D36" s="14" t="s">
        <v>22</v>
      </c>
      <c r="E36" s="109"/>
      <c r="F36" s="110"/>
      <c r="G36" s="83"/>
      <c r="H36" s="15">
        <v>0</v>
      </c>
      <c r="I36" s="84"/>
      <c r="J36" s="15">
        <v>0</v>
      </c>
      <c r="K36" s="84"/>
      <c r="L36" s="15">
        <v>0</v>
      </c>
      <c r="M36" s="84"/>
      <c r="N36" s="15">
        <v>0</v>
      </c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>
        <f>IFERROR(SUM(H36,J36,L36,N36,P36,R36,T36,V36,X36,Z36,AB36,AD36),"-")</f>
        <v>0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76">
        <v>2</v>
      </c>
      <c r="G37" s="76">
        <v>5.5</v>
      </c>
      <c r="H37" s="76">
        <v>2</v>
      </c>
      <c r="I37" s="76">
        <v>6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76">
        <v>2</v>
      </c>
      <c r="AG37" s="76"/>
      <c r="AI37"/>
    </row>
    <row r="38" spans="2:35" ht="15.75" outlineLevel="1">
      <c r="B38" s="197"/>
      <c r="D38" s="14" t="s">
        <v>23</v>
      </c>
      <c r="E38" s="109"/>
      <c r="F38" s="110"/>
      <c r="G38" s="83"/>
      <c r="H38" s="15">
        <v>0</v>
      </c>
      <c r="I38" s="84"/>
      <c r="J38" s="15">
        <v>1</v>
      </c>
      <c r="K38" s="84"/>
      <c r="L38" s="15">
        <v>1</v>
      </c>
      <c r="M38" s="84"/>
      <c r="N38" s="15">
        <v>1</v>
      </c>
      <c r="O38" s="84"/>
      <c r="P38" s="15"/>
      <c r="Q38" s="84"/>
      <c r="R38" s="15"/>
      <c r="S38" s="84"/>
      <c r="T38" s="15"/>
      <c r="U38" s="84"/>
      <c r="V38" s="15"/>
      <c r="W38" s="84"/>
      <c r="X38" s="15"/>
      <c r="Y38" s="84"/>
      <c r="Z38" s="15"/>
      <c r="AA38" s="84"/>
      <c r="AB38" s="15"/>
      <c r="AC38" s="84"/>
      <c r="AD38" s="15"/>
      <c r="AE38" s="82"/>
      <c r="AF38" s="15">
        <f>IFERROR(AVERAGE(H38,J38,L38,N38,P38,R38,T38,V38,X38,Z38,AB38,AD38),"-")</f>
        <v>0.75</v>
      </c>
      <c r="AG38" s="88"/>
      <c r="AI38" s="15">
        <f>IF(AF38="-",0,AF38)</f>
        <v>0.75</v>
      </c>
    </row>
    <row r="39" spans="2:35" s="16" customFormat="1" outlineLevel="1">
      <c r="B39" s="197"/>
      <c r="D39" s="78"/>
      <c r="E39" s="80"/>
      <c r="F39" s="81">
        <v>2</v>
      </c>
      <c r="G39" s="81">
        <v>0</v>
      </c>
      <c r="H39" s="81">
        <v>2</v>
      </c>
      <c r="I39" s="76">
        <v>4</v>
      </c>
      <c r="J39" s="81">
        <v>2</v>
      </c>
      <c r="K39" s="76">
        <v>4</v>
      </c>
      <c r="L39" s="81">
        <v>2</v>
      </c>
      <c r="M39" s="76">
        <v>4</v>
      </c>
      <c r="N39" s="81">
        <v>2</v>
      </c>
      <c r="O39" s="76">
        <v>4</v>
      </c>
      <c r="P39" s="81">
        <v>2</v>
      </c>
      <c r="Q39" s="76">
        <v>4</v>
      </c>
      <c r="R39" s="81">
        <v>2</v>
      </c>
      <c r="S39" s="76">
        <v>4</v>
      </c>
      <c r="T39" s="81">
        <v>2</v>
      </c>
      <c r="U39" s="76">
        <v>4</v>
      </c>
      <c r="V39" s="81">
        <v>2</v>
      </c>
      <c r="W39" s="76">
        <v>4</v>
      </c>
      <c r="X39" s="81">
        <v>2</v>
      </c>
      <c r="Y39" s="76">
        <v>4</v>
      </c>
      <c r="Z39" s="81">
        <v>2</v>
      </c>
      <c r="AA39" s="76">
        <v>4</v>
      </c>
      <c r="AB39" s="81">
        <v>2</v>
      </c>
      <c r="AC39" s="76">
        <v>0</v>
      </c>
      <c r="AD39" s="81">
        <v>2</v>
      </c>
      <c r="AE39" s="82">
        <v>0</v>
      </c>
      <c r="AF39" s="81">
        <v>2</v>
      </c>
      <c r="AG39" s="76"/>
      <c r="AI39"/>
    </row>
    <row r="40" spans="2:35" ht="15.75" outlineLevel="1">
      <c r="B40" s="197"/>
      <c r="D40" s="14" t="s">
        <v>24</v>
      </c>
      <c r="E40" s="109"/>
      <c r="F40" s="110"/>
      <c r="G40" s="81">
        <v>0</v>
      </c>
      <c r="H40" s="71">
        <v>0</v>
      </c>
      <c r="I40" s="85"/>
      <c r="J40" s="71">
        <v>0</v>
      </c>
      <c r="K40" s="85"/>
      <c r="L40" s="71">
        <v>0</v>
      </c>
      <c r="M40" s="85"/>
      <c r="N40" s="71">
        <v>0</v>
      </c>
      <c r="O40" s="85"/>
      <c r="P40" s="71"/>
      <c r="Q40" s="85"/>
      <c r="R40" s="71"/>
      <c r="S40" s="85"/>
      <c r="T40" s="71"/>
      <c r="U40" s="85"/>
      <c r="V40" s="71"/>
      <c r="W40" s="85"/>
      <c r="X40" s="71"/>
      <c r="Y40" s="85"/>
      <c r="Z40" s="71"/>
      <c r="AA40" s="85"/>
      <c r="AB40" s="71"/>
      <c r="AC40" s="85"/>
      <c r="AD40" s="71"/>
      <c r="AE40" s="82"/>
      <c r="AF40" s="71">
        <f>IFERROR(AVERAGE(H40,J40,L40,N40,P40,R40,T40,V40,X40,Z40,AB40,AD40),"-")</f>
        <v>0</v>
      </c>
      <c r="AG40" s="88"/>
      <c r="AI40" s="71">
        <f>IF(AF40="-",0,AF40)</f>
        <v>0</v>
      </c>
    </row>
    <row r="41" spans="2:35" outlineLevel="1">
      <c r="B41" s="198"/>
      <c r="D41" s="86"/>
      <c r="E41" s="75"/>
      <c r="F41" s="87"/>
      <c r="G41" s="82"/>
      <c r="H41" s="87"/>
      <c r="I41" s="82"/>
      <c r="J41" s="87"/>
      <c r="K41" s="82"/>
      <c r="L41" s="87"/>
      <c r="M41" s="82"/>
      <c r="N41" s="87"/>
      <c r="O41" s="82"/>
      <c r="P41" s="87"/>
      <c r="Q41" s="82"/>
      <c r="R41" s="87"/>
      <c r="S41" s="82"/>
      <c r="T41" s="87"/>
      <c r="U41" s="82"/>
      <c r="V41" s="87"/>
      <c r="W41" s="82"/>
      <c r="X41" s="87"/>
      <c r="Y41" s="82"/>
      <c r="Z41" s="87"/>
      <c r="AA41" s="82"/>
      <c r="AB41" s="87"/>
      <c r="AC41" s="82"/>
      <c r="AD41" s="87"/>
      <c r="AE41" s="82"/>
      <c r="AF41" s="87"/>
      <c r="AG41" s="82"/>
    </row>
    <row r="42" spans="2:35" outlineLevel="1">
      <c r="B42" s="11"/>
      <c r="C42" s="12"/>
      <c r="D42" s="17"/>
      <c r="E42" s="17"/>
      <c r="F42" s="17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</row>
    <row r="43" spans="2:35" s="16" customFormat="1" outlineLevel="1">
      <c r="B43" s="196" t="s">
        <v>25</v>
      </c>
      <c r="D43" s="78"/>
      <c r="E43" s="79"/>
      <c r="F43" s="76">
        <v>0</v>
      </c>
      <c r="G43" s="76"/>
      <c r="H43" s="76">
        <v>0</v>
      </c>
      <c r="I43" s="76"/>
      <c r="J43" s="76">
        <v>0</v>
      </c>
      <c r="K43" s="76"/>
      <c r="L43" s="76">
        <v>0</v>
      </c>
      <c r="M43" s="76"/>
      <c r="N43" s="76">
        <v>0</v>
      </c>
      <c r="O43" s="76"/>
      <c r="P43" s="76">
        <v>0</v>
      </c>
      <c r="Q43" s="76"/>
      <c r="R43" s="76">
        <v>0</v>
      </c>
      <c r="S43" s="76"/>
      <c r="T43" s="76">
        <v>0</v>
      </c>
      <c r="U43" s="76"/>
      <c r="V43" s="76">
        <v>0</v>
      </c>
      <c r="W43" s="76"/>
      <c r="X43" s="76">
        <v>0</v>
      </c>
      <c r="Y43" s="76"/>
      <c r="Z43" s="76">
        <v>0</v>
      </c>
      <c r="AA43" s="76"/>
      <c r="AB43" s="76">
        <v>0</v>
      </c>
      <c r="AC43" s="76"/>
      <c r="AD43" s="76">
        <v>0</v>
      </c>
      <c r="AE43" s="76">
        <v>70</v>
      </c>
      <c r="AF43" s="76">
        <v>0</v>
      </c>
      <c r="AG43" s="76"/>
      <c r="AI43"/>
    </row>
    <row r="44" spans="2:35" ht="15.75" customHeight="1" outlineLevel="1">
      <c r="B44" s="197"/>
      <c r="D44" s="14" t="s">
        <v>26</v>
      </c>
      <c r="E44" s="109"/>
      <c r="F44" s="110"/>
      <c r="G44" s="76"/>
      <c r="H44" s="15">
        <v>0</v>
      </c>
      <c r="I44" s="76"/>
      <c r="J44" s="15">
        <v>0</v>
      </c>
      <c r="K44" s="76"/>
      <c r="L44" s="15">
        <v>0</v>
      </c>
      <c r="M44" s="76"/>
      <c r="N44" s="15"/>
      <c r="O44" s="76"/>
      <c r="P44" s="15"/>
      <c r="Q44" s="76"/>
      <c r="R44" s="15"/>
      <c r="S44" s="76"/>
      <c r="T44" s="15"/>
      <c r="U44" s="76"/>
      <c r="V44" s="15"/>
      <c r="W44" s="76"/>
      <c r="X44" s="15"/>
      <c r="Y44" s="76"/>
      <c r="Z44" s="15"/>
      <c r="AA44" s="76"/>
      <c r="AB44" s="15"/>
      <c r="AC44" s="76"/>
      <c r="AD44" s="15"/>
      <c r="AE44" s="76">
        <v>70</v>
      </c>
      <c r="AF44" s="53">
        <f>IFERROR(AVERAGE(H44,J44,L44,N44,P44,R44,T44,V44,X44,Z44,AB44,AD44),"-")</f>
        <v>0</v>
      </c>
      <c r="AG44" s="76"/>
      <c r="AI44" s="53">
        <f>IF(AF44="-",0,AF44)</f>
        <v>0</v>
      </c>
    </row>
    <row r="45" spans="2:35" s="16" customFormat="1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  <c r="AI45"/>
    </row>
    <row r="46" spans="2:35" ht="15.75" outlineLevel="1">
      <c r="B46" s="197"/>
      <c r="D46" s="14" t="s">
        <v>27</v>
      </c>
      <c r="E46" s="109"/>
      <c r="F46" s="110"/>
      <c r="G46" s="76"/>
      <c r="H46" s="163" t="s">
        <v>39</v>
      </c>
      <c r="I46" s="76"/>
      <c r="J46" s="163" t="s">
        <v>39</v>
      </c>
      <c r="K46" s="76"/>
      <c r="L46" s="163" t="s">
        <v>39</v>
      </c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outlineLevel="1">
      <c r="B47" s="197"/>
      <c r="D47" s="78"/>
      <c r="E47" s="79"/>
      <c r="F47" s="89">
        <v>90</v>
      </c>
      <c r="G47" s="76"/>
      <c r="H47" s="76">
        <v>90</v>
      </c>
      <c r="I47" s="76"/>
      <c r="J47" s="76">
        <v>90</v>
      </c>
      <c r="K47" s="76"/>
      <c r="L47" s="76">
        <v>90</v>
      </c>
      <c r="M47" s="76"/>
      <c r="N47" s="76">
        <v>90</v>
      </c>
      <c r="O47" s="76"/>
      <c r="P47" s="76">
        <v>90</v>
      </c>
      <c r="Q47" s="76"/>
      <c r="R47" s="76">
        <v>90</v>
      </c>
      <c r="S47" s="76"/>
      <c r="T47" s="76">
        <v>90</v>
      </c>
      <c r="U47" s="76"/>
      <c r="V47" s="76">
        <v>90</v>
      </c>
      <c r="W47" s="76"/>
      <c r="X47" s="76">
        <v>90</v>
      </c>
      <c r="Y47" s="76"/>
      <c r="Z47" s="76">
        <v>90</v>
      </c>
      <c r="AA47" s="76"/>
      <c r="AB47" s="76">
        <v>90</v>
      </c>
      <c r="AC47" s="76"/>
      <c r="AD47" s="76">
        <v>90</v>
      </c>
      <c r="AE47" s="76">
        <v>70</v>
      </c>
      <c r="AF47" s="76">
        <v>90</v>
      </c>
      <c r="AG47" s="76"/>
    </row>
    <row r="48" spans="2:35" s="16" customFormat="1" ht="15.75" outlineLevel="1">
      <c r="B48" s="197"/>
      <c r="D48" s="14" t="s">
        <v>28</v>
      </c>
      <c r="E48" s="109"/>
      <c r="F48" s="110"/>
      <c r="G48" s="76"/>
      <c r="H48" s="163" t="s">
        <v>39</v>
      </c>
      <c r="I48" s="76"/>
      <c r="J48" s="163" t="s">
        <v>39</v>
      </c>
      <c r="K48" s="76"/>
      <c r="L48" s="163" t="s">
        <v>39</v>
      </c>
      <c r="M48" s="76"/>
      <c r="N48" s="163"/>
      <c r="O48" s="76"/>
      <c r="P48" s="163"/>
      <c r="Q48" s="76"/>
      <c r="R48" s="163"/>
      <c r="S48" s="76"/>
      <c r="T48" s="163"/>
      <c r="U48" s="76"/>
      <c r="V48" s="163"/>
      <c r="W48" s="76"/>
      <c r="X48" s="163"/>
      <c r="Y48" s="76"/>
      <c r="Z48" s="163"/>
      <c r="AA48" s="76"/>
      <c r="AB48" s="163"/>
      <c r="AC48" s="76"/>
      <c r="AD48" s="163"/>
      <c r="AE48" s="76">
        <v>70</v>
      </c>
      <c r="AF48" s="163" t="str">
        <f>IFERROR(AVERAGE(AD48,AB48,Z48,X48,V48,T48,R48,P48,N48,L48,J48,H48),"-")</f>
        <v>-</v>
      </c>
      <c r="AG48" s="76"/>
      <c r="AI48" s="163">
        <f>IF(AF48="-",1,AF48)</f>
        <v>1</v>
      </c>
    </row>
    <row r="49" spans="2:35" s="16" customFormat="1" outlineLevel="1">
      <c r="B49" s="197"/>
      <c r="D49" s="78"/>
      <c r="E49" s="79"/>
      <c r="F49" s="89">
        <v>10</v>
      </c>
      <c r="G49" s="76"/>
      <c r="H49" s="76">
        <v>10</v>
      </c>
      <c r="I49" s="76"/>
      <c r="J49" s="76">
        <v>10</v>
      </c>
      <c r="K49" s="76"/>
      <c r="L49" s="76">
        <v>10</v>
      </c>
      <c r="M49" s="76"/>
      <c r="N49" s="76">
        <v>10</v>
      </c>
      <c r="O49" s="76"/>
      <c r="P49" s="76">
        <v>10</v>
      </c>
      <c r="Q49" s="76"/>
      <c r="R49" s="89">
        <v>10</v>
      </c>
      <c r="S49" s="76"/>
      <c r="T49" s="76">
        <v>10</v>
      </c>
      <c r="U49" s="76"/>
      <c r="V49" s="76">
        <v>10</v>
      </c>
      <c r="W49" s="76"/>
      <c r="X49" s="76">
        <v>10</v>
      </c>
      <c r="Y49" s="76"/>
      <c r="Z49" s="76">
        <v>10</v>
      </c>
      <c r="AA49" s="76"/>
      <c r="AB49" s="76">
        <v>10</v>
      </c>
      <c r="AC49" s="76"/>
      <c r="AD49" s="76">
        <v>10</v>
      </c>
      <c r="AE49" s="76">
        <v>70</v>
      </c>
      <c r="AF49" s="76">
        <v>10</v>
      </c>
      <c r="AG49" s="76"/>
      <c r="AI49"/>
    </row>
    <row r="50" spans="2:35" ht="15.75" outlineLevel="1">
      <c r="B50" s="197"/>
      <c r="D50" s="14" t="s">
        <v>29</v>
      </c>
      <c r="E50" s="109"/>
      <c r="F50" s="110"/>
      <c r="G50" s="76"/>
      <c r="H50" s="71" t="s">
        <v>39</v>
      </c>
      <c r="I50" s="76"/>
      <c r="J50" s="71" t="s">
        <v>39</v>
      </c>
      <c r="K50" s="76"/>
      <c r="L50" s="71" t="s">
        <v>39</v>
      </c>
      <c r="M50" s="76"/>
      <c r="N50" s="71"/>
      <c r="O50" s="76"/>
      <c r="P50" s="71"/>
      <c r="Q50" s="76"/>
      <c r="R50" s="71"/>
      <c r="S50" s="76"/>
      <c r="T50" s="71"/>
      <c r="U50" s="76"/>
      <c r="V50" s="71"/>
      <c r="W50" s="76"/>
      <c r="X50" s="71"/>
      <c r="Y50" s="76"/>
      <c r="Z50" s="71"/>
      <c r="AA50" s="76"/>
      <c r="AB50" s="71"/>
      <c r="AC50" s="76"/>
      <c r="AD50" s="71"/>
      <c r="AE50" s="76">
        <v>70</v>
      </c>
      <c r="AF50" s="71" t="str">
        <f>IFERROR(AVERAGE(AD50,AB50,Z50,X50,V50,T50,R50,P50,N50,L50,J50,H50),"-")</f>
        <v>-</v>
      </c>
      <c r="AG50" s="76"/>
      <c r="AI50" s="71">
        <f>IF(AF50="-",0,AF50)</f>
        <v>0</v>
      </c>
    </row>
    <row r="51" spans="2:35" outlineLevel="1">
      <c r="B51" s="198"/>
      <c r="D51" s="86"/>
      <c r="E51" s="75"/>
      <c r="F51" s="87"/>
      <c r="G51" s="76"/>
      <c r="H51" s="87"/>
      <c r="I51" s="76"/>
      <c r="J51" s="87"/>
      <c r="K51" s="82"/>
      <c r="L51" s="87"/>
      <c r="M51" s="76"/>
      <c r="N51" s="87"/>
      <c r="O51" s="82"/>
      <c r="P51" s="87"/>
      <c r="Q51" s="76"/>
      <c r="R51" s="87"/>
      <c r="S51" s="82"/>
      <c r="T51" s="87"/>
      <c r="U51" s="82"/>
      <c r="V51" s="87"/>
      <c r="W51" s="82"/>
      <c r="X51" s="87"/>
      <c r="Y51" s="82"/>
      <c r="Z51" s="87"/>
      <c r="AA51" s="82"/>
      <c r="AB51" s="87"/>
      <c r="AC51" s="82"/>
      <c r="AD51" s="87"/>
      <c r="AE51" s="82"/>
      <c r="AF51" s="87"/>
      <c r="AG51" s="76"/>
    </row>
    <row r="52" spans="2:35" outlineLevel="1">
      <c r="B52" s="11"/>
      <c r="C52" s="12"/>
      <c r="D52" s="12"/>
      <c r="E52" s="12"/>
      <c r="F52" s="12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</row>
    <row r="53" spans="2:35" s="16" customFormat="1" ht="15" customHeight="1" outlineLevel="1">
      <c r="B53" s="196" t="s">
        <v>31</v>
      </c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outlineLevel="1">
      <c r="B54" s="197"/>
      <c r="D54" s="14" t="s">
        <v>30</v>
      </c>
      <c r="E54" s="109"/>
      <c r="F54" s="110"/>
      <c r="G54" s="81">
        <v>0</v>
      </c>
      <c r="H54" s="71">
        <v>0</v>
      </c>
      <c r="I54" s="76"/>
      <c r="J54" s="71">
        <v>0</v>
      </c>
      <c r="K54" s="76"/>
      <c r="L54" s="71">
        <v>0</v>
      </c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>
        <f>IFERROR(AVERAGE(H54,J54,L54,N54,P54,R54,T54,V54,X54,Z54,AB54,AD54),"-")</f>
        <v>0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5</v>
      </c>
      <c r="G55" s="81">
        <v>0</v>
      </c>
      <c r="H55" s="76">
        <v>5</v>
      </c>
      <c r="I55" s="76">
        <v>0</v>
      </c>
      <c r="J55" s="76">
        <v>5</v>
      </c>
      <c r="K55" s="76">
        <v>0</v>
      </c>
      <c r="L55" s="76">
        <v>5</v>
      </c>
      <c r="M55" s="76">
        <v>0</v>
      </c>
      <c r="N55" s="76">
        <v>5</v>
      </c>
      <c r="O55" s="76">
        <v>0</v>
      </c>
      <c r="P55" s="76">
        <v>5</v>
      </c>
      <c r="Q55" s="76">
        <v>0</v>
      </c>
      <c r="R55" s="76">
        <v>5</v>
      </c>
      <c r="S55" s="76">
        <v>0</v>
      </c>
      <c r="T55" s="76">
        <v>5</v>
      </c>
      <c r="U55" s="76">
        <v>0</v>
      </c>
      <c r="V55" s="76">
        <v>5</v>
      </c>
      <c r="W55" s="76">
        <v>0</v>
      </c>
      <c r="X55" s="76">
        <v>5</v>
      </c>
      <c r="Y55" s="76">
        <v>0</v>
      </c>
      <c r="Z55" s="76">
        <v>5</v>
      </c>
      <c r="AA55" s="76">
        <v>0</v>
      </c>
      <c r="AB55" s="76">
        <v>5</v>
      </c>
      <c r="AC55" s="76">
        <v>0</v>
      </c>
      <c r="AD55" s="76">
        <v>5</v>
      </c>
      <c r="AE55" s="76">
        <v>0</v>
      </c>
      <c r="AF55" s="76">
        <v>5</v>
      </c>
      <c r="AG55" s="76"/>
      <c r="AI55"/>
    </row>
    <row r="56" spans="2:35" ht="15.75" customHeight="1" outlineLevel="1">
      <c r="B56" s="197"/>
      <c r="D56" s="14" t="s">
        <v>32</v>
      </c>
      <c r="E56" s="109"/>
      <c r="F56" s="110"/>
      <c r="G56" s="81">
        <v>0</v>
      </c>
      <c r="H56" s="71">
        <v>0</v>
      </c>
      <c r="I56" s="76"/>
      <c r="J56" s="71">
        <v>0</v>
      </c>
      <c r="K56" s="76"/>
      <c r="L56" s="71">
        <v>0.1</v>
      </c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>
        <f>IFERROR(AVERAGE(H56,J56,L56,N56,P56,R56,T56,V56,X56,Z56,AB56,AD56),"-")</f>
        <v>3.3333333333333333E-2</v>
      </c>
      <c r="AG56" s="76"/>
      <c r="AI56" s="71">
        <f>IF(AF56="-",0,AF56)</f>
        <v>3.3333333333333333E-2</v>
      </c>
    </row>
    <row r="57" spans="2:35" s="16" customFormat="1" outlineLevel="1">
      <c r="B57" s="197"/>
      <c r="D57" s="78"/>
      <c r="E57" s="79"/>
      <c r="F57" s="81">
        <v>99.5</v>
      </c>
      <c r="G57" s="81">
        <v>0</v>
      </c>
      <c r="H57" s="81">
        <v>99.5</v>
      </c>
      <c r="I57" s="76">
        <v>0</v>
      </c>
      <c r="J57" s="81">
        <v>99.5</v>
      </c>
      <c r="K57" s="76">
        <v>0</v>
      </c>
      <c r="L57" s="81">
        <v>99.5</v>
      </c>
      <c r="M57" s="76">
        <v>0</v>
      </c>
      <c r="N57" s="81">
        <v>99.5</v>
      </c>
      <c r="O57" s="76">
        <v>0</v>
      </c>
      <c r="P57" s="81">
        <v>99.5</v>
      </c>
      <c r="Q57" s="76">
        <v>0</v>
      </c>
      <c r="R57" s="81">
        <v>99.5</v>
      </c>
      <c r="S57" s="76">
        <v>0</v>
      </c>
      <c r="T57" s="81">
        <v>99.5</v>
      </c>
      <c r="U57" s="76">
        <v>0</v>
      </c>
      <c r="V57" s="81">
        <v>99.5</v>
      </c>
      <c r="W57" s="76">
        <v>0</v>
      </c>
      <c r="X57" s="81">
        <v>99.5</v>
      </c>
      <c r="Y57" s="76">
        <v>0</v>
      </c>
      <c r="Z57" s="81">
        <v>99.5</v>
      </c>
      <c r="AA57" s="76">
        <v>0</v>
      </c>
      <c r="AB57" s="81">
        <v>99.5</v>
      </c>
      <c r="AC57" s="76">
        <v>0</v>
      </c>
      <c r="AD57" s="81">
        <v>99.5</v>
      </c>
      <c r="AE57" s="76">
        <v>0</v>
      </c>
      <c r="AF57" s="81">
        <v>99.5</v>
      </c>
      <c r="AG57" s="76"/>
      <c r="AI57"/>
    </row>
    <row r="58" spans="2:35" ht="15.75" outlineLevel="1">
      <c r="B58" s="197"/>
      <c r="D58" s="14" t="s">
        <v>33</v>
      </c>
      <c r="E58" s="109"/>
      <c r="F58" s="110"/>
      <c r="G58" s="81">
        <v>0</v>
      </c>
      <c r="H58" s="71">
        <v>1</v>
      </c>
      <c r="I58" s="76"/>
      <c r="J58" s="71">
        <v>1</v>
      </c>
      <c r="K58" s="76"/>
      <c r="L58" s="71">
        <v>1</v>
      </c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>
        <f>IFERROR(AVERAGE(H58,J58,L58,N58,P58,R58,T58,V58,X58,Z58,AB58,AD58),"-")</f>
        <v>1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79"/>
      <c r="F59" s="81">
        <v>95</v>
      </c>
      <c r="G59" s="81">
        <v>0</v>
      </c>
      <c r="H59" s="76">
        <v>95</v>
      </c>
      <c r="I59" s="76">
        <v>0</v>
      </c>
      <c r="J59" s="76">
        <v>95</v>
      </c>
      <c r="K59" s="76">
        <v>0</v>
      </c>
      <c r="L59" s="76">
        <v>95</v>
      </c>
      <c r="M59" s="76">
        <v>0</v>
      </c>
      <c r="N59" s="76">
        <v>95</v>
      </c>
      <c r="O59" s="76">
        <v>0</v>
      </c>
      <c r="P59" s="76">
        <v>95</v>
      </c>
      <c r="Q59" s="76">
        <v>0</v>
      </c>
      <c r="R59" s="76">
        <v>95</v>
      </c>
      <c r="S59" s="76">
        <v>0</v>
      </c>
      <c r="T59" s="76">
        <v>95</v>
      </c>
      <c r="U59" s="76">
        <v>0</v>
      </c>
      <c r="V59" s="76">
        <v>95</v>
      </c>
      <c r="W59" s="76">
        <v>0</v>
      </c>
      <c r="X59" s="76">
        <v>95</v>
      </c>
      <c r="Y59" s="76">
        <v>0</v>
      </c>
      <c r="Z59" s="76">
        <v>95</v>
      </c>
      <c r="AA59" s="76">
        <v>0</v>
      </c>
      <c r="AB59" s="76">
        <v>95</v>
      </c>
      <c r="AC59" s="76">
        <v>0</v>
      </c>
      <c r="AD59" s="76">
        <v>95</v>
      </c>
      <c r="AE59" s="76">
        <v>0</v>
      </c>
      <c r="AF59" s="76">
        <v>95</v>
      </c>
      <c r="AG59" s="76"/>
      <c r="AI59"/>
    </row>
    <row r="60" spans="2:35" ht="15.75" outlineLevel="1">
      <c r="B60" s="197"/>
      <c r="D60" s="14" t="s">
        <v>34</v>
      </c>
      <c r="E60" s="109"/>
      <c r="F60" s="110"/>
      <c r="G60" s="81">
        <v>0</v>
      </c>
      <c r="H60" s="71">
        <v>1</v>
      </c>
      <c r="I60" s="76"/>
      <c r="J60" s="71">
        <v>1</v>
      </c>
      <c r="K60" s="76"/>
      <c r="L60" s="71">
        <v>1</v>
      </c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>
        <f>IFERROR(AVERAGE(H60,J60,L60,N60,P60,R60,T60,V60,X60,Z60,AB60,AD60),"-")</f>
        <v>1</v>
      </c>
      <c r="AG60" s="76"/>
      <c r="AI60" s="71">
        <f>IF(AF60="-",1,AF60)</f>
        <v>1</v>
      </c>
    </row>
    <row r="61" spans="2:35" s="16" customFormat="1" outlineLevel="1">
      <c r="B61" s="197"/>
      <c r="D61" s="78"/>
      <c r="E61" s="80"/>
      <c r="F61" s="81">
        <v>0.3</v>
      </c>
      <c r="G61" s="81">
        <v>0</v>
      </c>
      <c r="H61" s="81">
        <v>0.3</v>
      </c>
      <c r="I61" s="76">
        <v>0</v>
      </c>
      <c r="J61" s="81">
        <v>0.3</v>
      </c>
      <c r="K61" s="76">
        <v>0</v>
      </c>
      <c r="L61" s="81">
        <v>0.3</v>
      </c>
      <c r="M61" s="76">
        <v>0</v>
      </c>
      <c r="N61" s="81">
        <v>0.3</v>
      </c>
      <c r="O61" s="76">
        <v>0</v>
      </c>
      <c r="P61" s="81">
        <v>0.3</v>
      </c>
      <c r="Q61" s="76">
        <v>0</v>
      </c>
      <c r="R61" s="81">
        <v>0.3</v>
      </c>
      <c r="S61" s="76">
        <v>0</v>
      </c>
      <c r="T61" s="81">
        <v>0.3</v>
      </c>
      <c r="U61" s="76">
        <v>0</v>
      </c>
      <c r="V61" s="81">
        <v>0.3</v>
      </c>
      <c r="W61" s="76">
        <v>0</v>
      </c>
      <c r="X61" s="81">
        <v>0.3</v>
      </c>
      <c r="Y61" s="76">
        <v>0</v>
      </c>
      <c r="Z61" s="81">
        <v>0.3</v>
      </c>
      <c r="AA61" s="76">
        <v>0</v>
      </c>
      <c r="AB61" s="81">
        <v>0.3</v>
      </c>
      <c r="AC61" s="76">
        <v>0</v>
      </c>
      <c r="AD61" s="81">
        <v>0.3</v>
      </c>
      <c r="AE61" s="76">
        <v>0</v>
      </c>
      <c r="AF61" s="81">
        <v>0.3</v>
      </c>
      <c r="AG61" s="76"/>
      <c r="AI61"/>
    </row>
    <row r="62" spans="2:35" ht="15.75" outlineLevel="1">
      <c r="B62" s="197"/>
      <c r="D62" s="14" t="s">
        <v>35</v>
      </c>
      <c r="E62" s="109"/>
      <c r="F62" s="110"/>
      <c r="G62" s="81">
        <v>0</v>
      </c>
      <c r="H62" s="71">
        <v>0</v>
      </c>
      <c r="I62" s="76"/>
      <c r="J62" s="71">
        <v>0</v>
      </c>
      <c r="K62" s="76"/>
      <c r="L62" s="71">
        <v>0</v>
      </c>
      <c r="M62" s="76"/>
      <c r="N62" s="71"/>
      <c r="O62" s="76"/>
      <c r="P62" s="71"/>
      <c r="Q62" s="76"/>
      <c r="R62" s="71"/>
      <c r="S62" s="76"/>
      <c r="T62" s="71"/>
      <c r="U62" s="76"/>
      <c r="V62" s="71"/>
      <c r="W62" s="76"/>
      <c r="X62" s="71"/>
      <c r="Y62" s="76"/>
      <c r="Z62" s="71"/>
      <c r="AA62" s="76"/>
      <c r="AB62" s="71"/>
      <c r="AC62" s="76"/>
      <c r="AD62" s="71"/>
      <c r="AE62" s="76">
        <v>0</v>
      </c>
      <c r="AF62" s="71">
        <f>IFERROR(AVERAGE(H62,J62,L62,N62,P62,R62,T62,V62,X62,Z62,AB62,AD62),"-")</f>
        <v>0</v>
      </c>
      <c r="AG62" s="76"/>
      <c r="AI62" s="71">
        <f>IF(AF62="-",0,AF62)</f>
        <v>0</v>
      </c>
    </row>
    <row r="63" spans="2:35" outlineLevel="1">
      <c r="B63" s="198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>
        <v>0</v>
      </c>
      <c r="Z63" s="76"/>
      <c r="AA63" s="76"/>
      <c r="AB63" s="76"/>
      <c r="AC63" s="76"/>
      <c r="AD63" s="76"/>
      <c r="AE63" s="76"/>
      <c r="AF63" s="76"/>
      <c r="AG63" s="76"/>
    </row>
    <row r="64" spans="2:35" outlineLevel="1">
      <c r="B64" s="11"/>
      <c r="C64" s="12"/>
      <c r="D64" s="12"/>
      <c r="E64" s="19"/>
      <c r="F64" s="19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</row>
    <row r="65" spans="2:35" s="16" customFormat="1" ht="15" customHeight="1" outlineLevel="1">
      <c r="B65" s="196" t="s">
        <v>36</v>
      </c>
      <c r="D65" s="78"/>
      <c r="E65" s="79"/>
      <c r="F65" s="76">
        <v>97</v>
      </c>
      <c r="G65" s="104"/>
      <c r="H65" s="76">
        <v>97</v>
      </c>
      <c r="I65" s="104"/>
      <c r="J65" s="76">
        <v>97</v>
      </c>
      <c r="K65" s="104"/>
      <c r="L65" s="76">
        <v>97</v>
      </c>
      <c r="M65" s="104"/>
      <c r="N65" s="76">
        <v>97</v>
      </c>
      <c r="O65" s="104"/>
      <c r="P65" s="76">
        <v>97</v>
      </c>
      <c r="Q65" s="104"/>
      <c r="R65" s="76">
        <v>97</v>
      </c>
      <c r="S65" s="104"/>
      <c r="T65" s="76">
        <v>97</v>
      </c>
      <c r="U65" s="104"/>
      <c r="V65" s="76">
        <v>97</v>
      </c>
      <c r="W65" s="104"/>
      <c r="X65" s="76">
        <v>97</v>
      </c>
      <c r="Y65" s="104"/>
      <c r="Z65" s="76">
        <v>97</v>
      </c>
      <c r="AA65" s="104"/>
      <c r="AB65" s="76">
        <v>97</v>
      </c>
      <c r="AC65" s="104"/>
      <c r="AD65" s="76">
        <v>97</v>
      </c>
      <c r="AE65" s="104"/>
      <c r="AF65" s="76">
        <v>97</v>
      </c>
      <c r="AG65" s="76"/>
      <c r="AI65"/>
    </row>
    <row r="66" spans="2:35" ht="15.75" customHeight="1" outlineLevel="1">
      <c r="B66" s="197"/>
      <c r="D66" s="20" t="s">
        <v>37</v>
      </c>
      <c r="E66" s="109"/>
      <c r="F66" s="110"/>
      <c r="G66" s="83"/>
      <c r="H66" s="72">
        <v>1</v>
      </c>
      <c r="I66" s="118"/>
      <c r="J66" s="72">
        <v>1</v>
      </c>
      <c r="K66" s="118"/>
      <c r="L66" s="72">
        <v>1</v>
      </c>
      <c r="M66" s="118"/>
      <c r="N66" s="72" t="s">
        <v>39</v>
      </c>
      <c r="O66" s="118"/>
      <c r="P66" s="72"/>
      <c r="Q66" s="118"/>
      <c r="R66" s="72"/>
      <c r="S66" s="118"/>
      <c r="T66" s="72"/>
      <c r="U66" s="118"/>
      <c r="V66" s="72"/>
      <c r="W66" s="118"/>
      <c r="X66" s="72"/>
      <c r="Y66" s="118"/>
      <c r="Z66" s="72"/>
      <c r="AA66" s="118"/>
      <c r="AB66" s="72"/>
      <c r="AC66" s="118"/>
      <c r="AD66" s="72"/>
      <c r="AE66" s="118"/>
      <c r="AF66" s="72">
        <f>IFERROR(AVERAGE(H66,J66,L66,N66,P66,R66,T66,V66,X66,Z66,AB66,AD66),"-")</f>
        <v>1</v>
      </c>
      <c r="AG66" s="76"/>
      <c r="AI66" s="72">
        <f>IF(AF66="-",1,AF66)</f>
        <v>1</v>
      </c>
    </row>
    <row r="67" spans="2:35" s="16" customFormat="1" outlineLevel="1">
      <c r="B67" s="197"/>
      <c r="D67" s="78"/>
      <c r="E67" s="79"/>
      <c r="F67" s="76">
        <v>90</v>
      </c>
      <c r="G67" s="81">
        <v>0</v>
      </c>
      <c r="H67" s="76">
        <v>90</v>
      </c>
      <c r="I67" s="76"/>
      <c r="J67" s="76">
        <v>90</v>
      </c>
      <c r="K67" s="76"/>
      <c r="L67" s="76">
        <v>90</v>
      </c>
      <c r="M67" s="76"/>
      <c r="N67" s="76">
        <v>90</v>
      </c>
      <c r="O67" s="76"/>
      <c r="P67" s="76">
        <v>90</v>
      </c>
      <c r="Q67" s="76"/>
      <c r="R67" s="76">
        <v>90</v>
      </c>
      <c r="S67" s="76"/>
      <c r="T67" s="76">
        <v>90</v>
      </c>
      <c r="U67" s="76"/>
      <c r="V67" s="76">
        <v>90</v>
      </c>
      <c r="W67" s="76"/>
      <c r="X67" s="76">
        <v>90</v>
      </c>
      <c r="Y67" s="76"/>
      <c r="Z67" s="76">
        <v>90</v>
      </c>
      <c r="AA67" s="76"/>
      <c r="AB67" s="76">
        <v>90</v>
      </c>
      <c r="AC67" s="76"/>
      <c r="AD67" s="76">
        <v>90</v>
      </c>
      <c r="AE67" s="76"/>
      <c r="AF67" s="76">
        <v>90</v>
      </c>
      <c r="AG67" s="76"/>
      <c r="AI67"/>
    </row>
    <row r="68" spans="2:35" ht="15.75" outlineLevel="1">
      <c r="B68" s="197"/>
      <c r="D68" s="20" t="s">
        <v>38</v>
      </c>
      <c r="E68" s="109"/>
      <c r="F68" s="110"/>
      <c r="G68" s="83"/>
      <c r="H68" s="71" t="s">
        <v>39</v>
      </c>
      <c r="I68" s="85"/>
      <c r="J68" s="71" t="s">
        <v>39</v>
      </c>
      <c r="K68" s="85"/>
      <c r="L68" s="71" t="s">
        <v>39</v>
      </c>
      <c r="M68" s="85"/>
      <c r="N68" s="71"/>
      <c r="O68" s="85"/>
      <c r="P68" s="71"/>
      <c r="Q68" s="85"/>
      <c r="R68" s="71"/>
      <c r="S68" s="85"/>
      <c r="T68" s="71"/>
      <c r="U68" s="85"/>
      <c r="V68" s="71"/>
      <c r="W68" s="85"/>
      <c r="X68" s="71"/>
      <c r="Y68" s="85"/>
      <c r="Z68" s="71"/>
      <c r="AA68" s="85"/>
      <c r="AB68" s="71"/>
      <c r="AC68" s="85"/>
      <c r="AD68" s="71"/>
      <c r="AE68" s="85"/>
      <c r="AF68" s="71" t="str">
        <f>IFERROR(AVERAGE(H68,J68,L68,N68,P68,R68,T68,V68,X68,Z68,AB68,AD68),"-")</f>
        <v>-</v>
      </c>
      <c r="AG68" s="76"/>
      <c r="AI68" s="71">
        <f>IF(AF68="-",1,AF68)</f>
        <v>1</v>
      </c>
    </row>
    <row r="69" spans="2:35" s="16" customFormat="1" outlineLevel="1">
      <c r="B69" s="197"/>
      <c r="D69" s="78"/>
      <c r="E69" s="79"/>
      <c r="F69" s="76">
        <v>95</v>
      </c>
      <c r="G69" s="81">
        <v>0</v>
      </c>
      <c r="H69" s="76">
        <v>95</v>
      </c>
      <c r="I69" s="76">
        <v>0</v>
      </c>
      <c r="J69" s="76">
        <v>95</v>
      </c>
      <c r="K69" s="76">
        <v>0</v>
      </c>
      <c r="L69" s="76">
        <v>95</v>
      </c>
      <c r="M69" s="76">
        <v>0</v>
      </c>
      <c r="N69" s="76">
        <v>95</v>
      </c>
      <c r="O69" s="76">
        <v>0</v>
      </c>
      <c r="P69" s="76">
        <v>95</v>
      </c>
      <c r="Q69" s="76">
        <v>0</v>
      </c>
      <c r="R69" s="76">
        <v>95</v>
      </c>
      <c r="S69" s="76">
        <v>0</v>
      </c>
      <c r="T69" s="76">
        <v>95</v>
      </c>
      <c r="U69" s="76">
        <v>0</v>
      </c>
      <c r="V69" s="76">
        <v>95</v>
      </c>
      <c r="W69" s="76">
        <v>0</v>
      </c>
      <c r="X69" s="76">
        <v>95</v>
      </c>
      <c r="Y69" s="76">
        <v>0</v>
      </c>
      <c r="Z69" s="76">
        <v>95</v>
      </c>
      <c r="AA69" s="76">
        <v>0</v>
      </c>
      <c r="AB69" s="76">
        <v>95</v>
      </c>
      <c r="AC69" s="76">
        <v>0</v>
      </c>
      <c r="AD69" s="76">
        <v>95</v>
      </c>
      <c r="AE69" s="76">
        <v>0</v>
      </c>
      <c r="AF69" s="76">
        <v>95</v>
      </c>
      <c r="AG69" s="76"/>
      <c r="AI69"/>
    </row>
    <row r="70" spans="2:35" ht="15.75" outlineLevel="1">
      <c r="B70" s="197"/>
      <c r="D70" s="20" t="s">
        <v>40</v>
      </c>
      <c r="E70" s="109"/>
      <c r="F70" s="110"/>
      <c r="G70" s="83"/>
      <c r="H70" s="72" t="s">
        <v>39</v>
      </c>
      <c r="I70" s="85"/>
      <c r="J70" s="72" t="s">
        <v>39</v>
      </c>
      <c r="K70" s="85"/>
      <c r="L70" s="72" t="s">
        <v>39</v>
      </c>
      <c r="M70" s="85"/>
      <c r="N70" s="72"/>
      <c r="O70" s="85"/>
      <c r="P70" s="72"/>
      <c r="Q70" s="85"/>
      <c r="R70" s="72"/>
      <c r="S70" s="85"/>
      <c r="T70" s="72"/>
      <c r="U70" s="118"/>
      <c r="V70" s="72"/>
      <c r="W70" s="85"/>
      <c r="X70" s="72"/>
      <c r="Y70" s="118"/>
      <c r="Z70" s="72"/>
      <c r="AA70" s="85"/>
      <c r="AB70" s="72"/>
      <c r="AC70" s="85"/>
      <c r="AD70" s="72"/>
      <c r="AE70" s="85"/>
      <c r="AF70" s="72" t="str">
        <f>IFERROR(AVERAGE(H70,J70,L70,N70,P70,R70,T70,V70,X70,Z70,AB70,AD70),"-")</f>
        <v>-</v>
      </c>
      <c r="AG70" s="76"/>
      <c r="AI70" s="72">
        <f>IF(AF70="-",1,AF70)</f>
        <v>1</v>
      </c>
    </row>
    <row r="71" spans="2:35" s="16" customFormat="1" outlineLevel="1">
      <c r="B71" s="197"/>
      <c r="D71" s="78"/>
      <c r="E71" s="79"/>
      <c r="F71" s="76">
        <v>96</v>
      </c>
      <c r="G71" s="81">
        <v>0</v>
      </c>
      <c r="H71" s="76">
        <v>96</v>
      </c>
      <c r="I71" s="76"/>
      <c r="J71" s="76">
        <v>96</v>
      </c>
      <c r="K71" s="76"/>
      <c r="L71" s="76">
        <v>96</v>
      </c>
      <c r="M71" s="76"/>
      <c r="N71" s="76">
        <v>96</v>
      </c>
      <c r="O71" s="76"/>
      <c r="P71" s="76">
        <v>96</v>
      </c>
      <c r="Q71" s="76"/>
      <c r="R71" s="76">
        <v>96</v>
      </c>
      <c r="S71" s="76"/>
      <c r="T71" s="76">
        <v>96</v>
      </c>
      <c r="U71" s="76"/>
      <c r="V71" s="76">
        <v>96</v>
      </c>
      <c r="W71" s="76"/>
      <c r="X71" s="76">
        <v>96</v>
      </c>
      <c r="Y71" s="76"/>
      <c r="Z71" s="76">
        <v>96</v>
      </c>
      <c r="AA71" s="76"/>
      <c r="AB71" s="76">
        <v>96</v>
      </c>
      <c r="AC71" s="76"/>
      <c r="AD71" s="76">
        <v>96</v>
      </c>
      <c r="AE71" s="76"/>
      <c r="AF71" s="76">
        <v>96</v>
      </c>
      <c r="AG71" s="76"/>
      <c r="AI71"/>
    </row>
    <row r="72" spans="2:35" ht="15.75" outlineLevel="1">
      <c r="B72" s="197"/>
      <c r="D72" s="20" t="s">
        <v>41</v>
      </c>
      <c r="E72" s="109"/>
      <c r="F72" s="110"/>
      <c r="G72" s="83"/>
      <c r="H72" s="71">
        <v>1</v>
      </c>
      <c r="I72" s="85"/>
      <c r="J72" s="71">
        <v>1</v>
      </c>
      <c r="K72" s="85"/>
      <c r="L72" s="71">
        <v>1</v>
      </c>
      <c r="M72" s="85"/>
      <c r="N72" s="71"/>
      <c r="O72" s="85"/>
      <c r="P72" s="71"/>
      <c r="Q72" s="85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>
        <f>IFERROR(AVERAGE(H72,J72,L72,N72,P72,R72,T72,V72,X72,Z72,AB72,AD72),"-")</f>
        <v>1</v>
      </c>
      <c r="AG72" s="76"/>
      <c r="AI72" s="71">
        <f>IF(AF72="-",1,AF72)</f>
        <v>1</v>
      </c>
    </row>
    <row r="73" spans="2:35" s="16" customFormat="1" outlineLevel="1">
      <c r="B73" s="197"/>
      <c r="D73" s="78"/>
      <c r="E73" s="79"/>
      <c r="F73" s="76">
        <v>90</v>
      </c>
      <c r="G73" s="81">
        <v>0</v>
      </c>
      <c r="H73" s="76">
        <v>90</v>
      </c>
      <c r="I73" s="76">
        <v>0</v>
      </c>
      <c r="J73" s="76">
        <v>90</v>
      </c>
      <c r="K73" s="76">
        <v>0</v>
      </c>
      <c r="L73" s="76">
        <v>90</v>
      </c>
      <c r="M73" s="76">
        <v>0</v>
      </c>
      <c r="N73" s="76">
        <v>90</v>
      </c>
      <c r="O73" s="76">
        <v>0</v>
      </c>
      <c r="P73" s="76">
        <v>90</v>
      </c>
      <c r="Q73" s="76">
        <v>0</v>
      </c>
      <c r="R73" s="76">
        <v>90</v>
      </c>
      <c r="S73" s="76">
        <v>0</v>
      </c>
      <c r="T73" s="76">
        <v>90</v>
      </c>
      <c r="U73" s="76">
        <v>0</v>
      </c>
      <c r="V73" s="76">
        <v>90</v>
      </c>
      <c r="W73" s="76">
        <v>0</v>
      </c>
      <c r="X73" s="76">
        <v>90</v>
      </c>
      <c r="Y73" s="76">
        <v>0</v>
      </c>
      <c r="Z73" s="76">
        <v>90</v>
      </c>
      <c r="AA73" s="76">
        <v>0</v>
      </c>
      <c r="AB73" s="76">
        <v>90</v>
      </c>
      <c r="AC73" s="76">
        <v>0</v>
      </c>
      <c r="AD73" s="76">
        <v>90</v>
      </c>
      <c r="AE73" s="76">
        <v>0</v>
      </c>
      <c r="AF73" s="76">
        <v>90</v>
      </c>
      <c r="AG73" s="76"/>
      <c r="AI73"/>
    </row>
    <row r="74" spans="2:35" ht="15.75" outlineLevel="1">
      <c r="B74" s="197"/>
      <c r="D74" s="20" t="s">
        <v>42</v>
      </c>
      <c r="E74" s="109"/>
      <c r="F74" s="111"/>
      <c r="G74" s="83"/>
      <c r="H74" s="71">
        <v>1</v>
      </c>
      <c r="I74" s="85"/>
      <c r="J74" s="71">
        <v>1</v>
      </c>
      <c r="K74" s="85"/>
      <c r="L74" s="71">
        <v>1</v>
      </c>
      <c r="M74" s="118"/>
      <c r="N74" s="71">
        <v>1</v>
      </c>
      <c r="O74" s="85"/>
      <c r="P74" s="71"/>
      <c r="Q74" s="118"/>
      <c r="R74" s="71"/>
      <c r="S74" s="85"/>
      <c r="T74" s="71"/>
      <c r="U74" s="85"/>
      <c r="V74" s="71"/>
      <c r="W74" s="85"/>
      <c r="X74" s="71"/>
      <c r="Y74" s="85"/>
      <c r="Z74" s="71"/>
      <c r="AA74" s="85"/>
      <c r="AB74" s="71"/>
      <c r="AC74" s="85"/>
      <c r="AD74" s="71"/>
      <c r="AE74" s="85"/>
      <c r="AF74" s="71">
        <f>IFERROR(AVERAGE(H74,J74,L74,N74,P74,R74,T74,V74,X74,Z74,AB74,AD74),"-")</f>
        <v>1</v>
      </c>
      <c r="AG74" s="76"/>
      <c r="AI74" s="71">
        <f>IF(AF74="-",1,AF74)</f>
        <v>1</v>
      </c>
    </row>
    <row r="75" spans="2:35" outlineLevel="1">
      <c r="B75" s="198"/>
      <c r="D75" s="74"/>
      <c r="E75" s="75"/>
      <c r="F75" s="113"/>
      <c r="G75" s="77"/>
      <c r="H75" s="113"/>
      <c r="I75" s="77"/>
      <c r="J75" s="113"/>
      <c r="K75" s="77"/>
      <c r="L75" s="113"/>
      <c r="M75" s="77"/>
      <c r="N75" s="113"/>
      <c r="O75" s="77"/>
      <c r="P75" s="113"/>
      <c r="Q75" s="77"/>
      <c r="R75" s="113"/>
      <c r="S75" s="77"/>
      <c r="T75" s="113"/>
      <c r="U75" s="77"/>
      <c r="V75" s="113"/>
      <c r="W75" s="77"/>
      <c r="X75" s="113"/>
      <c r="Y75" s="77"/>
      <c r="Z75" s="113"/>
      <c r="AA75" s="77"/>
      <c r="AB75" s="113"/>
      <c r="AC75" s="77"/>
      <c r="AD75" s="113"/>
      <c r="AE75" s="77"/>
      <c r="AF75" s="113"/>
      <c r="AG75" s="76"/>
    </row>
    <row r="76" spans="2:35">
      <c r="B76" s="11"/>
      <c r="C76" s="12"/>
      <c r="D76" s="12"/>
      <c r="E76" s="12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</row>
    <row r="77" spans="2:35" ht="15" customHeight="1" outlineLevel="1">
      <c r="B77" s="196" t="s">
        <v>43</v>
      </c>
      <c r="D77" s="105"/>
      <c r="E77" s="80"/>
      <c r="F77" s="81"/>
      <c r="G77" s="81"/>
      <c r="H77" s="81">
        <v>97</v>
      </c>
      <c r="I77" s="76"/>
      <c r="J77" s="81">
        <v>97</v>
      </c>
      <c r="K77" s="76"/>
      <c r="L77" s="81">
        <v>97</v>
      </c>
      <c r="M77" s="76"/>
      <c r="N77" s="81">
        <v>97</v>
      </c>
      <c r="O77" s="76"/>
      <c r="P77" s="81">
        <v>97</v>
      </c>
      <c r="Q77" s="76"/>
      <c r="R77" s="81">
        <v>97</v>
      </c>
      <c r="S77" s="76"/>
      <c r="T77" s="81">
        <v>97</v>
      </c>
      <c r="U77" s="76"/>
      <c r="V77" s="81">
        <v>97</v>
      </c>
      <c r="W77" s="76"/>
      <c r="X77" s="81">
        <v>97</v>
      </c>
      <c r="Y77" s="76"/>
      <c r="Z77" s="81">
        <v>97</v>
      </c>
      <c r="AA77" s="76"/>
      <c r="AB77" s="81">
        <v>97</v>
      </c>
      <c r="AC77" s="76"/>
      <c r="AD77" s="81">
        <v>97</v>
      </c>
      <c r="AE77" s="76"/>
      <c r="AF77" s="81">
        <v>97</v>
      </c>
      <c r="AG77" s="74"/>
    </row>
    <row r="78" spans="2:35" ht="15.75" outlineLevel="1">
      <c r="B78" s="197"/>
      <c r="D78" s="14" t="s">
        <v>44</v>
      </c>
      <c r="E78" s="109"/>
      <c r="F78" s="112"/>
      <c r="G78" s="81"/>
      <c r="H78" s="72">
        <v>1</v>
      </c>
      <c r="I78" s="85"/>
      <c r="J78" s="72">
        <v>1</v>
      </c>
      <c r="K78" s="85"/>
      <c r="L78" s="72">
        <v>1</v>
      </c>
      <c r="M78" s="85"/>
      <c r="N78" s="72">
        <v>1</v>
      </c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>
        <f>IFERROR(AVERAGE(H78,J78,L78,N78,P78,R78,T78,V78,X78,Z78,AB78,AD78),"-")</f>
        <v>1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81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45</v>
      </c>
      <c r="E80" s="109"/>
      <c r="F80" s="112"/>
      <c r="G80" s="81"/>
      <c r="H80" s="72">
        <v>1</v>
      </c>
      <c r="I80" s="85"/>
      <c r="J80" s="72">
        <v>1</v>
      </c>
      <c r="K80" s="85"/>
      <c r="L80" s="72">
        <v>0.66600000000000004</v>
      </c>
      <c r="M80" s="85"/>
      <c r="N80" s="72">
        <v>1</v>
      </c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>
        <f>IFERROR(AVERAGE(H80,J80,L80,N80,P80,R80,T80,V80,X80,Z80,AB80,AD80),"-")</f>
        <v>0.91649999999999998</v>
      </c>
      <c r="AG80" s="74"/>
      <c r="AI80" s="72">
        <f>IF(AF80="-",1,AF80)</f>
        <v>0.91649999999999998</v>
      </c>
    </row>
    <row r="81" spans="2:40" s="16" customFormat="1" outlineLevel="1">
      <c r="B81" s="197"/>
      <c r="D81" s="78"/>
      <c r="E81" s="79"/>
      <c r="F81" s="89"/>
      <c r="G81" s="81"/>
      <c r="H81" s="81">
        <v>90</v>
      </c>
      <c r="I81" s="76"/>
      <c r="J81" s="81">
        <v>90</v>
      </c>
      <c r="K81" s="76"/>
      <c r="L81" s="81">
        <v>90</v>
      </c>
      <c r="M81" s="76"/>
      <c r="N81" s="81">
        <v>90</v>
      </c>
      <c r="O81" s="76"/>
      <c r="P81" s="81">
        <v>90</v>
      </c>
      <c r="Q81" s="76"/>
      <c r="R81" s="81">
        <v>90</v>
      </c>
      <c r="S81" s="76"/>
      <c r="T81" s="81">
        <v>90</v>
      </c>
      <c r="U81" s="76"/>
      <c r="V81" s="81">
        <v>90</v>
      </c>
      <c r="W81" s="76"/>
      <c r="X81" s="81">
        <v>90</v>
      </c>
      <c r="Y81" s="76"/>
      <c r="Z81" s="81">
        <v>90</v>
      </c>
      <c r="AA81" s="76"/>
      <c r="AB81" s="81">
        <v>90</v>
      </c>
      <c r="AC81" s="76"/>
      <c r="AD81" s="170">
        <v>90</v>
      </c>
      <c r="AE81" s="76"/>
      <c r="AF81" s="81">
        <v>90</v>
      </c>
      <c r="AG81" s="74"/>
      <c r="AI81"/>
    </row>
    <row r="82" spans="2:40" ht="15.75" outlineLevel="1">
      <c r="B82" s="197"/>
      <c r="D82" s="14" t="s">
        <v>46</v>
      </c>
      <c r="E82" s="109"/>
      <c r="F82" s="112"/>
      <c r="G82" s="81"/>
      <c r="H82" s="72">
        <v>1</v>
      </c>
      <c r="I82" s="85"/>
      <c r="J82" s="72">
        <v>1</v>
      </c>
      <c r="K82" s="85"/>
      <c r="L82" s="72">
        <v>1</v>
      </c>
      <c r="M82" s="85"/>
      <c r="N82" s="72">
        <v>1</v>
      </c>
      <c r="O82" s="85"/>
      <c r="P82" s="72"/>
      <c r="Q82" s="85"/>
      <c r="R82" s="72"/>
      <c r="S82" s="85"/>
      <c r="T82" s="72"/>
      <c r="U82" s="85"/>
      <c r="V82" s="72"/>
      <c r="W82" s="85"/>
      <c r="X82" s="72"/>
      <c r="Y82" s="85"/>
      <c r="Z82" s="72"/>
      <c r="AA82" s="85"/>
      <c r="AB82" s="72"/>
      <c r="AC82" s="85"/>
      <c r="AD82" s="72"/>
      <c r="AE82" s="85"/>
      <c r="AF82" s="72">
        <f>IFERROR(AVERAGE(H82,J82,L82,N82,P82,R82,T82,V82,X82,Z82,AB82,AD82),"-")</f>
        <v>1</v>
      </c>
      <c r="AG82" s="74"/>
      <c r="AI82" s="72">
        <f>IF(AF82="-",1,AF82)</f>
        <v>1</v>
      </c>
    </row>
    <row r="83" spans="2:40" s="1" customFormat="1" outlineLevel="1">
      <c r="B83" s="197"/>
      <c r="C83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/>
      <c r="AI83"/>
      <c r="AJ83"/>
      <c r="AK83"/>
      <c r="AL83"/>
      <c r="AM83"/>
      <c r="AN83"/>
    </row>
    <row r="84" spans="2:40">
      <c r="B84" s="11"/>
      <c r="C84" s="12"/>
      <c r="D84" s="12"/>
      <c r="E84" s="12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</row>
    <row r="85" spans="2:40" s="16" customFormat="1" outlineLevel="1">
      <c r="B85" s="196" t="s">
        <v>105</v>
      </c>
      <c r="D85" s="78"/>
      <c r="E85" s="79"/>
      <c r="F85" s="76">
        <v>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customHeight="1" outlineLevel="1">
      <c r="B86" s="197"/>
      <c r="D86" s="14" t="s">
        <v>106</v>
      </c>
      <c r="E86" s="109"/>
      <c r="F86" s="110"/>
      <c r="G86" s="76"/>
      <c r="H86" s="15">
        <v>15</v>
      </c>
      <c r="I86" s="76"/>
      <c r="J86" s="15">
        <v>31</v>
      </c>
      <c r="K86" s="76"/>
      <c r="L86" s="15">
        <v>20</v>
      </c>
      <c r="M86" s="76"/>
      <c r="N86" s="15" t="s">
        <v>39</v>
      </c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66</v>
      </c>
      <c r="AG86" s="76"/>
    </row>
    <row r="87" spans="2:40" s="16" customFormat="1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I87"/>
    </row>
    <row r="88" spans="2:40" ht="15.75" outlineLevel="1">
      <c r="B88" s="197"/>
      <c r="D88" s="14" t="s">
        <v>107</v>
      </c>
      <c r="E88" s="109"/>
      <c r="F88" s="110"/>
      <c r="G88" s="76"/>
      <c r="H88" s="15">
        <v>3</v>
      </c>
      <c r="I88" s="76"/>
      <c r="J88" s="15">
        <v>4</v>
      </c>
      <c r="K88" s="76"/>
      <c r="L88" s="15">
        <v>1</v>
      </c>
      <c r="M88" s="76"/>
      <c r="N88" s="15">
        <v>1</v>
      </c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9</v>
      </c>
      <c r="AG88" s="76"/>
    </row>
    <row r="89" spans="2:40" outlineLevel="1">
      <c r="B89" s="197"/>
      <c r="D89" s="78"/>
      <c r="E89" s="79"/>
      <c r="F89" s="89">
        <v>90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2:40" s="16" customFormat="1" ht="15.75" outlineLevel="1">
      <c r="B90" s="197"/>
      <c r="D90" s="14" t="s">
        <v>108</v>
      </c>
      <c r="E90" s="109"/>
      <c r="F90" s="110"/>
      <c r="G90" s="76"/>
      <c r="H90" s="15" t="s">
        <v>39</v>
      </c>
      <c r="I90" s="76"/>
      <c r="J90" s="15" t="s">
        <v>39</v>
      </c>
      <c r="K90" s="76"/>
      <c r="L90" s="15" t="s">
        <v>39</v>
      </c>
      <c r="M90" s="76"/>
      <c r="N90" s="15" t="s">
        <v>39</v>
      </c>
      <c r="O90" s="76"/>
      <c r="P90" s="15"/>
      <c r="Q90" s="76"/>
      <c r="R90" s="15"/>
      <c r="S90" s="76"/>
      <c r="T90" s="15"/>
      <c r="U90" s="76"/>
      <c r="V90" s="15"/>
      <c r="W90" s="76"/>
      <c r="X90" s="15"/>
      <c r="Y90" s="76"/>
      <c r="Z90" s="15"/>
      <c r="AA90" s="76"/>
      <c r="AB90" s="15"/>
      <c r="AC90" s="76"/>
      <c r="AD90" s="15"/>
      <c r="AE90" s="76"/>
      <c r="AF90" s="136">
        <f>IFERROR(SUM(H90,J90,L90,N90,P90,R90,T90,V90,X90,Z90,AB90,AD90),"-")</f>
        <v>0</v>
      </c>
      <c r="AG90" s="76"/>
      <c r="AI90"/>
    </row>
    <row r="91" spans="2:40" s="16" customFormat="1" outlineLevel="1">
      <c r="B91" s="197"/>
      <c r="D91" s="78"/>
      <c r="E91" s="79"/>
      <c r="F91" s="89">
        <v>10</v>
      </c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89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I91"/>
    </row>
    <row r="92" spans="2:40" ht="15.75" outlineLevel="1">
      <c r="B92" s="197"/>
      <c r="D92" s="14" t="s">
        <v>109</v>
      </c>
      <c r="E92" s="109"/>
      <c r="F92" s="110"/>
      <c r="G92" s="76"/>
      <c r="H92" s="137">
        <v>34</v>
      </c>
      <c r="I92" s="135"/>
      <c r="J92" s="137">
        <v>18</v>
      </c>
      <c r="K92" s="135"/>
      <c r="L92" s="137">
        <v>42</v>
      </c>
      <c r="M92" s="135"/>
      <c r="N92" s="137">
        <v>19</v>
      </c>
      <c r="O92" s="135"/>
      <c r="P92" s="137"/>
      <c r="Q92" s="135"/>
      <c r="R92" s="137"/>
      <c r="S92" s="135"/>
      <c r="T92" s="137"/>
      <c r="U92" s="135"/>
      <c r="V92" s="137"/>
      <c r="W92" s="135"/>
      <c r="X92" s="137"/>
      <c r="Y92" s="135"/>
      <c r="Z92" s="137"/>
      <c r="AA92" s="135"/>
      <c r="AB92" s="137"/>
      <c r="AC92" s="135"/>
      <c r="AD92" s="137"/>
      <c r="AE92" s="76"/>
      <c r="AF92" s="137">
        <f>IFERROR(SUM(H92,J92,L92,N92,P92,R92,T92,V92,X92,Z92,AB92,AD92),"-")</f>
        <v>113</v>
      </c>
      <c r="AG92" s="76"/>
    </row>
    <row r="93" spans="2:40" outlineLevel="1">
      <c r="B93" s="198"/>
      <c r="D93" s="86"/>
      <c r="E93" s="75"/>
      <c r="F93" s="87"/>
      <c r="G93" s="76"/>
      <c r="H93" s="87"/>
      <c r="I93" s="76"/>
      <c r="J93" s="87"/>
      <c r="K93" s="82"/>
      <c r="L93" s="87"/>
      <c r="M93" s="76"/>
      <c r="N93" s="87"/>
      <c r="O93" s="82"/>
      <c r="P93" s="87"/>
      <c r="Q93" s="76"/>
      <c r="R93" s="87"/>
      <c r="S93" s="82"/>
      <c r="T93" s="87"/>
      <c r="U93" s="82"/>
      <c r="V93" s="87"/>
      <c r="W93" s="82"/>
      <c r="X93" s="87"/>
      <c r="Y93" s="82"/>
      <c r="Z93" s="87"/>
      <c r="AA93" s="82"/>
      <c r="AB93" s="87"/>
      <c r="AC93" s="82"/>
      <c r="AD93" s="87"/>
      <c r="AE93" s="82"/>
      <c r="AF93" s="87"/>
      <c r="AG93" s="76"/>
    </row>
    <row r="94" spans="2:40">
      <c r="B94" s="11"/>
      <c r="C94" s="12"/>
      <c r="D94" s="12"/>
      <c r="E94" s="12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</row>
    <row r="95" spans="2:40" s="132" customFormat="1">
      <c r="B95" s="133"/>
      <c r="C95" s="133"/>
      <c r="D95" s="133"/>
      <c r="E95" s="133"/>
      <c r="F95" s="134"/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  <c r="AE95" s="134"/>
      <c r="AF95" s="134"/>
      <c r="AG95" s="134"/>
      <c r="AI95"/>
    </row>
    <row r="96" spans="2:40" s="1" customFormat="1">
      <c r="B96"/>
      <c r="C96"/>
      <c r="D96" s="18"/>
      <c r="F96"/>
      <c r="H96"/>
      <c r="J96"/>
      <c r="L96"/>
      <c r="N96" t="s">
        <v>93</v>
      </c>
      <c r="P96"/>
      <c r="R96"/>
      <c r="T96" s="21"/>
      <c r="V96"/>
      <c r="X96" s="22"/>
      <c r="Z96" s="22"/>
      <c r="AB96"/>
      <c r="AD96"/>
      <c r="AF96"/>
      <c r="AG96"/>
      <c r="AH96"/>
      <c r="AI96"/>
      <c r="AJ96"/>
      <c r="AK96"/>
      <c r="AL96"/>
      <c r="AM96"/>
      <c r="AN96"/>
    </row>
    <row r="97" spans="2:40" s="1" customFormat="1">
      <c r="B97"/>
      <c r="C97"/>
      <c r="D97" s="23"/>
      <c r="F97"/>
      <c r="H97"/>
      <c r="J97"/>
      <c r="L97"/>
      <c r="N97" t="s">
        <v>92</v>
      </c>
      <c r="P97"/>
      <c r="R97"/>
      <c r="T97"/>
      <c r="V97"/>
      <c r="X97" s="24"/>
      <c r="Z97"/>
      <c r="AB97"/>
      <c r="AD97"/>
      <c r="AF97"/>
      <c r="AG97"/>
      <c r="AH97"/>
      <c r="AI97"/>
      <c r="AJ97"/>
      <c r="AK97"/>
      <c r="AL97"/>
      <c r="AM97"/>
      <c r="AN97"/>
    </row>
  </sheetData>
  <mergeCells count="11">
    <mergeCell ref="AD2:AF2"/>
    <mergeCell ref="Z3:AF3"/>
    <mergeCell ref="B11:B23"/>
    <mergeCell ref="B27:B41"/>
    <mergeCell ref="B43:B51"/>
    <mergeCell ref="B53:B63"/>
    <mergeCell ref="B65:B75"/>
    <mergeCell ref="B77:B83"/>
    <mergeCell ref="B85:B93"/>
    <mergeCell ref="Z2:AB2"/>
    <mergeCell ref="N2:P3"/>
  </mergeCells>
  <conditionalFormatting sqref="H58 J58 L58 N58 P58 R58 T58 V58 X58 Z58 AB58 AD58 AF58">
    <cfRule type="containsBlanks" dxfId="5239" priority="327" stopIfTrue="1">
      <formula>LEN(TRIM(H58))=0</formula>
    </cfRule>
    <cfRule type="cellIs" dxfId="5238" priority="328" operator="greaterThanOrEqual">
      <formula>0.995</formula>
    </cfRule>
    <cfRule type="cellIs" dxfId="5237" priority="329" operator="lessThan">
      <formula>0.995</formula>
    </cfRule>
  </conditionalFormatting>
  <conditionalFormatting sqref="H62 J62 L62 N62 P62 R62 T62 V62 X62 Z62 AB62 AD62 AF62">
    <cfRule type="containsBlanks" priority="200" stopIfTrue="1">
      <formula>LEN(TRIM(H62))=0</formula>
    </cfRule>
    <cfRule type="cellIs" dxfId="5236" priority="326" operator="greaterThan">
      <formula>0.003</formula>
    </cfRule>
    <cfRule type="cellIs" dxfId="5235" priority="333" operator="lessThanOrEqual">
      <formula>0.003</formula>
    </cfRule>
  </conditionalFormatting>
  <conditionalFormatting sqref="H66 F66 J66 L66 N66 P66 R66 T66 V66 X66 Z66 AB66 AD66 AF66">
    <cfRule type="containsBlanks" priority="323" stopIfTrue="1">
      <formula>LEN(TRIM(F66))=0</formula>
    </cfRule>
    <cfRule type="cellIs" dxfId="5234" priority="324" operator="greaterThanOrEqual">
      <formula>0.97</formula>
    </cfRule>
    <cfRule type="cellIs" dxfId="5233" priority="330" operator="lessThan">
      <formula>0.97</formula>
    </cfRule>
  </conditionalFormatting>
  <conditionalFormatting sqref="H68 J68 L68 N68 P68 R68 T68 V68 X68 Z68 AB68 AD68 AF68">
    <cfRule type="containsBlanks" priority="320" stopIfTrue="1">
      <formula>LEN(TRIM(H68))=0</formula>
    </cfRule>
    <cfRule type="cellIs" dxfId="5232" priority="321" operator="greaterThanOrEqual">
      <formula>0.9</formula>
    </cfRule>
    <cfRule type="cellIs" dxfId="5231" priority="322" operator="lessThan">
      <formula>0.9</formula>
    </cfRule>
  </conditionalFormatting>
  <conditionalFormatting sqref="F70 H70 J70 L70 N70 P70 R70 T70 V70 X70 Z70 AB70 AD70 AF70">
    <cfRule type="containsBlanks" priority="317" stopIfTrue="1">
      <formula>LEN(TRIM(F70))=0</formula>
    </cfRule>
    <cfRule type="cellIs" dxfId="5230" priority="318" operator="greaterThanOrEqual">
      <formula>0.95</formula>
    </cfRule>
    <cfRule type="cellIs" dxfId="5229" priority="319" operator="lessThan">
      <formula>0.95</formula>
    </cfRule>
  </conditionalFormatting>
  <conditionalFormatting sqref="F72 H72 J72 L72 N72 P72 R72 T72 V72 X72 Z72 AB72 AD72 AF72">
    <cfRule type="containsBlanks" priority="314" stopIfTrue="1">
      <formula>LEN(TRIM(F72))=0</formula>
    </cfRule>
    <cfRule type="cellIs" dxfId="5228" priority="315" operator="greaterThanOrEqual">
      <formula>0.96</formula>
    </cfRule>
    <cfRule type="cellIs" dxfId="5227" priority="316" operator="lessThan">
      <formula>0.96</formula>
    </cfRule>
  </conditionalFormatting>
  <conditionalFormatting sqref="F74">
    <cfRule type="containsBlanks" priority="311" stopIfTrue="1">
      <formula>LEN(TRIM(F74))=0</formula>
    </cfRule>
    <cfRule type="cellIs" dxfId="5226" priority="312" operator="between">
      <formula>90</formula>
      <formula>100</formula>
    </cfRule>
    <cfRule type="cellIs" dxfId="5225" priority="313" operator="between">
      <formula>0</formula>
      <formula>89.99</formula>
    </cfRule>
  </conditionalFormatting>
  <conditionalFormatting sqref="F44">
    <cfRule type="containsBlanks" priority="308" stopIfTrue="1">
      <formula>LEN(TRIM(F44))=0</formula>
    </cfRule>
    <cfRule type="cellIs" dxfId="5224" priority="309" operator="equal">
      <formula>0</formula>
    </cfRule>
    <cfRule type="cellIs" dxfId="5223" priority="310" operator="greaterThan">
      <formula>0</formula>
    </cfRule>
  </conditionalFormatting>
  <conditionalFormatting sqref="F46 H46 J46 L46 N46 P46 R46 T46 V46 X46 Z46 AB46 AD46 AF46">
    <cfRule type="containsBlanks" priority="302" stopIfTrue="1">
      <formula>LEN(TRIM(F46))=0</formula>
    </cfRule>
    <cfRule type="cellIs" dxfId="5222" priority="303" operator="greaterThanOrEqual">
      <formula>0.9</formula>
    </cfRule>
    <cfRule type="cellIs" dxfId="5221" priority="304" operator="lessThan">
      <formula>0.9</formula>
    </cfRule>
  </conditionalFormatting>
  <conditionalFormatting sqref="F48 H48 J48 L48 N48 P48 R48 T48 V48 X48 Z48 AB48 AD48 AF48">
    <cfRule type="containsBlanks" priority="299" stopIfTrue="1">
      <formula>LEN(TRIM(F48))=0</formula>
    </cfRule>
    <cfRule type="cellIs" dxfId="5220" priority="300" operator="greaterThanOrEqual">
      <formula>0.9</formula>
    </cfRule>
    <cfRule type="cellIs" dxfId="5219" priority="301" operator="lessThan">
      <formula>0.9</formula>
    </cfRule>
  </conditionalFormatting>
  <conditionalFormatting sqref="F50 H50 J50 L50 N50 P50 R50 T50 V50 X50 Z50 AB50 AD50 AF50">
    <cfRule type="containsBlanks" priority="296" stopIfTrue="1">
      <formula>LEN(TRIM(F50))=0</formula>
    </cfRule>
    <cfRule type="cellIs" dxfId="5218" priority="297" operator="between">
      <formula>0</formula>
      <formula>10%</formula>
    </cfRule>
    <cfRule type="cellIs" dxfId="5217" priority="298" operator="between">
      <formula>10.01%</formula>
      <formula>100%</formula>
    </cfRule>
  </conditionalFormatting>
  <conditionalFormatting sqref="AF54 AD54 AB54 Z54 X54 V54 T54 R54 P54 N54 L54 J54 H54 F54">
    <cfRule type="containsBlanks" priority="294" stopIfTrue="1">
      <formula>LEN(TRIM(F54))=0</formula>
    </cfRule>
    <cfRule type="cellIs" dxfId="5216" priority="295" operator="lessThanOrEqual">
      <formula>0.05</formula>
    </cfRule>
    <cfRule type="cellIs" dxfId="5215" priority="331" operator="greaterThan">
      <formula>0.05</formula>
    </cfRule>
  </conditionalFormatting>
  <conditionalFormatting sqref="AF56 AD56 AB56 Z56 X56 V56 T56 R56 P56 N56 L56 J56 H56 F56">
    <cfRule type="containsBlanks" priority="291" stopIfTrue="1">
      <formula>LEN(TRIM(F56))=0</formula>
    </cfRule>
    <cfRule type="cellIs" dxfId="5214" priority="292" operator="lessThanOrEqual">
      <formula>0.05</formula>
    </cfRule>
    <cfRule type="cellIs" dxfId="5213" priority="293" operator="greaterThan">
      <formula>0.05</formula>
    </cfRule>
  </conditionalFormatting>
  <conditionalFormatting sqref="H60 J60 L60 N60 P60 R60 T60 V60 X60 Z60 AB60 AD60 AF60">
    <cfRule type="containsBlanks" priority="289" stopIfTrue="1">
      <formula>LEN(TRIM(H60))=0</formula>
    </cfRule>
    <cfRule type="cellIs" dxfId="5212" priority="290" operator="greaterThanOrEqual">
      <formula>0.95</formula>
    </cfRule>
    <cfRule type="cellIs" dxfId="5211" priority="334" operator="lessThan">
      <formula>0.95</formula>
    </cfRule>
  </conditionalFormatting>
  <conditionalFormatting sqref="F12">
    <cfRule type="containsBlanks" priority="286" stopIfTrue="1">
      <formula>LEN(TRIM(F12))=0</formula>
    </cfRule>
    <cfRule type="cellIs" dxfId="5210" priority="287" operator="equal">
      <formula>0</formula>
    </cfRule>
    <cfRule type="cellIs" dxfId="5209" priority="288" operator="greaterThan">
      <formula>0</formula>
    </cfRule>
  </conditionalFormatting>
  <conditionalFormatting sqref="F14">
    <cfRule type="containsBlanks" priority="283" stopIfTrue="1">
      <formula>LEN(TRIM(F14))=0</formula>
    </cfRule>
    <cfRule type="cellIs" dxfId="5208" priority="284" operator="equal">
      <formula>0</formula>
    </cfRule>
    <cfRule type="cellIs" dxfId="5207" priority="285" operator="greaterThan">
      <formula>0</formula>
    </cfRule>
  </conditionalFormatting>
  <conditionalFormatting sqref="F16">
    <cfRule type="containsBlanks" priority="280" stopIfTrue="1">
      <formula>LEN(TRIM(F16))=0</formula>
    </cfRule>
    <cfRule type="cellIs" dxfId="5206" priority="281" operator="between">
      <formula>0</formula>
      <formula>5.89</formula>
    </cfRule>
    <cfRule type="cellIs" dxfId="5205" priority="282" operator="between">
      <formula>5.9</formula>
      <formula>100</formula>
    </cfRule>
  </conditionalFormatting>
  <conditionalFormatting sqref="F22">
    <cfRule type="containsBlanks" priority="275" stopIfTrue="1">
      <formula>LEN(TRIM(F22))=0</formula>
    </cfRule>
    <cfRule type="cellIs" dxfId="5204" priority="276" operator="between">
      <formula>0</formula>
      <formula>"&lt;95"</formula>
    </cfRule>
    <cfRule type="cellIs" dxfId="5203" priority="277" operator="greaterThanOrEqual">
      <formula>95</formula>
    </cfRule>
  </conditionalFormatting>
  <conditionalFormatting sqref="F28 H28 J28 L28 N28 P28 R28 T28 V28 X28 Z28 AB28 AD28 AF28">
    <cfRule type="containsBlanks" priority="272" stopIfTrue="1">
      <formula>LEN(TRIM(F28))=0</formula>
    </cfRule>
    <cfRule type="cellIs" dxfId="5202" priority="273" operator="equal">
      <formula>0</formula>
    </cfRule>
    <cfRule type="cellIs" dxfId="5201" priority="274" operator="greaterThan">
      <formula>0</formula>
    </cfRule>
  </conditionalFormatting>
  <conditionalFormatting sqref="F30">
    <cfRule type="containsBlanks" priority="269" stopIfTrue="1">
      <formula>LEN(TRIM(F30))=0</formula>
    </cfRule>
    <cfRule type="cellIs" dxfId="5200" priority="270" operator="equal">
      <formula>0</formula>
    </cfRule>
    <cfRule type="cellIs" dxfId="5199" priority="271" operator="greaterThan">
      <formula>0</formula>
    </cfRule>
  </conditionalFormatting>
  <conditionalFormatting sqref="F36">
    <cfRule type="containsBlanks" priority="266" stopIfTrue="1">
      <formula>LEN(TRIM(F36))=0</formula>
    </cfRule>
    <cfRule type="cellIs" dxfId="5198" priority="267" operator="equal">
      <formula>0</formula>
    </cfRule>
    <cfRule type="cellIs" dxfId="5197" priority="268" operator="greaterThan">
      <formula>0</formula>
    </cfRule>
  </conditionalFormatting>
  <conditionalFormatting sqref="F32 H32 J32 L32 N32 P32 R32 T32 V32 X32 Z32 AB32 AD32 AF32">
    <cfRule type="containsBlanks" priority="263" stopIfTrue="1">
      <formula>LEN(TRIM(F32))=0</formula>
    </cfRule>
    <cfRule type="cellIs" dxfId="5196" priority="264" operator="between">
      <formula>0</formula>
      <formula>5.89</formula>
    </cfRule>
    <cfRule type="cellIs" dxfId="5195" priority="265" operator="between">
      <formula>5.9</formula>
      <formula>100</formula>
    </cfRule>
  </conditionalFormatting>
  <conditionalFormatting sqref="F34 H34 J34 L34 N34 P34 R34 T34 V34 X34 Z34 AB34 AD34 AF34">
    <cfRule type="containsBlanks" priority="260" stopIfTrue="1">
      <formula>LEN(TRIM(F34))=0</formula>
    </cfRule>
    <cfRule type="cellIs" dxfId="5194" priority="261" operator="between">
      <formula>0</formula>
      <formula>5.49</formula>
    </cfRule>
    <cfRule type="cellIs" dxfId="5193" priority="262" operator="between">
      <formula>5.5</formula>
      <formula>100</formula>
    </cfRule>
  </conditionalFormatting>
  <conditionalFormatting sqref="AF12 AD12 AB12 Z12 X12 V12 T12 R12 P12 N12 L12 J12 H12">
    <cfRule type="containsBlanks" priority="217" stopIfTrue="1">
      <formula>LEN(TRIM(H12))=0</formula>
    </cfRule>
    <cfRule type="cellIs" dxfId="5192" priority="246" operator="lessThanOrEqual">
      <formula>0.01</formula>
    </cfRule>
    <cfRule type="cellIs" dxfId="5191" priority="248" operator="greaterThanOrEqual">
      <formula>0.05</formula>
    </cfRule>
  </conditionalFormatting>
  <conditionalFormatting sqref="F18">
    <cfRule type="containsBlanks" priority="237" stopIfTrue="1">
      <formula>LEN(TRIM(F18))=0</formula>
    </cfRule>
    <cfRule type="cellIs" dxfId="5190" priority="238" operator="between">
      <formula>0</formula>
      <formula>5.89</formula>
    </cfRule>
    <cfRule type="cellIs" dxfId="5189" priority="239" operator="between">
      <formula>5.9</formula>
      <formula>100</formula>
    </cfRule>
  </conditionalFormatting>
  <conditionalFormatting sqref="H74 J74 L74 N74 P74 R74 T74 V74 X74 Z74 AB74 AD74 AF74">
    <cfRule type="containsBlanks" priority="234" stopIfTrue="1">
      <formula>LEN(TRIM(H74))=0</formula>
    </cfRule>
    <cfRule type="cellIs" dxfId="5188" priority="235" operator="greaterThanOrEqual">
      <formula>0.9</formula>
    </cfRule>
    <cfRule type="cellIs" dxfId="5187" priority="236" operator="lessThan">
      <formula>0.9</formula>
    </cfRule>
  </conditionalFormatting>
  <conditionalFormatting sqref="H22:Z22 AB22 AD22 AF22">
    <cfRule type="containsBlanks" priority="230" stopIfTrue="1">
      <formula>LEN(TRIM(H22))=0</formula>
    </cfRule>
    <cfRule type="cellIs" dxfId="5186" priority="232" operator="greaterThanOrEqual">
      <formula>0.95</formula>
    </cfRule>
    <cfRule type="cellIs" dxfId="5185" priority="233" operator="lessThan">
      <formula>0.95</formula>
    </cfRule>
  </conditionalFormatting>
  <conditionalFormatting sqref="H82:Z82 AB82 AD82 AF82">
    <cfRule type="containsBlanks" priority="227" stopIfTrue="1">
      <formula>LEN(TRIM(H82))=0</formula>
    </cfRule>
    <cfRule type="cellIs" dxfId="5184" priority="228" operator="lessThan">
      <formula>0.9</formula>
    </cfRule>
    <cfRule type="cellIs" dxfId="5183" priority="229" operator="greaterThanOrEqual">
      <formula>0.9</formula>
    </cfRule>
  </conditionalFormatting>
  <conditionalFormatting sqref="F86">
    <cfRule type="containsBlanks" priority="192" stopIfTrue="1">
      <formula>LEN(TRIM(F86))=0</formula>
    </cfRule>
    <cfRule type="cellIs" dxfId="5182" priority="193" operator="equal">
      <formula>0</formula>
    </cfRule>
    <cfRule type="cellIs" dxfId="5181" priority="194" operator="greaterThan">
      <formula>0</formula>
    </cfRule>
  </conditionalFormatting>
  <conditionalFormatting sqref="F88">
    <cfRule type="containsBlanks" priority="189" stopIfTrue="1">
      <formula>LEN(TRIM(F88))=0</formula>
    </cfRule>
    <cfRule type="cellIs" dxfId="5180" priority="190" operator="between">
      <formula>90</formula>
      <formula>100</formula>
    </cfRule>
    <cfRule type="cellIs" dxfId="5179" priority="191" operator="between">
      <formula>0</formula>
      <formula>89.99</formula>
    </cfRule>
  </conditionalFormatting>
  <conditionalFormatting sqref="F90">
    <cfRule type="containsBlanks" priority="186" stopIfTrue="1">
      <formula>LEN(TRIM(F90))=0</formula>
    </cfRule>
    <cfRule type="cellIs" dxfId="5178" priority="187" operator="between">
      <formula>90</formula>
      <formula>100</formula>
    </cfRule>
    <cfRule type="cellIs" dxfId="5177" priority="188" operator="between">
      <formula>0</formula>
      <formula>89.99</formula>
    </cfRule>
  </conditionalFormatting>
  <conditionalFormatting sqref="F92">
    <cfRule type="containsBlanks" priority="183" stopIfTrue="1">
      <formula>LEN(TRIM(F92))=0</formula>
    </cfRule>
    <cfRule type="cellIs" dxfId="5176" priority="184" operator="between">
      <formula>0</formula>
      <formula>10%</formula>
    </cfRule>
    <cfRule type="cellIs" dxfId="5175" priority="185" operator="between">
      <formula>10.01%</formula>
      <formula>100%</formula>
    </cfRule>
  </conditionalFormatting>
  <conditionalFormatting sqref="U16">
    <cfRule type="cellIs" dxfId="5174" priority="182" operator="equal">
      <formula>2</formula>
    </cfRule>
  </conditionalFormatting>
  <conditionalFormatting sqref="U16">
    <cfRule type="cellIs" dxfId="5173" priority="181" operator="equal">
      <formula>1</formula>
    </cfRule>
  </conditionalFormatting>
  <conditionalFormatting sqref="U16">
    <cfRule type="cellIs" dxfId="5172" priority="180" operator="equal">
      <formula>0</formula>
    </cfRule>
  </conditionalFormatting>
  <conditionalFormatting sqref="U16">
    <cfRule type="containsBlanks" priority="179" stopIfTrue="1">
      <formula>LEN(TRIM(U16))=0</formula>
    </cfRule>
  </conditionalFormatting>
  <conditionalFormatting sqref="H12 J12 L12 N12 P12 R12 T12 V12 X12 Z12 AB12 AD12 AF12">
    <cfRule type="cellIs" dxfId="5171" priority="247" operator="between">
      <formula>0.0101</formula>
      <formula>0.0499</formula>
    </cfRule>
  </conditionalFormatting>
  <conditionalFormatting sqref="H18 J18 L18 N18 P18 R18 T18 V18 X18 Z18 AB18 AD18 AF18">
    <cfRule type="containsBlanks" dxfId="5170" priority="278" stopIfTrue="1">
      <formula>LEN(TRIM(H18))=0</formula>
    </cfRule>
    <cfRule type="cellIs" dxfId="5169" priority="279" operator="equal">
      <formula>0</formula>
    </cfRule>
    <cfRule type="cellIs" dxfId="5168" priority="332" operator="greaterThan">
      <formula>0</formula>
    </cfRule>
  </conditionalFormatting>
  <conditionalFormatting sqref="H78 J78 L78 N78 P78 R78 T78 V78 X78 Z78 AB78 AD78 AF78">
    <cfRule type="containsBlanks" priority="219" stopIfTrue="1">
      <formula>LEN(TRIM(H78))=0</formula>
    </cfRule>
    <cfRule type="cellIs" dxfId="5167" priority="220" operator="lessThan">
      <formula>0.97</formula>
    </cfRule>
    <cfRule type="cellIs" dxfId="5166" priority="221" operator="greaterThanOrEqual">
      <formula>0.97</formula>
    </cfRule>
  </conditionalFormatting>
  <conditionalFormatting sqref="H30 J30 L30 N30 P30 R30 T30 V30 X30 Z30 AB30 AD30 AF30">
    <cfRule type="containsBlanks" priority="254" stopIfTrue="1">
      <formula>LEN(TRIM(H30))=0</formula>
    </cfRule>
    <cfRule type="cellIs" dxfId="5165" priority="255" operator="equal">
      <formula>0</formula>
    </cfRule>
    <cfRule type="cellIs" dxfId="5164" priority="256" operator="greaterThan">
      <formula>0</formula>
    </cfRule>
  </conditionalFormatting>
  <conditionalFormatting sqref="H36 J36 L36 N36 P36 R36 T36 V36 X36 Z36 AB36 AD36 AF36">
    <cfRule type="containsBlanks" priority="251" stopIfTrue="1">
      <formula>LEN(TRIM(H36))=0</formula>
    </cfRule>
    <cfRule type="cellIs" dxfId="5163" priority="252" operator="equal">
      <formula>0</formula>
    </cfRule>
    <cfRule type="cellIs" dxfId="5162" priority="253" operator="greaterThan">
      <formula>0</formula>
    </cfRule>
  </conditionalFormatting>
  <conditionalFormatting sqref="H38 J38 L38 N38 P38 R38 T38 V38 X38 Z38 AB38 AD38 AF38">
    <cfRule type="containsBlanks" priority="170" stopIfTrue="1">
      <formula>LEN(TRIM(H38))=0</formula>
    </cfRule>
    <cfRule type="cellIs" dxfId="5161" priority="258" operator="between">
      <formula>0</formula>
      <formula>2</formula>
    </cfRule>
    <cfRule type="cellIs" dxfId="5160" priority="259" operator="between">
      <formula>2.01</formula>
      <formula>100</formula>
    </cfRule>
  </conditionalFormatting>
  <conditionalFormatting sqref="H40 J40 L40 N40 P40 R40 T40 V40 X40 Z40 AB40 AD40 AF40">
    <cfRule type="containsBlanks" priority="168" stopIfTrue="1">
      <formula>LEN(TRIM(H40))=0</formula>
    </cfRule>
    <cfRule type="cellIs" dxfId="5159" priority="209" operator="between">
      <formula>0.0201</formula>
      <formula>1</formula>
    </cfRule>
    <cfRule type="cellIs" dxfId="5158" priority="257" operator="between">
      <formula>0</formula>
      <formula>0.02</formula>
    </cfRule>
  </conditionalFormatting>
  <conditionalFormatting sqref="H44 J44 L44 N44 P44 R44 T44 V44 X44 Z44 AB44 AD44 AF44">
    <cfRule type="containsBlanks" priority="305" stopIfTrue="1">
      <formula>LEN(TRIM(H44))=0</formula>
    </cfRule>
    <cfRule type="cellIs" dxfId="5157" priority="306" operator="equal">
      <formula>0</formula>
    </cfRule>
    <cfRule type="cellIs" dxfId="5156" priority="307" operator="greaterThan">
      <formula>0</formula>
    </cfRule>
  </conditionalFormatting>
  <conditionalFormatting sqref="H14 J14 L14 N14 P14 R14 T14 V14 X14 Z14 AB14 AD14 AF14">
    <cfRule type="containsBlanks" dxfId="5155" priority="244" stopIfTrue="1">
      <formula>LEN(TRIM(H14))=0</formula>
    </cfRule>
    <cfRule type="cellIs" dxfId="5154" priority="245" operator="between">
      <formula>0.5</formula>
      <formula>2</formula>
    </cfRule>
    <cfRule type="cellIs" dxfId="5153" priority="249" operator="between">
      <formula>-0.49</formula>
      <formula>0.49</formula>
    </cfRule>
    <cfRule type="cellIs" dxfId="5152" priority="250" operator="between">
      <formula>-2</formula>
      <formula>-0.5</formula>
    </cfRule>
  </conditionalFormatting>
  <conditionalFormatting sqref="H16 J16 L16 N16 P16 R16 T16 V16 X16 Z16 AB16:AD16 AF16">
    <cfRule type="containsBlanks" priority="240" stopIfTrue="1">
      <formula>LEN(TRIM(H16))=0</formula>
    </cfRule>
    <cfRule type="cellIs" dxfId="5151" priority="241" operator="between">
      <formula>1.5</formula>
      <formula>2</formula>
    </cfRule>
    <cfRule type="cellIs" dxfId="5150" priority="242" operator="between">
      <formula>0.5</formula>
      <formula>1.49</formula>
    </cfRule>
    <cfRule type="cellIs" dxfId="5149" priority="243" operator="between">
      <formula>0</formula>
      <formula>0.49</formula>
    </cfRule>
  </conditionalFormatting>
  <conditionalFormatting sqref="H20 J20 L20 N20 P20 R20 T20 V20 X20 Z20 AB20 AD20 AF20">
    <cfRule type="containsText" dxfId="5148" priority="171" stopIfTrue="1" operator="containsText" text="NA">
      <formula>NOT(ISERROR(SEARCH("NA",H20)))</formula>
    </cfRule>
    <cfRule type="containsBlanks" priority="173" stopIfTrue="1">
      <formula>LEN(TRIM(H20))=0</formula>
    </cfRule>
    <cfRule type="cellIs" dxfId="5147" priority="175" operator="between">
      <formula>0</formula>
      <formula>0.49</formula>
    </cfRule>
    <cfRule type="cellIs" dxfId="5146" priority="176" operator="between">
      <formula>0.5</formula>
      <formula>1.49</formula>
    </cfRule>
    <cfRule type="cellIs" dxfId="5145" priority="177" operator="between">
      <formula>1.5</formula>
      <formula>2</formula>
    </cfRule>
  </conditionalFormatting>
  <conditionalFormatting sqref="H80 J80 L80 N80 P80 R80 T80 V80 X80 Z80 AB80 AD80 AF80">
    <cfRule type="containsBlanks" priority="222" stopIfTrue="1">
      <formula>LEN(TRIM(H80))=0</formula>
    </cfRule>
    <cfRule type="cellIs" dxfId="5144" priority="224" operator="lessThan">
      <formula>0.9</formula>
    </cfRule>
    <cfRule type="cellIs" dxfId="5143" priority="225" operator="greaterThanOrEqual">
      <formula>0.9</formula>
    </cfRule>
  </conditionalFormatting>
  <conditionalFormatting sqref="AI12">
    <cfRule type="containsBlanks" priority="162" stopIfTrue="1">
      <formula>LEN(TRIM(AI12))=0</formula>
    </cfRule>
    <cfRule type="cellIs" dxfId="5142" priority="163" operator="lessThanOrEqual">
      <formula>0.01</formula>
    </cfRule>
    <cfRule type="cellIs" dxfId="5141" priority="165" operator="greaterThanOrEqual">
      <formula>0.05</formula>
    </cfRule>
  </conditionalFormatting>
  <conditionalFormatting sqref="AI12">
    <cfRule type="cellIs" dxfId="5140" priority="164" operator="between">
      <formula>0.0101</formula>
      <formula>0.0499</formula>
    </cfRule>
  </conditionalFormatting>
  <conditionalFormatting sqref="AI14">
    <cfRule type="containsBlanks" dxfId="5139" priority="157" stopIfTrue="1">
      <formula>LEN(TRIM(AI14))=0</formula>
    </cfRule>
    <cfRule type="cellIs" dxfId="5138" priority="158" operator="between">
      <formula>0.5</formula>
      <formula>2</formula>
    </cfRule>
    <cfRule type="cellIs" dxfId="5137" priority="159" operator="between">
      <formula>-0.49</formula>
      <formula>0.49</formula>
    </cfRule>
    <cfRule type="cellIs" dxfId="5136" priority="160" operator="between">
      <formula>-2</formula>
      <formula>-0.5</formula>
    </cfRule>
  </conditionalFormatting>
  <conditionalFormatting sqref="AI16">
    <cfRule type="containsBlanks" priority="152" stopIfTrue="1">
      <formula>LEN(TRIM(AI16))=0</formula>
    </cfRule>
    <cfRule type="cellIs" dxfId="5135" priority="153" operator="between">
      <formula>1.5</formula>
      <formula>2</formula>
    </cfRule>
    <cfRule type="cellIs" dxfId="5134" priority="154" operator="between">
      <formula>0.5</formula>
      <formula>1.49</formula>
    </cfRule>
    <cfRule type="cellIs" dxfId="5133" priority="155" operator="between">
      <formula>0</formula>
      <formula>0.49</formula>
    </cfRule>
  </conditionalFormatting>
  <conditionalFormatting sqref="AI18">
    <cfRule type="containsBlanks" dxfId="5132" priority="148" stopIfTrue="1">
      <formula>LEN(TRIM(AI18))=0</formula>
    </cfRule>
    <cfRule type="cellIs" dxfId="5131" priority="149" operator="equal">
      <formula>0</formula>
    </cfRule>
    <cfRule type="cellIs" dxfId="5130" priority="150" operator="greaterThan">
      <formula>0</formula>
    </cfRule>
  </conditionalFormatting>
  <conditionalFormatting sqref="AI20">
    <cfRule type="containsText" dxfId="5129" priority="141" stopIfTrue="1" operator="containsText" text="NA">
      <formula>NOT(ISERROR(SEARCH("NA",AI20)))</formula>
    </cfRule>
    <cfRule type="containsBlanks" priority="142" stopIfTrue="1">
      <formula>LEN(TRIM(AI20))=0</formula>
    </cfRule>
    <cfRule type="cellIs" dxfId="5128" priority="144" operator="between">
      <formula>0</formula>
      <formula>0.49</formula>
    </cfRule>
    <cfRule type="cellIs" dxfId="5127" priority="145" operator="between">
      <formula>0.5</formula>
      <formula>1.49</formula>
    </cfRule>
    <cfRule type="cellIs" dxfId="5126" priority="146" operator="between">
      <formula>1.5</formula>
      <formula>2</formula>
    </cfRule>
  </conditionalFormatting>
  <conditionalFormatting sqref="AI28">
    <cfRule type="containsBlanks" priority="138" stopIfTrue="1">
      <formula>LEN(TRIM(AI28))=0</formula>
    </cfRule>
    <cfRule type="cellIs" dxfId="5125" priority="139" operator="equal">
      <formula>0</formula>
    </cfRule>
    <cfRule type="cellIs" dxfId="5124" priority="140" operator="greaterThan">
      <formula>0</formula>
    </cfRule>
  </conditionalFormatting>
  <conditionalFormatting sqref="AI30">
    <cfRule type="containsBlanks" priority="134" stopIfTrue="1">
      <formula>LEN(TRIM(AI30))=0</formula>
    </cfRule>
    <cfRule type="cellIs" dxfId="5123" priority="135" operator="equal">
      <formula>0</formula>
    </cfRule>
    <cfRule type="cellIs" dxfId="5122" priority="136" operator="greaterThan">
      <formula>0</formula>
    </cfRule>
  </conditionalFormatting>
  <conditionalFormatting sqref="AI32">
    <cfRule type="containsBlanks" priority="130" stopIfTrue="1">
      <formula>LEN(TRIM(AI32))=0</formula>
    </cfRule>
    <cfRule type="cellIs" dxfId="5121" priority="131" operator="between">
      <formula>0</formula>
      <formula>5.89</formula>
    </cfRule>
    <cfRule type="cellIs" dxfId="5120" priority="132" operator="between">
      <formula>5.9</formula>
      <formula>100</formula>
    </cfRule>
  </conditionalFormatting>
  <conditionalFormatting sqref="AI36">
    <cfRule type="containsBlanks" priority="126" stopIfTrue="1">
      <formula>LEN(TRIM(AI36))=0</formula>
    </cfRule>
    <cfRule type="cellIs" dxfId="5119" priority="127" operator="equal">
      <formula>0</formula>
    </cfRule>
    <cfRule type="cellIs" dxfId="5118" priority="128" operator="greaterThan">
      <formula>0</formula>
    </cfRule>
  </conditionalFormatting>
  <conditionalFormatting sqref="AI38">
    <cfRule type="containsBlanks" priority="121" stopIfTrue="1">
      <formula>LEN(TRIM(AI38))=0</formula>
    </cfRule>
    <cfRule type="cellIs" dxfId="5117" priority="123" operator="between">
      <formula>0</formula>
      <formula>2</formula>
    </cfRule>
    <cfRule type="cellIs" dxfId="5116" priority="124" operator="between">
      <formula>2.01</formula>
      <formula>100</formula>
    </cfRule>
  </conditionalFormatting>
  <conditionalFormatting sqref="AI44">
    <cfRule type="containsBlanks" priority="118" stopIfTrue="1">
      <formula>LEN(TRIM(AI44))=0</formula>
    </cfRule>
    <cfRule type="cellIs" dxfId="5115" priority="119" operator="equal">
      <formula>0</formula>
    </cfRule>
    <cfRule type="cellIs" dxfId="5114" priority="120" operator="greaterThan">
      <formula>0</formula>
    </cfRule>
  </conditionalFormatting>
  <conditionalFormatting sqref="AI46">
    <cfRule type="containsBlanks" priority="114" stopIfTrue="1">
      <formula>LEN(TRIM(AI46))=0</formula>
    </cfRule>
    <cfRule type="cellIs" dxfId="5113" priority="115" operator="greaterThanOrEqual">
      <formula>0.9</formula>
    </cfRule>
    <cfRule type="cellIs" dxfId="5112" priority="116" operator="lessThan">
      <formula>0.9</formula>
    </cfRule>
  </conditionalFormatting>
  <conditionalFormatting sqref="AI48">
    <cfRule type="containsBlanks" priority="110" stopIfTrue="1">
      <formula>LEN(TRIM(AI48))=0</formula>
    </cfRule>
    <cfRule type="cellIs" dxfId="5111" priority="111" operator="greaterThanOrEqual">
      <formula>0.9</formula>
    </cfRule>
    <cfRule type="cellIs" dxfId="5110" priority="112" operator="lessThan">
      <formula>0.9</formula>
    </cfRule>
  </conditionalFormatting>
  <conditionalFormatting sqref="AI54">
    <cfRule type="containsBlanks" priority="106" stopIfTrue="1">
      <formula>LEN(TRIM(AI54))=0</formula>
    </cfRule>
    <cfRule type="cellIs" dxfId="5109" priority="107" operator="lessThanOrEqual">
      <formula>0.05</formula>
    </cfRule>
    <cfRule type="cellIs" dxfId="5108" priority="108" operator="greaterThan">
      <formula>0.05</formula>
    </cfRule>
  </conditionalFormatting>
  <conditionalFormatting sqref="AI56">
    <cfRule type="containsBlanks" priority="102" stopIfTrue="1">
      <formula>LEN(TRIM(AI56))=0</formula>
    </cfRule>
    <cfRule type="cellIs" dxfId="5107" priority="103" operator="lessThanOrEqual">
      <formula>0.05</formula>
    </cfRule>
    <cfRule type="cellIs" dxfId="5106" priority="104" operator="greaterThan">
      <formula>0.05</formula>
    </cfRule>
  </conditionalFormatting>
  <conditionalFormatting sqref="AI58">
    <cfRule type="containsBlanks" dxfId="5105" priority="98" stopIfTrue="1">
      <formula>LEN(TRIM(AI58))=0</formula>
    </cfRule>
    <cfRule type="cellIs" dxfId="5104" priority="99" operator="greaterThanOrEqual">
      <formula>0.995</formula>
    </cfRule>
    <cfRule type="cellIs" dxfId="5103" priority="100" operator="lessThan">
      <formula>0.995</formula>
    </cfRule>
  </conditionalFormatting>
  <conditionalFormatting sqref="AI60">
    <cfRule type="containsBlanks" priority="94" stopIfTrue="1">
      <formula>LEN(TRIM(AI60))=0</formula>
    </cfRule>
    <cfRule type="cellIs" dxfId="5102" priority="95" operator="greaterThanOrEqual">
      <formula>0.95</formula>
    </cfRule>
    <cfRule type="cellIs" dxfId="5101" priority="96" operator="lessThan">
      <formula>0.95</formula>
    </cfRule>
  </conditionalFormatting>
  <conditionalFormatting sqref="AI62">
    <cfRule type="containsBlanks" priority="89" stopIfTrue="1">
      <formula>LEN(TRIM(AI62))=0</formula>
    </cfRule>
    <cfRule type="cellIs" dxfId="5100" priority="91" operator="greaterThan">
      <formula>0.003</formula>
    </cfRule>
    <cfRule type="cellIs" dxfId="5099" priority="92" operator="lessThanOrEqual">
      <formula>0.003</formula>
    </cfRule>
  </conditionalFormatting>
  <conditionalFormatting sqref="AI22">
    <cfRule type="containsBlanks" priority="85" stopIfTrue="1">
      <formula>LEN(TRIM(AI22))=0</formula>
    </cfRule>
    <cfRule type="cellIs" dxfId="5098" priority="87" operator="greaterThanOrEqual">
      <formula>0.95</formula>
    </cfRule>
    <cfRule type="cellIs" dxfId="5097" priority="88" operator="lessThan">
      <formula>0.95</formula>
    </cfRule>
  </conditionalFormatting>
  <conditionalFormatting sqref="AI34">
    <cfRule type="containsBlanks" priority="82" stopIfTrue="1">
      <formula>LEN(TRIM(AI34))=0</formula>
    </cfRule>
    <cfRule type="cellIs" dxfId="5096" priority="83" operator="between">
      <formula>0</formula>
      <formula>5.49</formula>
    </cfRule>
    <cfRule type="cellIs" dxfId="5095" priority="84" operator="between">
      <formula>5.5</formula>
      <formula>100</formula>
    </cfRule>
  </conditionalFormatting>
  <conditionalFormatting sqref="AI40">
    <cfRule type="containsBlanks" priority="77" stopIfTrue="1">
      <formula>LEN(TRIM(AI40))=0</formula>
    </cfRule>
    <cfRule type="cellIs" dxfId="5094" priority="79" operator="between">
      <formula>0.0201</formula>
      <formula>1</formula>
    </cfRule>
    <cfRule type="cellIs" dxfId="5093" priority="80" operator="between">
      <formula>0</formula>
      <formula>0.02</formula>
    </cfRule>
  </conditionalFormatting>
  <conditionalFormatting sqref="AI50">
    <cfRule type="containsBlanks" priority="74" stopIfTrue="1">
      <formula>LEN(TRIM(AI50))=0</formula>
    </cfRule>
    <cfRule type="cellIs" dxfId="5092" priority="75" operator="between">
      <formula>0</formula>
      <formula>10%</formula>
    </cfRule>
    <cfRule type="cellIs" dxfId="5091" priority="76" operator="between">
      <formula>10.01%</formula>
      <formula>100%</formula>
    </cfRule>
  </conditionalFormatting>
  <conditionalFormatting sqref="AI66">
    <cfRule type="containsBlanks" priority="70" stopIfTrue="1">
      <formula>LEN(TRIM(AI66))=0</formula>
    </cfRule>
    <cfRule type="cellIs" dxfId="5090" priority="71" operator="greaterThanOrEqual">
      <formula>0.97</formula>
    </cfRule>
    <cfRule type="cellIs" dxfId="5089" priority="72" operator="lessThan">
      <formula>0.97</formula>
    </cfRule>
  </conditionalFormatting>
  <conditionalFormatting sqref="AI68">
    <cfRule type="containsBlanks" priority="66" stopIfTrue="1">
      <formula>LEN(TRIM(AI68))=0</formula>
    </cfRule>
    <cfRule type="cellIs" dxfId="5088" priority="67" operator="greaterThanOrEqual">
      <formula>0.9</formula>
    </cfRule>
    <cfRule type="cellIs" dxfId="5087" priority="68" operator="lessThan">
      <formula>0.9</formula>
    </cfRule>
  </conditionalFormatting>
  <conditionalFormatting sqref="AI70">
    <cfRule type="containsBlanks" priority="62" stopIfTrue="1">
      <formula>LEN(TRIM(AI70))=0</formula>
    </cfRule>
    <cfRule type="cellIs" dxfId="5086" priority="63" operator="greaterThanOrEqual">
      <formula>0.95</formula>
    </cfRule>
    <cfRule type="cellIs" dxfId="5085" priority="64" operator="lessThan">
      <formula>0.95</formula>
    </cfRule>
  </conditionalFormatting>
  <conditionalFormatting sqref="AI72">
    <cfRule type="containsBlanks" priority="58" stopIfTrue="1">
      <formula>LEN(TRIM(AI72))=0</formula>
    </cfRule>
    <cfRule type="cellIs" dxfId="5084" priority="59" operator="greaterThanOrEqual">
      <formula>0.96</formula>
    </cfRule>
    <cfRule type="cellIs" dxfId="5083" priority="60" operator="lessThan">
      <formula>0.96</formula>
    </cfRule>
  </conditionalFormatting>
  <conditionalFormatting sqref="AI74">
    <cfRule type="containsBlanks" priority="54" stopIfTrue="1">
      <formula>LEN(TRIM(AI74))=0</formula>
    </cfRule>
    <cfRule type="cellIs" dxfId="5082" priority="55" operator="greaterThanOrEqual">
      <formula>0.9</formula>
    </cfRule>
    <cfRule type="cellIs" dxfId="5081" priority="56" operator="lessThan">
      <formula>0.9</formula>
    </cfRule>
  </conditionalFormatting>
  <conditionalFormatting sqref="H24 J24 L24 N24 P24 R24 T24 V24 X24 Z24 AB24 AD24 AF24">
    <cfRule type="containsBlanks" priority="29" stopIfTrue="1">
      <formula>LEN(TRIM(H24))=0</formula>
    </cfRule>
    <cfRule type="cellIs" dxfId="5080" priority="31" operator="greaterThanOrEqual">
      <formula>0.95</formula>
    </cfRule>
    <cfRule type="cellIs" dxfId="5079" priority="32" operator="lessThan">
      <formula>0.95</formula>
    </cfRule>
  </conditionalFormatting>
  <conditionalFormatting sqref="AI78">
    <cfRule type="containsBlanks" priority="10" stopIfTrue="1">
      <formula>LEN(TRIM(AI78))=0</formula>
    </cfRule>
    <cfRule type="cellIs" dxfId="5078" priority="11" operator="lessThan">
      <formula>0.97</formula>
    </cfRule>
    <cfRule type="cellIs" dxfId="5077" priority="12" operator="greaterThanOrEqual">
      <formula>0.97</formula>
    </cfRule>
  </conditionalFormatting>
  <conditionalFormatting sqref="AI80">
    <cfRule type="containsBlanks" priority="5" stopIfTrue="1">
      <formula>LEN(TRIM(AI80))=0</formula>
    </cfRule>
    <cfRule type="cellIs" dxfId="5076" priority="7" operator="lessThan">
      <formula>0.9</formula>
    </cfRule>
    <cfRule type="cellIs" dxfId="5075" priority="8" operator="greaterThanOrEqual">
      <formula>0.9</formula>
    </cfRule>
  </conditionalFormatting>
  <conditionalFormatting sqref="AI82">
    <cfRule type="containsBlanks" priority="2" stopIfTrue="1">
      <formula>LEN(TRIM(AI82))=0</formula>
    </cfRule>
    <cfRule type="cellIs" dxfId="5074" priority="3" operator="lessThan">
      <formula>0.9</formula>
    </cfRule>
    <cfRule type="cellIs" dxfId="5073" priority="4" operator="greaterThanOrEqual">
      <formula>0.9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99" stopIfTrue="1" operator="containsText" id="{6E0DD8AB-56C9-425F-B3C3-6D2D0F4E3BEF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P66:P67 R66 T66 V66 X66 Z66 AB66 AD66 AF66</xm:sqref>
        </x14:conditionalFormatting>
        <x14:conditionalFormatting xmlns:xm="http://schemas.microsoft.com/office/excel/2006/main">
          <x14:cfRule type="containsText" priority="201" stopIfTrue="1" operator="containsText" id="{CE6A6E70-0323-4ED2-A79C-8FFF8C872820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 V60 X60 Z60 AB60:AD60 AF60</xm:sqref>
        </x14:conditionalFormatting>
        <x14:conditionalFormatting xmlns:xm="http://schemas.microsoft.com/office/excel/2006/main">
          <x14:cfRule type="containsText" priority="198" stopIfTrue="1" operator="containsText" id="{C8FCD7C8-47B9-449E-B822-281FF60A8307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216" stopIfTrue="1" operator="containsText" id="{6A3FC9A9-134C-426E-B971-6871DC809FFD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72" stopIfTrue="1" operator="containsText" id="{D7E26754-C43D-4796-A72E-BDAF1F117AE1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231" stopIfTrue="1" operator="containsText" id="{C7F1A31C-5FE2-41F7-820A-30DC06496FAB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226" stopIfTrue="1" operator="containsText" id="{FC1A9CE1-325F-4DBE-881B-B660B81E330A}">
            <xm:f>NOT(ISERROR(SEARCH("-",H82)))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H82:Z82 AB82 AD82 AF82</xm:sqref>
        </x14:conditionalFormatting>
        <x14:conditionalFormatting xmlns:xm="http://schemas.microsoft.com/office/excel/2006/main">
          <x14:cfRule type="containsText" priority="218" stopIfTrue="1" operator="containsText" id="{0F2C452B-582C-4092-9EFC-22B648784FDB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215" stopIfTrue="1" operator="containsText" id="{EA0DDCE2-A9BA-41F1-AC2C-D4858FF1C7E6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214" stopIfTrue="1" operator="containsText" id="{7279C09B-8250-4774-AC69-A58A10137A13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213" operator="containsText" id="{710E0CE1-AC8A-49CA-9149-58C560D43AEF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 P32 R32 T32 V32 X32 Z32 AB32 AD32 AF32</xm:sqref>
        </x14:conditionalFormatting>
        <x14:conditionalFormatting xmlns:xm="http://schemas.microsoft.com/office/excel/2006/main">
          <x14:cfRule type="containsText" priority="212" stopIfTrue="1" operator="containsText" id="{0FC91EBF-0770-4F60-99C1-AE0D36F93C15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N34:P34 R34 T34 X34 V34 Z34 AB34 AD34 AF34</xm:sqref>
        </x14:conditionalFormatting>
        <x14:conditionalFormatting xmlns:xm="http://schemas.microsoft.com/office/excel/2006/main">
          <x14:cfRule type="containsText" priority="211" stopIfTrue="1" operator="containsText" id="{48624586-1141-4551-9B85-8FD803DDD4A1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210" stopIfTrue="1" operator="containsText" id="{EC0F0FF5-EF7B-4302-B3CA-40AD47D7F877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9" stopIfTrue="1" operator="containsText" id="{1540ABEA-FB30-4F79-93C4-33B3DD489BD5}">
            <xm:f>NOT(ISERROR(SEARCH("-",H40)))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H40 J40 L40 N40 P40 R40 T40 V40 X40 Z40 AB40 AD40 AF40</xm:sqref>
        </x14:conditionalFormatting>
        <x14:conditionalFormatting xmlns:xm="http://schemas.microsoft.com/office/excel/2006/main">
          <x14:cfRule type="containsText" priority="208" stopIfTrue="1" operator="containsText" id="{0FE0F814-48D3-4AA3-8223-56F6B7DAB288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207" stopIfTrue="1" operator="containsText" id="{9F0A85C9-FA14-448E-8430-2C9A90B449B3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206" stopIfTrue="1" operator="containsText" id="{D03C4613-D92D-4518-A671-C7E6ED28E6D7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205" stopIfTrue="1" operator="containsText" id="{8DCF74BD-3F38-4296-9FCF-52F1CEF9277C}">
            <xm:f>NOT(ISERROR(SEARCH("-",H50)))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H50 J50 L50 N50 P50 R50 T50 V50 X50 Z50 AB50 AD50 AF50</xm:sqref>
        </x14:conditionalFormatting>
        <x14:conditionalFormatting xmlns:xm="http://schemas.microsoft.com/office/excel/2006/main">
          <x14:cfRule type="containsText" priority="204" stopIfTrue="1" operator="containsText" id="{057375B2-0576-4FE2-AC94-A9562EB4F4DE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Z54 X54 AB54 AD54 AF54</xm:sqref>
        </x14:conditionalFormatting>
        <x14:conditionalFormatting xmlns:xm="http://schemas.microsoft.com/office/excel/2006/main">
          <x14:cfRule type="containsText" priority="203" stopIfTrue="1" operator="containsText" id="{2CF2EC37-DE68-4338-A6D1-4A40BB13DCA4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Z56 AB56 AD56 AF56</xm:sqref>
        </x14:conditionalFormatting>
        <x14:conditionalFormatting xmlns:xm="http://schemas.microsoft.com/office/excel/2006/main">
          <x14:cfRule type="containsText" priority="202" stopIfTrue="1" operator="containsText" id="{9895FAAA-B668-44ED-B93C-D4667F7E25DC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AB58 Z58 AD58 AF58</xm:sqref>
        </x14:conditionalFormatting>
        <x14:conditionalFormatting xmlns:xm="http://schemas.microsoft.com/office/excel/2006/main">
          <x14:cfRule type="containsText" priority="325" stopIfTrue="1" operator="containsText" id="{00DF2D70-48D7-4AA0-8480-7A1F62A492CA}">
            <xm:f>NOT(ISERROR(SEARCH("-",H62)))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H62 J62 L62 N62 P62 R62 T62:V62 X62 Z62 AB62 AD62 AF62</xm:sqref>
        </x14:conditionalFormatting>
        <x14:conditionalFormatting xmlns:xm="http://schemas.microsoft.com/office/excel/2006/main">
          <x14:cfRule type="containsText" priority="197" stopIfTrue="1" operator="containsText" id="{C4EB950B-38B4-4A66-B85A-9056C9910779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96" stopIfTrue="1" operator="containsText" id="{8C9FB55A-C81D-41A7-A149-623B412C2BEC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95" stopIfTrue="1" operator="containsText" id="{33166E9E-8CDE-41B8-8F3B-D653B6A7ECCC}">
            <xm:f>NOT(ISERROR(SEARCH("-",H74)))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H74 J74 L74 N74 P74 R74 T74 V74 X74 Z74 AB74 AD74 AF74</xm:sqref>
        </x14:conditionalFormatting>
        <x14:conditionalFormatting xmlns:xm="http://schemas.microsoft.com/office/excel/2006/main">
          <x14:cfRule type="containsText" priority="178" stopIfTrue="1" operator="containsText" id="{03D8323F-7E8C-4E6E-AC8C-D327CFD5DCE3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67" stopIfTrue="1" operator="containsText" id="{D72B1C1C-AF04-46BA-959B-E8ECBC160E78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66" stopIfTrue="1" operator="containsText" id="{7D7FE5F3-2E98-4B7D-B876-E84E44C18783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74" stopIfTrue="1" operator="containsText" id="{140E0FEC-A015-4D40-A6F0-C8938F25ABF8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223" stopIfTrue="1" operator="containsText" id="{03BCBADD-9A6E-4092-948A-680B4C6E4F8B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 J80 L80 N80 P80 R80 T80 V80 X80 Z80 AB80 AD80 AF80</xm:sqref>
        </x14:conditionalFormatting>
        <x14:conditionalFormatting xmlns:xm="http://schemas.microsoft.com/office/excel/2006/main">
          <x14:cfRule type="containsText" priority="161" stopIfTrue="1" operator="containsText" id="{2636E50A-989A-4208-8FD2-5533EC9504F5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56" stopIfTrue="1" operator="containsText" id="{A96335E2-7BD8-4C5A-AC24-696E4B3280B0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51" stopIfTrue="1" operator="containsText" id="{4BAC903B-1138-48F9-BFC0-123BD97E0876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47" stopIfTrue="1" operator="containsText" id="{0E7BA0C4-FB49-495F-B488-23CBE6A03777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43" stopIfTrue="1" operator="containsText" id="{CF5C0C84-3129-4CBF-9EAC-178687E9E27B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37" stopIfTrue="1" operator="containsText" id="{2AA33B3F-3B5B-40AF-95CE-3D3354552AD6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133" stopIfTrue="1" operator="containsText" id="{A651DAC2-75EE-45BD-8476-48E67E290F18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129" operator="containsText" id="{0C0E6667-C290-42BC-BCB4-A7F470A64E04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125" stopIfTrue="1" operator="containsText" id="{25C9612C-362C-4D73-AFD3-873949964024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122" stopIfTrue="1" operator="containsText" id="{1CB1718C-91DE-40AF-A4BE-A1F08C3B7F96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117" stopIfTrue="1" operator="containsText" id="{E4A5C523-3895-4A74-BB46-0341FBA90563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113" stopIfTrue="1" operator="containsText" id="{4960E68B-FCB2-447E-90AF-7007543AFF8C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109" stopIfTrue="1" operator="containsText" id="{07CDEEAD-2C84-4C5E-B38C-4C48002B71C5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105" stopIfTrue="1" operator="containsText" id="{5AD307AE-087C-4704-AD8D-6955311E49A5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101" stopIfTrue="1" operator="containsText" id="{405CB36F-A6B5-46E5-A2B0-165BB7E2C92E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97" stopIfTrue="1" operator="containsText" id="{9914B1BA-92E3-4D29-9E22-CA88D305FCD4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93" stopIfTrue="1" operator="containsText" id="{6341D949-5535-4955-89BD-A9C85BF8C60D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90" stopIfTrue="1" operator="containsText" id="{63B04BA6-511F-4485-9FA8-824A44F4EE54}">
            <xm:f>NOT(ISERROR(SEARCH("-",AI62)))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AI62</xm:sqref>
        </x14:conditionalFormatting>
        <x14:conditionalFormatting xmlns:xm="http://schemas.microsoft.com/office/excel/2006/main">
          <x14:cfRule type="containsText" priority="86" stopIfTrue="1" operator="containsText" id="{E5AE3087-8614-491E-B11A-90BE81539AF4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81" stopIfTrue="1" operator="containsText" id="{10E1FB24-61A4-48C8-99F9-DB73E40DDD21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78" stopIfTrue="1" operator="containsText" id="{0053F6A5-12C6-489A-BC51-273723DC9741}">
            <xm:f>NOT(ISERROR(SEARCH("-",AI40)))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AI40</xm:sqref>
        </x14:conditionalFormatting>
        <x14:conditionalFormatting xmlns:xm="http://schemas.microsoft.com/office/excel/2006/main">
          <x14:cfRule type="containsText" priority="73" stopIfTrue="1" operator="containsText" id="{EC835BFB-B77E-4091-A9FB-333BAA403B35}">
            <xm:f>NOT(ISERROR(SEARCH("-",AI50)))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AI50</xm:sqref>
        </x14:conditionalFormatting>
        <x14:conditionalFormatting xmlns:xm="http://schemas.microsoft.com/office/excel/2006/main">
          <x14:cfRule type="containsText" priority="69" stopIfTrue="1" operator="containsText" id="{D04FC7A1-E0A9-4D66-B6B1-41AE44A9C943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65" stopIfTrue="1" operator="containsText" id="{D1BACD39-3D18-49DD-80CC-F71BB3710BF6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61" stopIfTrue="1" operator="containsText" id="{F3AB5851-B276-4499-BFAE-C95566111CE0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57" stopIfTrue="1" operator="containsText" id="{D3C70C19-E03A-4275-B681-84B0C8B4DB8B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53" stopIfTrue="1" operator="containsText" id="{BAFBC19B-7E3D-4ACD-9B70-0CCABBC2FA6A}">
            <xm:f>NOT(ISERROR(SEARCH("-",AI74)))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AI74</xm:sqref>
        </x14:conditionalFormatting>
        <x14:conditionalFormatting xmlns:xm="http://schemas.microsoft.com/office/excel/2006/main">
          <x14:cfRule type="containsText" priority="30" stopIfTrue="1" operator="containsText" id="{5E3F99C9-519F-4BD0-89E4-F161D80A180A}">
            <xm:f>NOT(ISERROR(SEARCH("-",H24)))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H24 J24 L24 N24 P24 R24 T24 V24 X24 Z24 AB24 AD24 AF24</xm:sqref>
        </x14:conditionalFormatting>
        <x14:conditionalFormatting xmlns:xm="http://schemas.microsoft.com/office/excel/2006/main">
          <x14:cfRule type="containsText" priority="9" stopIfTrue="1" operator="containsText" id="{84F2D681-41AB-4EDC-AA36-E199147D8AC2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6" stopIfTrue="1" operator="containsText" id="{7BF3581A-FBAA-45B1-B3CE-B43410B34490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  <x14:conditionalFormatting xmlns:xm="http://schemas.microsoft.com/office/excel/2006/main">
          <x14:cfRule type="containsText" priority="1" stopIfTrue="1" operator="containsText" id="{0E99B67D-DB12-4B36-AD2E-F1B83612A78B}">
            <xm:f>NOT(ISERROR(SEARCH("-",AI82)))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AI82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B1:AN95"/>
  <sheetViews>
    <sheetView showGridLines="0" zoomScale="80" zoomScaleNormal="80" workbookViewId="0">
      <selection activeCell="T3" sqref="T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199" t="s">
        <v>113</v>
      </c>
      <c r="O2" s="200"/>
      <c r="P2" s="201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>
        <v>650</v>
      </c>
      <c r="E3" s="75"/>
      <c r="F3" s="75"/>
      <c r="G3" s="82"/>
      <c r="H3" s="82"/>
      <c r="I3" s="82"/>
      <c r="J3" s="82"/>
      <c r="K3" s="82"/>
      <c r="L3" s="82"/>
      <c r="M3" s="82"/>
      <c r="N3" s="202"/>
      <c r="O3" s="203"/>
      <c r="P3" s="204"/>
      <c r="Q3" s="82"/>
      <c r="R3" s="82"/>
      <c r="S3" s="82"/>
      <c r="T3" s="82"/>
      <c r="U3" s="82"/>
      <c r="V3" s="82"/>
      <c r="W3" s="82"/>
      <c r="X3" s="82"/>
      <c r="Y3" s="82"/>
      <c r="Z3" s="192" t="s">
        <v>88</v>
      </c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>
        <v>0</v>
      </c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>
        <f>IFERROR(AVERAGE(H14,J14,L14,N14,P14,R14,T14,V14,X14,Z14,AB14,AD14),"-")</f>
        <v>0</v>
      </c>
      <c r="AG14" s="88"/>
      <c r="AI14" s="108">
        <f>IF(AF14="-",2,AF14)</f>
        <v>0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>
        <v>0</v>
      </c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>
        <f>IFERROR(AVERAGE(H16,J16,L16,N16,P16,R16,T16,V16,X16,Z16,AB16,AD16),"-")</f>
        <v>0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>
        <v>0</v>
      </c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>
        <f>IFERROR(AVERAGE(H18,J18,L18,N18,P18,R18,T18,V18,X18,Z18,AB18,AD18),"-")</f>
        <v>0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>
        <v>1</v>
      </c>
      <c r="I22" s="129"/>
      <c r="J22" s="128">
        <v>1</v>
      </c>
      <c r="K22" s="129"/>
      <c r="L22" s="128">
        <v>0.67</v>
      </c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>
        <f>IFERROR(AVERAGE(H22,J22,L22,N22,P22,R22,T22,V22,X22,Z22,AB22,AD22),"-")</f>
        <v>0.89</v>
      </c>
      <c r="AG22" s="88"/>
      <c r="AI22" s="71">
        <f>IF(AF22="-",1,AF22)</f>
        <v>0.89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>
        <v>0</v>
      </c>
      <c r="I26" s="84"/>
      <c r="J26" s="15">
        <v>0</v>
      </c>
      <c r="K26" s="84"/>
      <c r="L26" s="15">
        <v>0</v>
      </c>
      <c r="M26" s="84"/>
      <c r="N26" s="15">
        <v>0</v>
      </c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>
        <v>0</v>
      </c>
      <c r="I28" s="84"/>
      <c r="J28" s="15">
        <v>0</v>
      </c>
      <c r="K28" s="84"/>
      <c r="L28" s="15">
        <v>0</v>
      </c>
      <c r="M28" s="84"/>
      <c r="N28" s="15">
        <v>0</v>
      </c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>
        <v>0</v>
      </c>
      <c r="I30" s="84"/>
      <c r="J30" s="15">
        <v>0</v>
      </c>
      <c r="K30" s="84"/>
      <c r="L30" s="15">
        <v>0</v>
      </c>
      <c r="M30" s="84"/>
      <c r="N30" s="15">
        <v>0</v>
      </c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>
        <f>IFERROR(AVERAGE(AD30,AB30,Z30,X30,V30,T30,R30,P30,N30,L30,J30,H30),"-")</f>
        <v>0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>
        <v>0</v>
      </c>
      <c r="I32" s="84"/>
      <c r="J32" s="15">
        <v>0</v>
      </c>
      <c r="K32" s="84"/>
      <c r="L32" s="15">
        <v>0</v>
      </c>
      <c r="M32" s="84"/>
      <c r="N32" s="15">
        <v>0</v>
      </c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>
        <f>IFERROR(AVERAGE(AD32,AB32,Z32,X32,V32,T32,R32,P32,N32,L32,J32,H32),"-")</f>
        <v>0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>
        <v>0</v>
      </c>
      <c r="I34" s="84"/>
      <c r="J34" s="15">
        <v>0</v>
      </c>
      <c r="K34" s="84"/>
      <c r="L34" s="15">
        <v>0</v>
      </c>
      <c r="M34" s="84"/>
      <c r="N34" s="15">
        <v>0</v>
      </c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>
        <v>0</v>
      </c>
      <c r="I36" s="84"/>
      <c r="J36" s="15">
        <v>1</v>
      </c>
      <c r="K36" s="84"/>
      <c r="L36" s="15">
        <v>0</v>
      </c>
      <c r="M36" s="84"/>
      <c r="N36" s="15">
        <v>0</v>
      </c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>
        <f>IFERROR(AVERAGE(H36,J36,L36,N36,P36,R36,T36,V36,X36,Z36,AB36,AD36),"-")</f>
        <v>0.25</v>
      </c>
      <c r="AG36" s="88"/>
      <c r="AI36" s="15">
        <f>IF(AF36="-",0,AF36)</f>
        <v>0.25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>
        <v>0</v>
      </c>
      <c r="I38" s="85"/>
      <c r="J38" s="71">
        <v>0</v>
      </c>
      <c r="K38" s="85"/>
      <c r="L38" s="71">
        <v>0</v>
      </c>
      <c r="M38" s="85"/>
      <c r="N38" s="71">
        <v>0.18</v>
      </c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>
        <f>IFERROR(AVERAGE(H38,J38,L38,N38,P38,R38,T38,V38,X38,Z38,AB38,AD38),"-")</f>
        <v>4.4999999999999998E-2</v>
      </c>
      <c r="AG38" s="88"/>
      <c r="AI38" s="71">
        <f>IF(AF38="-",0,AF38)</f>
        <v>4.4999999999999998E-2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>
        <v>0</v>
      </c>
      <c r="I42" s="76"/>
      <c r="J42" s="15">
        <v>0</v>
      </c>
      <c r="K42" s="76"/>
      <c r="L42" s="15">
        <v>0</v>
      </c>
      <c r="M42" s="76"/>
      <c r="N42" s="15">
        <v>0</v>
      </c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>
        <f>IFERROR(AVERAGE(H42,J42,L42,N42,P42,R42,T42,V42,X42,Z42,AB42,AD42),"-")</f>
        <v>0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>
        <v>0</v>
      </c>
      <c r="I44" s="76"/>
      <c r="J44" s="163">
        <v>0</v>
      </c>
      <c r="K44" s="76"/>
      <c r="L44" s="163" t="s">
        <v>39</v>
      </c>
      <c r="M44" s="76"/>
      <c r="N44" s="163" t="s">
        <v>39</v>
      </c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>
        <f>IFERROR(AVERAGE(AD44,AB44,Z44,X44,V44,T44,R44,P44,N44,L44,J44,H44),"-")</f>
        <v>0</v>
      </c>
      <c r="AG44" s="76"/>
      <c r="AI44" s="163">
        <f>IF(AF44="-",1,AF44)</f>
        <v>0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>
        <v>1</v>
      </c>
      <c r="I46" s="76"/>
      <c r="J46" s="163">
        <v>1</v>
      </c>
      <c r="K46" s="76"/>
      <c r="L46" s="163" t="s">
        <v>39</v>
      </c>
      <c r="M46" s="76"/>
      <c r="N46" s="163" t="s">
        <v>39</v>
      </c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>
        <f>IFERROR(AVERAGE(AD46,AB46,Z46,X46,V46,T46,R46,P46,N46,L46,J46,H46),"-")</f>
        <v>1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 t="s">
        <v>39</v>
      </c>
      <c r="I48" s="76"/>
      <c r="J48" s="71" t="s">
        <v>39</v>
      </c>
      <c r="K48" s="76"/>
      <c r="L48" s="71" t="s">
        <v>39</v>
      </c>
      <c r="M48" s="76"/>
      <c r="N48" s="71" t="s">
        <v>39</v>
      </c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>
        <v>0</v>
      </c>
      <c r="I52" s="76"/>
      <c r="J52" s="71">
        <v>0</v>
      </c>
      <c r="K52" s="76"/>
      <c r="L52" s="71">
        <v>0</v>
      </c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>
        <f>IFERROR(AVERAGE(H52,J52,L52,N52,P52,R52,T52,V52,X52,Z52,AB52,AD52),"-")</f>
        <v>0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>
        <v>7.6899999999999996E-2</v>
      </c>
      <c r="I54" s="76"/>
      <c r="J54" s="71">
        <v>0</v>
      </c>
      <c r="K54" s="76"/>
      <c r="L54" s="71">
        <v>0</v>
      </c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>
        <f>IFERROR(AVERAGE(H54,J54,L54,N54,P54,R54,T54,V54,X54,Z54,AB54,AD54),"-")</f>
        <v>2.5633333333333331E-2</v>
      </c>
      <c r="AG54" s="76"/>
      <c r="AI54" s="71">
        <f>IF(AF54="-",0,AF54)</f>
        <v>2.5633333333333331E-2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>
        <v>1</v>
      </c>
      <c r="I56" s="76"/>
      <c r="J56" s="71">
        <v>1</v>
      </c>
      <c r="K56" s="76"/>
      <c r="L56" s="71">
        <v>1</v>
      </c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>
        <f>IFERROR(AVERAGE(H56,J56,L56,N56,P56,R56,T56,V56,X56,Z56,AB56,AD56),"-")</f>
        <v>1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>
        <v>1</v>
      </c>
      <c r="I58" s="76"/>
      <c r="J58" s="71">
        <v>1</v>
      </c>
      <c r="K58" s="76"/>
      <c r="L58" s="71">
        <v>1</v>
      </c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>
        <f>IFERROR(AVERAGE(H58,J58,L58,N58,P58,R58,T58,V58,X58,Z58,AB58,AD58),"-")</f>
        <v>1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>
        <v>0</v>
      </c>
      <c r="I60" s="76"/>
      <c r="J60" s="71">
        <v>0</v>
      </c>
      <c r="K60" s="76"/>
      <c r="L60" s="71">
        <v>0</v>
      </c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>
        <f>IFERROR(AVERAGE(H60,J60,L60,N60,P60,R60,T60,V60,X60,Z60,AB60,AD60),"-")</f>
        <v>0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>
        <v>1</v>
      </c>
      <c r="I64" s="118"/>
      <c r="J64" s="72">
        <v>1</v>
      </c>
      <c r="K64" s="118"/>
      <c r="L64" s="72">
        <v>1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>
        <f>IFERROR(AVERAGE(H64,J64,L64,N64,P64,R64,T64,V64,X64,Z64,AB64,AD64),"-")</f>
        <v>1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 t="s">
        <v>39</v>
      </c>
      <c r="I66" s="85"/>
      <c r="J66" s="71" t="s">
        <v>39</v>
      </c>
      <c r="K66" s="85"/>
      <c r="L66" s="71" t="s">
        <v>39</v>
      </c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>
        <v>1</v>
      </c>
      <c r="I70" s="85"/>
      <c r="J70" s="71">
        <v>1</v>
      </c>
      <c r="K70" s="85"/>
      <c r="L70" s="71">
        <v>1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>
        <f>IFERROR(AVERAGE(H70,J70,L70,N70,P70,R70,T70,V70,X70,Z70,AB70,AD70),"-")</f>
        <v>1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>
        <v>1</v>
      </c>
      <c r="I72" s="85"/>
      <c r="J72" s="71">
        <v>1</v>
      </c>
      <c r="K72" s="85"/>
      <c r="L72" s="71">
        <v>1</v>
      </c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>
        <f>IFERROR(AVERAGE(H72,J72,L72,N72,P72,R72,T72,V72,X72,Z72,AB72,AD72),"-")</f>
        <v>1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95</v>
      </c>
      <c r="I75" s="76"/>
      <c r="J75" s="81">
        <v>95</v>
      </c>
      <c r="K75" s="76"/>
      <c r="L75" s="81">
        <v>95</v>
      </c>
      <c r="M75" s="76"/>
      <c r="N75" s="81">
        <v>95</v>
      </c>
      <c r="O75" s="76"/>
      <c r="P75" s="81">
        <v>95</v>
      </c>
      <c r="Q75" s="76"/>
      <c r="R75" s="81">
        <v>95</v>
      </c>
      <c r="S75" s="76"/>
      <c r="T75" s="81">
        <v>95</v>
      </c>
      <c r="U75" s="76"/>
      <c r="V75" s="81">
        <v>95</v>
      </c>
      <c r="W75" s="76"/>
      <c r="X75" s="81">
        <v>95</v>
      </c>
      <c r="Y75" s="76"/>
      <c r="Z75" s="81">
        <v>95</v>
      </c>
      <c r="AA75" s="76"/>
      <c r="AB75" s="81">
        <v>95</v>
      </c>
      <c r="AC75" s="76"/>
      <c r="AD75" s="81">
        <v>95</v>
      </c>
      <c r="AE75" s="76"/>
      <c r="AF75" s="81">
        <v>95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>
        <v>1</v>
      </c>
      <c r="I76" s="85"/>
      <c r="J76" s="72">
        <v>1</v>
      </c>
      <c r="K76" s="85"/>
      <c r="L76" s="72">
        <v>1</v>
      </c>
      <c r="M76" s="85"/>
      <c r="N76" s="72">
        <v>1</v>
      </c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>
        <f>IFERROR(AVERAGE(H76,J76,L76,N76,P76,R76,T76,V76,X76,Z76,AB76,AD76),"-")</f>
        <v>1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>
        <v>1</v>
      </c>
      <c r="I78" s="85"/>
      <c r="J78" s="72">
        <v>1</v>
      </c>
      <c r="K78" s="85"/>
      <c r="L78" s="72">
        <v>1</v>
      </c>
      <c r="M78" s="85"/>
      <c r="N78" s="72">
        <v>1</v>
      </c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>
        <f>IFERROR(AVERAGE(H78,J78,L78,N78,P78,R78,T78,V78,X78,Z78,AB78,AD78),"-")</f>
        <v>1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>
        <v>0.99199999999999999</v>
      </c>
      <c r="I80" s="85"/>
      <c r="J80" s="72">
        <v>1</v>
      </c>
      <c r="K80" s="85"/>
      <c r="L80" s="72">
        <v>0.99299999999999999</v>
      </c>
      <c r="M80" s="85"/>
      <c r="N80" s="72">
        <v>1</v>
      </c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>
        <f>IFERROR(AVERAGE(H80,J80,L80,N80,P80,R80,T80,V80,X80,Z80,AB80,AD80),"-")</f>
        <v>0.99624999999999997</v>
      </c>
      <c r="AG80" s="74"/>
      <c r="AI80" s="72">
        <f>IF(AF80="-",1,AF80)</f>
        <v>0.99624999999999997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>
        <v>13</v>
      </c>
      <c r="I84" s="76"/>
      <c r="J84" s="15">
        <v>7</v>
      </c>
      <c r="K84" s="76"/>
      <c r="L84" s="15">
        <v>6</v>
      </c>
      <c r="M84" s="76"/>
      <c r="N84" s="15" t="s">
        <v>39</v>
      </c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26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>
        <v>5</v>
      </c>
      <c r="I86" s="76"/>
      <c r="J86" s="15">
        <v>2</v>
      </c>
      <c r="K86" s="76"/>
      <c r="L86" s="15">
        <v>2</v>
      </c>
      <c r="M86" s="76"/>
      <c r="N86" s="15">
        <v>0</v>
      </c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9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>
        <v>1</v>
      </c>
      <c r="I88" s="76"/>
      <c r="J88" s="15">
        <v>1</v>
      </c>
      <c r="K88" s="76"/>
      <c r="L88" s="15" t="s">
        <v>39</v>
      </c>
      <c r="M88" s="76"/>
      <c r="N88" s="15" t="s">
        <v>39</v>
      </c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2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>
        <v>144</v>
      </c>
      <c r="I90" s="135"/>
      <c r="J90" s="137">
        <v>134</v>
      </c>
      <c r="K90" s="135"/>
      <c r="L90" s="137">
        <v>145</v>
      </c>
      <c r="M90" s="135"/>
      <c r="N90" s="137">
        <v>129</v>
      </c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552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AD2:AF2"/>
    <mergeCell ref="Z3:AF3"/>
    <mergeCell ref="B11:B23"/>
    <mergeCell ref="B25:B39"/>
    <mergeCell ref="B41:B49"/>
    <mergeCell ref="B51:B61"/>
    <mergeCell ref="B63:B73"/>
    <mergeCell ref="B75:B81"/>
    <mergeCell ref="B83:B91"/>
    <mergeCell ref="Z2:AB2"/>
    <mergeCell ref="N2:P3"/>
  </mergeCells>
  <conditionalFormatting sqref="H56 J56 L56 N56 P56 R56 T56 V56 X56 Z56 AB56 AD56 AF56">
    <cfRule type="containsBlanks" dxfId="5010" priority="315" stopIfTrue="1">
      <formula>LEN(TRIM(H56))=0</formula>
    </cfRule>
    <cfRule type="cellIs" dxfId="5009" priority="316" operator="greaterThanOrEqual">
      <formula>0.995</formula>
    </cfRule>
    <cfRule type="cellIs" dxfId="5008" priority="317" operator="lessThan">
      <formula>0.995</formula>
    </cfRule>
  </conditionalFormatting>
  <conditionalFormatting sqref="H60 J60 L60 N60 P60 R60 T60 V60 X60 Z60 AB60 AD60 AF60">
    <cfRule type="containsBlanks" priority="188" stopIfTrue="1">
      <formula>LEN(TRIM(H60))=0</formula>
    </cfRule>
    <cfRule type="cellIs" dxfId="5007" priority="314" operator="greaterThan">
      <formula>0.003</formula>
    </cfRule>
    <cfRule type="cellIs" dxfId="5006" priority="321" operator="lessThanOrEqual">
      <formula>0.003</formula>
    </cfRule>
  </conditionalFormatting>
  <conditionalFormatting sqref="H64 F64 J64 L64 N64 P64 R64 T64 V64 X64 Z64 AB64 AD64 AF64">
    <cfRule type="containsBlanks" priority="311" stopIfTrue="1">
      <formula>LEN(TRIM(F64))=0</formula>
    </cfRule>
    <cfRule type="cellIs" dxfId="5005" priority="312" operator="greaterThanOrEqual">
      <formula>0.97</formula>
    </cfRule>
    <cfRule type="cellIs" dxfId="5004" priority="318" operator="lessThan">
      <formula>0.97</formula>
    </cfRule>
  </conditionalFormatting>
  <conditionalFormatting sqref="H66 J66 L66 N66 P66 R66 T66 V66 X66 Z66 AB66 AD66 AF66">
    <cfRule type="containsBlanks" priority="308" stopIfTrue="1">
      <formula>LEN(TRIM(H66))=0</formula>
    </cfRule>
    <cfRule type="cellIs" dxfId="5003" priority="309" operator="greaterThanOrEqual">
      <formula>0.9</formula>
    </cfRule>
    <cfRule type="cellIs" dxfId="5002" priority="310" operator="lessThan">
      <formula>0.9</formula>
    </cfRule>
  </conditionalFormatting>
  <conditionalFormatting sqref="F68 H68 J68 L68 N68 P68 R68 T68 V68 X68 Z68 AB68 AD68 AF68">
    <cfRule type="containsBlanks" priority="305" stopIfTrue="1">
      <formula>LEN(TRIM(F68))=0</formula>
    </cfRule>
    <cfRule type="cellIs" dxfId="5001" priority="306" operator="greaterThanOrEqual">
      <formula>0.95</formula>
    </cfRule>
    <cfRule type="cellIs" dxfId="5000" priority="307" operator="lessThan">
      <formula>0.95</formula>
    </cfRule>
  </conditionalFormatting>
  <conditionalFormatting sqref="F70 H70 J70 L70 N70 P70 R70 T70 V70 X70 Z70 AB70 AD70 AF70">
    <cfRule type="containsBlanks" priority="302" stopIfTrue="1">
      <formula>LEN(TRIM(F70))=0</formula>
    </cfRule>
    <cfRule type="cellIs" dxfId="4999" priority="303" operator="greaterThanOrEqual">
      <formula>0.96</formula>
    </cfRule>
    <cfRule type="cellIs" dxfId="4998" priority="304" operator="lessThan">
      <formula>0.96</formula>
    </cfRule>
  </conditionalFormatting>
  <conditionalFormatting sqref="F72">
    <cfRule type="containsBlanks" priority="299" stopIfTrue="1">
      <formula>LEN(TRIM(F72))=0</formula>
    </cfRule>
    <cfRule type="cellIs" dxfId="4997" priority="300" operator="between">
      <formula>90</formula>
      <formula>100</formula>
    </cfRule>
    <cfRule type="cellIs" dxfId="4996" priority="301" operator="between">
      <formula>0</formula>
      <formula>89.99</formula>
    </cfRule>
  </conditionalFormatting>
  <conditionalFormatting sqref="F42">
    <cfRule type="containsBlanks" priority="296" stopIfTrue="1">
      <formula>LEN(TRIM(F42))=0</formula>
    </cfRule>
    <cfRule type="cellIs" dxfId="4995" priority="297" operator="equal">
      <formula>0</formula>
    </cfRule>
    <cfRule type="cellIs" dxfId="4994" priority="298" operator="greaterThan">
      <formula>0</formula>
    </cfRule>
  </conditionalFormatting>
  <conditionalFormatting sqref="F44 H44 J44 L44 N44 P44 R44 T44 V44 X44 Z44 AB44 AD44 AF44">
    <cfRule type="containsBlanks" priority="290" stopIfTrue="1">
      <formula>LEN(TRIM(F44))=0</formula>
    </cfRule>
    <cfRule type="cellIs" dxfId="4993" priority="291" operator="greaterThanOrEqual">
      <formula>0.9</formula>
    </cfRule>
    <cfRule type="cellIs" dxfId="4992" priority="292" operator="lessThan">
      <formula>0.9</formula>
    </cfRule>
  </conditionalFormatting>
  <conditionalFormatting sqref="F46 H46 J46 L46 N46 P46 R46 T46 V46 X46 Z46 AB46 AD46 AF46">
    <cfRule type="containsBlanks" priority="287" stopIfTrue="1">
      <formula>LEN(TRIM(F46))=0</formula>
    </cfRule>
    <cfRule type="cellIs" dxfId="4991" priority="288" operator="greaterThanOrEqual">
      <formula>0.9</formula>
    </cfRule>
    <cfRule type="cellIs" dxfId="4990" priority="289" operator="lessThan">
      <formula>0.9</formula>
    </cfRule>
  </conditionalFormatting>
  <conditionalFormatting sqref="F48 H48 J48 L48 N48 P48 R48 T48 V48 X48 Z48 AB48 AD48 AF48">
    <cfRule type="containsBlanks" priority="284" stopIfTrue="1">
      <formula>LEN(TRIM(F48))=0</formula>
    </cfRule>
    <cfRule type="cellIs" dxfId="4989" priority="285" operator="between">
      <formula>0</formula>
      <formula>10%</formula>
    </cfRule>
    <cfRule type="cellIs" dxfId="4988" priority="286" operator="between">
      <formula>10.01%</formula>
      <formula>100%</formula>
    </cfRule>
  </conditionalFormatting>
  <conditionalFormatting sqref="AF52 AD52 AB52 Z52 X52 V52 T52 R52 P52 N52 L52 J52 H52 F52">
    <cfRule type="containsBlanks" priority="282" stopIfTrue="1">
      <formula>LEN(TRIM(F52))=0</formula>
    </cfRule>
    <cfRule type="cellIs" dxfId="4987" priority="283" operator="lessThanOrEqual">
      <formula>0.05</formula>
    </cfRule>
    <cfRule type="cellIs" dxfId="4986" priority="319" operator="greaterThan">
      <formula>0.05</formula>
    </cfRule>
  </conditionalFormatting>
  <conditionalFormatting sqref="AF54 AD54 AB54 Z54 X54 V54 T54 R54 P54 N54 L54 J54 H54 F54">
    <cfRule type="containsBlanks" priority="279" stopIfTrue="1">
      <formula>LEN(TRIM(F54))=0</formula>
    </cfRule>
    <cfRule type="cellIs" dxfId="4985" priority="280" operator="lessThanOrEqual">
      <formula>0.05</formula>
    </cfRule>
    <cfRule type="cellIs" dxfId="4984" priority="281" operator="greaterThan">
      <formula>0.05</formula>
    </cfRule>
  </conditionalFormatting>
  <conditionalFormatting sqref="H58 J58 L58 N58 P58 R58 T58 V58 X58 Z58 AB58 AD58 AF58">
    <cfRule type="containsBlanks" priority="277" stopIfTrue="1">
      <formula>LEN(TRIM(H58))=0</formula>
    </cfRule>
    <cfRule type="cellIs" dxfId="4983" priority="278" operator="greaterThanOrEqual">
      <formula>0.95</formula>
    </cfRule>
    <cfRule type="cellIs" dxfId="4982" priority="322" operator="lessThan">
      <formula>0.95</formula>
    </cfRule>
  </conditionalFormatting>
  <conditionalFormatting sqref="F12">
    <cfRule type="containsBlanks" priority="274" stopIfTrue="1">
      <formula>LEN(TRIM(F12))=0</formula>
    </cfRule>
    <cfRule type="cellIs" dxfId="4981" priority="275" operator="equal">
      <formula>0</formula>
    </cfRule>
    <cfRule type="cellIs" dxfId="4980" priority="276" operator="greaterThan">
      <formula>0</formula>
    </cfRule>
  </conditionalFormatting>
  <conditionalFormatting sqref="F14">
    <cfRule type="containsBlanks" priority="271" stopIfTrue="1">
      <formula>LEN(TRIM(F14))=0</formula>
    </cfRule>
    <cfRule type="cellIs" dxfId="4979" priority="272" operator="equal">
      <formula>0</formula>
    </cfRule>
    <cfRule type="cellIs" dxfId="4978" priority="273" operator="greaterThan">
      <formula>0</formula>
    </cfRule>
  </conditionalFormatting>
  <conditionalFormatting sqref="F16">
    <cfRule type="containsBlanks" priority="268" stopIfTrue="1">
      <formula>LEN(TRIM(F16))=0</formula>
    </cfRule>
    <cfRule type="cellIs" dxfId="4977" priority="269" operator="between">
      <formula>0</formula>
      <formula>5.89</formula>
    </cfRule>
    <cfRule type="cellIs" dxfId="4976" priority="270" operator="between">
      <formula>5.9</formula>
      <formula>100</formula>
    </cfRule>
  </conditionalFormatting>
  <conditionalFormatting sqref="F22">
    <cfRule type="containsBlanks" priority="263" stopIfTrue="1">
      <formula>LEN(TRIM(F22))=0</formula>
    </cfRule>
    <cfRule type="cellIs" dxfId="4975" priority="264" operator="between">
      <formula>0</formula>
      <formula>"&lt;95"</formula>
    </cfRule>
    <cfRule type="cellIs" dxfId="4974" priority="265" operator="greaterThanOrEqual">
      <formula>95</formula>
    </cfRule>
  </conditionalFormatting>
  <conditionalFormatting sqref="F26 H26 J26 L26 N26 P26 R26 T26 V26 X26 Z26 AB26 AD26 AF26">
    <cfRule type="containsBlanks" priority="260" stopIfTrue="1">
      <formula>LEN(TRIM(F26))=0</formula>
    </cfRule>
    <cfRule type="cellIs" dxfId="4973" priority="261" operator="equal">
      <formula>0</formula>
    </cfRule>
    <cfRule type="cellIs" dxfId="4972" priority="262" operator="greaterThan">
      <formula>0</formula>
    </cfRule>
  </conditionalFormatting>
  <conditionalFormatting sqref="F28">
    <cfRule type="containsBlanks" priority="257" stopIfTrue="1">
      <formula>LEN(TRIM(F28))=0</formula>
    </cfRule>
    <cfRule type="cellIs" dxfId="4971" priority="258" operator="equal">
      <formula>0</formula>
    </cfRule>
    <cfRule type="cellIs" dxfId="4970" priority="259" operator="greaterThan">
      <formula>0</formula>
    </cfRule>
  </conditionalFormatting>
  <conditionalFormatting sqref="F34">
    <cfRule type="containsBlanks" priority="254" stopIfTrue="1">
      <formula>LEN(TRIM(F34))=0</formula>
    </cfRule>
    <cfRule type="cellIs" dxfId="4969" priority="255" operator="equal">
      <formula>0</formula>
    </cfRule>
    <cfRule type="cellIs" dxfId="4968" priority="256" operator="greaterThan">
      <formula>0</formula>
    </cfRule>
  </conditionalFormatting>
  <conditionalFormatting sqref="F30 H30 J30 L30 N30 P30 R30 T30 V30 X30 Z30 AB30 AD30 AF30">
    <cfRule type="containsBlanks" priority="251" stopIfTrue="1">
      <formula>LEN(TRIM(F30))=0</formula>
    </cfRule>
    <cfRule type="cellIs" dxfId="4967" priority="252" operator="between">
      <formula>0</formula>
      <formula>5.89</formula>
    </cfRule>
    <cfRule type="cellIs" dxfId="4966" priority="253" operator="between">
      <formula>5.9</formula>
      <formula>100</formula>
    </cfRule>
  </conditionalFormatting>
  <conditionalFormatting sqref="F32 H32 J32 L32 N32 P32 R32 T32 V32 X32 Z32 AB32 AD32 AF32">
    <cfRule type="containsBlanks" priority="248" stopIfTrue="1">
      <formula>LEN(TRIM(F32))=0</formula>
    </cfRule>
    <cfRule type="cellIs" dxfId="4965" priority="249" operator="between">
      <formula>0</formula>
      <formula>5.49</formula>
    </cfRule>
    <cfRule type="cellIs" dxfId="4964" priority="250" operator="between">
      <formula>5.5</formula>
      <formula>100</formula>
    </cfRule>
  </conditionalFormatting>
  <conditionalFormatting sqref="AF12 AD12 AB12 Z12 X12 V12 T12 R12 P12 N12 L12 J12 H12">
    <cfRule type="containsBlanks" priority="205" stopIfTrue="1">
      <formula>LEN(TRIM(H12))=0</formula>
    </cfRule>
    <cfRule type="cellIs" dxfId="4963" priority="234" operator="lessThanOrEqual">
      <formula>0.01</formula>
    </cfRule>
    <cfRule type="cellIs" dxfId="4962" priority="236" operator="greaterThanOrEqual">
      <formula>0.05</formula>
    </cfRule>
  </conditionalFormatting>
  <conditionalFormatting sqref="F18">
    <cfRule type="containsBlanks" priority="225" stopIfTrue="1">
      <formula>LEN(TRIM(F18))=0</formula>
    </cfRule>
    <cfRule type="cellIs" dxfId="4961" priority="226" operator="between">
      <formula>0</formula>
      <formula>5.89</formula>
    </cfRule>
    <cfRule type="cellIs" dxfId="4960" priority="227" operator="between">
      <formula>5.9</formula>
      <formula>100</formula>
    </cfRule>
  </conditionalFormatting>
  <conditionalFormatting sqref="H72 J72 L72 N72 P72 R72 T72 V72 X72 Z72 AB72 AD72 AF72">
    <cfRule type="containsBlanks" priority="222" stopIfTrue="1">
      <formula>LEN(TRIM(H72))=0</formula>
    </cfRule>
    <cfRule type="cellIs" dxfId="4959" priority="223" operator="greaterThanOrEqual">
      <formula>0.9</formula>
    </cfRule>
    <cfRule type="cellIs" dxfId="4958" priority="224" operator="lessThan">
      <formula>0.9</formula>
    </cfRule>
  </conditionalFormatting>
  <conditionalFormatting sqref="H22:Z22 AB22 AD22 AF22">
    <cfRule type="containsBlanks" priority="218" stopIfTrue="1">
      <formula>LEN(TRIM(H22))=0</formula>
    </cfRule>
    <cfRule type="cellIs" dxfId="4957" priority="220" operator="greaterThanOrEqual">
      <formula>0.95</formula>
    </cfRule>
    <cfRule type="cellIs" dxfId="4956" priority="221" operator="lessThan">
      <formula>0.95</formula>
    </cfRule>
  </conditionalFormatting>
  <conditionalFormatting sqref="H80:Z80 AB80 AD80 AF80">
    <cfRule type="containsBlanks" priority="215" stopIfTrue="1">
      <formula>LEN(TRIM(H80))=0</formula>
    </cfRule>
    <cfRule type="cellIs" dxfId="4955" priority="216" operator="lessThan">
      <formula>0.9</formula>
    </cfRule>
    <cfRule type="cellIs" dxfId="4954" priority="217" operator="greaterThanOrEqual">
      <formula>0.9</formula>
    </cfRule>
  </conditionalFormatting>
  <conditionalFormatting sqref="F84">
    <cfRule type="containsBlanks" priority="180" stopIfTrue="1">
      <formula>LEN(TRIM(F84))=0</formula>
    </cfRule>
    <cfRule type="cellIs" dxfId="4953" priority="181" operator="equal">
      <formula>0</formula>
    </cfRule>
    <cfRule type="cellIs" dxfId="4952" priority="182" operator="greaterThan">
      <formula>0</formula>
    </cfRule>
  </conditionalFormatting>
  <conditionalFormatting sqref="F86">
    <cfRule type="containsBlanks" priority="177" stopIfTrue="1">
      <formula>LEN(TRIM(F86))=0</formula>
    </cfRule>
    <cfRule type="cellIs" dxfId="4951" priority="178" operator="between">
      <formula>90</formula>
      <formula>100</formula>
    </cfRule>
    <cfRule type="cellIs" dxfId="4950" priority="179" operator="between">
      <formula>0</formula>
      <formula>89.99</formula>
    </cfRule>
  </conditionalFormatting>
  <conditionalFormatting sqref="F88">
    <cfRule type="containsBlanks" priority="174" stopIfTrue="1">
      <formula>LEN(TRIM(F88))=0</formula>
    </cfRule>
    <cfRule type="cellIs" dxfId="4949" priority="175" operator="between">
      <formula>90</formula>
      <formula>100</formula>
    </cfRule>
    <cfRule type="cellIs" dxfId="4948" priority="176" operator="between">
      <formula>0</formula>
      <formula>89.99</formula>
    </cfRule>
  </conditionalFormatting>
  <conditionalFormatting sqref="F90">
    <cfRule type="containsBlanks" priority="171" stopIfTrue="1">
      <formula>LEN(TRIM(F90))=0</formula>
    </cfRule>
    <cfRule type="cellIs" dxfId="4947" priority="172" operator="between">
      <formula>0</formula>
      <formula>10%</formula>
    </cfRule>
    <cfRule type="cellIs" dxfId="4946" priority="173" operator="between">
      <formula>10.01%</formula>
      <formula>100%</formula>
    </cfRule>
  </conditionalFormatting>
  <conditionalFormatting sqref="U16">
    <cfRule type="cellIs" dxfId="4945" priority="170" operator="equal">
      <formula>2</formula>
    </cfRule>
  </conditionalFormatting>
  <conditionalFormatting sqref="U16">
    <cfRule type="cellIs" dxfId="4944" priority="169" operator="equal">
      <formula>1</formula>
    </cfRule>
  </conditionalFormatting>
  <conditionalFormatting sqref="U16">
    <cfRule type="cellIs" dxfId="4943" priority="168" operator="equal">
      <formula>0</formula>
    </cfRule>
  </conditionalFormatting>
  <conditionalFormatting sqref="U16">
    <cfRule type="containsBlanks" priority="167" stopIfTrue="1">
      <formula>LEN(TRIM(U16))=0</formula>
    </cfRule>
  </conditionalFormatting>
  <conditionalFormatting sqref="H12 J12 L12 N12 P12 R12 T12 V12 X12 Z12 AB12 AD12 AF12">
    <cfRule type="cellIs" dxfId="4942" priority="235" operator="between">
      <formula>0.0101</formula>
      <formula>0.0499</formula>
    </cfRule>
  </conditionalFormatting>
  <conditionalFormatting sqref="H18 J18 L18 N18 P18 R18 T18 V18 X18 Z18 AB18 AD18 AF18">
    <cfRule type="containsBlanks" dxfId="4941" priority="266" stopIfTrue="1">
      <formula>LEN(TRIM(H18))=0</formula>
    </cfRule>
    <cfRule type="cellIs" dxfId="4940" priority="267" operator="equal">
      <formula>0</formula>
    </cfRule>
    <cfRule type="cellIs" dxfId="4939" priority="320" operator="greaterThan">
      <formula>0</formula>
    </cfRule>
  </conditionalFormatting>
  <conditionalFormatting sqref="H76 J76 P76 R76 T76 V76 X76 Z76 AB76 AD76 AF76">
    <cfRule type="containsBlanks" priority="207" stopIfTrue="1">
      <formula>LEN(TRIM(H76))=0</formula>
    </cfRule>
    <cfRule type="cellIs" dxfId="4938" priority="208" operator="lessThan">
      <formula>0.95</formula>
    </cfRule>
    <cfRule type="cellIs" dxfId="4937" priority="209" operator="greaterThanOrEqual">
      <formula>0.95</formula>
    </cfRule>
  </conditionalFormatting>
  <conditionalFormatting sqref="H28 J28 L28 N28 P28 R28 T28 V28 X28 Z28 AB28 AD28 AF28">
    <cfRule type="containsBlanks" priority="242" stopIfTrue="1">
      <formula>LEN(TRIM(H28))=0</formula>
    </cfRule>
    <cfRule type="cellIs" dxfId="4936" priority="243" operator="equal">
      <formula>0</formula>
    </cfRule>
    <cfRule type="cellIs" dxfId="4935" priority="244" operator="greaterThan">
      <formula>0</formula>
    </cfRule>
  </conditionalFormatting>
  <conditionalFormatting sqref="H34 J34 L34 N34 P34 R34 T34 V34 X34 Z34 AB34 AD34 AF34">
    <cfRule type="containsBlanks" priority="239" stopIfTrue="1">
      <formula>LEN(TRIM(H34))=0</formula>
    </cfRule>
    <cfRule type="cellIs" dxfId="4934" priority="240" operator="equal">
      <formula>0</formula>
    </cfRule>
    <cfRule type="cellIs" dxfId="4933" priority="241" operator="greaterThan">
      <formula>0</formula>
    </cfRule>
  </conditionalFormatting>
  <conditionalFormatting sqref="H36 J36 L36 N36 P36 R36 T36 V36 X36 Z36 AB36 AD36 AF36">
    <cfRule type="containsBlanks" priority="158" stopIfTrue="1">
      <formula>LEN(TRIM(H36))=0</formula>
    </cfRule>
    <cfRule type="cellIs" dxfId="4932" priority="246" operator="between">
      <formula>0</formula>
      <formula>2</formula>
    </cfRule>
    <cfRule type="cellIs" dxfId="4931" priority="247" operator="between">
      <formula>2.01</formula>
      <formula>100</formula>
    </cfRule>
  </conditionalFormatting>
  <conditionalFormatting sqref="H38 J38 L38 N38 P38 R38 T38 V38 X38 Z38 AB38 AD38 AF38">
    <cfRule type="containsBlanks" priority="156" stopIfTrue="1">
      <formula>LEN(TRIM(H38))=0</formula>
    </cfRule>
    <cfRule type="cellIs" dxfId="4930" priority="197" operator="between">
      <formula>0.0201</formula>
      <formula>1</formula>
    </cfRule>
    <cfRule type="cellIs" dxfId="4929" priority="245" operator="between">
      <formula>0</formula>
      <formula>0.02</formula>
    </cfRule>
  </conditionalFormatting>
  <conditionalFormatting sqref="H42 J42 L42 N42 P42 R42 T42 V42 X42 Z42 AB42 AD42 AF42">
    <cfRule type="containsBlanks" priority="293" stopIfTrue="1">
      <formula>LEN(TRIM(H42))=0</formula>
    </cfRule>
    <cfRule type="cellIs" dxfId="4928" priority="294" operator="equal">
      <formula>0</formula>
    </cfRule>
    <cfRule type="cellIs" dxfId="4927" priority="295" operator="greaterThan">
      <formula>0</formula>
    </cfRule>
  </conditionalFormatting>
  <conditionalFormatting sqref="H14 J14 L14 N14 P14 R14 T14 V14 X14 Z14 AB14 AD14 AF14">
    <cfRule type="containsBlanks" dxfId="4926" priority="232" stopIfTrue="1">
      <formula>LEN(TRIM(H14))=0</formula>
    </cfRule>
    <cfRule type="cellIs" dxfId="4925" priority="233" operator="between">
      <formula>0.5</formula>
      <formula>2</formula>
    </cfRule>
    <cfRule type="cellIs" dxfId="4924" priority="237" operator="between">
      <formula>-0.49</formula>
      <formula>0.49</formula>
    </cfRule>
    <cfRule type="cellIs" dxfId="4923" priority="238" operator="between">
      <formula>-2</formula>
      <formula>-0.5</formula>
    </cfRule>
  </conditionalFormatting>
  <conditionalFormatting sqref="H16 J16 L16 N16 P16 R16 T16 V16 X16 Z16 AB16:AD16 AF16">
    <cfRule type="containsBlanks" priority="228" stopIfTrue="1">
      <formula>LEN(TRIM(H16))=0</formula>
    </cfRule>
    <cfRule type="cellIs" dxfId="4922" priority="229" operator="between">
      <formula>1.5</formula>
      <formula>2</formula>
    </cfRule>
    <cfRule type="cellIs" dxfId="4921" priority="230" operator="between">
      <formula>0.5</formula>
      <formula>1.49</formula>
    </cfRule>
    <cfRule type="cellIs" dxfId="4920" priority="231" operator="between">
      <formula>0</formula>
      <formula>0.49</formula>
    </cfRule>
  </conditionalFormatting>
  <conditionalFormatting sqref="H20 J20 L20 N20 P20 R20 T20 V20 X20 Z20 AB20 AD20 AF20">
    <cfRule type="containsText" dxfId="4919" priority="159" stopIfTrue="1" operator="containsText" text="NA">
      <formula>NOT(ISERROR(SEARCH("NA",H20)))</formula>
    </cfRule>
    <cfRule type="containsBlanks" priority="161" stopIfTrue="1">
      <formula>LEN(TRIM(H20))=0</formula>
    </cfRule>
    <cfRule type="cellIs" dxfId="4918" priority="163" operator="between">
      <formula>0</formula>
      <formula>0.49</formula>
    </cfRule>
    <cfRule type="cellIs" dxfId="4917" priority="164" operator="between">
      <formula>0.5</formula>
      <formula>1.49</formula>
    </cfRule>
    <cfRule type="cellIs" dxfId="4916" priority="165" operator="between">
      <formula>1.5</formula>
      <formula>2</formula>
    </cfRule>
  </conditionalFormatting>
  <conditionalFormatting sqref="H78 J78 P78 R78 T78 V78 X78 Z78 AB78 AD78 AF78">
    <cfRule type="containsBlanks" priority="210" stopIfTrue="1">
      <formula>LEN(TRIM(H78))=0</formula>
    </cfRule>
    <cfRule type="cellIs" dxfId="4915" priority="212" operator="lessThan">
      <formula>0.9</formula>
    </cfRule>
    <cfRule type="cellIs" dxfId="4914" priority="213" operator="greaterThanOrEqual">
      <formula>0.9</formula>
    </cfRule>
  </conditionalFormatting>
  <conditionalFormatting sqref="AI12">
    <cfRule type="containsBlanks" priority="150" stopIfTrue="1">
      <formula>LEN(TRIM(AI12))=0</formula>
    </cfRule>
    <cfRule type="cellIs" dxfId="4913" priority="151" operator="lessThanOrEqual">
      <formula>0.01</formula>
    </cfRule>
    <cfRule type="cellIs" dxfId="4912" priority="153" operator="greaterThanOrEqual">
      <formula>0.05</formula>
    </cfRule>
  </conditionalFormatting>
  <conditionalFormatting sqref="AI12">
    <cfRule type="cellIs" dxfId="4911" priority="152" operator="between">
      <formula>0.0101</formula>
      <formula>0.0499</formula>
    </cfRule>
  </conditionalFormatting>
  <conditionalFormatting sqref="AI14">
    <cfRule type="containsBlanks" dxfId="4910" priority="145" stopIfTrue="1">
      <formula>LEN(TRIM(AI14))=0</formula>
    </cfRule>
    <cfRule type="cellIs" dxfId="4909" priority="146" operator="between">
      <formula>0.5</formula>
      <formula>2</formula>
    </cfRule>
    <cfRule type="cellIs" dxfId="4908" priority="147" operator="between">
      <formula>-0.49</formula>
      <formula>0.49</formula>
    </cfRule>
    <cfRule type="cellIs" dxfId="4907" priority="148" operator="between">
      <formula>-2</formula>
      <formula>-0.5</formula>
    </cfRule>
  </conditionalFormatting>
  <conditionalFormatting sqref="AI16">
    <cfRule type="containsBlanks" priority="140" stopIfTrue="1">
      <formula>LEN(TRIM(AI16))=0</formula>
    </cfRule>
    <cfRule type="cellIs" dxfId="4906" priority="141" operator="between">
      <formula>1.5</formula>
      <formula>2</formula>
    </cfRule>
    <cfRule type="cellIs" dxfId="4905" priority="142" operator="between">
      <formula>0.5</formula>
      <formula>1.49</formula>
    </cfRule>
    <cfRule type="cellIs" dxfId="4904" priority="143" operator="between">
      <formula>0</formula>
      <formula>0.49</formula>
    </cfRule>
  </conditionalFormatting>
  <conditionalFormatting sqref="AI18">
    <cfRule type="containsBlanks" dxfId="4903" priority="136" stopIfTrue="1">
      <formula>LEN(TRIM(AI18))=0</formula>
    </cfRule>
    <cfRule type="cellIs" dxfId="4902" priority="137" operator="equal">
      <formula>0</formula>
    </cfRule>
    <cfRule type="cellIs" dxfId="4901" priority="138" operator="greaterThan">
      <formula>0</formula>
    </cfRule>
  </conditionalFormatting>
  <conditionalFormatting sqref="AI20">
    <cfRule type="containsText" dxfId="4900" priority="129" stopIfTrue="1" operator="containsText" text="NA">
      <formula>NOT(ISERROR(SEARCH("NA",AI20)))</formula>
    </cfRule>
    <cfRule type="containsBlanks" priority="130" stopIfTrue="1">
      <formula>LEN(TRIM(AI20))=0</formula>
    </cfRule>
    <cfRule type="cellIs" dxfId="4899" priority="132" operator="between">
      <formula>0</formula>
      <formula>0.49</formula>
    </cfRule>
    <cfRule type="cellIs" dxfId="4898" priority="133" operator="between">
      <formula>0.5</formula>
      <formula>1.49</formula>
    </cfRule>
    <cfRule type="cellIs" dxfId="4897" priority="134" operator="between">
      <formula>1.5</formula>
      <formula>2</formula>
    </cfRule>
  </conditionalFormatting>
  <conditionalFormatting sqref="AI26">
    <cfRule type="containsBlanks" priority="126" stopIfTrue="1">
      <formula>LEN(TRIM(AI26))=0</formula>
    </cfRule>
    <cfRule type="cellIs" dxfId="4896" priority="127" operator="equal">
      <formula>0</formula>
    </cfRule>
    <cfRule type="cellIs" dxfId="4895" priority="128" operator="greaterThan">
      <formula>0</formula>
    </cfRule>
  </conditionalFormatting>
  <conditionalFormatting sqref="AI28">
    <cfRule type="containsBlanks" priority="122" stopIfTrue="1">
      <formula>LEN(TRIM(AI28))=0</formula>
    </cfRule>
    <cfRule type="cellIs" dxfId="4894" priority="123" operator="equal">
      <formula>0</formula>
    </cfRule>
    <cfRule type="cellIs" dxfId="4893" priority="124" operator="greaterThan">
      <formula>0</formula>
    </cfRule>
  </conditionalFormatting>
  <conditionalFormatting sqref="AI30">
    <cfRule type="containsBlanks" priority="118" stopIfTrue="1">
      <formula>LEN(TRIM(AI30))=0</formula>
    </cfRule>
    <cfRule type="cellIs" dxfId="4892" priority="119" operator="between">
      <formula>0</formula>
      <formula>5.89</formula>
    </cfRule>
    <cfRule type="cellIs" dxfId="4891" priority="120" operator="between">
      <formula>5.9</formula>
      <formula>100</formula>
    </cfRule>
  </conditionalFormatting>
  <conditionalFormatting sqref="AI34">
    <cfRule type="containsBlanks" priority="114" stopIfTrue="1">
      <formula>LEN(TRIM(AI34))=0</formula>
    </cfRule>
    <cfRule type="cellIs" dxfId="4890" priority="115" operator="equal">
      <formula>0</formula>
    </cfRule>
    <cfRule type="cellIs" dxfId="4889" priority="116" operator="greaterThan">
      <formula>0</formula>
    </cfRule>
  </conditionalFormatting>
  <conditionalFormatting sqref="AI36">
    <cfRule type="containsBlanks" priority="109" stopIfTrue="1">
      <formula>LEN(TRIM(AI36))=0</formula>
    </cfRule>
    <cfRule type="cellIs" dxfId="4888" priority="111" operator="between">
      <formula>0</formula>
      <formula>2</formula>
    </cfRule>
    <cfRule type="cellIs" dxfId="4887" priority="112" operator="between">
      <formula>2.01</formula>
      <formula>100</formula>
    </cfRule>
  </conditionalFormatting>
  <conditionalFormatting sqref="AI42">
    <cfRule type="containsBlanks" priority="106" stopIfTrue="1">
      <formula>LEN(TRIM(AI42))=0</formula>
    </cfRule>
    <cfRule type="cellIs" dxfId="4886" priority="107" operator="equal">
      <formula>0</formula>
    </cfRule>
    <cfRule type="cellIs" dxfId="4885" priority="108" operator="greaterThan">
      <formula>0</formula>
    </cfRule>
  </conditionalFormatting>
  <conditionalFormatting sqref="AI44">
    <cfRule type="containsBlanks" priority="102" stopIfTrue="1">
      <formula>LEN(TRIM(AI44))=0</formula>
    </cfRule>
    <cfRule type="cellIs" dxfId="4884" priority="103" operator="greaterThanOrEqual">
      <formula>0.9</formula>
    </cfRule>
    <cfRule type="cellIs" dxfId="4883" priority="104" operator="lessThan">
      <formula>0.9</formula>
    </cfRule>
  </conditionalFormatting>
  <conditionalFormatting sqref="AI46">
    <cfRule type="containsBlanks" priority="98" stopIfTrue="1">
      <formula>LEN(TRIM(AI46))=0</formula>
    </cfRule>
    <cfRule type="cellIs" dxfId="4882" priority="99" operator="greaterThanOrEqual">
      <formula>0.9</formula>
    </cfRule>
    <cfRule type="cellIs" dxfId="4881" priority="100" operator="lessThan">
      <formula>0.9</formula>
    </cfRule>
  </conditionalFormatting>
  <conditionalFormatting sqref="AI52">
    <cfRule type="containsBlanks" priority="94" stopIfTrue="1">
      <formula>LEN(TRIM(AI52))=0</formula>
    </cfRule>
    <cfRule type="cellIs" dxfId="4880" priority="95" operator="lessThanOrEqual">
      <formula>0.05</formula>
    </cfRule>
    <cfRule type="cellIs" dxfId="4879" priority="96" operator="greaterThan">
      <formula>0.05</formula>
    </cfRule>
  </conditionalFormatting>
  <conditionalFormatting sqref="AI54">
    <cfRule type="containsBlanks" priority="90" stopIfTrue="1">
      <formula>LEN(TRIM(AI54))=0</formula>
    </cfRule>
    <cfRule type="cellIs" dxfId="4878" priority="91" operator="lessThanOrEqual">
      <formula>0.05</formula>
    </cfRule>
    <cfRule type="cellIs" dxfId="4877" priority="92" operator="greaterThan">
      <formula>0.05</formula>
    </cfRule>
  </conditionalFormatting>
  <conditionalFormatting sqref="AI56">
    <cfRule type="containsBlanks" dxfId="4876" priority="86" stopIfTrue="1">
      <formula>LEN(TRIM(AI56))=0</formula>
    </cfRule>
    <cfRule type="cellIs" dxfId="4875" priority="87" operator="greaterThanOrEqual">
      <formula>0.995</formula>
    </cfRule>
    <cfRule type="cellIs" dxfId="4874" priority="88" operator="lessThan">
      <formula>0.995</formula>
    </cfRule>
  </conditionalFormatting>
  <conditionalFormatting sqref="AI58">
    <cfRule type="containsBlanks" priority="82" stopIfTrue="1">
      <formula>LEN(TRIM(AI58))=0</formula>
    </cfRule>
    <cfRule type="cellIs" dxfId="4873" priority="83" operator="greaterThanOrEqual">
      <formula>0.95</formula>
    </cfRule>
    <cfRule type="cellIs" dxfId="4872" priority="84" operator="lessThan">
      <formula>0.95</formula>
    </cfRule>
  </conditionalFormatting>
  <conditionalFormatting sqref="AI60">
    <cfRule type="containsBlanks" priority="77" stopIfTrue="1">
      <formula>LEN(TRIM(AI60))=0</formula>
    </cfRule>
    <cfRule type="cellIs" dxfId="4871" priority="79" operator="greaterThan">
      <formula>0.003</formula>
    </cfRule>
    <cfRule type="cellIs" dxfId="4870" priority="80" operator="lessThanOrEqual">
      <formula>0.003</formula>
    </cfRule>
  </conditionalFormatting>
  <conditionalFormatting sqref="AI22">
    <cfRule type="containsBlanks" priority="73" stopIfTrue="1">
      <formula>LEN(TRIM(AI22))=0</formula>
    </cfRule>
    <cfRule type="cellIs" dxfId="4869" priority="75" operator="greaterThanOrEqual">
      <formula>0.95</formula>
    </cfRule>
    <cfRule type="cellIs" dxfId="4868" priority="76" operator="lessThan">
      <formula>0.95</formula>
    </cfRule>
  </conditionalFormatting>
  <conditionalFormatting sqref="AI32">
    <cfRule type="containsBlanks" priority="70" stopIfTrue="1">
      <formula>LEN(TRIM(AI32))=0</formula>
    </cfRule>
    <cfRule type="cellIs" dxfId="4867" priority="71" operator="between">
      <formula>0</formula>
      <formula>5.49</formula>
    </cfRule>
    <cfRule type="cellIs" dxfId="4866" priority="72" operator="between">
      <formula>5.5</formula>
      <formula>100</formula>
    </cfRule>
  </conditionalFormatting>
  <conditionalFormatting sqref="AI38">
    <cfRule type="containsBlanks" priority="65" stopIfTrue="1">
      <formula>LEN(TRIM(AI38))=0</formula>
    </cfRule>
    <cfRule type="cellIs" dxfId="4865" priority="67" operator="between">
      <formula>0.0201</formula>
      <formula>1</formula>
    </cfRule>
    <cfRule type="cellIs" dxfId="4864" priority="68" operator="between">
      <formula>0</formula>
      <formula>0.02</formula>
    </cfRule>
  </conditionalFormatting>
  <conditionalFormatting sqref="AI48">
    <cfRule type="containsBlanks" priority="62" stopIfTrue="1">
      <formula>LEN(TRIM(AI48))=0</formula>
    </cfRule>
    <cfRule type="cellIs" dxfId="4863" priority="63" operator="between">
      <formula>0</formula>
      <formula>10%</formula>
    </cfRule>
    <cfRule type="cellIs" dxfId="4862" priority="64" operator="between">
      <formula>10.01%</formula>
      <formula>100%</formula>
    </cfRule>
  </conditionalFormatting>
  <conditionalFormatting sqref="AI64">
    <cfRule type="containsBlanks" priority="58" stopIfTrue="1">
      <formula>LEN(TRIM(AI64))=0</formula>
    </cfRule>
    <cfRule type="cellIs" dxfId="4861" priority="59" operator="greaterThanOrEqual">
      <formula>0.97</formula>
    </cfRule>
    <cfRule type="cellIs" dxfId="4860" priority="60" operator="lessThan">
      <formula>0.97</formula>
    </cfRule>
  </conditionalFormatting>
  <conditionalFormatting sqref="AI66">
    <cfRule type="containsBlanks" priority="54" stopIfTrue="1">
      <formula>LEN(TRIM(AI66))=0</formula>
    </cfRule>
    <cfRule type="cellIs" dxfId="4859" priority="55" operator="greaterThanOrEqual">
      <formula>0.9</formula>
    </cfRule>
    <cfRule type="cellIs" dxfId="4858" priority="56" operator="lessThan">
      <formula>0.9</formula>
    </cfRule>
  </conditionalFormatting>
  <conditionalFormatting sqref="AI68">
    <cfRule type="containsBlanks" priority="50" stopIfTrue="1">
      <formula>LEN(TRIM(AI68))=0</formula>
    </cfRule>
    <cfRule type="cellIs" dxfId="4857" priority="51" operator="greaterThanOrEqual">
      <formula>0.95</formula>
    </cfRule>
    <cfRule type="cellIs" dxfId="4856" priority="52" operator="lessThan">
      <formula>0.95</formula>
    </cfRule>
  </conditionalFormatting>
  <conditionalFormatting sqref="AI70">
    <cfRule type="containsBlanks" priority="46" stopIfTrue="1">
      <formula>LEN(TRIM(AI70))=0</formula>
    </cfRule>
    <cfRule type="cellIs" dxfId="4855" priority="47" operator="greaterThanOrEqual">
      <formula>0.96</formula>
    </cfRule>
    <cfRule type="cellIs" dxfId="4854" priority="48" operator="lessThan">
      <formula>0.96</formula>
    </cfRule>
  </conditionalFormatting>
  <conditionalFormatting sqref="AI72">
    <cfRule type="containsBlanks" priority="42" stopIfTrue="1">
      <formula>LEN(TRIM(AI72))=0</formula>
    </cfRule>
    <cfRule type="cellIs" dxfId="4853" priority="43" operator="greaterThanOrEqual">
      <formula>0.9</formula>
    </cfRule>
    <cfRule type="cellIs" dxfId="4852" priority="44" operator="lessThan">
      <formula>0.9</formula>
    </cfRule>
  </conditionalFormatting>
  <conditionalFormatting sqref="AI76">
    <cfRule type="containsBlanks" priority="26" stopIfTrue="1">
      <formula>LEN(TRIM(AI76))=0</formula>
    </cfRule>
    <cfRule type="cellIs" dxfId="4851" priority="27" operator="lessThan">
      <formula>0.95</formula>
    </cfRule>
    <cfRule type="cellIs" dxfId="4850" priority="28" operator="greaterThanOrEqual">
      <formula>0.95</formula>
    </cfRule>
  </conditionalFormatting>
  <conditionalFormatting sqref="AI78">
    <cfRule type="containsBlanks" priority="21" stopIfTrue="1">
      <formula>LEN(TRIM(AI78))=0</formula>
    </cfRule>
    <cfRule type="cellIs" dxfId="4849" priority="23" operator="lessThan">
      <formula>0.9</formula>
    </cfRule>
    <cfRule type="cellIs" dxfId="4848" priority="24" operator="greaterThanOrEqual">
      <formula>0.9</formula>
    </cfRule>
  </conditionalFormatting>
  <conditionalFormatting sqref="AI80">
    <cfRule type="containsBlanks" priority="18" stopIfTrue="1">
      <formula>LEN(TRIM(AI80))=0</formula>
    </cfRule>
    <cfRule type="cellIs" dxfId="4847" priority="19" operator="lessThan">
      <formula>0.9</formula>
    </cfRule>
    <cfRule type="cellIs" dxfId="4846" priority="20" operator="greaterThanOrEqual">
      <formula>0.9</formula>
    </cfRule>
  </conditionalFormatting>
  <conditionalFormatting sqref="N76">
    <cfRule type="containsBlanks" priority="14" stopIfTrue="1">
      <formula>LEN(TRIM(N76))=0</formula>
    </cfRule>
    <cfRule type="cellIs" dxfId="4845" priority="15" operator="lessThan">
      <formula>0.9</formula>
    </cfRule>
    <cfRule type="cellIs" dxfId="4844" priority="16" operator="greaterThanOrEqual">
      <formula>0.9</formula>
    </cfRule>
  </conditionalFormatting>
  <conditionalFormatting sqref="N78">
    <cfRule type="containsBlanks" priority="10" stopIfTrue="1">
      <formula>LEN(TRIM(N78))=0</formula>
    </cfRule>
    <cfRule type="cellIs" dxfId="4843" priority="11" operator="lessThan">
      <formula>0.9</formula>
    </cfRule>
    <cfRule type="cellIs" dxfId="4842" priority="12" operator="greaterThanOrEqual">
      <formula>0.9</formula>
    </cfRule>
  </conditionalFormatting>
  <conditionalFormatting sqref="L78">
    <cfRule type="containsBlanks" priority="6" stopIfTrue="1">
      <formula>LEN(TRIM(L78))=0</formula>
    </cfRule>
    <cfRule type="cellIs" dxfId="4841" priority="7" operator="lessThan">
      <formula>0.9</formula>
    </cfRule>
    <cfRule type="cellIs" dxfId="4840" priority="8" operator="greaterThanOrEqual">
      <formula>0.9</formula>
    </cfRule>
  </conditionalFormatting>
  <conditionalFormatting sqref="L76">
    <cfRule type="containsBlanks" priority="2" stopIfTrue="1">
      <formula>LEN(TRIM(L76))=0</formula>
    </cfRule>
    <cfRule type="cellIs" dxfId="4839" priority="3" operator="lessThan">
      <formula>0.9</formula>
    </cfRule>
    <cfRule type="cellIs" dxfId="4838" priority="4" operator="greaterThanOrEqual">
      <formula>0.9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87" stopIfTrue="1" operator="containsText" id="{57E3B750-625E-4D56-B826-B447CB214542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89" stopIfTrue="1" operator="containsText" id="{4695B790-BC9B-4F5D-9280-48EFA77C182D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86" stopIfTrue="1" operator="containsText" id="{920D2E83-70B7-4078-BC06-A17042AB81D3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204" stopIfTrue="1" operator="containsText" id="{76519E0B-D938-402E-AF88-5637EA69C458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60" stopIfTrue="1" operator="containsText" id="{EB553A42-596C-4FB7-A020-4A9D1A70A812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219" stopIfTrue="1" operator="containsText" id="{83BB598A-A88D-45E6-B30B-710746CAA9E2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214" stopIfTrue="1" operator="containsText" id="{D89DB1E0-6C02-4DE0-89FB-7DB9A0EC963F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206" stopIfTrue="1" operator="containsText" id="{53EB5264-1740-4786-B348-37E020AD4660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P76 R76 T76 V76 X76 Z76 AB76 AD76 AF76</xm:sqref>
        </x14:conditionalFormatting>
        <x14:conditionalFormatting xmlns:xm="http://schemas.microsoft.com/office/excel/2006/main">
          <x14:cfRule type="containsText" priority="203" stopIfTrue="1" operator="containsText" id="{C28EFCAB-A575-45FA-AAEC-4BA2FAD70C6C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202" stopIfTrue="1" operator="containsText" id="{61FFFC4E-B475-4FD4-A816-0A728C9A1039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201" operator="containsText" id="{AE9E0029-E289-4A5F-A4AD-C577188A8967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200" stopIfTrue="1" operator="containsText" id="{E272F5C3-3388-4003-8A71-CD4851D7FF97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99" stopIfTrue="1" operator="containsText" id="{D7559E40-CFAA-4E62-B002-342AD366CF78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98" stopIfTrue="1" operator="containsText" id="{028228FC-17D1-4C2D-97B3-E3737B755929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57" stopIfTrue="1" operator="containsText" id="{AC376D5C-0CB8-4D27-B1D1-7B9E72046DDD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96" stopIfTrue="1" operator="containsText" id="{742D0348-421E-4E78-8ADF-2D39EE2B0B37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95" stopIfTrue="1" operator="containsText" id="{0FF4F861-3AEC-4E64-B115-FD26A3249E45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94" stopIfTrue="1" operator="containsText" id="{AE53CA34-20A2-449C-887E-ED21489B682B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93" stopIfTrue="1" operator="containsText" id="{BFCCFD2C-4091-47D8-8153-BA2607C4A0FD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92" stopIfTrue="1" operator="containsText" id="{348542A2-26B1-4177-93D5-58A8A47ABE08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91" stopIfTrue="1" operator="containsText" id="{DE1F0F26-BCF2-4C6B-AE06-2A7A7A76FA0F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90" stopIfTrue="1" operator="containsText" id="{AEB70BB8-88CF-4943-B173-2BC029164C78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313" stopIfTrue="1" operator="containsText" id="{E416748F-F5CD-42CA-8D9E-3BF27D614592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85" stopIfTrue="1" operator="containsText" id="{81A3B31B-2C40-4389-BF86-E907060CD696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84" stopIfTrue="1" operator="containsText" id="{2DBC2F5E-B677-41C8-9BF8-A2E0CC82369F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83" stopIfTrue="1" operator="containsText" id="{125E9BD3-0D1D-41A3-A3D6-8DCC4EF5967A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66" stopIfTrue="1" operator="containsText" id="{7D7E304D-47F2-4C93-A6FC-EEC4200243F2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55" stopIfTrue="1" operator="containsText" id="{487BF3D1-D02A-407F-BBE7-CBC3D1AA4DC6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54" stopIfTrue="1" operator="containsText" id="{3EBF02D5-F226-45C4-B449-A90525E8A4F3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62" stopIfTrue="1" operator="containsText" id="{95B43F14-543B-4E79-B4F4-6995A190AEAE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211" stopIfTrue="1" operator="containsText" id="{905810C9-33BC-4280-AAFA-BF9C94EFA458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P78 R78 T78 V78 X78 Z78 AB78 AD78 AF78</xm:sqref>
        </x14:conditionalFormatting>
        <x14:conditionalFormatting xmlns:xm="http://schemas.microsoft.com/office/excel/2006/main">
          <x14:cfRule type="containsText" priority="149" stopIfTrue="1" operator="containsText" id="{AAEA0325-5D65-4E8A-BCCD-2240A5EF99D1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44" stopIfTrue="1" operator="containsText" id="{29F66CC4-8F52-48B8-8CC5-88C14152CE91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39" stopIfTrue="1" operator="containsText" id="{CF180BB8-5AEC-4462-8A17-6BCE44258B6A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35" stopIfTrue="1" operator="containsText" id="{84BDAD07-3B9D-4A0F-BE0D-73466F3319C4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31" stopIfTrue="1" operator="containsText" id="{301B4709-F374-48FA-8C8D-8170503948D8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25" stopIfTrue="1" operator="containsText" id="{69A9EF20-505E-46A3-BB5C-6F6AE45317C6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121" stopIfTrue="1" operator="containsText" id="{D273CDDE-CBF4-449C-88E9-8FC6B57A7073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117" operator="containsText" id="{09DE2C1B-68D4-40D2-83EE-154CECEEEE79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113" stopIfTrue="1" operator="containsText" id="{20BC6EFD-6EDF-448B-A376-BB95A085B558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110" stopIfTrue="1" operator="containsText" id="{4E8C1DF1-68A4-4444-B319-C73189A04C74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105" stopIfTrue="1" operator="containsText" id="{93B00C45-5F89-46A9-B57B-398E7B74155E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101" stopIfTrue="1" operator="containsText" id="{0C1AA4C0-0328-4278-9866-0F9E5C77EB67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97" stopIfTrue="1" operator="containsText" id="{23DA69CC-5EB6-4EFE-8AEA-DA013F4E2385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93" stopIfTrue="1" operator="containsText" id="{55CF1AEB-AA94-438B-B4AC-4443FDA6C9B7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89" stopIfTrue="1" operator="containsText" id="{04488D9C-7B9A-4F60-9769-DBD5FC6DC805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85" stopIfTrue="1" operator="containsText" id="{50A72006-8940-44C1-967A-EF3248F479FF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81" stopIfTrue="1" operator="containsText" id="{53850F95-6AC0-4CA5-B727-99DA582BCC93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78" stopIfTrue="1" operator="containsText" id="{AED7B7BD-998D-452F-8661-4424DE720790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74" stopIfTrue="1" operator="containsText" id="{160C6540-B1A9-40EB-AC4E-13AC550E4FE5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69" stopIfTrue="1" operator="containsText" id="{911A97DC-01E9-467D-BBA3-728E3A259956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66" stopIfTrue="1" operator="containsText" id="{4DB31C4C-7F36-43B2-BF15-376A52654222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61" stopIfTrue="1" operator="containsText" id="{C3596FAB-4904-44AA-BF60-179645C074AD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57" stopIfTrue="1" operator="containsText" id="{32954CD6-9219-490D-9C8B-AE187A15BAE5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53" stopIfTrue="1" operator="containsText" id="{754D57E6-33C8-4F1F-8C4D-8CFEB96C3544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49" stopIfTrue="1" operator="containsText" id="{1B925335-D8AD-445F-9994-636BD3BD6ABA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45" stopIfTrue="1" operator="containsText" id="{306CED23-92F8-45E0-A8D5-0F12A70B1042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41" stopIfTrue="1" operator="containsText" id="{676B0D18-E0DD-4BE0-978A-C43425AFF19B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25" stopIfTrue="1" operator="containsText" id="{23E2A011-AAE4-4945-98A5-742315798C51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22" stopIfTrue="1" operator="containsText" id="{C3A518EF-4FFB-4CB7-8F98-7D6A0BDAE4BC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7" stopIfTrue="1" operator="containsText" id="{D947106E-19C8-4834-9A9D-C59F35467C2F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  <x14:conditionalFormatting xmlns:xm="http://schemas.microsoft.com/office/excel/2006/main">
          <x14:cfRule type="containsText" priority="13" stopIfTrue="1" operator="containsText" id="{BB0FB218-56B3-423B-B2EE-BCD295529A07}">
            <xm:f>NOT(ISERROR(SEARCH("-",N76)))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N76</xm:sqref>
        </x14:conditionalFormatting>
        <x14:conditionalFormatting xmlns:xm="http://schemas.microsoft.com/office/excel/2006/main">
          <x14:cfRule type="containsText" priority="9" stopIfTrue="1" operator="containsText" id="{0091FF6A-E7B1-42A2-87D8-67D57707E004}">
            <xm:f>NOT(ISERROR(SEARCH("-",N78)))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N78</xm:sqref>
        </x14:conditionalFormatting>
        <x14:conditionalFormatting xmlns:xm="http://schemas.microsoft.com/office/excel/2006/main">
          <x14:cfRule type="containsText" priority="5" stopIfTrue="1" operator="containsText" id="{894E3F0C-D9E2-466E-A202-C52C3E82649B}">
            <xm:f>NOT(ISERROR(SEARCH("-",L78)))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L78</xm:sqref>
        </x14:conditionalFormatting>
        <x14:conditionalFormatting xmlns:xm="http://schemas.microsoft.com/office/excel/2006/main">
          <x14:cfRule type="containsText" priority="1" stopIfTrue="1" operator="containsText" id="{6F72C001-A21A-446B-BD79-0A42C6EF986E}">
            <xm:f>NOT(ISERROR(SEARCH("-",L76)))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L76</xm:sqref>
        </x14:conditionalFormatting>
      </x14:conditionalFormatting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199" t="s">
        <v>113</v>
      </c>
      <c r="O2" s="200"/>
      <c r="P2" s="201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>
        <v>554</v>
      </c>
      <c r="E3" s="75"/>
      <c r="F3" s="75"/>
      <c r="G3" s="82"/>
      <c r="H3" s="82"/>
      <c r="I3" s="82"/>
      <c r="J3" s="82"/>
      <c r="K3" s="82"/>
      <c r="L3" s="82"/>
      <c r="M3" s="82"/>
      <c r="N3" s="202"/>
      <c r="O3" s="203"/>
      <c r="P3" s="204"/>
      <c r="Q3" s="82"/>
      <c r="R3" s="82"/>
      <c r="S3" s="82"/>
      <c r="T3" s="82"/>
      <c r="U3" s="82"/>
      <c r="V3" s="82"/>
      <c r="W3" s="82"/>
      <c r="X3" s="82"/>
      <c r="Y3" s="82"/>
      <c r="Z3" s="192" t="s">
        <v>88</v>
      </c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>
        <v>1</v>
      </c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>
        <f>IFERROR(AVERAGE(H14,J14,L14,N14,P14,R14,T14,V14,X14,Z14,AB14,AD14),"-")</f>
        <v>1</v>
      </c>
      <c r="AG14" s="88"/>
      <c r="AI14" s="108">
        <f>IF(AF14="-",2,AF14)</f>
        <v>1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>
        <v>0</v>
      </c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>
        <f>IFERROR(AVERAGE(H16,J16,L16,N16,P16,R16,T16,V16,X16,Z16,AB16,AD16),"-")</f>
        <v>0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>
        <v>1</v>
      </c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>
        <f>IFERROR(AVERAGE(H18,J18,L18,N18,P18,R18,T18,V18,X18,Z18,AB18,AD18),"-")</f>
        <v>1</v>
      </c>
      <c r="AG18" s="88"/>
      <c r="AI18" s="158">
        <f>IF(AF18="-",0,AF18)</f>
        <v>1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>
        <v>1</v>
      </c>
      <c r="I22" s="129"/>
      <c r="J22" s="128">
        <v>1</v>
      </c>
      <c r="K22" s="129"/>
      <c r="L22" s="128">
        <v>1</v>
      </c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>
        <f>IFERROR(AVERAGE(H22,J22,L22,N22,P22,R22,T22,V22,X22,Z22,AB22,AD22),"-")</f>
        <v>1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>
        <v>0</v>
      </c>
      <c r="I26" s="84"/>
      <c r="J26" s="15">
        <v>0</v>
      </c>
      <c r="K26" s="84"/>
      <c r="L26" s="15">
        <v>0</v>
      </c>
      <c r="M26" s="84"/>
      <c r="N26" s="15">
        <v>0</v>
      </c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>
        <v>0</v>
      </c>
      <c r="I28" s="84"/>
      <c r="J28" s="15">
        <v>0</v>
      </c>
      <c r="K28" s="84"/>
      <c r="L28" s="15">
        <v>0</v>
      </c>
      <c r="M28" s="84"/>
      <c r="N28" s="15">
        <v>0</v>
      </c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>
        <v>0</v>
      </c>
      <c r="I30" s="84"/>
      <c r="J30" s="15">
        <v>0</v>
      </c>
      <c r="K30" s="84"/>
      <c r="L30" s="15">
        <v>0</v>
      </c>
      <c r="M30" s="84"/>
      <c r="N30" s="15">
        <v>0</v>
      </c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>
        <f>IFERROR(AVERAGE(AD30,AB30,Z30,X30,V30,T30,R30,P30,N30,L30,J30,H30),"-")</f>
        <v>0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>
        <v>0</v>
      </c>
      <c r="I32" s="84"/>
      <c r="J32" s="15">
        <v>0</v>
      </c>
      <c r="K32" s="84"/>
      <c r="L32" s="15">
        <v>0</v>
      </c>
      <c r="M32" s="84"/>
      <c r="N32" s="15">
        <v>0</v>
      </c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>
        <f>IFERROR(AVERAGE(AD32,AB32,Z32,X32,V32,T32,R32,P32,N32,L32,J32,H32),"-")</f>
        <v>0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>
        <v>0</v>
      </c>
      <c r="I34" s="84"/>
      <c r="J34" s="15">
        <v>0</v>
      </c>
      <c r="K34" s="84"/>
      <c r="L34" s="15">
        <v>0</v>
      </c>
      <c r="M34" s="84"/>
      <c r="N34" s="15">
        <v>0</v>
      </c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>
        <v>0</v>
      </c>
      <c r="I36" s="84"/>
      <c r="J36" s="15">
        <v>0</v>
      </c>
      <c r="K36" s="84"/>
      <c r="L36" s="15">
        <v>1</v>
      </c>
      <c r="M36" s="84"/>
      <c r="N36" s="15">
        <v>0</v>
      </c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>
        <f>IFERROR(AVERAGE(H36,J36,L36,N36,P36,R36,T36,V36,X36,Z36,AB36,AD36),"-")</f>
        <v>0.25</v>
      </c>
      <c r="AG36" s="88"/>
      <c r="AI36" s="15">
        <f>IF(AF36="-",0,AF36)</f>
        <v>0.25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>
        <v>0</v>
      </c>
      <c r="I38" s="85"/>
      <c r="J38" s="71">
        <v>0</v>
      </c>
      <c r="K38" s="85"/>
      <c r="L38" s="71">
        <v>0</v>
      </c>
      <c r="M38" s="85"/>
      <c r="N38" s="71">
        <v>0</v>
      </c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>
        <f>IFERROR(AVERAGE(H38,J38,L38,N38,P38,R38,T38,V38,X38,Z38,AB38,AD38),"-")</f>
        <v>0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 t="s">
        <v>39</v>
      </c>
      <c r="I42" s="76"/>
      <c r="J42" s="15" t="s">
        <v>39</v>
      </c>
      <c r="K42" s="76"/>
      <c r="L42" s="15" t="s">
        <v>39</v>
      </c>
      <c r="M42" s="76"/>
      <c r="N42" s="15">
        <v>0</v>
      </c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>
        <f>IFERROR(AVERAGE(H42,J42,L42,N42,P42,R42,T42,V42,X42,Z42,AB42,AD42),"-")</f>
        <v>0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 t="s">
        <v>39</v>
      </c>
      <c r="I44" s="76"/>
      <c r="J44" s="163" t="s">
        <v>39</v>
      </c>
      <c r="K44" s="76"/>
      <c r="L44" s="163" t="s">
        <v>39</v>
      </c>
      <c r="M44" s="76"/>
      <c r="N44" s="163">
        <v>0</v>
      </c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>
        <f>IFERROR(AVERAGE(AD44,AB44,Z44,X44,V44,T44,R44,P44,N44,L44,J44,H44),"-")</f>
        <v>0</v>
      </c>
      <c r="AG44" s="76"/>
      <c r="AI44" s="163">
        <f>IF(AF44="-",1,AF44)</f>
        <v>0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 t="s">
        <v>39</v>
      </c>
      <c r="I46" s="76"/>
      <c r="J46" s="163" t="s">
        <v>39</v>
      </c>
      <c r="K46" s="76"/>
      <c r="L46" s="163" t="s">
        <v>39</v>
      </c>
      <c r="M46" s="76"/>
      <c r="N46" s="163">
        <v>1</v>
      </c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>
        <f>IFERROR(AVERAGE(AD46,AB46,Z46,X46,V46,T46,R46,P46,N46,L46,J46,H46),"-")</f>
        <v>1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 t="s">
        <v>39</v>
      </c>
      <c r="I48" s="76"/>
      <c r="J48" s="71" t="s">
        <v>39</v>
      </c>
      <c r="K48" s="76"/>
      <c r="L48" s="71" t="s">
        <v>39</v>
      </c>
      <c r="M48" s="76"/>
      <c r="N48" s="71" t="s">
        <v>39</v>
      </c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>
        <v>0</v>
      </c>
      <c r="I52" s="76"/>
      <c r="J52" s="71">
        <v>0</v>
      </c>
      <c r="K52" s="76"/>
      <c r="L52" s="71">
        <v>0</v>
      </c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>
        <f>IFERROR(AVERAGE(H52,J52,L52,N52,P52,R52,T52,V52,X52,Z52,AB52,AD52),"-")</f>
        <v>0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>
        <v>0</v>
      </c>
      <c r="I54" s="76"/>
      <c r="J54" s="71">
        <v>0</v>
      </c>
      <c r="K54" s="76"/>
      <c r="L54" s="71">
        <v>0</v>
      </c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>
        <f>IFERROR(AVERAGE(H54,J54,L54,N54,P54,R54,T54,V54,X54,Z54,AB54,AD54),"-")</f>
        <v>0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>
        <v>1</v>
      </c>
      <c r="I56" s="76"/>
      <c r="J56" s="71">
        <v>1</v>
      </c>
      <c r="K56" s="76"/>
      <c r="L56" s="71">
        <v>1</v>
      </c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>
        <f>IFERROR(AVERAGE(H56,J56,L56,N56,P56,R56,T56,V56,X56,Z56,AB56,AD56),"-")</f>
        <v>1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>
        <v>1</v>
      </c>
      <c r="I58" s="76"/>
      <c r="J58" s="71">
        <v>1</v>
      </c>
      <c r="K58" s="76"/>
      <c r="L58" s="71">
        <v>1</v>
      </c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>
        <f>IFERROR(AVERAGE(H58,J58,L58,N58,P58,R58,T58,V58,X58,Z58,AB58,AD58),"-")</f>
        <v>1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>
        <v>0</v>
      </c>
      <c r="I60" s="76"/>
      <c r="J60" s="71">
        <v>0</v>
      </c>
      <c r="K60" s="76"/>
      <c r="L60" s="71">
        <v>0</v>
      </c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>
        <f>IFERROR(AVERAGE(H60,J60,L60,N60,P60,R60,T60,V60,X60,Z60,AB60,AD60),"-")</f>
        <v>0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>
        <v>1</v>
      </c>
      <c r="I64" s="118"/>
      <c r="J64" s="72">
        <v>1</v>
      </c>
      <c r="K64" s="118"/>
      <c r="L64" s="72">
        <v>1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>
        <f>IFERROR(AVERAGE(H64,J64,L64,N64,P64,R64,T64,V64,X64,Z64,AB64,AD64),"-")</f>
        <v>1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 t="s">
        <v>39</v>
      </c>
      <c r="I66" s="85"/>
      <c r="J66" s="71" t="s">
        <v>39</v>
      </c>
      <c r="K66" s="85"/>
      <c r="L66" s="71" t="s">
        <v>39</v>
      </c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>
        <v>1</v>
      </c>
      <c r="I70" s="85"/>
      <c r="J70" s="71">
        <v>1</v>
      </c>
      <c r="K70" s="85"/>
      <c r="L70" s="71">
        <v>1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>
        <f>IFERROR(AVERAGE(H70,J70,L70,N70,P70,R70,T70,V70,X70,Z70,AB70,AD70),"-")</f>
        <v>1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>
        <v>1</v>
      </c>
      <c r="I72" s="85"/>
      <c r="J72" s="71">
        <v>1</v>
      </c>
      <c r="K72" s="85"/>
      <c r="L72" s="71">
        <v>1</v>
      </c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>
        <f>IFERROR(AVERAGE(H72,J72,L72,N72,P72,R72,T72,V72,X72,Z72,AB72,AD72),"-")</f>
        <v>1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98</v>
      </c>
      <c r="I75" s="76"/>
      <c r="J75" s="81">
        <v>98</v>
      </c>
      <c r="K75" s="76"/>
      <c r="L75" s="81">
        <v>98</v>
      </c>
      <c r="M75" s="76"/>
      <c r="N75" s="81">
        <v>98</v>
      </c>
      <c r="O75" s="76"/>
      <c r="P75" s="81">
        <v>98</v>
      </c>
      <c r="Q75" s="76"/>
      <c r="R75" s="81">
        <v>98</v>
      </c>
      <c r="S75" s="76"/>
      <c r="T75" s="81">
        <v>98</v>
      </c>
      <c r="U75" s="76"/>
      <c r="V75" s="81">
        <v>98</v>
      </c>
      <c r="W75" s="76"/>
      <c r="X75" s="81">
        <v>98</v>
      </c>
      <c r="Y75" s="76"/>
      <c r="Z75" s="81">
        <v>98</v>
      </c>
      <c r="AA75" s="76"/>
      <c r="AB75" s="81">
        <v>98</v>
      </c>
      <c r="AC75" s="76"/>
      <c r="AD75" s="81">
        <v>98</v>
      </c>
      <c r="AE75" s="76"/>
      <c r="AF75" s="81">
        <v>98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>
        <v>1</v>
      </c>
      <c r="I76" s="85"/>
      <c r="J76" s="72">
        <v>1</v>
      </c>
      <c r="K76" s="85"/>
      <c r="L76" s="72">
        <v>1</v>
      </c>
      <c r="M76" s="85"/>
      <c r="N76" s="72">
        <v>1</v>
      </c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>
        <f>IFERROR(AVERAGE(H76,J76,L76,N76,P76,R76,T76,V76,X76,Z76,AB76,AD76),"-")</f>
        <v>1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98</v>
      </c>
      <c r="I77" s="76"/>
      <c r="J77" s="81">
        <v>98</v>
      </c>
      <c r="K77" s="76"/>
      <c r="L77" s="81">
        <v>98</v>
      </c>
      <c r="M77" s="76"/>
      <c r="N77" s="81">
        <v>98</v>
      </c>
      <c r="O77" s="76"/>
      <c r="P77" s="81">
        <v>98</v>
      </c>
      <c r="Q77" s="76"/>
      <c r="R77" s="81">
        <v>98</v>
      </c>
      <c r="S77" s="76"/>
      <c r="T77" s="81">
        <v>98</v>
      </c>
      <c r="U77" s="76"/>
      <c r="V77" s="81">
        <v>98</v>
      </c>
      <c r="W77" s="76"/>
      <c r="X77" s="81">
        <v>98</v>
      </c>
      <c r="Y77" s="76"/>
      <c r="Z77" s="81">
        <v>98</v>
      </c>
      <c r="AA77" s="76"/>
      <c r="AB77" s="81">
        <v>98</v>
      </c>
      <c r="AC77" s="76"/>
      <c r="AD77" s="81">
        <v>98</v>
      </c>
      <c r="AE77" s="76"/>
      <c r="AF77" s="81">
        <v>98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>
        <v>1</v>
      </c>
      <c r="I78" s="85"/>
      <c r="J78" s="72">
        <v>1</v>
      </c>
      <c r="K78" s="85"/>
      <c r="L78" s="72">
        <v>1</v>
      </c>
      <c r="M78" s="85"/>
      <c r="N78" s="72">
        <v>1</v>
      </c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>
        <f>IFERROR(AVERAGE(H78,J78,L78,N78,P78,R78,T78,V78,X78,Z78,AB78,AD78),"-")</f>
        <v>1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98</v>
      </c>
      <c r="I79" s="76"/>
      <c r="J79" s="81">
        <v>98</v>
      </c>
      <c r="K79" s="76"/>
      <c r="L79" s="81">
        <v>98</v>
      </c>
      <c r="M79" s="76"/>
      <c r="N79" s="81">
        <v>98</v>
      </c>
      <c r="O79" s="76"/>
      <c r="P79" s="81">
        <v>98</v>
      </c>
      <c r="Q79" s="76"/>
      <c r="R79" s="81">
        <v>98</v>
      </c>
      <c r="S79" s="76"/>
      <c r="T79" s="81">
        <v>98</v>
      </c>
      <c r="U79" s="76"/>
      <c r="V79" s="81">
        <v>98</v>
      </c>
      <c r="W79" s="76"/>
      <c r="X79" s="81">
        <v>98</v>
      </c>
      <c r="Y79" s="76"/>
      <c r="Z79" s="81">
        <v>98</v>
      </c>
      <c r="AA79" s="76"/>
      <c r="AB79" s="81">
        <v>98</v>
      </c>
      <c r="AC79" s="76"/>
      <c r="AD79" s="170">
        <v>98</v>
      </c>
      <c r="AE79" s="76"/>
      <c r="AF79" s="81">
        <v>98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>
        <v>1</v>
      </c>
      <c r="I80" s="85"/>
      <c r="J80" s="72">
        <v>0</v>
      </c>
      <c r="K80" s="85"/>
      <c r="L80" s="72">
        <v>1</v>
      </c>
      <c r="M80" s="85"/>
      <c r="N80" s="72">
        <v>1</v>
      </c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>
        <f>IFERROR(AVERAGE(H80,J80,L80,N80,P80,R80,T80,V80,X80,Z80,AB80,AD80),"-")</f>
        <v>0.75</v>
      </c>
      <c r="AG80" s="74"/>
      <c r="AI80" s="72">
        <f>IF(AF80="-",1,AF80)</f>
        <v>0.75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>
        <v>5</v>
      </c>
      <c r="I84" s="76"/>
      <c r="J84" s="15">
        <v>3</v>
      </c>
      <c r="K84" s="76"/>
      <c r="L84" s="15">
        <v>2</v>
      </c>
      <c r="M84" s="76"/>
      <c r="N84" s="15" t="s">
        <v>39</v>
      </c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10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>
        <v>7</v>
      </c>
      <c r="I86" s="76"/>
      <c r="J86" s="15">
        <v>4</v>
      </c>
      <c r="K86" s="76"/>
      <c r="L86" s="15">
        <v>1</v>
      </c>
      <c r="M86" s="76"/>
      <c r="N86" s="15">
        <v>0</v>
      </c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12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 t="s">
        <v>39</v>
      </c>
      <c r="I88" s="76"/>
      <c r="J88" s="15" t="s">
        <v>39</v>
      </c>
      <c r="K88" s="76"/>
      <c r="L88" s="15" t="s">
        <v>39</v>
      </c>
      <c r="M88" s="76"/>
      <c r="N88" s="15">
        <v>1</v>
      </c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1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 t="s">
        <v>39</v>
      </c>
      <c r="I90" s="135"/>
      <c r="J90" s="137">
        <v>2</v>
      </c>
      <c r="K90" s="135"/>
      <c r="L90" s="137">
        <v>3</v>
      </c>
      <c r="M90" s="135"/>
      <c r="N90" s="137" t="s">
        <v>39</v>
      </c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5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AD2:AF2"/>
    <mergeCell ref="Z3:AF3"/>
    <mergeCell ref="B11:B23"/>
    <mergeCell ref="B25:B39"/>
    <mergeCell ref="B41:B49"/>
    <mergeCell ref="B51:B61"/>
    <mergeCell ref="B63:B73"/>
    <mergeCell ref="B75:B81"/>
    <mergeCell ref="B83:B91"/>
    <mergeCell ref="Z2:AB2"/>
    <mergeCell ref="N2:P3"/>
  </mergeCells>
  <conditionalFormatting sqref="H56 J56 L56 N56 P56 R56 T56 V56 X56 Z56 AB56 AD56 AF56">
    <cfRule type="containsBlanks" dxfId="4772" priority="323" stopIfTrue="1">
      <formula>LEN(TRIM(H56))=0</formula>
    </cfRule>
    <cfRule type="cellIs" dxfId="4771" priority="324" operator="greaterThanOrEqual">
      <formula>0.995</formula>
    </cfRule>
    <cfRule type="cellIs" dxfId="4770" priority="325" operator="lessThan">
      <formula>0.995</formula>
    </cfRule>
  </conditionalFormatting>
  <conditionalFormatting sqref="H60 J60 L60 N60 P60 R60 T60 V60 X60 Z60 AB60 AD60 AF60">
    <cfRule type="containsBlanks" priority="196" stopIfTrue="1">
      <formula>LEN(TRIM(H60))=0</formula>
    </cfRule>
    <cfRule type="cellIs" dxfId="4769" priority="322" operator="greaterThan">
      <formula>0.003</formula>
    </cfRule>
    <cfRule type="cellIs" dxfId="4768" priority="329" operator="lessThanOrEqual">
      <formula>0.003</formula>
    </cfRule>
  </conditionalFormatting>
  <conditionalFormatting sqref="H64 F64 J64 L64 N64 P64 R64 T64 V64 X64 Z64 AB64 AD64 AF64">
    <cfRule type="containsBlanks" priority="319" stopIfTrue="1">
      <formula>LEN(TRIM(F64))=0</formula>
    </cfRule>
    <cfRule type="cellIs" dxfId="4767" priority="320" operator="greaterThanOrEqual">
      <formula>0.97</formula>
    </cfRule>
    <cfRule type="cellIs" dxfId="4766" priority="326" operator="lessThan">
      <formula>0.97</formula>
    </cfRule>
  </conditionalFormatting>
  <conditionalFormatting sqref="H66 J66 L66 N66 P66 R66 T66 V66 X66 Z66 AB66 AD66 AF66">
    <cfRule type="containsBlanks" priority="316" stopIfTrue="1">
      <formula>LEN(TRIM(H66))=0</formula>
    </cfRule>
    <cfRule type="cellIs" dxfId="4765" priority="317" operator="greaterThanOrEqual">
      <formula>0.9</formula>
    </cfRule>
    <cfRule type="cellIs" dxfId="4764" priority="318" operator="lessThan">
      <formula>0.9</formula>
    </cfRule>
  </conditionalFormatting>
  <conditionalFormatting sqref="F68 H68 J68 L68 N68 P68 R68 T68 V68 X68 Z68 AB68 AD68 AF68">
    <cfRule type="containsBlanks" priority="313" stopIfTrue="1">
      <formula>LEN(TRIM(F68))=0</formula>
    </cfRule>
    <cfRule type="cellIs" dxfId="4763" priority="314" operator="greaterThanOrEqual">
      <formula>0.95</formula>
    </cfRule>
    <cfRule type="cellIs" dxfId="4762" priority="315" operator="lessThan">
      <formula>0.95</formula>
    </cfRule>
  </conditionalFormatting>
  <conditionalFormatting sqref="F70 H70 J70 L70 N70 P70 R70 T70 V70 X70 Z70 AB70 AD70 AF70">
    <cfRule type="containsBlanks" priority="310" stopIfTrue="1">
      <formula>LEN(TRIM(F70))=0</formula>
    </cfRule>
    <cfRule type="cellIs" dxfId="4761" priority="311" operator="greaterThanOrEqual">
      <formula>0.96</formula>
    </cfRule>
    <cfRule type="cellIs" dxfId="4760" priority="312" operator="lessThan">
      <formula>0.96</formula>
    </cfRule>
  </conditionalFormatting>
  <conditionalFormatting sqref="F72">
    <cfRule type="containsBlanks" priority="307" stopIfTrue="1">
      <formula>LEN(TRIM(F72))=0</formula>
    </cfRule>
    <cfRule type="cellIs" dxfId="4759" priority="308" operator="between">
      <formula>90</formula>
      <formula>100</formula>
    </cfRule>
    <cfRule type="cellIs" dxfId="4758" priority="309" operator="between">
      <formula>0</formula>
      <formula>89.99</formula>
    </cfRule>
  </conditionalFormatting>
  <conditionalFormatting sqref="F42">
    <cfRule type="containsBlanks" priority="304" stopIfTrue="1">
      <formula>LEN(TRIM(F42))=0</formula>
    </cfRule>
    <cfRule type="cellIs" dxfId="4757" priority="305" operator="equal">
      <formula>0</formula>
    </cfRule>
    <cfRule type="cellIs" dxfId="4756" priority="306" operator="greaterThan">
      <formula>0</formula>
    </cfRule>
  </conditionalFormatting>
  <conditionalFormatting sqref="F44 H44 J44 L44 N44 P44 R44 T44 V44 X44 Z44 AB44 AD44 AF44">
    <cfRule type="containsBlanks" priority="298" stopIfTrue="1">
      <formula>LEN(TRIM(F44))=0</formula>
    </cfRule>
    <cfRule type="cellIs" dxfId="4755" priority="299" operator="greaterThanOrEqual">
      <formula>0.9</formula>
    </cfRule>
    <cfRule type="cellIs" dxfId="4754" priority="300" operator="lessThan">
      <formula>0.9</formula>
    </cfRule>
  </conditionalFormatting>
  <conditionalFormatting sqref="F46 H46 J46 L46 N46 P46 R46 T46 V46 X46 Z46 AB46 AD46 AF46">
    <cfRule type="containsBlanks" priority="295" stopIfTrue="1">
      <formula>LEN(TRIM(F46))=0</formula>
    </cfRule>
    <cfRule type="cellIs" dxfId="4753" priority="296" operator="greaterThanOrEqual">
      <formula>0.9</formula>
    </cfRule>
    <cfRule type="cellIs" dxfId="4752" priority="297" operator="lessThan">
      <formula>0.9</formula>
    </cfRule>
  </conditionalFormatting>
  <conditionalFormatting sqref="F48 H48 J48 L48 N48 P48 R48 T48 V48 X48 Z48 AB48 AD48 AF48">
    <cfRule type="containsBlanks" priority="292" stopIfTrue="1">
      <formula>LEN(TRIM(F48))=0</formula>
    </cfRule>
    <cfRule type="cellIs" dxfId="4751" priority="293" operator="between">
      <formula>0</formula>
      <formula>10%</formula>
    </cfRule>
    <cfRule type="cellIs" dxfId="4750" priority="294" operator="between">
      <formula>10.01%</formula>
      <formula>100%</formula>
    </cfRule>
  </conditionalFormatting>
  <conditionalFormatting sqref="AF52 AD52 AB52 Z52 X52 V52 T52 R52 P52 N52 L52 J52 H52 F52">
    <cfRule type="containsBlanks" priority="290" stopIfTrue="1">
      <formula>LEN(TRIM(F52))=0</formula>
    </cfRule>
    <cfRule type="cellIs" dxfId="4749" priority="291" operator="lessThanOrEqual">
      <formula>0.05</formula>
    </cfRule>
    <cfRule type="cellIs" dxfId="4748" priority="327" operator="greaterThan">
      <formula>0.05</formula>
    </cfRule>
  </conditionalFormatting>
  <conditionalFormatting sqref="AF54 AD54 AB54 Z54 X54 V54 T54 R54 P54 N54 L54 J54 H54 F54">
    <cfRule type="containsBlanks" priority="287" stopIfTrue="1">
      <formula>LEN(TRIM(F54))=0</formula>
    </cfRule>
    <cfRule type="cellIs" dxfId="4747" priority="288" operator="lessThanOrEqual">
      <formula>0.05</formula>
    </cfRule>
    <cfRule type="cellIs" dxfId="4746" priority="289" operator="greaterThan">
      <formula>0.05</formula>
    </cfRule>
  </conditionalFormatting>
  <conditionalFormatting sqref="H58 J58 L58 N58 P58 R58 T58 V58 X58 Z58 AB58 AD58 AF58">
    <cfRule type="containsBlanks" priority="285" stopIfTrue="1">
      <formula>LEN(TRIM(H58))=0</formula>
    </cfRule>
    <cfRule type="cellIs" dxfId="4745" priority="286" operator="greaterThanOrEqual">
      <formula>0.95</formula>
    </cfRule>
    <cfRule type="cellIs" dxfId="4744" priority="330" operator="lessThan">
      <formula>0.95</formula>
    </cfRule>
  </conditionalFormatting>
  <conditionalFormatting sqref="F12">
    <cfRule type="containsBlanks" priority="282" stopIfTrue="1">
      <formula>LEN(TRIM(F12))=0</formula>
    </cfRule>
    <cfRule type="cellIs" dxfId="4743" priority="283" operator="equal">
      <formula>0</formula>
    </cfRule>
    <cfRule type="cellIs" dxfId="4742" priority="284" operator="greaterThan">
      <formula>0</formula>
    </cfRule>
  </conditionalFormatting>
  <conditionalFormatting sqref="F14">
    <cfRule type="containsBlanks" priority="279" stopIfTrue="1">
      <formula>LEN(TRIM(F14))=0</formula>
    </cfRule>
    <cfRule type="cellIs" dxfId="4741" priority="280" operator="equal">
      <formula>0</formula>
    </cfRule>
    <cfRule type="cellIs" dxfId="4740" priority="281" operator="greaterThan">
      <formula>0</formula>
    </cfRule>
  </conditionalFormatting>
  <conditionalFormatting sqref="F16">
    <cfRule type="containsBlanks" priority="276" stopIfTrue="1">
      <formula>LEN(TRIM(F16))=0</formula>
    </cfRule>
    <cfRule type="cellIs" dxfId="4739" priority="277" operator="between">
      <formula>0</formula>
      <formula>5.89</formula>
    </cfRule>
    <cfRule type="cellIs" dxfId="4738" priority="278" operator="between">
      <formula>5.9</formula>
      <formula>100</formula>
    </cfRule>
  </conditionalFormatting>
  <conditionalFormatting sqref="F22">
    <cfRule type="containsBlanks" priority="271" stopIfTrue="1">
      <formula>LEN(TRIM(F22))=0</formula>
    </cfRule>
    <cfRule type="cellIs" dxfId="4737" priority="272" operator="between">
      <formula>0</formula>
      <formula>"&lt;95"</formula>
    </cfRule>
    <cfRule type="cellIs" dxfId="4736" priority="273" operator="greaterThanOrEqual">
      <formula>95</formula>
    </cfRule>
  </conditionalFormatting>
  <conditionalFormatting sqref="F26 H26 J26 L26 N26 P26 R26 T26 V26 X26 Z26 AB26 AD26 AF26">
    <cfRule type="containsBlanks" priority="268" stopIfTrue="1">
      <formula>LEN(TRIM(F26))=0</formula>
    </cfRule>
    <cfRule type="cellIs" dxfId="4735" priority="269" operator="equal">
      <formula>0</formula>
    </cfRule>
    <cfRule type="cellIs" dxfId="4734" priority="270" operator="greaterThan">
      <formula>0</formula>
    </cfRule>
  </conditionalFormatting>
  <conditionalFormatting sqref="F28">
    <cfRule type="containsBlanks" priority="265" stopIfTrue="1">
      <formula>LEN(TRIM(F28))=0</formula>
    </cfRule>
    <cfRule type="cellIs" dxfId="4733" priority="266" operator="equal">
      <formula>0</formula>
    </cfRule>
    <cfRule type="cellIs" dxfId="4732" priority="267" operator="greaterThan">
      <formula>0</formula>
    </cfRule>
  </conditionalFormatting>
  <conditionalFormatting sqref="F34">
    <cfRule type="containsBlanks" priority="262" stopIfTrue="1">
      <formula>LEN(TRIM(F34))=0</formula>
    </cfRule>
    <cfRule type="cellIs" dxfId="4731" priority="263" operator="equal">
      <formula>0</formula>
    </cfRule>
    <cfRule type="cellIs" dxfId="4730" priority="264" operator="greaterThan">
      <formula>0</formula>
    </cfRule>
  </conditionalFormatting>
  <conditionalFormatting sqref="F30 H30 J30 L30 N30 P30 R30 T30 V30 X30 Z30 AB30 AD30 AF30">
    <cfRule type="containsBlanks" priority="259" stopIfTrue="1">
      <formula>LEN(TRIM(F30))=0</formula>
    </cfRule>
    <cfRule type="cellIs" dxfId="4729" priority="260" operator="between">
      <formula>0</formula>
      <formula>5.89</formula>
    </cfRule>
    <cfRule type="cellIs" dxfId="4728" priority="261" operator="between">
      <formula>5.9</formula>
      <formula>100</formula>
    </cfRule>
  </conditionalFormatting>
  <conditionalFormatting sqref="F32 H32 J32 L32 N32 P32 R32 T32 V32 X32 Z32 AB32 AD32 AF32">
    <cfRule type="containsBlanks" priority="256" stopIfTrue="1">
      <formula>LEN(TRIM(F32))=0</formula>
    </cfRule>
    <cfRule type="cellIs" dxfId="4727" priority="257" operator="between">
      <formula>0</formula>
      <formula>5.49</formula>
    </cfRule>
    <cfRule type="cellIs" dxfId="4726" priority="258" operator="between">
      <formula>5.5</formula>
      <formula>100</formula>
    </cfRule>
  </conditionalFormatting>
  <conditionalFormatting sqref="AF12 AD12 AB12 Z12 X12 V12 T12 R12 P12 N12 L12 J12 H12">
    <cfRule type="containsBlanks" priority="213" stopIfTrue="1">
      <formula>LEN(TRIM(H12))=0</formula>
    </cfRule>
    <cfRule type="cellIs" dxfId="4725" priority="242" operator="lessThanOrEqual">
      <formula>0.01</formula>
    </cfRule>
    <cfRule type="cellIs" dxfId="4724" priority="244" operator="greaterThanOrEqual">
      <formula>0.05</formula>
    </cfRule>
  </conditionalFormatting>
  <conditionalFormatting sqref="F18">
    <cfRule type="containsBlanks" priority="233" stopIfTrue="1">
      <formula>LEN(TRIM(F18))=0</formula>
    </cfRule>
    <cfRule type="cellIs" dxfId="4723" priority="234" operator="between">
      <formula>0</formula>
      <formula>5.89</formula>
    </cfRule>
    <cfRule type="cellIs" dxfId="4722" priority="235" operator="between">
      <formula>5.9</formula>
      <formula>100</formula>
    </cfRule>
  </conditionalFormatting>
  <conditionalFormatting sqref="H72 J72 L72 N72 P72 R72 T72 V72 X72 Z72 AB72 AD72 AF72">
    <cfRule type="containsBlanks" priority="230" stopIfTrue="1">
      <formula>LEN(TRIM(H72))=0</formula>
    </cfRule>
    <cfRule type="cellIs" dxfId="4721" priority="231" operator="greaterThanOrEqual">
      <formula>0.9</formula>
    </cfRule>
    <cfRule type="cellIs" dxfId="4720" priority="232" operator="lessThan">
      <formula>0.9</formula>
    </cfRule>
  </conditionalFormatting>
  <conditionalFormatting sqref="H22:Z22 AB22 AD22 AF22">
    <cfRule type="containsBlanks" priority="226" stopIfTrue="1">
      <formula>LEN(TRIM(H22))=0</formula>
    </cfRule>
    <cfRule type="cellIs" dxfId="4719" priority="228" operator="greaterThanOrEqual">
      <formula>0.95</formula>
    </cfRule>
    <cfRule type="cellIs" dxfId="4718" priority="229" operator="lessThan">
      <formula>0.95</formula>
    </cfRule>
  </conditionalFormatting>
  <conditionalFormatting sqref="I80:M80 AB80 AD80 AF80 O80:Z80">
    <cfRule type="containsBlanks" priority="223" stopIfTrue="1">
      <formula>LEN(TRIM(I80))=0</formula>
    </cfRule>
    <cfRule type="cellIs" dxfId="4717" priority="224" operator="lessThan">
      <formula>0.98</formula>
    </cfRule>
    <cfRule type="cellIs" dxfId="4716" priority="225" operator="greaterThanOrEqual">
      <formula>0.98</formula>
    </cfRule>
  </conditionalFormatting>
  <conditionalFormatting sqref="F84">
    <cfRule type="containsBlanks" priority="188" stopIfTrue="1">
      <formula>LEN(TRIM(F84))=0</formula>
    </cfRule>
    <cfRule type="cellIs" dxfId="4715" priority="189" operator="equal">
      <formula>0</formula>
    </cfRule>
    <cfRule type="cellIs" dxfId="4714" priority="190" operator="greaterThan">
      <formula>0</formula>
    </cfRule>
  </conditionalFormatting>
  <conditionalFormatting sqref="F86">
    <cfRule type="containsBlanks" priority="185" stopIfTrue="1">
      <formula>LEN(TRIM(F86))=0</formula>
    </cfRule>
    <cfRule type="cellIs" dxfId="4713" priority="186" operator="between">
      <formula>90</formula>
      <formula>100</formula>
    </cfRule>
    <cfRule type="cellIs" dxfId="4712" priority="187" operator="between">
      <formula>0</formula>
      <formula>89.99</formula>
    </cfRule>
  </conditionalFormatting>
  <conditionalFormatting sqref="F88">
    <cfRule type="containsBlanks" priority="182" stopIfTrue="1">
      <formula>LEN(TRIM(F88))=0</formula>
    </cfRule>
    <cfRule type="cellIs" dxfId="4711" priority="183" operator="between">
      <formula>90</formula>
      <formula>100</formula>
    </cfRule>
    <cfRule type="cellIs" dxfId="4710" priority="184" operator="between">
      <formula>0</formula>
      <formula>89.99</formula>
    </cfRule>
  </conditionalFormatting>
  <conditionalFormatting sqref="F90">
    <cfRule type="containsBlanks" priority="179" stopIfTrue="1">
      <formula>LEN(TRIM(F90))=0</formula>
    </cfRule>
    <cfRule type="cellIs" dxfId="4709" priority="180" operator="between">
      <formula>0</formula>
      <formula>10%</formula>
    </cfRule>
    <cfRule type="cellIs" dxfId="4708" priority="181" operator="between">
      <formula>10.01%</formula>
      <formula>100%</formula>
    </cfRule>
  </conditionalFormatting>
  <conditionalFormatting sqref="U16">
    <cfRule type="cellIs" dxfId="4707" priority="178" operator="equal">
      <formula>2</formula>
    </cfRule>
  </conditionalFormatting>
  <conditionalFormatting sqref="U16">
    <cfRule type="cellIs" dxfId="4706" priority="177" operator="equal">
      <formula>1</formula>
    </cfRule>
  </conditionalFormatting>
  <conditionalFormatting sqref="U16">
    <cfRule type="cellIs" dxfId="4705" priority="176" operator="equal">
      <formula>0</formula>
    </cfRule>
  </conditionalFormatting>
  <conditionalFormatting sqref="U16">
    <cfRule type="containsBlanks" priority="175" stopIfTrue="1">
      <formula>LEN(TRIM(U16))=0</formula>
    </cfRule>
  </conditionalFormatting>
  <conditionalFormatting sqref="H12 J12 L12 N12 P12 R12 T12 V12 X12 Z12 AB12 AD12 AF12">
    <cfRule type="cellIs" dxfId="4704" priority="243" operator="between">
      <formula>0.0101</formula>
      <formula>0.0499</formula>
    </cfRule>
  </conditionalFormatting>
  <conditionalFormatting sqref="H18 J18 L18 N18 P18 R18 T18 V18 X18 Z18 AB18 AD18 AF18">
    <cfRule type="containsBlanks" dxfId="4703" priority="274" stopIfTrue="1">
      <formula>LEN(TRIM(H18))=0</formula>
    </cfRule>
    <cfRule type="cellIs" dxfId="4702" priority="275" operator="equal">
      <formula>0</formula>
    </cfRule>
    <cfRule type="cellIs" dxfId="4701" priority="328" operator="greaterThan">
      <formula>0</formula>
    </cfRule>
  </conditionalFormatting>
  <conditionalFormatting sqref="L76 P76 R76 T76 V76 X76 Z76 AB76 AD76 AF76 H76 J76 N76">
    <cfRule type="containsBlanks" priority="215" stopIfTrue="1">
      <formula>LEN(TRIM(H76))=0</formula>
    </cfRule>
    <cfRule type="cellIs" dxfId="4700" priority="216" operator="lessThan">
      <formula>0.98</formula>
    </cfRule>
    <cfRule type="cellIs" dxfId="4699" priority="217" operator="greaterThanOrEqual">
      <formula>0.98</formula>
    </cfRule>
  </conditionalFormatting>
  <conditionalFormatting sqref="H28 J28 L28 N28 P28 R28 T28 V28 X28 Z28 AB28 AD28 AF28">
    <cfRule type="containsBlanks" priority="250" stopIfTrue="1">
      <formula>LEN(TRIM(H28))=0</formula>
    </cfRule>
    <cfRule type="cellIs" dxfId="4698" priority="251" operator="equal">
      <formula>0</formula>
    </cfRule>
    <cfRule type="cellIs" dxfId="4697" priority="252" operator="greaterThan">
      <formula>0</formula>
    </cfRule>
  </conditionalFormatting>
  <conditionalFormatting sqref="H34 J34 L34 N34 P34 R34 T34 V34 X34 Z34 AB34 AD34 AF34">
    <cfRule type="containsBlanks" priority="247" stopIfTrue="1">
      <formula>LEN(TRIM(H34))=0</formula>
    </cfRule>
    <cfRule type="cellIs" dxfId="4696" priority="248" operator="equal">
      <formula>0</formula>
    </cfRule>
    <cfRule type="cellIs" dxfId="4695" priority="249" operator="greaterThan">
      <formula>0</formula>
    </cfRule>
  </conditionalFormatting>
  <conditionalFormatting sqref="H36 J36 L36 N36 P36 R36 T36 V36 X36 Z36 AB36 AD36 AF36">
    <cfRule type="containsBlanks" priority="166" stopIfTrue="1">
      <formula>LEN(TRIM(H36))=0</formula>
    </cfRule>
    <cfRule type="cellIs" dxfId="4694" priority="254" operator="between">
      <formula>0</formula>
      <formula>2</formula>
    </cfRule>
    <cfRule type="cellIs" dxfId="4693" priority="255" operator="between">
      <formula>2.01</formula>
      <formula>100</formula>
    </cfRule>
  </conditionalFormatting>
  <conditionalFormatting sqref="H38 J38 L38 N38 P38 R38 T38 V38 X38 Z38 AB38 AD38 AF38">
    <cfRule type="containsBlanks" priority="164" stopIfTrue="1">
      <formula>LEN(TRIM(H38))=0</formula>
    </cfRule>
    <cfRule type="cellIs" dxfId="4692" priority="205" operator="between">
      <formula>0.0201</formula>
      <formula>1</formula>
    </cfRule>
    <cfRule type="cellIs" dxfId="4691" priority="253" operator="between">
      <formula>0</formula>
      <formula>0.02</formula>
    </cfRule>
  </conditionalFormatting>
  <conditionalFormatting sqref="H42 J42 L42 N42 P42 R42 T42 V42 X42 Z42 AB42 AD42 AF42">
    <cfRule type="containsBlanks" priority="301" stopIfTrue="1">
      <formula>LEN(TRIM(H42))=0</formula>
    </cfRule>
    <cfRule type="cellIs" dxfId="4690" priority="302" operator="equal">
      <formula>0</formula>
    </cfRule>
    <cfRule type="cellIs" dxfId="4689" priority="303" operator="greaterThan">
      <formula>0</formula>
    </cfRule>
  </conditionalFormatting>
  <conditionalFormatting sqref="H14 J14 L14 N14 P14 R14 T14 V14 X14 Z14 AB14 AD14 AF14">
    <cfRule type="containsBlanks" dxfId="4688" priority="240" stopIfTrue="1">
      <formula>LEN(TRIM(H14))=0</formula>
    </cfRule>
    <cfRule type="cellIs" dxfId="4687" priority="241" operator="between">
      <formula>0.5</formula>
      <formula>2</formula>
    </cfRule>
    <cfRule type="cellIs" dxfId="4686" priority="245" operator="between">
      <formula>-0.49</formula>
      <formula>0.49</formula>
    </cfRule>
    <cfRule type="cellIs" dxfId="4685" priority="246" operator="between">
      <formula>-2</formula>
      <formula>-0.5</formula>
    </cfRule>
  </conditionalFormatting>
  <conditionalFormatting sqref="H16 J16 L16 N16 P16 R16 T16 V16 X16 Z16 AB16:AD16 AF16">
    <cfRule type="containsBlanks" priority="236" stopIfTrue="1">
      <formula>LEN(TRIM(H16))=0</formula>
    </cfRule>
    <cfRule type="cellIs" dxfId="4684" priority="237" operator="between">
      <formula>1.5</formula>
      <formula>2</formula>
    </cfRule>
    <cfRule type="cellIs" dxfId="4683" priority="238" operator="between">
      <formula>0.5</formula>
      <formula>1.49</formula>
    </cfRule>
    <cfRule type="cellIs" dxfId="4682" priority="239" operator="between">
      <formula>0</formula>
      <formula>0.49</formula>
    </cfRule>
  </conditionalFormatting>
  <conditionalFormatting sqref="H20 J20 L20 N20 P20 R20 T20 V20 X20 Z20 AB20 AD20 AF20">
    <cfRule type="containsText" dxfId="4681" priority="167" stopIfTrue="1" operator="containsText" text="NA">
      <formula>NOT(ISERROR(SEARCH("NA",H20)))</formula>
    </cfRule>
    <cfRule type="containsBlanks" priority="169" stopIfTrue="1">
      <formula>LEN(TRIM(H20))=0</formula>
    </cfRule>
    <cfRule type="cellIs" dxfId="4680" priority="171" operator="between">
      <formula>0</formula>
      <formula>0.49</formula>
    </cfRule>
    <cfRule type="cellIs" dxfId="4679" priority="172" operator="between">
      <formula>0.5</formula>
      <formula>1.49</formula>
    </cfRule>
    <cfRule type="cellIs" dxfId="4678" priority="173" operator="between">
      <formula>1.5</formula>
      <formula>2</formula>
    </cfRule>
  </conditionalFormatting>
  <conditionalFormatting sqref="P78 R78 T78 V78 X78 Z78 AB78 AD78 AF78">
    <cfRule type="containsBlanks" priority="218" stopIfTrue="1">
      <formula>LEN(TRIM(P78))=0</formula>
    </cfRule>
    <cfRule type="cellIs" dxfId="4677" priority="220" operator="lessThan">
      <formula>0.98</formula>
    </cfRule>
    <cfRule type="cellIs" dxfId="4676" priority="221" operator="greaterThanOrEqual">
      <formula>0.98</formula>
    </cfRule>
  </conditionalFormatting>
  <conditionalFormatting sqref="AI12">
    <cfRule type="containsBlanks" priority="158" stopIfTrue="1">
      <formula>LEN(TRIM(AI12))=0</formula>
    </cfRule>
    <cfRule type="cellIs" dxfId="4675" priority="159" operator="lessThanOrEqual">
      <formula>0.01</formula>
    </cfRule>
    <cfRule type="cellIs" dxfId="4674" priority="161" operator="greaterThanOrEqual">
      <formula>0.05</formula>
    </cfRule>
  </conditionalFormatting>
  <conditionalFormatting sqref="AI12">
    <cfRule type="cellIs" dxfId="4673" priority="160" operator="between">
      <formula>0.0101</formula>
      <formula>0.0499</formula>
    </cfRule>
  </conditionalFormatting>
  <conditionalFormatting sqref="AI14">
    <cfRule type="containsBlanks" dxfId="4672" priority="153" stopIfTrue="1">
      <formula>LEN(TRIM(AI14))=0</formula>
    </cfRule>
    <cfRule type="cellIs" dxfId="4671" priority="154" operator="between">
      <formula>0.5</formula>
      <formula>2</formula>
    </cfRule>
    <cfRule type="cellIs" dxfId="4670" priority="155" operator="between">
      <formula>-0.49</formula>
      <formula>0.49</formula>
    </cfRule>
    <cfRule type="cellIs" dxfId="4669" priority="156" operator="between">
      <formula>-2</formula>
      <formula>-0.5</formula>
    </cfRule>
  </conditionalFormatting>
  <conditionalFormatting sqref="AI16">
    <cfRule type="containsBlanks" priority="148" stopIfTrue="1">
      <formula>LEN(TRIM(AI16))=0</formula>
    </cfRule>
    <cfRule type="cellIs" dxfId="4668" priority="149" operator="between">
      <formula>1.5</formula>
      <formula>2</formula>
    </cfRule>
    <cfRule type="cellIs" dxfId="4667" priority="150" operator="between">
      <formula>0.5</formula>
      <formula>1.49</formula>
    </cfRule>
    <cfRule type="cellIs" dxfId="4666" priority="151" operator="between">
      <formula>0</formula>
      <formula>0.49</formula>
    </cfRule>
  </conditionalFormatting>
  <conditionalFormatting sqref="AI18">
    <cfRule type="containsBlanks" dxfId="4665" priority="144" stopIfTrue="1">
      <formula>LEN(TRIM(AI18))=0</formula>
    </cfRule>
    <cfRule type="cellIs" dxfId="4664" priority="145" operator="equal">
      <formula>0</formula>
    </cfRule>
    <cfRule type="cellIs" dxfId="4663" priority="146" operator="greaterThan">
      <formula>0</formula>
    </cfRule>
  </conditionalFormatting>
  <conditionalFormatting sqref="AI20">
    <cfRule type="containsText" dxfId="4662" priority="137" stopIfTrue="1" operator="containsText" text="NA">
      <formula>NOT(ISERROR(SEARCH("NA",AI20)))</formula>
    </cfRule>
    <cfRule type="containsBlanks" priority="138" stopIfTrue="1">
      <formula>LEN(TRIM(AI20))=0</formula>
    </cfRule>
    <cfRule type="cellIs" dxfId="4661" priority="140" operator="between">
      <formula>0</formula>
      <formula>0.49</formula>
    </cfRule>
    <cfRule type="cellIs" dxfId="4660" priority="141" operator="between">
      <formula>0.5</formula>
      <formula>1.49</formula>
    </cfRule>
    <cfRule type="cellIs" dxfId="4659" priority="142" operator="between">
      <formula>1.5</formula>
      <formula>2</formula>
    </cfRule>
  </conditionalFormatting>
  <conditionalFormatting sqref="AI26">
    <cfRule type="containsBlanks" priority="134" stopIfTrue="1">
      <formula>LEN(TRIM(AI26))=0</formula>
    </cfRule>
    <cfRule type="cellIs" dxfId="4658" priority="135" operator="equal">
      <formula>0</formula>
    </cfRule>
    <cfRule type="cellIs" dxfId="4657" priority="136" operator="greaterThan">
      <formula>0</formula>
    </cfRule>
  </conditionalFormatting>
  <conditionalFormatting sqref="AI28">
    <cfRule type="containsBlanks" priority="130" stopIfTrue="1">
      <formula>LEN(TRIM(AI28))=0</formula>
    </cfRule>
    <cfRule type="cellIs" dxfId="4656" priority="131" operator="equal">
      <formula>0</formula>
    </cfRule>
    <cfRule type="cellIs" dxfId="4655" priority="132" operator="greaterThan">
      <formula>0</formula>
    </cfRule>
  </conditionalFormatting>
  <conditionalFormatting sqref="AI30">
    <cfRule type="containsBlanks" priority="126" stopIfTrue="1">
      <formula>LEN(TRIM(AI30))=0</formula>
    </cfRule>
    <cfRule type="cellIs" dxfId="4654" priority="127" operator="between">
      <formula>0</formula>
      <formula>5.89</formula>
    </cfRule>
    <cfRule type="cellIs" dxfId="4653" priority="128" operator="between">
      <formula>5.9</formula>
      <formula>100</formula>
    </cfRule>
  </conditionalFormatting>
  <conditionalFormatting sqref="AI34">
    <cfRule type="containsBlanks" priority="122" stopIfTrue="1">
      <formula>LEN(TRIM(AI34))=0</formula>
    </cfRule>
    <cfRule type="cellIs" dxfId="4652" priority="123" operator="equal">
      <formula>0</formula>
    </cfRule>
    <cfRule type="cellIs" dxfId="4651" priority="124" operator="greaterThan">
      <formula>0</formula>
    </cfRule>
  </conditionalFormatting>
  <conditionalFormatting sqref="AI36">
    <cfRule type="containsBlanks" priority="117" stopIfTrue="1">
      <formula>LEN(TRIM(AI36))=0</formula>
    </cfRule>
    <cfRule type="cellIs" dxfId="4650" priority="119" operator="between">
      <formula>0</formula>
      <formula>2</formula>
    </cfRule>
    <cfRule type="cellIs" dxfId="4649" priority="120" operator="between">
      <formula>2.01</formula>
      <formula>100</formula>
    </cfRule>
  </conditionalFormatting>
  <conditionalFormatting sqref="AI42">
    <cfRule type="containsBlanks" priority="114" stopIfTrue="1">
      <formula>LEN(TRIM(AI42))=0</formula>
    </cfRule>
    <cfRule type="cellIs" dxfId="4648" priority="115" operator="equal">
      <formula>0</formula>
    </cfRule>
    <cfRule type="cellIs" dxfId="4647" priority="116" operator="greaterThan">
      <formula>0</formula>
    </cfRule>
  </conditionalFormatting>
  <conditionalFormatting sqref="AI44">
    <cfRule type="containsBlanks" priority="110" stopIfTrue="1">
      <formula>LEN(TRIM(AI44))=0</formula>
    </cfRule>
    <cfRule type="cellIs" dxfId="4646" priority="111" operator="greaterThanOrEqual">
      <formula>0.9</formula>
    </cfRule>
    <cfRule type="cellIs" dxfId="4645" priority="112" operator="lessThan">
      <formula>0.9</formula>
    </cfRule>
  </conditionalFormatting>
  <conditionalFormatting sqref="AI46">
    <cfRule type="containsBlanks" priority="106" stopIfTrue="1">
      <formula>LEN(TRIM(AI46))=0</formula>
    </cfRule>
    <cfRule type="cellIs" dxfId="4644" priority="107" operator="greaterThanOrEqual">
      <formula>0.9</formula>
    </cfRule>
    <cfRule type="cellIs" dxfId="4643" priority="108" operator="lessThan">
      <formula>0.9</formula>
    </cfRule>
  </conditionalFormatting>
  <conditionalFormatting sqref="AI52">
    <cfRule type="containsBlanks" priority="102" stopIfTrue="1">
      <formula>LEN(TRIM(AI52))=0</formula>
    </cfRule>
    <cfRule type="cellIs" dxfId="4642" priority="103" operator="lessThanOrEqual">
      <formula>0.05</formula>
    </cfRule>
    <cfRule type="cellIs" dxfId="4641" priority="104" operator="greaterThan">
      <formula>0.05</formula>
    </cfRule>
  </conditionalFormatting>
  <conditionalFormatting sqref="AI54">
    <cfRule type="containsBlanks" priority="98" stopIfTrue="1">
      <formula>LEN(TRIM(AI54))=0</formula>
    </cfRule>
    <cfRule type="cellIs" dxfId="4640" priority="99" operator="lessThanOrEqual">
      <formula>0.05</formula>
    </cfRule>
    <cfRule type="cellIs" dxfId="4639" priority="100" operator="greaterThan">
      <formula>0.05</formula>
    </cfRule>
  </conditionalFormatting>
  <conditionalFormatting sqref="AI56">
    <cfRule type="containsBlanks" dxfId="4638" priority="94" stopIfTrue="1">
      <formula>LEN(TRIM(AI56))=0</formula>
    </cfRule>
    <cfRule type="cellIs" dxfId="4637" priority="95" operator="greaterThanOrEqual">
      <formula>0.995</formula>
    </cfRule>
    <cfRule type="cellIs" dxfId="4636" priority="96" operator="lessThan">
      <formula>0.995</formula>
    </cfRule>
  </conditionalFormatting>
  <conditionalFormatting sqref="AI58">
    <cfRule type="containsBlanks" priority="90" stopIfTrue="1">
      <formula>LEN(TRIM(AI58))=0</formula>
    </cfRule>
    <cfRule type="cellIs" dxfId="4635" priority="91" operator="greaterThanOrEqual">
      <formula>0.95</formula>
    </cfRule>
    <cfRule type="cellIs" dxfId="4634" priority="92" operator="lessThan">
      <formula>0.95</formula>
    </cfRule>
  </conditionalFormatting>
  <conditionalFormatting sqref="AI60">
    <cfRule type="containsBlanks" priority="85" stopIfTrue="1">
      <formula>LEN(TRIM(AI60))=0</formula>
    </cfRule>
    <cfRule type="cellIs" dxfId="4633" priority="87" operator="greaterThan">
      <formula>0.003</formula>
    </cfRule>
    <cfRule type="cellIs" dxfId="4632" priority="88" operator="lessThanOrEqual">
      <formula>0.003</formula>
    </cfRule>
  </conditionalFormatting>
  <conditionalFormatting sqref="AI22">
    <cfRule type="containsBlanks" priority="81" stopIfTrue="1">
      <formula>LEN(TRIM(AI22))=0</formula>
    </cfRule>
    <cfRule type="cellIs" dxfId="4631" priority="83" operator="greaterThanOrEqual">
      <formula>0.95</formula>
    </cfRule>
    <cfRule type="cellIs" dxfId="4630" priority="84" operator="lessThan">
      <formula>0.95</formula>
    </cfRule>
  </conditionalFormatting>
  <conditionalFormatting sqref="AI32">
    <cfRule type="containsBlanks" priority="78" stopIfTrue="1">
      <formula>LEN(TRIM(AI32))=0</formula>
    </cfRule>
    <cfRule type="cellIs" dxfId="4629" priority="79" operator="between">
      <formula>0</formula>
      <formula>5.49</formula>
    </cfRule>
    <cfRule type="cellIs" dxfId="4628" priority="80" operator="between">
      <formula>5.5</formula>
      <formula>100</formula>
    </cfRule>
  </conditionalFormatting>
  <conditionalFormatting sqref="AI38">
    <cfRule type="containsBlanks" priority="73" stopIfTrue="1">
      <formula>LEN(TRIM(AI38))=0</formula>
    </cfRule>
    <cfRule type="cellIs" dxfId="4627" priority="75" operator="between">
      <formula>0.0201</formula>
      <formula>1</formula>
    </cfRule>
    <cfRule type="cellIs" dxfId="4626" priority="76" operator="between">
      <formula>0</formula>
      <formula>0.02</formula>
    </cfRule>
  </conditionalFormatting>
  <conditionalFormatting sqref="AI48">
    <cfRule type="containsBlanks" priority="70" stopIfTrue="1">
      <formula>LEN(TRIM(AI48))=0</formula>
    </cfRule>
    <cfRule type="cellIs" dxfId="4625" priority="71" operator="between">
      <formula>0</formula>
      <formula>10%</formula>
    </cfRule>
    <cfRule type="cellIs" dxfId="4624" priority="72" operator="between">
      <formula>10.01%</formula>
      <formula>100%</formula>
    </cfRule>
  </conditionalFormatting>
  <conditionalFormatting sqref="AI64">
    <cfRule type="containsBlanks" priority="66" stopIfTrue="1">
      <formula>LEN(TRIM(AI64))=0</formula>
    </cfRule>
    <cfRule type="cellIs" dxfId="4623" priority="67" operator="greaterThanOrEqual">
      <formula>0.97</formula>
    </cfRule>
    <cfRule type="cellIs" dxfId="4622" priority="68" operator="lessThan">
      <formula>0.97</formula>
    </cfRule>
  </conditionalFormatting>
  <conditionalFormatting sqref="AI66">
    <cfRule type="containsBlanks" priority="62" stopIfTrue="1">
      <formula>LEN(TRIM(AI66))=0</formula>
    </cfRule>
    <cfRule type="cellIs" dxfId="4621" priority="63" operator="greaterThanOrEqual">
      <formula>0.9</formula>
    </cfRule>
    <cfRule type="cellIs" dxfId="4620" priority="64" operator="lessThan">
      <formula>0.9</formula>
    </cfRule>
  </conditionalFormatting>
  <conditionalFormatting sqref="AI68">
    <cfRule type="containsBlanks" priority="58" stopIfTrue="1">
      <formula>LEN(TRIM(AI68))=0</formula>
    </cfRule>
    <cfRule type="cellIs" dxfId="4619" priority="59" operator="greaterThanOrEqual">
      <formula>0.95</formula>
    </cfRule>
    <cfRule type="cellIs" dxfId="4618" priority="60" operator="lessThan">
      <formula>0.95</formula>
    </cfRule>
  </conditionalFormatting>
  <conditionalFormatting sqref="AI70">
    <cfRule type="containsBlanks" priority="54" stopIfTrue="1">
      <formula>LEN(TRIM(AI70))=0</formula>
    </cfRule>
    <cfRule type="cellIs" dxfId="4617" priority="55" operator="greaterThanOrEqual">
      <formula>0.96</formula>
    </cfRule>
    <cfRule type="cellIs" dxfId="4616" priority="56" operator="lessThan">
      <formula>0.96</formula>
    </cfRule>
  </conditionalFormatting>
  <conditionalFormatting sqref="AI72">
    <cfRule type="containsBlanks" priority="50" stopIfTrue="1">
      <formula>LEN(TRIM(AI72))=0</formula>
    </cfRule>
    <cfRule type="cellIs" dxfId="4615" priority="51" operator="greaterThanOrEqual">
      <formula>0.9</formula>
    </cfRule>
    <cfRule type="cellIs" dxfId="4614" priority="52" operator="lessThan">
      <formula>0.9</formula>
    </cfRule>
  </conditionalFormatting>
  <conditionalFormatting sqref="AI76">
    <cfRule type="containsBlanks" priority="34" stopIfTrue="1">
      <formula>LEN(TRIM(AI76))=0</formula>
    </cfRule>
    <cfRule type="cellIs" dxfId="4613" priority="35" operator="lessThan">
      <formula>0.98</formula>
    </cfRule>
    <cfRule type="cellIs" dxfId="4612" priority="36" operator="greaterThanOrEqual">
      <formula>0.98</formula>
    </cfRule>
  </conditionalFormatting>
  <conditionalFormatting sqref="AI78">
    <cfRule type="containsBlanks" priority="29" stopIfTrue="1">
      <formula>LEN(TRIM(AI78))=0</formula>
    </cfRule>
    <cfRule type="cellIs" dxfId="4611" priority="31" operator="lessThan">
      <formula>0.98</formula>
    </cfRule>
    <cfRule type="cellIs" dxfId="4610" priority="32" operator="greaterThanOrEqual">
      <formula>0.98</formula>
    </cfRule>
  </conditionalFormatting>
  <conditionalFormatting sqref="AI80">
    <cfRule type="containsBlanks" priority="26" stopIfTrue="1">
      <formula>LEN(TRIM(AI80))=0</formula>
    </cfRule>
    <cfRule type="cellIs" dxfId="4609" priority="27" operator="lessThan">
      <formula>0.98</formula>
    </cfRule>
    <cfRule type="cellIs" dxfId="4608" priority="28" operator="greaterThanOrEqual">
      <formula>0.98</formula>
    </cfRule>
  </conditionalFormatting>
  <conditionalFormatting sqref="H78">
    <cfRule type="containsBlanks" priority="22" stopIfTrue="1">
      <formula>LEN(TRIM(H78))=0</formula>
    </cfRule>
    <cfRule type="cellIs" dxfId="4607" priority="23" operator="lessThan">
      <formula>0.98</formula>
    </cfRule>
    <cfRule type="cellIs" dxfId="4606" priority="24" operator="greaterThanOrEqual">
      <formula>0.98</formula>
    </cfRule>
  </conditionalFormatting>
  <conditionalFormatting sqref="J78">
    <cfRule type="containsBlanks" priority="18" stopIfTrue="1">
      <formula>LEN(TRIM(J78))=0</formula>
    </cfRule>
    <cfRule type="cellIs" dxfId="4605" priority="19" operator="lessThan">
      <formula>0.98</formula>
    </cfRule>
    <cfRule type="cellIs" dxfId="4604" priority="20" operator="greaterThanOrEqual">
      <formula>0.98</formula>
    </cfRule>
  </conditionalFormatting>
  <conditionalFormatting sqref="L78">
    <cfRule type="containsBlanks" priority="14" stopIfTrue="1">
      <formula>LEN(TRIM(L78))=0</formula>
    </cfRule>
    <cfRule type="cellIs" dxfId="4603" priority="15" operator="lessThan">
      <formula>0.98</formula>
    </cfRule>
    <cfRule type="cellIs" dxfId="4602" priority="16" operator="greaterThanOrEqual">
      <formula>0.98</formula>
    </cfRule>
  </conditionalFormatting>
  <conditionalFormatting sqref="H80">
    <cfRule type="containsBlanks" priority="10" stopIfTrue="1">
      <formula>LEN(TRIM(H80))=0</formula>
    </cfRule>
    <cfRule type="cellIs" dxfId="4601" priority="11" operator="lessThan">
      <formula>0.98</formula>
    </cfRule>
    <cfRule type="cellIs" dxfId="4600" priority="12" operator="greaterThanOrEqual">
      <formula>0.98</formula>
    </cfRule>
  </conditionalFormatting>
  <conditionalFormatting sqref="N78">
    <cfRule type="containsBlanks" priority="6" stopIfTrue="1">
      <formula>LEN(TRIM(N78))=0</formula>
    </cfRule>
    <cfRule type="cellIs" dxfId="4599" priority="7" operator="lessThan">
      <formula>0.98</formula>
    </cfRule>
    <cfRule type="cellIs" dxfId="4598" priority="8" operator="greaterThanOrEqual">
      <formula>0.98</formula>
    </cfRule>
  </conditionalFormatting>
  <conditionalFormatting sqref="N80">
    <cfRule type="containsBlanks" priority="2" stopIfTrue="1">
      <formula>LEN(TRIM(N80))=0</formula>
    </cfRule>
    <cfRule type="cellIs" dxfId="4597" priority="3" operator="lessThan">
      <formula>0.98</formula>
    </cfRule>
    <cfRule type="cellIs" dxfId="4596" priority="4" operator="greaterThanOrEqual">
      <formula>0.98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95" stopIfTrue="1" operator="containsText" id="{7F28A28D-2B95-4CE0-9708-C42206116A19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97" stopIfTrue="1" operator="containsText" id="{E199C19D-8F3A-491C-9A00-637E554D1AAC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94" stopIfTrue="1" operator="containsText" id="{5213B6A7-7570-4EDF-B264-4B4AF5A83747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212" stopIfTrue="1" operator="containsText" id="{7BA2FCA2-02EF-40E1-A6F7-05B04125844F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68" stopIfTrue="1" operator="containsText" id="{3492D49E-A301-4D95-BBB4-DA2B497F75DB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227" stopIfTrue="1" operator="containsText" id="{C61CE30F-29F6-4C44-91CE-8CE498709AD4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222" stopIfTrue="1" operator="containsText" id="{5A9F0C17-A1D6-4292-A091-00880FA72835}">
            <xm:f>NOT(ISERROR(SEARCH("-",I80)))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I80:M80 AB80 AD80 AF80 O80:Z80</xm:sqref>
        </x14:conditionalFormatting>
        <x14:conditionalFormatting xmlns:xm="http://schemas.microsoft.com/office/excel/2006/main">
          <x14:cfRule type="containsText" priority="214" stopIfTrue="1" operator="containsText" id="{1EE4386E-9D16-4D46-ADD2-DA240F8468DD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L76 P76 R76 T76 V76 X76 Z76 AB76 AD76 AF76 H76 J76 N76</xm:sqref>
        </x14:conditionalFormatting>
        <x14:conditionalFormatting xmlns:xm="http://schemas.microsoft.com/office/excel/2006/main">
          <x14:cfRule type="containsText" priority="211" stopIfTrue="1" operator="containsText" id="{2FEFF3A8-E214-4716-B9E7-8E49B3AFC204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210" stopIfTrue="1" operator="containsText" id="{548382A8-FCCB-437F-BA9D-3098D3DAA592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209" operator="containsText" id="{A43C936B-D038-4DB5-9F7C-F77219622DAB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208" stopIfTrue="1" operator="containsText" id="{5D10D24C-3900-4FC6-80D1-855B47D6124A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207" stopIfTrue="1" operator="containsText" id="{39589FF4-42F5-46EB-8AE8-45B00EFB7177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206" stopIfTrue="1" operator="containsText" id="{1FF3B82C-2832-4645-97A0-58E15C258626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65" stopIfTrue="1" operator="containsText" id="{1C0CF020-2143-493C-B6E2-AFF452CEED1A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204" stopIfTrue="1" operator="containsText" id="{64FCEFF7-18E5-4DE8-AB27-5809ABA839ED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203" stopIfTrue="1" operator="containsText" id="{071228EE-55B0-4AC5-A556-0947ACEAE240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202" stopIfTrue="1" operator="containsText" id="{B69287F4-1F1F-4FE4-AFDF-CF2E97FB23AD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201" stopIfTrue="1" operator="containsText" id="{E5850BCA-B686-4646-9C72-B131A3EACB10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200" stopIfTrue="1" operator="containsText" id="{635B77CA-9834-4E3A-9B16-63E07CCE882A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99" stopIfTrue="1" operator="containsText" id="{0E8CC335-E7E5-4B84-A7F0-032821B4D8AF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98" stopIfTrue="1" operator="containsText" id="{8CCCE353-276F-4911-B8AF-A9A41EE8E4B8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321" stopIfTrue="1" operator="containsText" id="{A8CF7A6A-4F2D-49ED-9C67-34A4264AADFF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93" stopIfTrue="1" operator="containsText" id="{EF8400EC-6F55-43F0-958A-7ECF7A623559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92" stopIfTrue="1" operator="containsText" id="{54054EF1-D1D3-41B1-BEAB-4599B38D16C0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91" stopIfTrue="1" operator="containsText" id="{C2F0DB63-C388-47DF-A727-587A6A31BB64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74" stopIfTrue="1" operator="containsText" id="{82CA5743-FEBD-4996-ABCB-1D12ADEF181E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63" stopIfTrue="1" operator="containsText" id="{64BFCEF3-B77C-44C9-8621-6136B091DFF1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62" stopIfTrue="1" operator="containsText" id="{B2863F4D-E382-414C-AC33-DF717EB27782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70" stopIfTrue="1" operator="containsText" id="{679B7C72-3AFE-4802-A919-6EFECD0DED7E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219" stopIfTrue="1" operator="containsText" id="{6756345E-E568-4C0B-A656-AB285C70AA7B}">
            <xm:f>NOT(ISERROR(SEARCH("-",P78)))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P78 R78 T78 V78 X78 Z78 AB78 AD78 AF78</xm:sqref>
        </x14:conditionalFormatting>
        <x14:conditionalFormatting xmlns:xm="http://schemas.microsoft.com/office/excel/2006/main">
          <x14:cfRule type="containsText" priority="157" stopIfTrue="1" operator="containsText" id="{A41AA667-30B4-4459-BC5C-A9FB504DD5A3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52" stopIfTrue="1" operator="containsText" id="{1A3421B9-C2A6-4A79-B8C2-7E2A0075397A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47" stopIfTrue="1" operator="containsText" id="{E3E9EB13-9E1A-4E60-8486-B699E2E39172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43" stopIfTrue="1" operator="containsText" id="{A25D1B53-D407-4A7B-AB29-505511B6871A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39" stopIfTrue="1" operator="containsText" id="{8655D1F4-C92E-4A34-9B55-A82A392FE3E5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33" stopIfTrue="1" operator="containsText" id="{2669D5C4-239A-4DAB-AD39-166CDB8C8AE5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129" stopIfTrue="1" operator="containsText" id="{19E4A803-15A0-423A-A532-4BCF1AAA194C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125" operator="containsText" id="{C3C2BDDD-D10B-43D1-85E9-D2BC3F62709F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121" stopIfTrue="1" operator="containsText" id="{769C2B19-AB85-4DFD-A098-6C294E1A7900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118" stopIfTrue="1" operator="containsText" id="{044C17FC-1ED4-4F8E-83A9-6B6D1882DD61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113" stopIfTrue="1" operator="containsText" id="{ABCF6CA3-B724-4938-A739-0E2784330A2A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109" stopIfTrue="1" operator="containsText" id="{7DBA243C-F835-42C3-A137-8EF5BD303BC9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105" stopIfTrue="1" operator="containsText" id="{E238CB45-D3E7-4FAE-99E3-1495B1B386C3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101" stopIfTrue="1" operator="containsText" id="{30586933-98B8-4FFD-BC05-D3F9D0058BB1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97" stopIfTrue="1" operator="containsText" id="{CF66C3E9-655B-4B30-8C9C-6373C8449086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93" stopIfTrue="1" operator="containsText" id="{1B8F0DEF-EFBB-40ED-991B-B48C68A0E995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89" stopIfTrue="1" operator="containsText" id="{44C8F7E9-7F90-4102-9170-5A55CCF5F0D2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86" stopIfTrue="1" operator="containsText" id="{506E7F46-84A4-4669-876C-FC45709EB32B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82" stopIfTrue="1" operator="containsText" id="{FDABA4D9-9778-40EC-970C-8185E1E99F19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77" stopIfTrue="1" operator="containsText" id="{135BFACB-B6A7-4E3C-BC14-000EF35C419F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74" stopIfTrue="1" operator="containsText" id="{315D8746-E1D8-450B-8820-078EC4DF3950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69" stopIfTrue="1" operator="containsText" id="{99210DA3-8175-45C4-B073-A51871BC2374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65" stopIfTrue="1" operator="containsText" id="{DBCCA740-85B1-41BC-A60B-B6649A70A091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61" stopIfTrue="1" operator="containsText" id="{8BC8D6C7-0DB3-4702-B5F2-91FED8216750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57" stopIfTrue="1" operator="containsText" id="{D5CD5D1A-DD36-4A1E-8EFC-379CD8B22A38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53" stopIfTrue="1" operator="containsText" id="{95DB6FA1-36B3-47AE-8CFA-EDF9CD9E11DB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49" stopIfTrue="1" operator="containsText" id="{CC216AFC-1E08-400D-9F63-C18DB166CDC7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33" stopIfTrue="1" operator="containsText" id="{9DA5B7E2-77FD-4950-8A59-A87D19545891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30" stopIfTrue="1" operator="containsText" id="{FB3246CF-6810-4E5C-BE06-0DCE8BEF0C0F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25" stopIfTrue="1" operator="containsText" id="{C9867759-FA18-4C8E-8A62-3CBA7E852E74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  <x14:conditionalFormatting xmlns:xm="http://schemas.microsoft.com/office/excel/2006/main">
          <x14:cfRule type="containsText" priority="21" stopIfTrue="1" operator="containsText" id="{FBC2C29F-D1B3-4BD9-A60C-B3506A6A08A0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</xm:sqref>
        </x14:conditionalFormatting>
        <x14:conditionalFormatting xmlns:xm="http://schemas.microsoft.com/office/excel/2006/main">
          <x14:cfRule type="containsText" priority="17" stopIfTrue="1" operator="containsText" id="{8AFFDDC8-FCCE-4BF1-BB67-EFDC4FC413B2}">
            <xm:f>NOT(ISERROR(SEARCH("-",J78)))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J78</xm:sqref>
        </x14:conditionalFormatting>
        <x14:conditionalFormatting xmlns:xm="http://schemas.microsoft.com/office/excel/2006/main">
          <x14:cfRule type="containsText" priority="13" stopIfTrue="1" operator="containsText" id="{E68437CF-D9C8-4E27-A8D5-9C30A7DCB80A}">
            <xm:f>NOT(ISERROR(SEARCH("-",L78)))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L78</xm:sqref>
        </x14:conditionalFormatting>
        <x14:conditionalFormatting xmlns:xm="http://schemas.microsoft.com/office/excel/2006/main">
          <x14:cfRule type="containsText" priority="9" stopIfTrue="1" operator="containsText" id="{C3EA1CBC-6C25-4D68-917F-6A4A17C737D6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</xm:sqref>
        </x14:conditionalFormatting>
        <x14:conditionalFormatting xmlns:xm="http://schemas.microsoft.com/office/excel/2006/main">
          <x14:cfRule type="containsText" priority="5" stopIfTrue="1" operator="containsText" id="{0DC99CBD-57AF-454C-A7FE-BEDF29A7BF1A}">
            <xm:f>NOT(ISERROR(SEARCH("-",N78)))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N78</xm:sqref>
        </x14:conditionalFormatting>
        <x14:conditionalFormatting xmlns:xm="http://schemas.microsoft.com/office/excel/2006/main">
          <x14:cfRule type="containsText" priority="1" stopIfTrue="1" operator="containsText" id="{00C1402B-D9BD-417E-BB38-154A7613A24E}">
            <xm:f>NOT(ISERROR(SEARCH("-",N80)))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N80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B1:AN95"/>
  <sheetViews>
    <sheetView showGridLines="0" topLeftCell="G1" zoomScale="80" zoomScaleNormal="80" workbookViewId="0">
      <selection activeCell="AF84" sqref="AF84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199" t="s">
        <v>113</v>
      </c>
      <c r="O2" s="200"/>
      <c r="P2" s="201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>
        <v>480</v>
      </c>
      <c r="E3" s="75"/>
      <c r="F3" s="75"/>
      <c r="G3" s="82"/>
      <c r="H3" s="82"/>
      <c r="I3" s="82"/>
      <c r="J3" s="82"/>
      <c r="K3" s="82"/>
      <c r="L3" s="82"/>
      <c r="M3" s="82"/>
      <c r="N3" s="202"/>
      <c r="O3" s="203"/>
      <c r="P3" s="204"/>
      <c r="Q3" s="82"/>
      <c r="R3" s="82"/>
      <c r="S3" s="82"/>
      <c r="T3" s="82"/>
      <c r="U3" s="82"/>
      <c r="V3" s="82"/>
      <c r="W3" s="82"/>
      <c r="X3" s="82"/>
      <c r="Y3" s="82"/>
      <c r="Z3" s="192" t="s">
        <v>88</v>
      </c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>
        <v>1</v>
      </c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>
        <f>IFERROR(AVERAGE(H14,J14,L14,N14,P14,R14,T14,V14,X14,Z14,AB14,AD14),"-")</f>
        <v>1</v>
      </c>
      <c r="AG14" s="88"/>
      <c r="AI14" s="108">
        <f>IF(AF14="-",2,AF14)</f>
        <v>1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>
        <v>0</v>
      </c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>
        <f>IFERROR(AVERAGE(H16,J16,L16,N16,P16,R16,T16,V16,X16,Z16,AB16,AD16),"-")</f>
        <v>0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>
        <v>0</v>
      </c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>
        <f>IFERROR(AVERAGE(H18,J18,L18,N18,P18,R18,T18,V18,X18,Z18,AB18,AD18),"-")</f>
        <v>0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>
        <v>1</v>
      </c>
      <c r="I22" s="129"/>
      <c r="J22" s="128">
        <v>1</v>
      </c>
      <c r="K22" s="129"/>
      <c r="L22" s="128">
        <v>0.67</v>
      </c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>
        <f>IFERROR(AVERAGE(H22,J22,L22,N22,P22,R22,T22,V22,X22,Z22,AB22,AD22),"-")</f>
        <v>0.89</v>
      </c>
      <c r="AG22" s="88"/>
      <c r="AI22" s="71">
        <f>IF(AF22="-",1,AF22)</f>
        <v>0.89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>
        <v>0</v>
      </c>
      <c r="I26" s="84"/>
      <c r="J26" s="15">
        <v>0</v>
      </c>
      <c r="K26" s="84"/>
      <c r="L26" s="15">
        <v>0</v>
      </c>
      <c r="M26" s="84"/>
      <c r="N26" s="15">
        <v>0</v>
      </c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>
        <v>0</v>
      </c>
      <c r="I28" s="84"/>
      <c r="J28" s="15">
        <v>0</v>
      </c>
      <c r="K28" s="84"/>
      <c r="L28" s="15">
        <v>0</v>
      </c>
      <c r="M28" s="84"/>
      <c r="N28" s="15">
        <v>0</v>
      </c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>
        <v>0</v>
      </c>
      <c r="I30" s="84"/>
      <c r="J30" s="15">
        <v>0</v>
      </c>
      <c r="K30" s="84"/>
      <c r="L30" s="15">
        <v>0</v>
      </c>
      <c r="M30" s="84"/>
      <c r="N30" s="15">
        <v>0</v>
      </c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>
        <f>IFERROR(AVERAGE(AD30,AB30,Z30,X30,V30,T30,R30,P30,N30,L30,J30,H30),"-")</f>
        <v>0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>
        <v>0</v>
      </c>
      <c r="I32" s="84"/>
      <c r="J32" s="15">
        <v>0</v>
      </c>
      <c r="K32" s="84"/>
      <c r="L32" s="15">
        <v>0</v>
      </c>
      <c r="M32" s="84"/>
      <c r="N32" s="15">
        <v>0</v>
      </c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>
        <f>IFERROR(AVERAGE(AD32,AB32,Z32,X32,V32,T32,R32,P32,N32,L32,J32,H32),"-")</f>
        <v>0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>
        <v>0</v>
      </c>
      <c r="I34" s="84"/>
      <c r="J34" s="15">
        <v>0</v>
      </c>
      <c r="K34" s="84"/>
      <c r="L34" s="15">
        <v>0</v>
      </c>
      <c r="M34" s="84"/>
      <c r="N34" s="15">
        <v>0</v>
      </c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>
        <v>0</v>
      </c>
      <c r="I36" s="84"/>
      <c r="J36" s="15">
        <v>1</v>
      </c>
      <c r="K36" s="84"/>
      <c r="L36" s="15">
        <v>0</v>
      </c>
      <c r="M36" s="84"/>
      <c r="N36" s="15">
        <v>1</v>
      </c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>
        <f>IFERROR(AVERAGE(H36,J36,L36,N36,P36,R36,T36,V36,X36,Z36,AB36,AD36),"-")</f>
        <v>0.5</v>
      </c>
      <c r="AG36" s="88"/>
      <c r="AI36" s="15">
        <f>IF(AF36="-",0,AF36)</f>
        <v>0.5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>
        <v>0</v>
      </c>
      <c r="I38" s="85"/>
      <c r="J38" s="71">
        <v>0</v>
      </c>
      <c r="K38" s="85"/>
      <c r="L38" s="71">
        <v>0</v>
      </c>
      <c r="M38" s="85"/>
      <c r="N38" s="71">
        <v>0</v>
      </c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>
        <f>IFERROR(AVERAGE(H38,J38,L38,N38,P38,R38,T38,V38,X38,Z38,AB38,AD38),"-")</f>
        <v>0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>
        <v>1</v>
      </c>
      <c r="I42" s="76"/>
      <c r="J42" s="15">
        <v>1</v>
      </c>
      <c r="K42" s="76"/>
      <c r="L42" s="15">
        <v>1</v>
      </c>
      <c r="M42" s="76"/>
      <c r="N42" s="15">
        <v>1</v>
      </c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>
        <f>IFERROR(AVERAGE(H42,J42,L42,N42,P42,R42,T42,V42,X42,Z42,AB42,AD42),"-")</f>
        <v>1</v>
      </c>
      <c r="AG42" s="76"/>
      <c r="AI42" s="53">
        <f>IF(AF42="-",0,AF42)</f>
        <v>1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>
        <v>1</v>
      </c>
      <c r="I44" s="76"/>
      <c r="J44" s="163">
        <v>1</v>
      </c>
      <c r="K44" s="76"/>
      <c r="L44" s="163">
        <v>1</v>
      </c>
      <c r="M44" s="76"/>
      <c r="N44" s="163">
        <v>1</v>
      </c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>
        <f>IFERROR(AVERAGE(AD44,AB44,Z44,X44,V44,T44,R44,P44,N44,L44,J44,H44),"-")</f>
        <v>1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>
        <v>1</v>
      </c>
      <c r="I46" s="76"/>
      <c r="J46" s="163">
        <v>1</v>
      </c>
      <c r="K46" s="76"/>
      <c r="L46" s="163">
        <v>1</v>
      </c>
      <c r="M46" s="76"/>
      <c r="N46" s="163">
        <v>1</v>
      </c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>
        <f>IFERROR(AVERAGE(AD46,AB46,Z46,X46,V46,T46,R46,P46,N46,L46,J46,H46),"-")</f>
        <v>1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 t="s">
        <v>39</v>
      </c>
      <c r="I48" s="76"/>
      <c r="J48" s="71" t="s">
        <v>39</v>
      </c>
      <c r="K48" s="76"/>
      <c r="L48" s="71" t="s">
        <v>39</v>
      </c>
      <c r="M48" s="76"/>
      <c r="N48" s="71" t="s">
        <v>39</v>
      </c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>
        <v>0</v>
      </c>
      <c r="I52" s="76"/>
      <c r="J52" s="71">
        <v>0</v>
      </c>
      <c r="K52" s="76"/>
      <c r="L52" s="71">
        <v>0</v>
      </c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>
        <f>IFERROR(AVERAGE(H52,J52,L52,N52,P52,R52,T52,V52,X52,Z52,AB52,AD52),"-")</f>
        <v>0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>
        <v>0.33300000000000002</v>
      </c>
      <c r="I54" s="76"/>
      <c r="J54" s="71">
        <v>0</v>
      </c>
      <c r="K54" s="76"/>
      <c r="L54" s="71">
        <v>0</v>
      </c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>
        <f>IFERROR(AVERAGE(H54,J54,L54,N54,P54,R54,T54,V54,X54,Z54,AB54,AD54),"-")</f>
        <v>0.111</v>
      </c>
      <c r="AG54" s="76"/>
      <c r="AI54" s="71">
        <f>IF(AF54="-",0,AF54)</f>
        <v>0.111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>
        <v>1</v>
      </c>
      <c r="I56" s="76"/>
      <c r="J56" s="71">
        <v>1</v>
      </c>
      <c r="K56" s="76"/>
      <c r="L56" s="71">
        <v>1</v>
      </c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>
        <f>IFERROR(AVERAGE(H56,J56,L56,N56,P56,R56,T56,V56,X56,Z56,AB56,AD56),"-")</f>
        <v>1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>
        <v>1</v>
      </c>
      <c r="I58" s="76"/>
      <c r="J58" s="71">
        <v>1</v>
      </c>
      <c r="K58" s="76"/>
      <c r="L58" s="71">
        <v>1</v>
      </c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>
        <f>IFERROR(AVERAGE(H58,J58,L58,N58,P58,R58,T58,V58,X58,Z58,AB58,AD58),"-")</f>
        <v>1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>
        <v>0</v>
      </c>
      <c r="I60" s="76"/>
      <c r="J60" s="71">
        <v>0</v>
      </c>
      <c r="K60" s="76"/>
      <c r="L60" s="71">
        <v>0</v>
      </c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>
        <f>IFERROR(AVERAGE(H60,J60,L60,N60,P60,R60,T60,V60,X60,Z60,AB60,AD60),"-")</f>
        <v>0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>
        <v>1</v>
      </c>
      <c r="I64" s="118"/>
      <c r="J64" s="72">
        <v>1</v>
      </c>
      <c r="K64" s="118"/>
      <c r="L64" s="72">
        <v>1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>
        <f>IFERROR(AVERAGE(H64,J64,L64,N64,P64,R64,T64,V64,X64,Z64,AB64,AD64),"-")</f>
        <v>1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 t="s">
        <v>39</v>
      </c>
      <c r="I66" s="85"/>
      <c r="J66" s="71" t="s">
        <v>39</v>
      </c>
      <c r="K66" s="85"/>
      <c r="L66" s="71" t="s">
        <v>39</v>
      </c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>
        <v>1</v>
      </c>
      <c r="I70" s="85"/>
      <c r="J70" s="71">
        <v>1</v>
      </c>
      <c r="K70" s="85"/>
      <c r="L70" s="71">
        <v>1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>
        <f>IFERROR(AVERAGE(H70,J70,L70,N70,P70,R70,T70,V70,X70,Z70,AB70,AD70),"-")</f>
        <v>1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>
        <v>1</v>
      </c>
      <c r="I72" s="85"/>
      <c r="J72" s="71">
        <v>1</v>
      </c>
      <c r="K72" s="85"/>
      <c r="L72" s="71">
        <v>1</v>
      </c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>
        <f>IFERROR(AVERAGE(H72,J72,L72,N72,P72,R72,T72,V72,X72,Z72,AB72,AD72),"-")</f>
        <v>1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>
        <v>9</v>
      </c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>
        <v>1</v>
      </c>
      <c r="I76" s="85"/>
      <c r="J76" s="72">
        <v>1</v>
      </c>
      <c r="K76" s="85"/>
      <c r="L76" s="72">
        <v>1</v>
      </c>
      <c r="M76" s="85"/>
      <c r="N76" s="72">
        <v>1</v>
      </c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>
        <f>IFERROR(AVERAGE(H76,J76,L76,N76,P76,R76,T76,V76,X76,Z76,AB76,AD76),"-")</f>
        <v>1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>
        <v>1</v>
      </c>
      <c r="I78" s="85"/>
      <c r="J78" s="72">
        <v>1</v>
      </c>
      <c r="K78" s="85"/>
      <c r="L78" s="72">
        <v>1</v>
      </c>
      <c r="M78" s="85"/>
      <c r="N78" s="72">
        <v>1</v>
      </c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>
        <f>IFERROR(AVERAGE(H78,J78,L78,N78,P78,R78,T78,V78,X78,Z78,AB78,AD78),"-")</f>
        <v>1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>
        <v>1</v>
      </c>
      <c r="I80" s="85"/>
      <c r="J80" s="72">
        <v>1</v>
      </c>
      <c r="K80" s="85"/>
      <c r="L80" s="72">
        <v>1</v>
      </c>
      <c r="M80" s="85"/>
      <c r="N80" s="72">
        <v>1</v>
      </c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>
        <f>IFERROR(AVERAGE(H80,J80,L80,N80,P80,R80,T80,V80,X80,Z80,AB80,AD80),"-")</f>
        <v>1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>
        <v>3</v>
      </c>
      <c r="I84" s="76"/>
      <c r="J84" s="15">
        <v>17</v>
      </c>
      <c r="K84" s="76"/>
      <c r="L84" s="15">
        <v>32</v>
      </c>
      <c r="M84" s="76"/>
      <c r="N84" s="15" t="s">
        <v>39</v>
      </c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52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>
        <v>10</v>
      </c>
      <c r="I86" s="76"/>
      <c r="J86" s="15">
        <v>6</v>
      </c>
      <c r="K86" s="76"/>
      <c r="L86" s="15">
        <v>2</v>
      </c>
      <c r="M86" s="76"/>
      <c r="N86" s="15">
        <v>0</v>
      </c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18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>
        <v>1</v>
      </c>
      <c r="I88" s="76"/>
      <c r="J88" s="15">
        <v>1</v>
      </c>
      <c r="K88" s="76"/>
      <c r="L88" s="15">
        <v>1</v>
      </c>
      <c r="M88" s="76"/>
      <c r="N88" s="15">
        <v>1</v>
      </c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4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>
        <v>62</v>
      </c>
      <c r="I90" s="135"/>
      <c r="J90" s="137">
        <v>38</v>
      </c>
      <c r="K90" s="135"/>
      <c r="L90" s="137">
        <v>18</v>
      </c>
      <c r="M90" s="135"/>
      <c r="N90" s="137">
        <v>23</v>
      </c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141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AD2:AF2"/>
    <mergeCell ref="Z3:AF3"/>
    <mergeCell ref="B11:B23"/>
    <mergeCell ref="B25:B39"/>
    <mergeCell ref="B41:B49"/>
    <mergeCell ref="B51:B61"/>
    <mergeCell ref="B63:B73"/>
    <mergeCell ref="B75:B81"/>
    <mergeCell ref="B83:B91"/>
    <mergeCell ref="Z2:AB2"/>
    <mergeCell ref="N2:P3"/>
  </mergeCells>
  <conditionalFormatting sqref="H56 J56 L56 N56 P56 R56 T56 V56 X56 Z56 AB56 AD56 AF56">
    <cfRule type="containsBlanks" dxfId="4528" priority="307" stopIfTrue="1">
      <formula>LEN(TRIM(H56))=0</formula>
    </cfRule>
    <cfRule type="cellIs" dxfId="4527" priority="308" operator="greaterThanOrEqual">
      <formula>0.995</formula>
    </cfRule>
    <cfRule type="cellIs" dxfId="4526" priority="309" operator="lessThan">
      <formula>0.995</formula>
    </cfRule>
  </conditionalFormatting>
  <conditionalFormatting sqref="H60 J60 L60 N60 P60 R60 T60 V60 X60 Z60 AB60 AD60 AF60">
    <cfRule type="containsBlanks" priority="180" stopIfTrue="1">
      <formula>LEN(TRIM(H60))=0</formula>
    </cfRule>
    <cfRule type="cellIs" dxfId="4525" priority="306" operator="greaterThan">
      <formula>0.003</formula>
    </cfRule>
    <cfRule type="cellIs" dxfId="4524" priority="313" operator="lessThanOrEqual">
      <formula>0.003</formula>
    </cfRule>
  </conditionalFormatting>
  <conditionalFormatting sqref="H64 F64 J64 L64 N64 P64 R64 T64 V64 X64 Z64 AB64 AD64 AF64">
    <cfRule type="containsBlanks" priority="303" stopIfTrue="1">
      <formula>LEN(TRIM(F64))=0</formula>
    </cfRule>
    <cfRule type="cellIs" dxfId="4523" priority="304" operator="greaterThanOrEqual">
      <formula>0.97</formula>
    </cfRule>
    <cfRule type="cellIs" dxfId="4522" priority="310" operator="lessThan">
      <formula>0.97</formula>
    </cfRule>
  </conditionalFormatting>
  <conditionalFormatting sqref="H66 J66 L66 N66 P66 R66 T66 V66 X66 Z66 AB66 AD66 AF66">
    <cfRule type="containsBlanks" priority="300" stopIfTrue="1">
      <formula>LEN(TRIM(H66))=0</formula>
    </cfRule>
    <cfRule type="cellIs" dxfId="4521" priority="301" operator="greaterThanOrEqual">
      <formula>0.9</formula>
    </cfRule>
    <cfRule type="cellIs" dxfId="4520" priority="302" operator="lessThan">
      <formula>0.9</formula>
    </cfRule>
  </conditionalFormatting>
  <conditionalFormatting sqref="F68 H68 J68 L68 N68 P68 R68 T68 V68 X68 Z68 AB68 AD68 AF68">
    <cfRule type="containsBlanks" priority="297" stopIfTrue="1">
      <formula>LEN(TRIM(F68))=0</formula>
    </cfRule>
    <cfRule type="cellIs" dxfId="4519" priority="298" operator="greaterThanOrEqual">
      <formula>0.95</formula>
    </cfRule>
    <cfRule type="cellIs" dxfId="4518" priority="299" operator="lessThan">
      <formula>0.95</formula>
    </cfRule>
  </conditionalFormatting>
  <conditionalFormatting sqref="F70 H70 J70 L70 N70 P70 R70 T70 V70 X70 Z70 AB70 AD70 AF70">
    <cfRule type="containsBlanks" priority="294" stopIfTrue="1">
      <formula>LEN(TRIM(F70))=0</formula>
    </cfRule>
    <cfRule type="cellIs" dxfId="4517" priority="295" operator="greaterThanOrEqual">
      <formula>0.96</formula>
    </cfRule>
    <cfRule type="cellIs" dxfId="4516" priority="296" operator="lessThan">
      <formula>0.96</formula>
    </cfRule>
  </conditionalFormatting>
  <conditionalFormatting sqref="F72">
    <cfRule type="containsBlanks" priority="291" stopIfTrue="1">
      <formula>LEN(TRIM(F72))=0</formula>
    </cfRule>
    <cfRule type="cellIs" dxfId="4515" priority="292" operator="between">
      <formula>90</formula>
      <formula>100</formula>
    </cfRule>
    <cfRule type="cellIs" dxfId="4514" priority="293" operator="between">
      <formula>0</formula>
      <formula>89.99</formula>
    </cfRule>
  </conditionalFormatting>
  <conditionalFormatting sqref="F42">
    <cfRule type="containsBlanks" priority="288" stopIfTrue="1">
      <formula>LEN(TRIM(F42))=0</formula>
    </cfRule>
    <cfRule type="cellIs" dxfId="4513" priority="289" operator="equal">
      <formula>0</formula>
    </cfRule>
    <cfRule type="cellIs" dxfId="4512" priority="290" operator="greaterThan">
      <formula>0</formula>
    </cfRule>
  </conditionalFormatting>
  <conditionalFormatting sqref="F44 H44 J44 L44 N44 P44 R44 T44 V44 X44 Z44 AB44 AD44 AF44">
    <cfRule type="containsBlanks" priority="282" stopIfTrue="1">
      <formula>LEN(TRIM(F44))=0</formula>
    </cfRule>
    <cfRule type="cellIs" dxfId="4511" priority="283" operator="greaterThanOrEqual">
      <formula>0.9</formula>
    </cfRule>
    <cfRule type="cellIs" dxfId="4510" priority="284" operator="lessThan">
      <formula>0.9</formula>
    </cfRule>
  </conditionalFormatting>
  <conditionalFormatting sqref="F46 H46 J46 L46 N46 P46 R46 T46 V46 X46 Z46 AB46 AD46 AF46">
    <cfRule type="containsBlanks" priority="279" stopIfTrue="1">
      <formula>LEN(TRIM(F46))=0</formula>
    </cfRule>
    <cfRule type="cellIs" dxfId="4509" priority="280" operator="greaterThanOrEqual">
      <formula>0.9</formula>
    </cfRule>
    <cfRule type="cellIs" dxfId="4508" priority="281" operator="lessThan">
      <formula>0.9</formula>
    </cfRule>
  </conditionalFormatting>
  <conditionalFormatting sqref="F48 H48 J48 L48 N48 P48 R48 T48 V48 X48 Z48 AB48 AD48 AF48">
    <cfRule type="containsBlanks" priority="276" stopIfTrue="1">
      <formula>LEN(TRIM(F48))=0</formula>
    </cfRule>
    <cfRule type="cellIs" dxfId="4507" priority="277" operator="between">
      <formula>0</formula>
      <formula>10%</formula>
    </cfRule>
    <cfRule type="cellIs" dxfId="4506" priority="278" operator="between">
      <formula>10.01%</formula>
      <formula>100%</formula>
    </cfRule>
  </conditionalFormatting>
  <conditionalFormatting sqref="AF52 AD52 AB52 Z52 X52 V52 T52 R52 P52 N52 L52 J52 H52 F52">
    <cfRule type="containsBlanks" priority="274" stopIfTrue="1">
      <formula>LEN(TRIM(F52))=0</formula>
    </cfRule>
    <cfRule type="cellIs" dxfId="4505" priority="275" operator="lessThanOrEqual">
      <formula>0.05</formula>
    </cfRule>
    <cfRule type="cellIs" dxfId="4504" priority="311" operator="greaterThan">
      <formula>0.05</formula>
    </cfRule>
  </conditionalFormatting>
  <conditionalFormatting sqref="AF54 AD54 AB54 Z54 X54 V54 T54 R54 P54 N54 L54 J54 H54 F54">
    <cfRule type="containsBlanks" priority="271" stopIfTrue="1">
      <formula>LEN(TRIM(F54))=0</formula>
    </cfRule>
    <cfRule type="cellIs" dxfId="4503" priority="272" operator="lessThanOrEqual">
      <formula>0.05</formula>
    </cfRule>
    <cfRule type="cellIs" dxfId="4502" priority="273" operator="greaterThan">
      <formula>0.05</formula>
    </cfRule>
  </conditionalFormatting>
  <conditionalFormatting sqref="H58 J58 L58 N58 P58 R58 T58 V58 X58 Z58 AB58 AD58 AF58">
    <cfRule type="containsBlanks" priority="269" stopIfTrue="1">
      <formula>LEN(TRIM(H58))=0</formula>
    </cfRule>
    <cfRule type="cellIs" dxfId="4501" priority="270" operator="greaterThanOrEqual">
      <formula>0.95</formula>
    </cfRule>
    <cfRule type="cellIs" dxfId="4500" priority="314" operator="lessThan">
      <formula>0.95</formula>
    </cfRule>
  </conditionalFormatting>
  <conditionalFormatting sqref="F12">
    <cfRule type="containsBlanks" priority="266" stopIfTrue="1">
      <formula>LEN(TRIM(F12))=0</formula>
    </cfRule>
    <cfRule type="cellIs" dxfId="4499" priority="267" operator="equal">
      <formula>0</formula>
    </cfRule>
    <cfRule type="cellIs" dxfId="4498" priority="268" operator="greaterThan">
      <formula>0</formula>
    </cfRule>
  </conditionalFormatting>
  <conditionalFormatting sqref="F14">
    <cfRule type="containsBlanks" priority="263" stopIfTrue="1">
      <formula>LEN(TRIM(F14))=0</formula>
    </cfRule>
    <cfRule type="cellIs" dxfId="4497" priority="264" operator="equal">
      <formula>0</formula>
    </cfRule>
    <cfRule type="cellIs" dxfId="4496" priority="265" operator="greaterThan">
      <formula>0</formula>
    </cfRule>
  </conditionalFormatting>
  <conditionalFormatting sqref="F16">
    <cfRule type="containsBlanks" priority="260" stopIfTrue="1">
      <formula>LEN(TRIM(F16))=0</formula>
    </cfRule>
    <cfRule type="cellIs" dxfId="4495" priority="261" operator="between">
      <formula>0</formula>
      <formula>5.89</formula>
    </cfRule>
    <cfRule type="cellIs" dxfId="4494" priority="262" operator="between">
      <formula>5.9</formula>
      <formula>100</formula>
    </cfRule>
  </conditionalFormatting>
  <conditionalFormatting sqref="F22">
    <cfRule type="containsBlanks" priority="255" stopIfTrue="1">
      <formula>LEN(TRIM(F22))=0</formula>
    </cfRule>
    <cfRule type="cellIs" dxfId="4493" priority="256" operator="between">
      <formula>0</formula>
      <formula>"&lt;95"</formula>
    </cfRule>
    <cfRule type="cellIs" dxfId="4492" priority="257" operator="greaterThanOrEqual">
      <formula>95</formula>
    </cfRule>
  </conditionalFormatting>
  <conditionalFormatting sqref="F26 H26 J26 L26 N26 P26 R26 T26 V26 X26 Z26 AB26 AD26 AF26">
    <cfRule type="containsBlanks" priority="252" stopIfTrue="1">
      <formula>LEN(TRIM(F26))=0</formula>
    </cfRule>
    <cfRule type="cellIs" dxfId="4491" priority="253" operator="equal">
      <formula>0</formula>
    </cfRule>
    <cfRule type="cellIs" dxfId="4490" priority="254" operator="greaterThan">
      <formula>0</formula>
    </cfRule>
  </conditionalFormatting>
  <conditionalFormatting sqref="F28">
    <cfRule type="containsBlanks" priority="249" stopIfTrue="1">
      <formula>LEN(TRIM(F28))=0</formula>
    </cfRule>
    <cfRule type="cellIs" dxfId="4489" priority="250" operator="equal">
      <formula>0</formula>
    </cfRule>
    <cfRule type="cellIs" dxfId="4488" priority="251" operator="greaterThan">
      <formula>0</formula>
    </cfRule>
  </conditionalFormatting>
  <conditionalFormatting sqref="F34">
    <cfRule type="containsBlanks" priority="246" stopIfTrue="1">
      <formula>LEN(TRIM(F34))=0</formula>
    </cfRule>
    <cfRule type="cellIs" dxfId="4487" priority="247" operator="equal">
      <formula>0</formula>
    </cfRule>
    <cfRule type="cellIs" dxfId="4486" priority="248" operator="greaterThan">
      <formula>0</formula>
    </cfRule>
  </conditionalFormatting>
  <conditionalFormatting sqref="F30 H30 J30 L30 N30 P30 R30 T30 V30 X30 Z30 AB30 AD30 AF30">
    <cfRule type="containsBlanks" priority="243" stopIfTrue="1">
      <formula>LEN(TRIM(F30))=0</formula>
    </cfRule>
    <cfRule type="cellIs" dxfId="4485" priority="244" operator="between">
      <formula>0</formula>
      <formula>5.89</formula>
    </cfRule>
    <cfRule type="cellIs" dxfId="4484" priority="245" operator="between">
      <formula>5.9</formula>
      <formula>100</formula>
    </cfRule>
  </conditionalFormatting>
  <conditionalFormatting sqref="F32 H32 J32 L32 N32 P32 R32 T32 V32 X32 Z32 AB32 AD32 AF32">
    <cfRule type="containsBlanks" priority="240" stopIfTrue="1">
      <formula>LEN(TRIM(F32))=0</formula>
    </cfRule>
    <cfRule type="cellIs" dxfId="4483" priority="241" operator="between">
      <formula>0</formula>
      <formula>5.49</formula>
    </cfRule>
    <cfRule type="cellIs" dxfId="4482" priority="242" operator="between">
      <formula>5.5</formula>
      <formula>100</formula>
    </cfRule>
  </conditionalFormatting>
  <conditionalFormatting sqref="AF12 AD12 AB12 Z12 X12 V12 T12 R12 P12 N12 L12 J12 H12">
    <cfRule type="containsBlanks" priority="197" stopIfTrue="1">
      <formula>LEN(TRIM(H12))=0</formula>
    </cfRule>
    <cfRule type="cellIs" dxfId="4481" priority="226" operator="lessThanOrEqual">
      <formula>0.01</formula>
    </cfRule>
    <cfRule type="cellIs" dxfId="4480" priority="228" operator="greaterThanOrEqual">
      <formula>0.05</formula>
    </cfRule>
  </conditionalFormatting>
  <conditionalFormatting sqref="F18">
    <cfRule type="containsBlanks" priority="217" stopIfTrue="1">
      <formula>LEN(TRIM(F18))=0</formula>
    </cfRule>
    <cfRule type="cellIs" dxfId="4479" priority="218" operator="between">
      <formula>0</formula>
      <formula>5.89</formula>
    </cfRule>
    <cfRule type="cellIs" dxfId="4478" priority="219" operator="between">
      <formula>5.9</formula>
      <formula>100</formula>
    </cfRule>
  </conditionalFormatting>
  <conditionalFormatting sqref="H72 J72 L72 N72 P72 R72 T72 V72 X72 Z72 AB72 AD72 AF72">
    <cfRule type="containsBlanks" priority="214" stopIfTrue="1">
      <formula>LEN(TRIM(H72))=0</formula>
    </cfRule>
    <cfRule type="cellIs" dxfId="4477" priority="215" operator="greaterThanOrEqual">
      <formula>0.9</formula>
    </cfRule>
    <cfRule type="cellIs" dxfId="4476" priority="216" operator="lessThan">
      <formula>0.9</formula>
    </cfRule>
  </conditionalFormatting>
  <conditionalFormatting sqref="H22:Z22 AB22 AD22 AF22">
    <cfRule type="containsBlanks" priority="210" stopIfTrue="1">
      <formula>LEN(TRIM(H22))=0</formula>
    </cfRule>
    <cfRule type="cellIs" dxfId="4475" priority="212" operator="greaterThanOrEqual">
      <formula>0.95</formula>
    </cfRule>
    <cfRule type="cellIs" dxfId="4474" priority="213" operator="lessThan">
      <formula>0.95</formula>
    </cfRule>
  </conditionalFormatting>
  <conditionalFormatting sqref="H80:Z80 AB80 AD80 AF80">
    <cfRule type="containsBlanks" priority="207" stopIfTrue="1">
      <formula>LEN(TRIM(H80))=0</formula>
    </cfRule>
    <cfRule type="cellIs" dxfId="4473" priority="208" operator="lessThan">
      <formula>0.9</formula>
    </cfRule>
    <cfRule type="cellIs" dxfId="4472" priority="209" operator="greaterThanOrEqual">
      <formula>0.9</formula>
    </cfRule>
  </conditionalFormatting>
  <conditionalFormatting sqref="F84">
    <cfRule type="containsBlanks" priority="172" stopIfTrue="1">
      <formula>LEN(TRIM(F84))=0</formula>
    </cfRule>
    <cfRule type="cellIs" dxfId="4471" priority="173" operator="equal">
      <formula>0</formula>
    </cfRule>
    <cfRule type="cellIs" dxfId="4470" priority="174" operator="greaterThan">
      <formula>0</formula>
    </cfRule>
  </conditionalFormatting>
  <conditionalFormatting sqref="F86">
    <cfRule type="containsBlanks" priority="169" stopIfTrue="1">
      <formula>LEN(TRIM(F86))=0</formula>
    </cfRule>
    <cfRule type="cellIs" dxfId="4469" priority="170" operator="between">
      <formula>90</formula>
      <formula>100</formula>
    </cfRule>
    <cfRule type="cellIs" dxfId="4468" priority="171" operator="between">
      <formula>0</formula>
      <formula>89.99</formula>
    </cfRule>
  </conditionalFormatting>
  <conditionalFormatting sqref="F88">
    <cfRule type="containsBlanks" priority="166" stopIfTrue="1">
      <formula>LEN(TRIM(F88))=0</formula>
    </cfRule>
    <cfRule type="cellIs" dxfId="4467" priority="167" operator="between">
      <formula>90</formula>
      <formula>100</formula>
    </cfRule>
    <cfRule type="cellIs" dxfId="4466" priority="168" operator="between">
      <formula>0</formula>
      <formula>89.99</formula>
    </cfRule>
  </conditionalFormatting>
  <conditionalFormatting sqref="F90">
    <cfRule type="containsBlanks" priority="163" stopIfTrue="1">
      <formula>LEN(TRIM(F90))=0</formula>
    </cfRule>
    <cfRule type="cellIs" dxfId="4465" priority="164" operator="between">
      <formula>0</formula>
      <formula>10%</formula>
    </cfRule>
    <cfRule type="cellIs" dxfId="4464" priority="165" operator="between">
      <formula>10.01%</formula>
      <formula>100%</formula>
    </cfRule>
  </conditionalFormatting>
  <conditionalFormatting sqref="U16">
    <cfRule type="cellIs" dxfId="4463" priority="162" operator="equal">
      <formula>2</formula>
    </cfRule>
  </conditionalFormatting>
  <conditionalFormatting sqref="U16">
    <cfRule type="cellIs" dxfId="4462" priority="161" operator="equal">
      <formula>1</formula>
    </cfRule>
  </conditionalFormatting>
  <conditionalFormatting sqref="U16">
    <cfRule type="cellIs" dxfId="4461" priority="160" operator="equal">
      <formula>0</formula>
    </cfRule>
  </conditionalFormatting>
  <conditionalFormatting sqref="U16">
    <cfRule type="containsBlanks" priority="159" stopIfTrue="1">
      <formula>LEN(TRIM(U16))=0</formula>
    </cfRule>
  </conditionalFormatting>
  <conditionalFormatting sqref="H12 J12 L12 N12 P12 R12 T12 V12 X12 Z12 AB12 AD12 AF12">
    <cfRule type="cellIs" dxfId="4460" priority="227" operator="between">
      <formula>0.0101</formula>
      <formula>0.0499</formula>
    </cfRule>
  </conditionalFormatting>
  <conditionalFormatting sqref="H18 J18 L18 N18 P18 R18 T18 V18 X18 Z18 AB18 AD18 AF18">
    <cfRule type="containsBlanks" dxfId="4459" priority="258" stopIfTrue="1">
      <formula>LEN(TRIM(H18))=0</formula>
    </cfRule>
    <cfRule type="cellIs" dxfId="4458" priority="259" operator="equal">
      <formula>0</formula>
    </cfRule>
    <cfRule type="cellIs" dxfId="4457" priority="312" operator="greaterThan">
      <formula>0</formula>
    </cfRule>
  </conditionalFormatting>
  <conditionalFormatting sqref="H76 J76 P76 R76 T76 V76 X76 Z76 AB76 AD76 AF76">
    <cfRule type="containsBlanks" priority="199" stopIfTrue="1">
      <formula>LEN(TRIM(H76))=0</formula>
    </cfRule>
    <cfRule type="cellIs" dxfId="4456" priority="200" operator="lessThan">
      <formula>0.9</formula>
    </cfRule>
    <cfRule type="cellIs" dxfId="4455" priority="201" operator="greaterThanOrEqual">
      <formula>0.9</formula>
    </cfRule>
  </conditionalFormatting>
  <conditionalFormatting sqref="H28 J28 L28 N28 P28 R28 T28 V28 X28 Z28 AB28 AD28 AF28">
    <cfRule type="containsBlanks" priority="234" stopIfTrue="1">
      <formula>LEN(TRIM(H28))=0</formula>
    </cfRule>
    <cfRule type="cellIs" dxfId="4454" priority="235" operator="equal">
      <formula>0</formula>
    </cfRule>
    <cfRule type="cellIs" dxfId="4453" priority="236" operator="greaterThan">
      <formula>0</formula>
    </cfRule>
  </conditionalFormatting>
  <conditionalFormatting sqref="H34 J34 L34 N34 P34 R34 T34 V34 X34 Z34 AB34 AD34 AF34">
    <cfRule type="containsBlanks" priority="231" stopIfTrue="1">
      <formula>LEN(TRIM(H34))=0</formula>
    </cfRule>
    <cfRule type="cellIs" dxfId="4452" priority="232" operator="equal">
      <formula>0</formula>
    </cfRule>
    <cfRule type="cellIs" dxfId="4451" priority="233" operator="greaterThan">
      <formula>0</formula>
    </cfRule>
  </conditionalFormatting>
  <conditionalFormatting sqref="H36 J36 L36 N36 P36 R36 T36 V36 X36 Z36 AB36 AD36 AF36">
    <cfRule type="containsBlanks" priority="150" stopIfTrue="1">
      <formula>LEN(TRIM(H36))=0</formula>
    </cfRule>
    <cfRule type="cellIs" dxfId="4450" priority="238" operator="between">
      <formula>0</formula>
      <formula>2</formula>
    </cfRule>
    <cfRule type="cellIs" dxfId="4449" priority="239" operator="between">
      <formula>2.01</formula>
      <formula>100</formula>
    </cfRule>
  </conditionalFormatting>
  <conditionalFormatting sqref="H38 J38 L38 N38 P38 R38 T38 V38 X38 Z38 AB38 AD38 AF38">
    <cfRule type="containsBlanks" priority="148" stopIfTrue="1">
      <formula>LEN(TRIM(H38))=0</formula>
    </cfRule>
    <cfRule type="cellIs" dxfId="4448" priority="189" operator="between">
      <formula>0.0201</formula>
      <formula>1</formula>
    </cfRule>
    <cfRule type="cellIs" dxfId="4447" priority="237" operator="between">
      <formula>0</formula>
      <formula>0.02</formula>
    </cfRule>
  </conditionalFormatting>
  <conditionalFormatting sqref="H42 J42 L42 N42 P42 R42 T42 V42 X42 Z42 AB42 AD42 AF42">
    <cfRule type="containsBlanks" priority="285" stopIfTrue="1">
      <formula>LEN(TRIM(H42))=0</formula>
    </cfRule>
    <cfRule type="cellIs" dxfId="4446" priority="286" operator="equal">
      <formula>0</formula>
    </cfRule>
    <cfRule type="cellIs" dxfId="4445" priority="287" operator="greaterThan">
      <formula>0</formula>
    </cfRule>
  </conditionalFormatting>
  <conditionalFormatting sqref="H14 J14 L14 N14 P14 R14 T14 V14 X14 Z14 AB14 AD14 AF14">
    <cfRule type="containsBlanks" dxfId="4444" priority="224" stopIfTrue="1">
      <formula>LEN(TRIM(H14))=0</formula>
    </cfRule>
    <cfRule type="cellIs" dxfId="4443" priority="225" operator="between">
      <formula>0.5</formula>
      <formula>2</formula>
    </cfRule>
    <cfRule type="cellIs" dxfId="4442" priority="229" operator="between">
      <formula>-0.49</formula>
      <formula>0.49</formula>
    </cfRule>
    <cfRule type="cellIs" dxfId="4441" priority="230" operator="between">
      <formula>-2</formula>
      <formula>-0.5</formula>
    </cfRule>
  </conditionalFormatting>
  <conditionalFormatting sqref="H16 J16 L16 N16 P16 R16 T16 V16 X16 Z16 AB16:AD16 AF16">
    <cfRule type="containsBlanks" priority="220" stopIfTrue="1">
      <formula>LEN(TRIM(H16))=0</formula>
    </cfRule>
    <cfRule type="cellIs" dxfId="4440" priority="221" operator="between">
      <formula>1.5</formula>
      <formula>2</formula>
    </cfRule>
    <cfRule type="cellIs" dxfId="4439" priority="222" operator="between">
      <formula>0.5</formula>
      <formula>1.49</formula>
    </cfRule>
    <cfRule type="cellIs" dxfId="4438" priority="223" operator="between">
      <formula>0</formula>
      <formula>0.49</formula>
    </cfRule>
  </conditionalFormatting>
  <conditionalFormatting sqref="H20 J20 L20 N20 P20 R20 T20 V20 X20 Z20 AB20 AD20 AF20">
    <cfRule type="containsText" dxfId="4437" priority="151" stopIfTrue="1" operator="containsText" text="NA">
      <formula>NOT(ISERROR(SEARCH("NA",H20)))</formula>
    </cfRule>
    <cfRule type="containsBlanks" priority="153" stopIfTrue="1">
      <formula>LEN(TRIM(H20))=0</formula>
    </cfRule>
    <cfRule type="cellIs" dxfId="4436" priority="155" operator="between">
      <formula>0</formula>
      <formula>0.49</formula>
    </cfRule>
    <cfRule type="cellIs" dxfId="4435" priority="156" operator="between">
      <formula>0.5</formula>
      <formula>1.49</formula>
    </cfRule>
    <cfRule type="cellIs" dxfId="4434" priority="157" operator="between">
      <formula>1.5</formula>
      <formula>2</formula>
    </cfRule>
  </conditionalFormatting>
  <conditionalFormatting sqref="H78 J78 L78 N78 P78 R78 T78 V78 X78 Z78 AB78 AD78 AF78">
    <cfRule type="containsBlanks" priority="202" stopIfTrue="1">
      <formula>LEN(TRIM(H78))=0</formula>
    </cfRule>
    <cfRule type="cellIs" dxfId="4433" priority="204" operator="lessThan">
      <formula>0.9</formula>
    </cfRule>
    <cfRule type="cellIs" dxfId="4432" priority="205" operator="greaterThanOrEqual">
      <formula>0.9</formula>
    </cfRule>
  </conditionalFormatting>
  <conditionalFormatting sqref="AI12">
    <cfRule type="containsBlanks" priority="142" stopIfTrue="1">
      <formula>LEN(TRIM(AI12))=0</formula>
    </cfRule>
    <cfRule type="cellIs" dxfId="4431" priority="143" operator="lessThanOrEqual">
      <formula>0.01</formula>
    </cfRule>
    <cfRule type="cellIs" dxfId="4430" priority="145" operator="greaterThanOrEqual">
      <formula>0.05</formula>
    </cfRule>
  </conditionalFormatting>
  <conditionalFormatting sqref="AI12">
    <cfRule type="cellIs" dxfId="4429" priority="144" operator="between">
      <formula>0.0101</formula>
      <formula>0.0499</formula>
    </cfRule>
  </conditionalFormatting>
  <conditionalFormatting sqref="AI14">
    <cfRule type="containsBlanks" dxfId="4428" priority="137" stopIfTrue="1">
      <formula>LEN(TRIM(AI14))=0</formula>
    </cfRule>
    <cfRule type="cellIs" dxfId="4427" priority="138" operator="between">
      <formula>0.5</formula>
      <formula>2</formula>
    </cfRule>
    <cfRule type="cellIs" dxfId="4426" priority="139" operator="between">
      <formula>-0.49</formula>
      <formula>0.49</formula>
    </cfRule>
    <cfRule type="cellIs" dxfId="4425" priority="140" operator="between">
      <formula>-2</formula>
      <formula>-0.5</formula>
    </cfRule>
  </conditionalFormatting>
  <conditionalFormatting sqref="AI16">
    <cfRule type="containsBlanks" priority="132" stopIfTrue="1">
      <formula>LEN(TRIM(AI16))=0</formula>
    </cfRule>
    <cfRule type="cellIs" dxfId="4424" priority="133" operator="between">
      <formula>1.5</formula>
      <formula>2</formula>
    </cfRule>
    <cfRule type="cellIs" dxfId="4423" priority="134" operator="between">
      <formula>0.5</formula>
      <formula>1.49</formula>
    </cfRule>
    <cfRule type="cellIs" dxfId="4422" priority="135" operator="between">
      <formula>0</formula>
      <formula>0.49</formula>
    </cfRule>
  </conditionalFormatting>
  <conditionalFormatting sqref="AI18">
    <cfRule type="containsBlanks" dxfId="4421" priority="128" stopIfTrue="1">
      <formula>LEN(TRIM(AI18))=0</formula>
    </cfRule>
    <cfRule type="cellIs" dxfId="4420" priority="129" operator="equal">
      <formula>0</formula>
    </cfRule>
    <cfRule type="cellIs" dxfId="4419" priority="130" operator="greaterThan">
      <formula>0</formula>
    </cfRule>
  </conditionalFormatting>
  <conditionalFormatting sqref="AI20">
    <cfRule type="containsText" dxfId="4418" priority="121" stopIfTrue="1" operator="containsText" text="NA">
      <formula>NOT(ISERROR(SEARCH("NA",AI20)))</formula>
    </cfRule>
    <cfRule type="containsBlanks" priority="122" stopIfTrue="1">
      <formula>LEN(TRIM(AI20))=0</formula>
    </cfRule>
    <cfRule type="cellIs" dxfId="4417" priority="124" operator="between">
      <formula>0</formula>
      <formula>0.49</formula>
    </cfRule>
    <cfRule type="cellIs" dxfId="4416" priority="125" operator="between">
      <formula>0.5</formula>
      <formula>1.49</formula>
    </cfRule>
    <cfRule type="cellIs" dxfId="4415" priority="126" operator="between">
      <formula>1.5</formula>
      <formula>2</formula>
    </cfRule>
  </conditionalFormatting>
  <conditionalFormatting sqref="AI26">
    <cfRule type="containsBlanks" priority="118" stopIfTrue="1">
      <formula>LEN(TRIM(AI26))=0</formula>
    </cfRule>
    <cfRule type="cellIs" dxfId="4414" priority="119" operator="equal">
      <formula>0</formula>
    </cfRule>
    <cfRule type="cellIs" dxfId="4413" priority="120" operator="greaterThan">
      <formula>0</formula>
    </cfRule>
  </conditionalFormatting>
  <conditionalFormatting sqref="AI28">
    <cfRule type="containsBlanks" priority="114" stopIfTrue="1">
      <formula>LEN(TRIM(AI28))=0</formula>
    </cfRule>
    <cfRule type="cellIs" dxfId="4412" priority="115" operator="equal">
      <formula>0</formula>
    </cfRule>
    <cfRule type="cellIs" dxfId="4411" priority="116" operator="greaterThan">
      <formula>0</formula>
    </cfRule>
  </conditionalFormatting>
  <conditionalFormatting sqref="AI30">
    <cfRule type="containsBlanks" priority="110" stopIfTrue="1">
      <formula>LEN(TRIM(AI30))=0</formula>
    </cfRule>
    <cfRule type="cellIs" dxfId="4410" priority="111" operator="between">
      <formula>0</formula>
      <formula>5.89</formula>
    </cfRule>
    <cfRule type="cellIs" dxfId="4409" priority="112" operator="between">
      <formula>5.9</formula>
      <formula>100</formula>
    </cfRule>
  </conditionalFormatting>
  <conditionalFormatting sqref="AI34">
    <cfRule type="containsBlanks" priority="106" stopIfTrue="1">
      <formula>LEN(TRIM(AI34))=0</formula>
    </cfRule>
    <cfRule type="cellIs" dxfId="4408" priority="107" operator="equal">
      <formula>0</formula>
    </cfRule>
    <cfRule type="cellIs" dxfId="4407" priority="108" operator="greaterThan">
      <formula>0</formula>
    </cfRule>
  </conditionalFormatting>
  <conditionalFormatting sqref="AI36">
    <cfRule type="containsBlanks" priority="101" stopIfTrue="1">
      <formula>LEN(TRIM(AI36))=0</formula>
    </cfRule>
    <cfRule type="cellIs" dxfId="4406" priority="103" operator="between">
      <formula>0</formula>
      <formula>2</formula>
    </cfRule>
    <cfRule type="cellIs" dxfId="4405" priority="104" operator="between">
      <formula>2.01</formula>
      <formula>100</formula>
    </cfRule>
  </conditionalFormatting>
  <conditionalFormatting sqref="AI42">
    <cfRule type="containsBlanks" priority="98" stopIfTrue="1">
      <formula>LEN(TRIM(AI42))=0</formula>
    </cfRule>
    <cfRule type="cellIs" dxfId="4404" priority="99" operator="equal">
      <formula>0</formula>
    </cfRule>
    <cfRule type="cellIs" dxfId="4403" priority="100" operator="greaterThan">
      <formula>0</formula>
    </cfRule>
  </conditionalFormatting>
  <conditionalFormatting sqref="AI44">
    <cfRule type="containsBlanks" priority="94" stopIfTrue="1">
      <formula>LEN(TRIM(AI44))=0</formula>
    </cfRule>
    <cfRule type="cellIs" dxfId="4402" priority="95" operator="greaterThanOrEqual">
      <formula>0.9</formula>
    </cfRule>
    <cfRule type="cellIs" dxfId="4401" priority="96" operator="lessThan">
      <formula>0.9</formula>
    </cfRule>
  </conditionalFormatting>
  <conditionalFormatting sqref="AI46">
    <cfRule type="containsBlanks" priority="90" stopIfTrue="1">
      <formula>LEN(TRIM(AI46))=0</formula>
    </cfRule>
    <cfRule type="cellIs" dxfId="4400" priority="91" operator="greaterThanOrEqual">
      <formula>0.9</formula>
    </cfRule>
    <cfRule type="cellIs" dxfId="4399" priority="92" operator="lessThan">
      <formula>0.9</formula>
    </cfRule>
  </conditionalFormatting>
  <conditionalFormatting sqref="AI52">
    <cfRule type="containsBlanks" priority="86" stopIfTrue="1">
      <formula>LEN(TRIM(AI52))=0</formula>
    </cfRule>
    <cfRule type="cellIs" dxfId="4398" priority="87" operator="lessThanOrEqual">
      <formula>0.05</formula>
    </cfRule>
    <cfRule type="cellIs" dxfId="4397" priority="88" operator="greaterThan">
      <formula>0.05</formula>
    </cfRule>
  </conditionalFormatting>
  <conditionalFormatting sqref="AI54">
    <cfRule type="containsBlanks" priority="82" stopIfTrue="1">
      <formula>LEN(TRIM(AI54))=0</formula>
    </cfRule>
    <cfRule type="cellIs" dxfId="4396" priority="83" operator="lessThanOrEqual">
      <formula>0.05</formula>
    </cfRule>
    <cfRule type="cellIs" dxfId="4395" priority="84" operator="greaterThan">
      <formula>0.05</formula>
    </cfRule>
  </conditionalFormatting>
  <conditionalFormatting sqref="AI56">
    <cfRule type="containsBlanks" dxfId="4394" priority="78" stopIfTrue="1">
      <formula>LEN(TRIM(AI56))=0</formula>
    </cfRule>
    <cfRule type="cellIs" dxfId="4393" priority="79" operator="greaterThanOrEqual">
      <formula>0.995</formula>
    </cfRule>
    <cfRule type="cellIs" dxfId="4392" priority="80" operator="lessThan">
      <formula>0.995</formula>
    </cfRule>
  </conditionalFormatting>
  <conditionalFormatting sqref="AI58">
    <cfRule type="containsBlanks" priority="74" stopIfTrue="1">
      <formula>LEN(TRIM(AI58))=0</formula>
    </cfRule>
    <cfRule type="cellIs" dxfId="4391" priority="75" operator="greaterThanOrEqual">
      <formula>0.95</formula>
    </cfRule>
    <cfRule type="cellIs" dxfId="4390" priority="76" operator="lessThan">
      <formula>0.95</formula>
    </cfRule>
  </conditionalFormatting>
  <conditionalFormatting sqref="AI60">
    <cfRule type="containsBlanks" priority="69" stopIfTrue="1">
      <formula>LEN(TRIM(AI60))=0</formula>
    </cfRule>
    <cfRule type="cellIs" dxfId="4389" priority="71" operator="greaterThan">
      <formula>0.003</formula>
    </cfRule>
    <cfRule type="cellIs" dxfId="4388" priority="72" operator="lessThanOrEqual">
      <formula>0.003</formula>
    </cfRule>
  </conditionalFormatting>
  <conditionalFormatting sqref="AI22">
    <cfRule type="containsBlanks" priority="65" stopIfTrue="1">
      <formula>LEN(TRIM(AI22))=0</formula>
    </cfRule>
    <cfRule type="cellIs" dxfId="4387" priority="67" operator="greaterThanOrEqual">
      <formula>0.95</formula>
    </cfRule>
    <cfRule type="cellIs" dxfId="4386" priority="68" operator="lessThan">
      <formula>0.95</formula>
    </cfRule>
  </conditionalFormatting>
  <conditionalFormatting sqref="AI32">
    <cfRule type="containsBlanks" priority="62" stopIfTrue="1">
      <formula>LEN(TRIM(AI32))=0</formula>
    </cfRule>
    <cfRule type="cellIs" dxfId="4385" priority="63" operator="between">
      <formula>0</formula>
      <formula>5.49</formula>
    </cfRule>
    <cfRule type="cellIs" dxfId="4384" priority="64" operator="between">
      <formula>5.5</formula>
      <formula>100</formula>
    </cfRule>
  </conditionalFormatting>
  <conditionalFormatting sqref="AI38">
    <cfRule type="containsBlanks" priority="57" stopIfTrue="1">
      <formula>LEN(TRIM(AI38))=0</formula>
    </cfRule>
    <cfRule type="cellIs" dxfId="4383" priority="59" operator="between">
      <formula>0.0201</formula>
      <formula>1</formula>
    </cfRule>
    <cfRule type="cellIs" dxfId="4382" priority="60" operator="between">
      <formula>0</formula>
      <formula>0.02</formula>
    </cfRule>
  </conditionalFormatting>
  <conditionalFormatting sqref="AI48">
    <cfRule type="containsBlanks" priority="54" stopIfTrue="1">
      <formula>LEN(TRIM(AI48))=0</formula>
    </cfRule>
    <cfRule type="cellIs" dxfId="4381" priority="55" operator="between">
      <formula>0</formula>
      <formula>10%</formula>
    </cfRule>
    <cfRule type="cellIs" dxfId="4380" priority="56" operator="between">
      <formula>10.01%</formula>
      <formula>100%</formula>
    </cfRule>
  </conditionalFormatting>
  <conditionalFormatting sqref="AI64">
    <cfRule type="containsBlanks" priority="50" stopIfTrue="1">
      <formula>LEN(TRIM(AI64))=0</formula>
    </cfRule>
    <cfRule type="cellIs" dxfId="4379" priority="51" operator="greaterThanOrEqual">
      <formula>0.97</formula>
    </cfRule>
    <cfRule type="cellIs" dxfId="4378" priority="52" operator="lessThan">
      <formula>0.97</formula>
    </cfRule>
  </conditionalFormatting>
  <conditionalFormatting sqref="AI66">
    <cfRule type="containsBlanks" priority="46" stopIfTrue="1">
      <formula>LEN(TRIM(AI66))=0</formula>
    </cfRule>
    <cfRule type="cellIs" dxfId="4377" priority="47" operator="greaterThanOrEqual">
      <formula>0.9</formula>
    </cfRule>
    <cfRule type="cellIs" dxfId="4376" priority="48" operator="lessThan">
      <formula>0.9</formula>
    </cfRule>
  </conditionalFormatting>
  <conditionalFormatting sqref="AI68">
    <cfRule type="containsBlanks" priority="42" stopIfTrue="1">
      <formula>LEN(TRIM(AI68))=0</formula>
    </cfRule>
    <cfRule type="cellIs" dxfId="4375" priority="43" operator="greaterThanOrEqual">
      <formula>0.95</formula>
    </cfRule>
    <cfRule type="cellIs" dxfId="4374" priority="44" operator="lessThan">
      <formula>0.95</formula>
    </cfRule>
  </conditionalFormatting>
  <conditionalFormatting sqref="AI70">
    <cfRule type="containsBlanks" priority="38" stopIfTrue="1">
      <formula>LEN(TRIM(AI70))=0</formula>
    </cfRule>
    <cfRule type="cellIs" dxfId="4373" priority="39" operator="greaterThanOrEqual">
      <formula>0.96</formula>
    </cfRule>
    <cfRule type="cellIs" dxfId="4372" priority="40" operator="lessThan">
      <formula>0.96</formula>
    </cfRule>
  </conditionalFormatting>
  <conditionalFormatting sqref="AI72">
    <cfRule type="containsBlanks" priority="34" stopIfTrue="1">
      <formula>LEN(TRIM(AI72))=0</formula>
    </cfRule>
    <cfRule type="cellIs" dxfId="4371" priority="35" operator="greaterThanOrEqual">
      <formula>0.9</formula>
    </cfRule>
    <cfRule type="cellIs" dxfId="4370" priority="36" operator="lessThan">
      <formula>0.9</formula>
    </cfRule>
  </conditionalFormatting>
  <conditionalFormatting sqref="AI76">
    <cfRule type="containsBlanks" priority="18" stopIfTrue="1">
      <formula>LEN(TRIM(AI76))=0</formula>
    </cfRule>
    <cfRule type="cellIs" dxfId="4369" priority="19" operator="lessThan">
      <formula>0.9</formula>
    </cfRule>
    <cfRule type="cellIs" dxfId="4368" priority="20" operator="greaterThanOrEqual">
      <formula>0.9</formula>
    </cfRule>
  </conditionalFormatting>
  <conditionalFormatting sqref="AI78">
    <cfRule type="containsBlanks" priority="13" stopIfTrue="1">
      <formula>LEN(TRIM(AI78))=0</formula>
    </cfRule>
    <cfRule type="cellIs" dxfId="4367" priority="15" operator="lessThan">
      <formula>0.9</formula>
    </cfRule>
    <cfRule type="cellIs" dxfId="4366" priority="16" operator="greaterThanOrEqual">
      <formula>0.9</formula>
    </cfRule>
  </conditionalFormatting>
  <conditionalFormatting sqref="AI80">
    <cfRule type="containsBlanks" priority="10" stopIfTrue="1">
      <formula>LEN(TRIM(AI80))=0</formula>
    </cfRule>
    <cfRule type="cellIs" dxfId="4365" priority="11" operator="lessThan">
      <formula>0.9</formula>
    </cfRule>
    <cfRule type="cellIs" dxfId="4364" priority="12" operator="greaterThanOrEqual">
      <formula>0.9</formula>
    </cfRule>
  </conditionalFormatting>
  <conditionalFormatting sqref="N76">
    <cfRule type="containsBlanks" priority="5" stopIfTrue="1">
      <formula>LEN(TRIM(N76))=0</formula>
    </cfRule>
    <cfRule type="cellIs" dxfId="4363" priority="7" operator="lessThan">
      <formula>0.9</formula>
    </cfRule>
    <cfRule type="cellIs" dxfId="4362" priority="8" operator="greaterThanOrEqual">
      <formula>0.9</formula>
    </cfRule>
  </conditionalFormatting>
  <conditionalFormatting sqref="L76">
    <cfRule type="containsBlanks" priority="1" stopIfTrue="1">
      <formula>LEN(TRIM(L76))=0</formula>
    </cfRule>
    <cfRule type="cellIs" dxfId="4361" priority="3" operator="lessThan">
      <formula>0.9</formula>
    </cfRule>
    <cfRule type="cellIs" dxfId="4360" priority="4" operator="greaterThanOrEqual">
      <formula>0.9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9" stopIfTrue="1" operator="containsText" id="{58AE2900-E5F2-4205-AA92-4AE6A1B89F8E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81" stopIfTrue="1" operator="containsText" id="{ECA076D7-5A0A-4F3D-BCAB-3B988A387FF4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78" stopIfTrue="1" operator="containsText" id="{42E2993F-1D6C-4F84-8EFC-C8611B345D95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96" stopIfTrue="1" operator="containsText" id="{BA1DCFE5-5986-42A5-BD25-0360DA8A1548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52" stopIfTrue="1" operator="containsText" id="{4E8EA3C4-CB7C-4A11-BF29-C92D446FACBB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211" stopIfTrue="1" operator="containsText" id="{E48ADEF2-216E-478B-95C4-BB683A89D33A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206" stopIfTrue="1" operator="containsText" id="{7AB50C24-15E7-4B4F-926B-D45D8D4FB48A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98" stopIfTrue="1" operator="containsText" id="{6F0340B8-DC7A-450D-A46E-51C5B3591018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P76 R76 T76 V76 X76 Z76 AB76 AD76 AF76</xm:sqref>
        </x14:conditionalFormatting>
        <x14:conditionalFormatting xmlns:xm="http://schemas.microsoft.com/office/excel/2006/main">
          <x14:cfRule type="containsText" priority="195" stopIfTrue="1" operator="containsText" id="{45A7152B-0397-4AC9-8400-779F523F2C9A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94" stopIfTrue="1" operator="containsText" id="{3328A696-CECE-4C59-84FC-6491D78F6289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93" operator="containsText" id="{B1623586-CE21-447B-81A8-D726A89AFDE1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92" stopIfTrue="1" operator="containsText" id="{427A555A-CD61-4AE5-A74B-7076C85090C3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91" stopIfTrue="1" operator="containsText" id="{E4FFCC9F-8C01-4B8D-B3B5-5F97C0360080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90" stopIfTrue="1" operator="containsText" id="{E8BFC257-F80E-47DC-8BB8-B83A7F878509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49" stopIfTrue="1" operator="containsText" id="{26F81507-3E9B-43B9-9007-06800F9FEE77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88" stopIfTrue="1" operator="containsText" id="{FB7C36EA-5278-4CA8-A88F-7810D11637C1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87" stopIfTrue="1" operator="containsText" id="{D598B580-A603-4457-9EA4-EF4DF90A615E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86" stopIfTrue="1" operator="containsText" id="{791FF865-6ECE-484D-B5D7-A8A0F99E53BD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85" stopIfTrue="1" operator="containsText" id="{08EB708C-C4BA-482F-A54F-C5E0F3360354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84" stopIfTrue="1" operator="containsText" id="{32039AB0-B046-494A-8CC9-8398088940AD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83" stopIfTrue="1" operator="containsText" id="{86273508-F7C5-4F9B-9E5B-475FA1E35868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82" stopIfTrue="1" operator="containsText" id="{F2442A27-E5FC-4EB1-A8C5-DE65F994EEDB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305" stopIfTrue="1" operator="containsText" id="{421167DD-591D-4E1D-B2F4-97C081761BAD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77" stopIfTrue="1" operator="containsText" id="{88136E73-72F8-4DCC-8F0F-2524B8AD01AF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76" stopIfTrue="1" operator="containsText" id="{9F7F4774-DB1C-4BF2-848D-7AD17EB5076E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75" stopIfTrue="1" operator="containsText" id="{3992127A-6C0A-458A-85ED-C1C08FC99BAD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58" stopIfTrue="1" operator="containsText" id="{16ABE946-0C9F-4462-81EE-803583F3E8A2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47" stopIfTrue="1" operator="containsText" id="{FDED4152-5401-4B98-9876-B6FDF655C114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46" stopIfTrue="1" operator="containsText" id="{1F2DA611-4641-444B-B65F-DFE1C471ABD4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54" stopIfTrue="1" operator="containsText" id="{DD4947EC-A995-4617-9C55-E6CFF2588FA4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203" stopIfTrue="1" operator="containsText" id="{7978C1DD-A822-4C4F-87EF-14E0F7767145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41" stopIfTrue="1" operator="containsText" id="{853F631F-B9FF-4866-9651-6BE7DD85E99F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36" stopIfTrue="1" operator="containsText" id="{7380EBF5-7D66-4866-A00E-CFA5E8276954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31" stopIfTrue="1" operator="containsText" id="{DD83C67B-0DAA-41C7-8963-692D99541408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27" stopIfTrue="1" operator="containsText" id="{10DEDA28-9A51-42B9-A4FC-10041CB1F93D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23" stopIfTrue="1" operator="containsText" id="{D7258EBC-87FA-4174-8F11-A16F6D9C257A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17" stopIfTrue="1" operator="containsText" id="{5069D46A-269C-4F46-B224-E7A8C50F913D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113" stopIfTrue="1" operator="containsText" id="{FD1B2737-59ED-4CF8-A693-6E216E2A18F9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109" operator="containsText" id="{2748D295-56AA-4C45-ACE2-DF5992079B68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105" stopIfTrue="1" operator="containsText" id="{BDA7BC48-06A1-4B80-ACE1-3B04FDE97964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102" stopIfTrue="1" operator="containsText" id="{865203FE-A7B9-432B-AF78-2D312B322872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97" stopIfTrue="1" operator="containsText" id="{81CD7723-9E9E-4BC8-AAD9-BCABA80AB189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93" stopIfTrue="1" operator="containsText" id="{321514C5-64E8-4847-AF7B-EDD9244F5745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89" stopIfTrue="1" operator="containsText" id="{893400D2-DA49-41EA-8F70-AE736BD395F5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85" stopIfTrue="1" operator="containsText" id="{F3270E9E-AF9A-4537-A436-4BE925B039C9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81" stopIfTrue="1" operator="containsText" id="{17237028-F22F-41A7-9AED-7FEEBF77C152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77" stopIfTrue="1" operator="containsText" id="{F9E2518B-6BA0-4A8E-8A49-0B75118D1C9C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73" stopIfTrue="1" operator="containsText" id="{15107658-2F21-430E-B0EA-83AA2A84E023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70" stopIfTrue="1" operator="containsText" id="{AEA2B0F3-2AD6-4238-B723-AE80FF0F9F71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66" stopIfTrue="1" operator="containsText" id="{D7B54DCD-C69E-42B8-B348-02D43319CAA5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61" stopIfTrue="1" operator="containsText" id="{BF1D3B3D-29D2-44FA-9AC8-F39D15B46FCA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58" stopIfTrue="1" operator="containsText" id="{B9F704D7-D753-47E3-90B3-69B3B60E7362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53" stopIfTrue="1" operator="containsText" id="{63D5FC10-F4D7-439D-B079-48CFA6CC3C07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49" stopIfTrue="1" operator="containsText" id="{2B5BEC65-C730-4E35-BAEB-608B74A2C68C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45" stopIfTrue="1" operator="containsText" id="{6022B784-010C-463E-9EE8-82C125B9A7F4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41" stopIfTrue="1" operator="containsText" id="{7916A1F0-AA20-4868-AEDE-4AFD82BDE997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37" stopIfTrue="1" operator="containsText" id="{A34362A9-B3B8-421C-AAC9-C17935DDF346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33" stopIfTrue="1" operator="containsText" id="{CB43E512-4869-4479-BD69-83E0CB478CF6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17" stopIfTrue="1" operator="containsText" id="{7AE73AB3-2F8E-41ED-8036-2DA1B39362DB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14" stopIfTrue="1" operator="containsText" id="{897DB884-9499-4D84-BE3B-746D839F17FB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9" stopIfTrue="1" operator="containsText" id="{A01D6A53-0583-4157-8321-9C285782CCFF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  <x14:conditionalFormatting xmlns:xm="http://schemas.microsoft.com/office/excel/2006/main">
          <x14:cfRule type="containsText" priority="6" stopIfTrue="1" operator="containsText" id="{B2FDC15F-4A36-476B-A549-8F79AB619DAC}">
            <xm:f>NOT(ISERROR(SEARCH("-",N76)))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N76</xm:sqref>
        </x14:conditionalFormatting>
        <x14:conditionalFormatting xmlns:xm="http://schemas.microsoft.com/office/excel/2006/main">
          <x14:cfRule type="containsText" priority="2" stopIfTrue="1" operator="containsText" id="{DB26DC58-7FAB-43F3-A3DE-00D877FC3190}">
            <xm:f>NOT(ISERROR(SEARCH("-",L76)))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L76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B1:AN95"/>
  <sheetViews>
    <sheetView showGridLines="0" topLeftCell="H52" zoomScale="80" zoomScaleNormal="80" workbookViewId="0">
      <selection activeCell="AI80" sqref="AI80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199" t="s">
        <v>113</v>
      </c>
      <c r="O2" s="200"/>
      <c r="P2" s="201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02"/>
      <c r="O3" s="203"/>
      <c r="P3" s="204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>
        <v>0</v>
      </c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>
        <f>IFERROR(AVERAGE(H14,J14,L14,N14,P14,R14,T14,V14,X14,Z14,AB14,AD14),"-")</f>
        <v>0</v>
      </c>
      <c r="AG14" s="88"/>
      <c r="AI14" s="108">
        <f>IF(AF14="-",2,AF14)</f>
        <v>0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>
        <v>0</v>
      </c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>
        <f>IFERROR(AVERAGE(H16,J16,L16,N16,P16,R16,T16,V16,X16,Z16,AB16,AD16),"-")</f>
        <v>0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>
        <v>0</v>
      </c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>
        <f>IFERROR(AVERAGE(H18,J18,L18,N18,P18,R18,T18,V18,X18,Z18,AB18,AD18),"-")</f>
        <v>0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>
        <v>1</v>
      </c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>
        <f>IFERROR(AVERAGE(H20,J20,L20,N20,P20,R20,T20,V20,X20,Z20,AB20,AD20),"-")</f>
        <v>1</v>
      </c>
      <c r="AG20" s="96"/>
      <c r="AI20" s="159">
        <f>IF(AF20="-",2,AF20)</f>
        <v>1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>
        <v>0</v>
      </c>
      <c r="I26" s="84"/>
      <c r="J26" s="15">
        <v>0</v>
      </c>
      <c r="K26" s="84"/>
      <c r="L26" s="15">
        <v>0</v>
      </c>
      <c r="M26" s="84"/>
      <c r="N26" s="15">
        <v>0</v>
      </c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>
        <v>0</v>
      </c>
      <c r="I28" s="84"/>
      <c r="J28" s="15">
        <v>0</v>
      </c>
      <c r="K28" s="84"/>
      <c r="L28" s="15">
        <v>0</v>
      </c>
      <c r="M28" s="84"/>
      <c r="N28" s="15">
        <v>0</v>
      </c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>
        <v>0</v>
      </c>
      <c r="I30" s="84"/>
      <c r="J30" s="15">
        <v>0</v>
      </c>
      <c r="K30" s="84"/>
      <c r="L30" s="15">
        <v>0</v>
      </c>
      <c r="M30" s="84"/>
      <c r="N30" s="15">
        <v>0</v>
      </c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>
        <f>IFERROR(AVERAGE(AD30,AB30,Z30,X30,V30,T30,R30,P30,N30,L30,J30,H30),"-")</f>
        <v>0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>
        <v>0</v>
      </c>
      <c r="I32" s="84"/>
      <c r="J32" s="15">
        <v>0</v>
      </c>
      <c r="K32" s="84"/>
      <c r="L32" s="15">
        <v>0</v>
      </c>
      <c r="M32" s="84"/>
      <c r="N32" s="15">
        <v>0</v>
      </c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>
        <f>IFERROR(AVERAGE(AD32,AB32,Z32,X32,V32,T32,R32,P32,N32,L32,J32,H32),"-")</f>
        <v>0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>
        <v>0</v>
      </c>
      <c r="I34" s="84"/>
      <c r="J34" s="15">
        <v>0</v>
      </c>
      <c r="K34" s="84"/>
      <c r="L34" s="15">
        <v>0</v>
      </c>
      <c r="M34" s="84"/>
      <c r="N34" s="15">
        <v>0</v>
      </c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/>
      <c r="I64" s="118"/>
      <c r="J64" s="72"/>
      <c r="K64" s="118"/>
      <c r="L64" s="72"/>
      <c r="M64" s="118"/>
      <c r="N64" s="72" t="s">
        <v>39</v>
      </c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/>
      <c r="I68" s="85"/>
      <c r="J68" s="72"/>
      <c r="K68" s="85"/>
      <c r="L68" s="72"/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/>
      <c r="I70" s="85"/>
      <c r="J70" s="71"/>
      <c r="K70" s="85"/>
      <c r="L70" s="71"/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95</v>
      </c>
      <c r="I75" s="76"/>
      <c r="J75" s="81">
        <v>95</v>
      </c>
      <c r="K75" s="76"/>
      <c r="L75" s="81">
        <v>95</v>
      </c>
      <c r="M75" s="76"/>
      <c r="N75" s="81">
        <v>95</v>
      </c>
      <c r="O75" s="76"/>
      <c r="P75" s="81">
        <v>95</v>
      </c>
      <c r="Q75" s="76"/>
      <c r="R75" s="81">
        <v>95</v>
      </c>
      <c r="S75" s="76"/>
      <c r="T75" s="81">
        <v>95</v>
      </c>
      <c r="U75" s="76"/>
      <c r="V75" s="81">
        <v>95</v>
      </c>
      <c r="W75" s="76"/>
      <c r="X75" s="81">
        <v>95</v>
      </c>
      <c r="Y75" s="76"/>
      <c r="Z75" s="81">
        <v>95</v>
      </c>
      <c r="AA75" s="76"/>
      <c r="AB75" s="81">
        <v>95</v>
      </c>
      <c r="AC75" s="76"/>
      <c r="AD75" s="81">
        <v>95</v>
      </c>
      <c r="AE75" s="76"/>
      <c r="AF75" s="81">
        <v>95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AD2:AF2"/>
    <mergeCell ref="Z3:AF3"/>
    <mergeCell ref="B11:B23"/>
    <mergeCell ref="B25:B39"/>
    <mergeCell ref="B41:B49"/>
    <mergeCell ref="B51:B61"/>
    <mergeCell ref="B63:B73"/>
    <mergeCell ref="B75:B81"/>
    <mergeCell ref="B83:B91"/>
    <mergeCell ref="Z2:AB2"/>
    <mergeCell ref="N2:P3"/>
  </mergeCells>
  <conditionalFormatting sqref="H56 J56 L56 N56 P56 R56 T56 V56 X56 Z56 AB56 AD56 AF56">
    <cfRule type="containsBlanks" dxfId="4296" priority="299" stopIfTrue="1">
      <formula>LEN(TRIM(H56))=0</formula>
    </cfRule>
    <cfRule type="cellIs" dxfId="4295" priority="300" operator="greaterThanOrEqual">
      <formula>0.995</formula>
    </cfRule>
    <cfRule type="cellIs" dxfId="4294" priority="301" operator="lessThan">
      <formula>0.995</formula>
    </cfRule>
  </conditionalFormatting>
  <conditionalFormatting sqref="H60 J60 L60 N60 P60 R60 T60 V60 X60 Z60 AB60 AD60 AF60">
    <cfRule type="containsBlanks" priority="172" stopIfTrue="1">
      <formula>LEN(TRIM(H60))=0</formula>
    </cfRule>
    <cfRule type="cellIs" dxfId="4293" priority="298" operator="greaterThan">
      <formula>0.003</formula>
    </cfRule>
    <cfRule type="cellIs" dxfId="4292" priority="305" operator="lessThanOrEqual">
      <formula>0.003</formula>
    </cfRule>
  </conditionalFormatting>
  <conditionalFormatting sqref="H64 F64 J64 L64 N64 P64 R64 T64 V64 X64 Z64 AB64 AD64 AF64">
    <cfRule type="containsBlanks" priority="295" stopIfTrue="1">
      <formula>LEN(TRIM(F64))=0</formula>
    </cfRule>
    <cfRule type="cellIs" dxfId="4291" priority="296" operator="greaterThanOrEqual">
      <formula>0.97</formula>
    </cfRule>
    <cfRule type="cellIs" dxfId="4290" priority="302" operator="lessThan">
      <formula>0.97</formula>
    </cfRule>
  </conditionalFormatting>
  <conditionalFormatting sqref="H66 J66 L66 N66 P66 R66 T66 V66 X66 Z66 AB66 AD66 AF66">
    <cfRule type="containsBlanks" priority="292" stopIfTrue="1">
      <formula>LEN(TRIM(H66))=0</formula>
    </cfRule>
    <cfRule type="cellIs" dxfId="4289" priority="293" operator="greaterThanOrEqual">
      <formula>0.9</formula>
    </cfRule>
    <cfRule type="cellIs" dxfId="4288" priority="294" operator="lessThan">
      <formula>0.9</formula>
    </cfRule>
  </conditionalFormatting>
  <conditionalFormatting sqref="F68 H68 J68 L68 N68 P68 R68 T68 V68 X68 Z68 AB68 AD68 AF68">
    <cfRule type="containsBlanks" priority="289" stopIfTrue="1">
      <formula>LEN(TRIM(F68))=0</formula>
    </cfRule>
    <cfRule type="cellIs" dxfId="4287" priority="290" operator="greaterThanOrEqual">
      <formula>0.95</formula>
    </cfRule>
    <cfRule type="cellIs" dxfId="4286" priority="291" operator="lessThan">
      <formula>0.95</formula>
    </cfRule>
  </conditionalFormatting>
  <conditionalFormatting sqref="F70 H70 J70 L70 N70 P70 R70 T70 V70 X70 Z70 AB70 AD70 AF70">
    <cfRule type="containsBlanks" priority="286" stopIfTrue="1">
      <formula>LEN(TRIM(F70))=0</formula>
    </cfRule>
    <cfRule type="cellIs" dxfId="4285" priority="287" operator="greaterThanOrEqual">
      <formula>0.96</formula>
    </cfRule>
    <cfRule type="cellIs" dxfId="4284" priority="288" operator="lessThan">
      <formula>0.96</formula>
    </cfRule>
  </conditionalFormatting>
  <conditionalFormatting sqref="F72">
    <cfRule type="containsBlanks" priority="283" stopIfTrue="1">
      <formula>LEN(TRIM(F72))=0</formula>
    </cfRule>
    <cfRule type="cellIs" dxfId="4283" priority="284" operator="between">
      <formula>90</formula>
      <formula>100</formula>
    </cfRule>
    <cfRule type="cellIs" dxfId="4282" priority="285" operator="between">
      <formula>0</formula>
      <formula>89.99</formula>
    </cfRule>
  </conditionalFormatting>
  <conditionalFormatting sqref="F42">
    <cfRule type="containsBlanks" priority="280" stopIfTrue="1">
      <formula>LEN(TRIM(F42))=0</formula>
    </cfRule>
    <cfRule type="cellIs" dxfId="4281" priority="281" operator="equal">
      <formula>0</formula>
    </cfRule>
    <cfRule type="cellIs" dxfId="4280" priority="282" operator="greaterThan">
      <formula>0</formula>
    </cfRule>
  </conditionalFormatting>
  <conditionalFormatting sqref="F44 H44 J44 L44 N44 P44 R44 T44 V44 X44 Z44 AB44 AD44 AF44">
    <cfRule type="containsBlanks" priority="274" stopIfTrue="1">
      <formula>LEN(TRIM(F44))=0</formula>
    </cfRule>
    <cfRule type="cellIs" dxfId="4279" priority="275" operator="greaterThanOrEqual">
      <formula>0.9</formula>
    </cfRule>
    <cfRule type="cellIs" dxfId="4278" priority="276" operator="lessThan">
      <formula>0.9</formula>
    </cfRule>
  </conditionalFormatting>
  <conditionalFormatting sqref="F46 H46 J46 L46 N46 P46 R46 T46 V46 X46 Z46 AB46 AD46 AF46">
    <cfRule type="containsBlanks" priority="271" stopIfTrue="1">
      <formula>LEN(TRIM(F46))=0</formula>
    </cfRule>
    <cfRule type="cellIs" dxfId="4277" priority="272" operator="greaterThanOrEqual">
      <formula>0.9</formula>
    </cfRule>
    <cfRule type="cellIs" dxfId="4276" priority="273" operator="lessThan">
      <formula>0.9</formula>
    </cfRule>
  </conditionalFormatting>
  <conditionalFormatting sqref="F48 H48 J48 L48 N48 P48 R48 T48 V48 X48 Z48 AB48 AD48 AF48">
    <cfRule type="containsBlanks" priority="268" stopIfTrue="1">
      <formula>LEN(TRIM(F48))=0</formula>
    </cfRule>
    <cfRule type="cellIs" dxfId="4275" priority="269" operator="between">
      <formula>0</formula>
      <formula>10%</formula>
    </cfRule>
    <cfRule type="cellIs" dxfId="4274" priority="270" operator="between">
      <formula>10.01%</formula>
      <formula>100%</formula>
    </cfRule>
  </conditionalFormatting>
  <conditionalFormatting sqref="AF52 AD52 AB52 Z52 X52 V52 T52 R52 P52 N52 L52 J52 H52 F52">
    <cfRule type="containsBlanks" priority="266" stopIfTrue="1">
      <formula>LEN(TRIM(F52))=0</formula>
    </cfRule>
    <cfRule type="cellIs" dxfId="4273" priority="267" operator="lessThanOrEqual">
      <formula>0.05</formula>
    </cfRule>
    <cfRule type="cellIs" dxfId="4272" priority="303" operator="greaterThan">
      <formula>0.05</formula>
    </cfRule>
  </conditionalFormatting>
  <conditionalFormatting sqref="AF54 AD54 AB54 Z54 X54 V54 T54 R54 P54 N54 L54 J54 H54 F54">
    <cfRule type="containsBlanks" priority="263" stopIfTrue="1">
      <formula>LEN(TRIM(F54))=0</formula>
    </cfRule>
    <cfRule type="cellIs" dxfId="4271" priority="264" operator="lessThanOrEqual">
      <formula>0.05</formula>
    </cfRule>
    <cfRule type="cellIs" dxfId="4270" priority="265" operator="greaterThan">
      <formula>0.05</formula>
    </cfRule>
  </conditionalFormatting>
  <conditionalFormatting sqref="H58 J58 L58 N58 P58 R58 T58 V58 X58 Z58 AB58 AD58 AF58">
    <cfRule type="containsBlanks" priority="261" stopIfTrue="1">
      <formula>LEN(TRIM(H58))=0</formula>
    </cfRule>
    <cfRule type="cellIs" dxfId="4269" priority="262" operator="greaterThanOrEqual">
      <formula>0.95</formula>
    </cfRule>
    <cfRule type="cellIs" dxfId="4268" priority="306" operator="lessThan">
      <formula>0.95</formula>
    </cfRule>
  </conditionalFormatting>
  <conditionalFormatting sqref="F12">
    <cfRule type="containsBlanks" priority="258" stopIfTrue="1">
      <formula>LEN(TRIM(F12))=0</formula>
    </cfRule>
    <cfRule type="cellIs" dxfId="4267" priority="259" operator="equal">
      <formula>0</formula>
    </cfRule>
    <cfRule type="cellIs" dxfId="4266" priority="260" operator="greaterThan">
      <formula>0</formula>
    </cfRule>
  </conditionalFormatting>
  <conditionalFormatting sqref="F14">
    <cfRule type="containsBlanks" priority="255" stopIfTrue="1">
      <formula>LEN(TRIM(F14))=0</formula>
    </cfRule>
    <cfRule type="cellIs" dxfId="4265" priority="256" operator="equal">
      <formula>0</formula>
    </cfRule>
    <cfRule type="cellIs" dxfId="4264" priority="257" operator="greaterThan">
      <formula>0</formula>
    </cfRule>
  </conditionalFormatting>
  <conditionalFormatting sqref="F16">
    <cfRule type="containsBlanks" priority="252" stopIfTrue="1">
      <formula>LEN(TRIM(F16))=0</formula>
    </cfRule>
    <cfRule type="cellIs" dxfId="4263" priority="253" operator="between">
      <formula>0</formula>
      <formula>5.89</formula>
    </cfRule>
    <cfRule type="cellIs" dxfId="4262" priority="254" operator="between">
      <formula>5.9</formula>
      <formula>100</formula>
    </cfRule>
  </conditionalFormatting>
  <conditionalFormatting sqref="F22">
    <cfRule type="containsBlanks" priority="247" stopIfTrue="1">
      <formula>LEN(TRIM(F22))=0</formula>
    </cfRule>
    <cfRule type="cellIs" dxfId="4261" priority="248" operator="between">
      <formula>0</formula>
      <formula>"&lt;95"</formula>
    </cfRule>
    <cfRule type="cellIs" dxfId="4260" priority="249" operator="greaterThanOrEqual">
      <formula>95</formula>
    </cfRule>
  </conditionalFormatting>
  <conditionalFormatting sqref="F26 H26 J26 L26 N26 P26 R26 T26 V26 X26 Z26 AB26 AD26 AF26">
    <cfRule type="containsBlanks" priority="244" stopIfTrue="1">
      <formula>LEN(TRIM(F26))=0</formula>
    </cfRule>
    <cfRule type="cellIs" dxfId="4259" priority="245" operator="equal">
      <formula>0</formula>
    </cfRule>
    <cfRule type="cellIs" dxfId="4258" priority="246" operator="greaterThan">
      <formula>0</formula>
    </cfRule>
  </conditionalFormatting>
  <conditionalFormatting sqref="F28">
    <cfRule type="containsBlanks" priority="241" stopIfTrue="1">
      <formula>LEN(TRIM(F28))=0</formula>
    </cfRule>
    <cfRule type="cellIs" dxfId="4257" priority="242" operator="equal">
      <formula>0</formula>
    </cfRule>
    <cfRule type="cellIs" dxfId="4256" priority="243" operator="greaterThan">
      <formula>0</formula>
    </cfRule>
  </conditionalFormatting>
  <conditionalFormatting sqref="F34">
    <cfRule type="containsBlanks" priority="238" stopIfTrue="1">
      <formula>LEN(TRIM(F34))=0</formula>
    </cfRule>
    <cfRule type="cellIs" dxfId="4255" priority="239" operator="equal">
      <formula>0</formula>
    </cfRule>
    <cfRule type="cellIs" dxfId="4254" priority="240" operator="greaterThan">
      <formula>0</formula>
    </cfRule>
  </conditionalFormatting>
  <conditionalFormatting sqref="F30 H30 J30 L30 N30 P30 R30 T30 V30 X30 Z30 AB30 AD30 AF30">
    <cfRule type="containsBlanks" priority="235" stopIfTrue="1">
      <formula>LEN(TRIM(F30))=0</formula>
    </cfRule>
    <cfRule type="cellIs" dxfId="4253" priority="236" operator="between">
      <formula>0</formula>
      <formula>5.89</formula>
    </cfRule>
    <cfRule type="cellIs" dxfId="4252" priority="237" operator="between">
      <formula>5.9</formula>
      <formula>100</formula>
    </cfRule>
  </conditionalFormatting>
  <conditionalFormatting sqref="F32 H32 J32 L32 N32 P32 R32 T32 V32 X32 Z32 AB32 AD32 AF32">
    <cfRule type="containsBlanks" priority="232" stopIfTrue="1">
      <formula>LEN(TRIM(F32))=0</formula>
    </cfRule>
    <cfRule type="cellIs" dxfId="4251" priority="233" operator="between">
      <formula>0</formula>
      <formula>5.49</formula>
    </cfRule>
    <cfRule type="cellIs" dxfId="4250" priority="234" operator="between">
      <formula>5.5</formula>
      <formula>100</formula>
    </cfRule>
  </conditionalFormatting>
  <conditionalFormatting sqref="AF12 AD12 AB12 Z12 X12 V12 T12 R12 P12 N12 L12 J12 H12">
    <cfRule type="containsBlanks" priority="189" stopIfTrue="1">
      <formula>LEN(TRIM(H12))=0</formula>
    </cfRule>
    <cfRule type="cellIs" dxfId="4249" priority="218" operator="lessThanOrEqual">
      <formula>0.01</formula>
    </cfRule>
    <cfRule type="cellIs" dxfId="4248" priority="220" operator="greaterThanOrEqual">
      <formula>0.05</formula>
    </cfRule>
  </conditionalFormatting>
  <conditionalFormatting sqref="F18">
    <cfRule type="containsBlanks" priority="209" stopIfTrue="1">
      <formula>LEN(TRIM(F18))=0</formula>
    </cfRule>
    <cfRule type="cellIs" dxfId="4247" priority="210" operator="between">
      <formula>0</formula>
      <formula>5.89</formula>
    </cfRule>
    <cfRule type="cellIs" dxfId="4246" priority="211" operator="between">
      <formula>5.9</formula>
      <formula>100</formula>
    </cfRule>
  </conditionalFormatting>
  <conditionalFormatting sqref="H72 J72 L72 N72 P72 R72 T72 V72 X72 Z72 AB72 AD72 AF72">
    <cfRule type="containsBlanks" priority="206" stopIfTrue="1">
      <formula>LEN(TRIM(H72))=0</formula>
    </cfRule>
    <cfRule type="cellIs" dxfId="4245" priority="207" operator="greaterThanOrEqual">
      <formula>0.9</formula>
    </cfRule>
    <cfRule type="cellIs" dxfId="4244" priority="208" operator="lessThan">
      <formula>0.9</formula>
    </cfRule>
  </conditionalFormatting>
  <conditionalFormatting sqref="H22:Z22 AB22 AD22 AF22">
    <cfRule type="containsBlanks" priority="202" stopIfTrue="1">
      <formula>LEN(TRIM(H22))=0</formula>
    </cfRule>
    <cfRule type="cellIs" dxfId="4243" priority="204" operator="greaterThanOrEqual">
      <formula>0.95</formula>
    </cfRule>
    <cfRule type="cellIs" dxfId="4242" priority="205" operator="lessThan">
      <formula>0.95</formula>
    </cfRule>
  </conditionalFormatting>
  <conditionalFormatting sqref="H80:Z80 AB80 AD80 AF80">
    <cfRule type="containsBlanks" priority="199" stopIfTrue="1">
      <formula>LEN(TRIM(H80))=0</formula>
    </cfRule>
    <cfRule type="cellIs" dxfId="4241" priority="200" operator="lessThan">
      <formula>0.9</formula>
    </cfRule>
    <cfRule type="cellIs" dxfId="4240" priority="201" operator="greaterThanOrEqual">
      <formula>0.9</formula>
    </cfRule>
  </conditionalFormatting>
  <conditionalFormatting sqref="F84">
    <cfRule type="containsBlanks" priority="164" stopIfTrue="1">
      <formula>LEN(TRIM(F84))=0</formula>
    </cfRule>
    <cfRule type="cellIs" dxfId="4239" priority="165" operator="equal">
      <formula>0</formula>
    </cfRule>
    <cfRule type="cellIs" dxfId="4238" priority="166" operator="greaterThan">
      <formula>0</formula>
    </cfRule>
  </conditionalFormatting>
  <conditionalFormatting sqref="F86">
    <cfRule type="containsBlanks" priority="161" stopIfTrue="1">
      <formula>LEN(TRIM(F86))=0</formula>
    </cfRule>
    <cfRule type="cellIs" dxfId="4237" priority="162" operator="between">
      <formula>90</formula>
      <formula>100</formula>
    </cfRule>
    <cfRule type="cellIs" dxfId="4236" priority="163" operator="between">
      <formula>0</formula>
      <formula>89.99</formula>
    </cfRule>
  </conditionalFormatting>
  <conditionalFormatting sqref="F88">
    <cfRule type="containsBlanks" priority="158" stopIfTrue="1">
      <formula>LEN(TRIM(F88))=0</formula>
    </cfRule>
    <cfRule type="cellIs" dxfId="4235" priority="159" operator="between">
      <formula>90</formula>
      <formula>100</formula>
    </cfRule>
    <cfRule type="cellIs" dxfId="4234" priority="160" operator="between">
      <formula>0</formula>
      <formula>89.99</formula>
    </cfRule>
  </conditionalFormatting>
  <conditionalFormatting sqref="F90">
    <cfRule type="containsBlanks" priority="155" stopIfTrue="1">
      <formula>LEN(TRIM(F90))=0</formula>
    </cfRule>
    <cfRule type="cellIs" dxfId="4233" priority="156" operator="between">
      <formula>0</formula>
      <formula>10%</formula>
    </cfRule>
    <cfRule type="cellIs" dxfId="4232" priority="157" operator="between">
      <formula>10.01%</formula>
      <formula>100%</formula>
    </cfRule>
  </conditionalFormatting>
  <conditionalFormatting sqref="U16">
    <cfRule type="cellIs" dxfId="4231" priority="154" operator="equal">
      <formula>2</formula>
    </cfRule>
  </conditionalFormatting>
  <conditionalFormatting sqref="U16">
    <cfRule type="cellIs" dxfId="4230" priority="153" operator="equal">
      <formula>1</formula>
    </cfRule>
  </conditionalFormatting>
  <conditionalFormatting sqref="U16">
    <cfRule type="cellIs" dxfId="4229" priority="152" operator="equal">
      <formula>0</formula>
    </cfRule>
  </conditionalFormatting>
  <conditionalFormatting sqref="U16">
    <cfRule type="containsBlanks" priority="151" stopIfTrue="1">
      <formula>LEN(TRIM(U16))=0</formula>
    </cfRule>
  </conditionalFormatting>
  <conditionalFormatting sqref="H12 J12 L12 N12 P12 R12 T12 V12 X12 Z12 AB12 AD12 AF12">
    <cfRule type="cellIs" dxfId="4228" priority="219" operator="between">
      <formula>0.0101</formula>
      <formula>0.0499</formula>
    </cfRule>
  </conditionalFormatting>
  <conditionalFormatting sqref="H18 J18 L18 N18 P18 R18 T18 V18 X18 Z18 AB18 AD18 AF18">
    <cfRule type="containsBlanks" dxfId="4227" priority="250" stopIfTrue="1">
      <formula>LEN(TRIM(H18))=0</formula>
    </cfRule>
    <cfRule type="cellIs" dxfId="4226" priority="251" operator="equal">
      <formula>0</formula>
    </cfRule>
    <cfRule type="cellIs" dxfId="4225" priority="304" operator="greaterThan">
      <formula>0</formula>
    </cfRule>
  </conditionalFormatting>
  <conditionalFormatting sqref="H76 J76 L76 N76 P76 R76 T76 V76 X76 Z76 AB76 AD76 AF76">
    <cfRule type="containsBlanks" priority="191" stopIfTrue="1">
      <formula>LEN(TRIM(H76))=0</formula>
    </cfRule>
    <cfRule type="cellIs" dxfId="4224" priority="192" operator="lessThan">
      <formula>0.95</formula>
    </cfRule>
    <cfRule type="cellIs" dxfId="4223" priority="193" operator="greaterThanOrEqual">
      <formula>0.95</formula>
    </cfRule>
  </conditionalFormatting>
  <conditionalFormatting sqref="H28 J28 L28 N28 P28 R28 T28 V28 X28 Z28 AB28 AD28 AF28">
    <cfRule type="containsBlanks" priority="226" stopIfTrue="1">
      <formula>LEN(TRIM(H28))=0</formula>
    </cfRule>
    <cfRule type="cellIs" dxfId="4222" priority="227" operator="equal">
      <formula>0</formula>
    </cfRule>
    <cfRule type="cellIs" dxfId="4221" priority="228" operator="greaterThan">
      <formula>0</formula>
    </cfRule>
  </conditionalFormatting>
  <conditionalFormatting sqref="H34 J34 L34 N34 P34 R34 T34 V34 X34 Z34 AB34 AD34 AF34">
    <cfRule type="containsBlanks" priority="223" stopIfTrue="1">
      <formula>LEN(TRIM(H34))=0</formula>
    </cfRule>
    <cfRule type="cellIs" dxfId="4220" priority="224" operator="equal">
      <formula>0</formula>
    </cfRule>
    <cfRule type="cellIs" dxfId="4219" priority="225" operator="greaterThan">
      <formula>0</formula>
    </cfRule>
  </conditionalFormatting>
  <conditionalFormatting sqref="H36 J36 L36 N36 P36 R36 T36 V36 X36 Z36 AB36 AD36 AF36">
    <cfRule type="containsBlanks" priority="142" stopIfTrue="1">
      <formula>LEN(TRIM(H36))=0</formula>
    </cfRule>
    <cfRule type="cellIs" dxfId="4218" priority="230" operator="between">
      <formula>0</formula>
      <formula>2</formula>
    </cfRule>
    <cfRule type="cellIs" dxfId="4217" priority="231" operator="between">
      <formula>2.01</formula>
      <formula>100</formula>
    </cfRule>
  </conditionalFormatting>
  <conditionalFormatting sqref="H38 J38 L38 N38 P38 R38 T38 V38 X38 Z38 AB38 AD38 AF38">
    <cfRule type="containsBlanks" priority="140" stopIfTrue="1">
      <formula>LEN(TRIM(H38))=0</formula>
    </cfRule>
    <cfRule type="cellIs" dxfId="4216" priority="181" operator="between">
      <formula>0.0201</formula>
      <formula>1</formula>
    </cfRule>
    <cfRule type="cellIs" dxfId="4215" priority="229" operator="between">
      <formula>0</formula>
      <formula>0.02</formula>
    </cfRule>
  </conditionalFormatting>
  <conditionalFormatting sqref="H42 J42 L42 N42 P42 R42 T42 V42 X42 Z42 AB42 AD42 AF42">
    <cfRule type="containsBlanks" priority="277" stopIfTrue="1">
      <formula>LEN(TRIM(H42))=0</formula>
    </cfRule>
    <cfRule type="cellIs" dxfId="4214" priority="278" operator="equal">
      <formula>0</formula>
    </cfRule>
    <cfRule type="cellIs" dxfId="4213" priority="279" operator="greaterThan">
      <formula>0</formula>
    </cfRule>
  </conditionalFormatting>
  <conditionalFormatting sqref="H14 J14 L14 N14 P14 R14 T14 V14 X14 Z14 AB14 AD14 AF14">
    <cfRule type="containsBlanks" dxfId="4212" priority="216" stopIfTrue="1">
      <formula>LEN(TRIM(H14))=0</formula>
    </cfRule>
    <cfRule type="cellIs" dxfId="4211" priority="217" operator="between">
      <formula>0.5</formula>
      <formula>2</formula>
    </cfRule>
    <cfRule type="cellIs" dxfId="4210" priority="221" operator="between">
      <formula>-0.49</formula>
      <formula>0.49</formula>
    </cfRule>
    <cfRule type="cellIs" dxfId="4209" priority="222" operator="between">
      <formula>-2</formula>
      <formula>-0.5</formula>
    </cfRule>
  </conditionalFormatting>
  <conditionalFormatting sqref="H16 J16 L16 N16 P16 R16 T16 V16 X16 Z16 AB16:AD16 AF16">
    <cfRule type="containsBlanks" priority="212" stopIfTrue="1">
      <formula>LEN(TRIM(H16))=0</formula>
    </cfRule>
    <cfRule type="cellIs" dxfId="4208" priority="213" operator="between">
      <formula>1.5</formula>
      <formula>2</formula>
    </cfRule>
    <cfRule type="cellIs" dxfId="4207" priority="214" operator="between">
      <formula>0.5</formula>
      <formula>1.49</formula>
    </cfRule>
    <cfRule type="cellIs" dxfId="4206" priority="215" operator="between">
      <formula>0</formula>
      <formula>0.49</formula>
    </cfRule>
  </conditionalFormatting>
  <conditionalFormatting sqref="H20 J20 L20 N20 P20 R20 T20 V20 X20 Z20 AB20 AD20 AF20">
    <cfRule type="containsText" dxfId="4205" priority="143" stopIfTrue="1" operator="containsText" text="NA">
      <formula>NOT(ISERROR(SEARCH("NA",H20)))</formula>
    </cfRule>
    <cfRule type="containsBlanks" priority="145" stopIfTrue="1">
      <formula>LEN(TRIM(H20))=0</formula>
    </cfRule>
    <cfRule type="cellIs" dxfId="4204" priority="147" operator="between">
      <formula>0</formula>
      <formula>0.49</formula>
    </cfRule>
    <cfRule type="cellIs" dxfId="4203" priority="148" operator="between">
      <formula>0.5</formula>
      <formula>1.49</formula>
    </cfRule>
    <cfRule type="cellIs" dxfId="4202" priority="149" operator="between">
      <formula>1.5</formula>
      <formula>2</formula>
    </cfRule>
  </conditionalFormatting>
  <conditionalFormatting sqref="H78 J78 L78 N78 P78 R78 T78 V78 X78 Z78 AB78 AD78 AF78">
    <cfRule type="containsBlanks" priority="194" stopIfTrue="1">
      <formula>LEN(TRIM(H78))=0</formula>
    </cfRule>
    <cfRule type="cellIs" dxfId="4201" priority="196" operator="lessThan">
      <formula>0.9</formula>
    </cfRule>
    <cfRule type="cellIs" dxfId="4200" priority="197" operator="greaterThanOrEqual">
      <formula>0.9</formula>
    </cfRule>
  </conditionalFormatting>
  <conditionalFormatting sqref="AI12">
    <cfRule type="containsBlanks" priority="134" stopIfTrue="1">
      <formula>LEN(TRIM(AI12))=0</formula>
    </cfRule>
    <cfRule type="cellIs" dxfId="4199" priority="135" operator="lessThanOrEqual">
      <formula>0.01</formula>
    </cfRule>
    <cfRule type="cellIs" dxfId="4198" priority="137" operator="greaterThanOrEqual">
      <formula>0.05</formula>
    </cfRule>
  </conditionalFormatting>
  <conditionalFormatting sqref="AI12">
    <cfRule type="cellIs" dxfId="4197" priority="136" operator="between">
      <formula>0.0101</formula>
      <formula>0.0499</formula>
    </cfRule>
  </conditionalFormatting>
  <conditionalFormatting sqref="AI14">
    <cfRule type="containsBlanks" dxfId="4196" priority="129" stopIfTrue="1">
      <formula>LEN(TRIM(AI14))=0</formula>
    </cfRule>
    <cfRule type="cellIs" dxfId="4195" priority="130" operator="between">
      <formula>0.5</formula>
      <formula>2</formula>
    </cfRule>
    <cfRule type="cellIs" dxfId="4194" priority="131" operator="between">
      <formula>-0.49</formula>
      <formula>0.49</formula>
    </cfRule>
    <cfRule type="cellIs" dxfId="4193" priority="132" operator="between">
      <formula>-2</formula>
      <formula>-0.5</formula>
    </cfRule>
  </conditionalFormatting>
  <conditionalFormatting sqref="AI16">
    <cfRule type="containsBlanks" priority="124" stopIfTrue="1">
      <formula>LEN(TRIM(AI16))=0</formula>
    </cfRule>
    <cfRule type="cellIs" dxfId="4192" priority="125" operator="between">
      <formula>1.5</formula>
      <formula>2</formula>
    </cfRule>
    <cfRule type="cellIs" dxfId="4191" priority="126" operator="between">
      <formula>0.5</formula>
      <formula>1.49</formula>
    </cfRule>
    <cfRule type="cellIs" dxfId="4190" priority="127" operator="between">
      <formula>0</formula>
      <formula>0.49</formula>
    </cfRule>
  </conditionalFormatting>
  <conditionalFormatting sqref="AI18">
    <cfRule type="containsBlanks" dxfId="4189" priority="120" stopIfTrue="1">
      <formula>LEN(TRIM(AI18))=0</formula>
    </cfRule>
    <cfRule type="cellIs" dxfId="4188" priority="121" operator="equal">
      <formula>0</formula>
    </cfRule>
    <cfRule type="cellIs" dxfId="4187" priority="122" operator="greaterThan">
      <formula>0</formula>
    </cfRule>
  </conditionalFormatting>
  <conditionalFormatting sqref="AI20">
    <cfRule type="containsText" dxfId="4186" priority="113" stopIfTrue="1" operator="containsText" text="NA">
      <formula>NOT(ISERROR(SEARCH("NA",AI20)))</formula>
    </cfRule>
    <cfRule type="containsBlanks" priority="114" stopIfTrue="1">
      <formula>LEN(TRIM(AI20))=0</formula>
    </cfRule>
    <cfRule type="cellIs" dxfId="4185" priority="116" operator="between">
      <formula>0</formula>
      <formula>0.49</formula>
    </cfRule>
    <cfRule type="cellIs" dxfId="4184" priority="117" operator="between">
      <formula>0.5</formula>
      <formula>1.49</formula>
    </cfRule>
    <cfRule type="cellIs" dxfId="4183" priority="118" operator="between">
      <formula>1.5</formula>
      <formula>2</formula>
    </cfRule>
  </conditionalFormatting>
  <conditionalFormatting sqref="AI26">
    <cfRule type="containsBlanks" priority="110" stopIfTrue="1">
      <formula>LEN(TRIM(AI26))=0</formula>
    </cfRule>
    <cfRule type="cellIs" dxfId="4182" priority="111" operator="equal">
      <formula>0</formula>
    </cfRule>
    <cfRule type="cellIs" dxfId="4181" priority="112" operator="greaterThan">
      <formula>0</formula>
    </cfRule>
  </conditionalFormatting>
  <conditionalFormatting sqref="AI28">
    <cfRule type="containsBlanks" priority="106" stopIfTrue="1">
      <formula>LEN(TRIM(AI28))=0</formula>
    </cfRule>
    <cfRule type="cellIs" dxfId="4180" priority="107" operator="equal">
      <formula>0</formula>
    </cfRule>
    <cfRule type="cellIs" dxfId="4179" priority="108" operator="greaterThan">
      <formula>0</formula>
    </cfRule>
  </conditionalFormatting>
  <conditionalFormatting sqref="AI30">
    <cfRule type="containsBlanks" priority="102" stopIfTrue="1">
      <formula>LEN(TRIM(AI30))=0</formula>
    </cfRule>
    <cfRule type="cellIs" dxfId="4178" priority="103" operator="between">
      <formula>0</formula>
      <formula>5.89</formula>
    </cfRule>
    <cfRule type="cellIs" dxfId="4177" priority="104" operator="between">
      <formula>5.9</formula>
      <formula>100</formula>
    </cfRule>
  </conditionalFormatting>
  <conditionalFormatting sqref="AI34">
    <cfRule type="containsBlanks" priority="98" stopIfTrue="1">
      <formula>LEN(TRIM(AI34))=0</formula>
    </cfRule>
    <cfRule type="cellIs" dxfId="4176" priority="99" operator="equal">
      <formula>0</formula>
    </cfRule>
    <cfRule type="cellIs" dxfId="4175" priority="100" operator="greaterThan">
      <formula>0</formula>
    </cfRule>
  </conditionalFormatting>
  <conditionalFormatting sqref="AI36">
    <cfRule type="containsBlanks" priority="93" stopIfTrue="1">
      <formula>LEN(TRIM(AI36))=0</formula>
    </cfRule>
    <cfRule type="cellIs" dxfId="4174" priority="95" operator="between">
      <formula>0</formula>
      <formula>2</formula>
    </cfRule>
    <cfRule type="cellIs" dxfId="4173" priority="96" operator="between">
      <formula>2.01</formula>
      <formula>100</formula>
    </cfRule>
  </conditionalFormatting>
  <conditionalFormatting sqref="AI42">
    <cfRule type="containsBlanks" priority="90" stopIfTrue="1">
      <formula>LEN(TRIM(AI42))=0</formula>
    </cfRule>
    <cfRule type="cellIs" dxfId="4172" priority="91" operator="equal">
      <formula>0</formula>
    </cfRule>
    <cfRule type="cellIs" dxfId="4171" priority="92" operator="greaterThan">
      <formula>0</formula>
    </cfRule>
  </conditionalFormatting>
  <conditionalFormatting sqref="AI44">
    <cfRule type="containsBlanks" priority="86" stopIfTrue="1">
      <formula>LEN(TRIM(AI44))=0</formula>
    </cfRule>
    <cfRule type="cellIs" dxfId="4170" priority="87" operator="greaterThanOrEqual">
      <formula>0.9</formula>
    </cfRule>
    <cfRule type="cellIs" dxfId="4169" priority="88" operator="lessThan">
      <formula>0.9</formula>
    </cfRule>
  </conditionalFormatting>
  <conditionalFormatting sqref="AI46">
    <cfRule type="containsBlanks" priority="82" stopIfTrue="1">
      <formula>LEN(TRIM(AI46))=0</formula>
    </cfRule>
    <cfRule type="cellIs" dxfId="4168" priority="83" operator="greaterThanOrEqual">
      <formula>0.9</formula>
    </cfRule>
    <cfRule type="cellIs" dxfId="4167" priority="84" operator="lessThan">
      <formula>0.9</formula>
    </cfRule>
  </conditionalFormatting>
  <conditionalFormatting sqref="AI52">
    <cfRule type="containsBlanks" priority="78" stopIfTrue="1">
      <formula>LEN(TRIM(AI52))=0</formula>
    </cfRule>
    <cfRule type="cellIs" dxfId="4166" priority="79" operator="lessThanOrEqual">
      <formula>0.05</formula>
    </cfRule>
    <cfRule type="cellIs" dxfId="4165" priority="80" operator="greaterThan">
      <formula>0.05</formula>
    </cfRule>
  </conditionalFormatting>
  <conditionalFormatting sqref="AI54">
    <cfRule type="containsBlanks" priority="74" stopIfTrue="1">
      <formula>LEN(TRIM(AI54))=0</formula>
    </cfRule>
    <cfRule type="cellIs" dxfId="4164" priority="75" operator="lessThanOrEqual">
      <formula>0.05</formula>
    </cfRule>
    <cfRule type="cellIs" dxfId="4163" priority="76" operator="greaterThan">
      <formula>0.05</formula>
    </cfRule>
  </conditionalFormatting>
  <conditionalFormatting sqref="AI56">
    <cfRule type="containsBlanks" dxfId="4162" priority="70" stopIfTrue="1">
      <formula>LEN(TRIM(AI56))=0</formula>
    </cfRule>
    <cfRule type="cellIs" dxfId="4161" priority="71" operator="greaterThanOrEqual">
      <formula>0.995</formula>
    </cfRule>
    <cfRule type="cellIs" dxfId="4160" priority="72" operator="lessThan">
      <formula>0.995</formula>
    </cfRule>
  </conditionalFormatting>
  <conditionalFormatting sqref="AI58">
    <cfRule type="containsBlanks" priority="66" stopIfTrue="1">
      <formula>LEN(TRIM(AI58))=0</formula>
    </cfRule>
    <cfRule type="cellIs" dxfId="4159" priority="67" operator="greaterThanOrEqual">
      <formula>0.95</formula>
    </cfRule>
    <cfRule type="cellIs" dxfId="4158" priority="68" operator="lessThan">
      <formula>0.95</formula>
    </cfRule>
  </conditionalFormatting>
  <conditionalFormatting sqref="AI60">
    <cfRule type="containsBlanks" priority="61" stopIfTrue="1">
      <formula>LEN(TRIM(AI60))=0</formula>
    </cfRule>
    <cfRule type="cellIs" dxfId="4157" priority="63" operator="greaterThan">
      <formula>0.003</formula>
    </cfRule>
    <cfRule type="cellIs" dxfId="4156" priority="64" operator="lessThanOrEqual">
      <formula>0.003</formula>
    </cfRule>
  </conditionalFormatting>
  <conditionalFormatting sqref="AI22">
    <cfRule type="containsBlanks" priority="57" stopIfTrue="1">
      <formula>LEN(TRIM(AI22))=0</formula>
    </cfRule>
    <cfRule type="cellIs" dxfId="4155" priority="59" operator="greaterThanOrEqual">
      <formula>0.95</formula>
    </cfRule>
    <cfRule type="cellIs" dxfId="4154" priority="60" operator="lessThan">
      <formula>0.95</formula>
    </cfRule>
  </conditionalFormatting>
  <conditionalFormatting sqref="AI32">
    <cfRule type="containsBlanks" priority="54" stopIfTrue="1">
      <formula>LEN(TRIM(AI32))=0</formula>
    </cfRule>
    <cfRule type="cellIs" dxfId="4153" priority="55" operator="between">
      <formula>0</formula>
      <formula>5.49</formula>
    </cfRule>
    <cfRule type="cellIs" dxfId="4152" priority="56" operator="between">
      <formula>5.5</formula>
      <formula>100</formula>
    </cfRule>
  </conditionalFormatting>
  <conditionalFormatting sqref="AI38">
    <cfRule type="containsBlanks" priority="49" stopIfTrue="1">
      <formula>LEN(TRIM(AI38))=0</formula>
    </cfRule>
    <cfRule type="cellIs" dxfId="4151" priority="51" operator="between">
      <formula>0.0201</formula>
      <formula>1</formula>
    </cfRule>
    <cfRule type="cellIs" dxfId="4150" priority="52" operator="between">
      <formula>0</formula>
      <formula>0.02</formula>
    </cfRule>
  </conditionalFormatting>
  <conditionalFormatting sqref="AI48">
    <cfRule type="containsBlanks" priority="46" stopIfTrue="1">
      <formula>LEN(TRIM(AI48))=0</formula>
    </cfRule>
    <cfRule type="cellIs" dxfId="4149" priority="47" operator="between">
      <formula>0</formula>
      <formula>10%</formula>
    </cfRule>
    <cfRule type="cellIs" dxfId="4148" priority="48" operator="between">
      <formula>10.01%</formula>
      <formula>100%</formula>
    </cfRule>
  </conditionalFormatting>
  <conditionalFormatting sqref="AI64">
    <cfRule type="containsBlanks" priority="42" stopIfTrue="1">
      <formula>LEN(TRIM(AI64))=0</formula>
    </cfRule>
    <cfRule type="cellIs" dxfId="4147" priority="43" operator="greaterThanOrEqual">
      <formula>0.97</formula>
    </cfRule>
    <cfRule type="cellIs" dxfId="4146" priority="44" operator="lessThan">
      <formula>0.97</formula>
    </cfRule>
  </conditionalFormatting>
  <conditionalFormatting sqref="AI66">
    <cfRule type="containsBlanks" priority="38" stopIfTrue="1">
      <formula>LEN(TRIM(AI66))=0</formula>
    </cfRule>
    <cfRule type="cellIs" dxfId="4145" priority="39" operator="greaterThanOrEqual">
      <formula>0.9</formula>
    </cfRule>
    <cfRule type="cellIs" dxfId="4144" priority="40" operator="lessThan">
      <formula>0.9</formula>
    </cfRule>
  </conditionalFormatting>
  <conditionalFormatting sqref="AI68">
    <cfRule type="containsBlanks" priority="34" stopIfTrue="1">
      <formula>LEN(TRIM(AI68))=0</formula>
    </cfRule>
    <cfRule type="cellIs" dxfId="4143" priority="35" operator="greaterThanOrEqual">
      <formula>0.95</formula>
    </cfRule>
    <cfRule type="cellIs" dxfId="4142" priority="36" operator="lessThan">
      <formula>0.95</formula>
    </cfRule>
  </conditionalFormatting>
  <conditionalFormatting sqref="AI70">
    <cfRule type="containsBlanks" priority="30" stopIfTrue="1">
      <formula>LEN(TRIM(AI70))=0</formula>
    </cfRule>
    <cfRule type="cellIs" dxfId="4141" priority="31" operator="greaterThanOrEqual">
      <formula>0.96</formula>
    </cfRule>
    <cfRule type="cellIs" dxfId="4140" priority="32" operator="lessThan">
      <formula>0.96</formula>
    </cfRule>
  </conditionalFormatting>
  <conditionalFormatting sqref="AI72">
    <cfRule type="containsBlanks" priority="26" stopIfTrue="1">
      <formula>LEN(TRIM(AI72))=0</formula>
    </cfRule>
    <cfRule type="cellIs" dxfId="4139" priority="27" operator="greaterThanOrEqual">
      <formula>0.9</formula>
    </cfRule>
    <cfRule type="cellIs" dxfId="4138" priority="28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4137" priority="11" operator="lessThan">
      <formula>0.95</formula>
    </cfRule>
    <cfRule type="cellIs" dxfId="4136" priority="12" operator="greaterThanOrEqual">
      <formula>0.95</formula>
    </cfRule>
  </conditionalFormatting>
  <conditionalFormatting sqref="AI78">
    <cfRule type="containsBlanks" priority="5" stopIfTrue="1">
      <formula>LEN(TRIM(AI78))=0</formula>
    </cfRule>
    <cfRule type="cellIs" dxfId="4135" priority="7" operator="lessThan">
      <formula>0.9</formula>
    </cfRule>
    <cfRule type="cellIs" dxfId="4134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4133" priority="3" operator="lessThan">
      <formula>0.9</formula>
    </cfRule>
    <cfRule type="cellIs" dxfId="4132" priority="4" operator="greaterThanOrEqual">
      <formula>0.9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1" stopIfTrue="1" operator="containsText" id="{A197CA56-C1E6-421E-808B-7D78DB9BBE81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73" stopIfTrue="1" operator="containsText" id="{7136E585-4DEB-4B13-AF15-689D3CF2FB32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70" stopIfTrue="1" operator="containsText" id="{B9E63023-316A-442E-AE9D-DA4429402FB3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88" stopIfTrue="1" operator="containsText" id="{D7CF7F7E-8F07-4B21-9AAD-3820621CF2A0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44" stopIfTrue="1" operator="containsText" id="{0A5F38A2-EAB7-41A5-A232-ED0ED529A7FB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203" stopIfTrue="1" operator="containsText" id="{91B09683-B5BE-4297-8C92-72E7D11487F9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98" stopIfTrue="1" operator="containsText" id="{BE57B779-5147-4D03-B2DB-CC64F9DCF3EE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90" stopIfTrue="1" operator="containsText" id="{1E61C473-BB37-493D-9919-9C0C64C82827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87" stopIfTrue="1" operator="containsText" id="{7259ED17-19FD-4D0C-87F6-53C8BB22C978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86" stopIfTrue="1" operator="containsText" id="{29C9906F-827C-41D8-BAEB-2229F5CB89C6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85" operator="containsText" id="{79F969F4-7FB4-4A81-A7F2-18A7CB0ADE41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84" stopIfTrue="1" operator="containsText" id="{C59DCA52-CA42-411F-B4DE-FF56E4DE63F3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83" stopIfTrue="1" operator="containsText" id="{796A2268-67A3-4EFE-A9A6-64EF8201E490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82" stopIfTrue="1" operator="containsText" id="{75BDBEEC-826E-4B80-86A8-6C7E9DFE13B8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41" stopIfTrue="1" operator="containsText" id="{BA472FB3-9C6A-4213-B65D-BE82D42F234A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80" stopIfTrue="1" operator="containsText" id="{DFBBA7E2-A5F2-4504-9C03-D11BDEEA7649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79" stopIfTrue="1" operator="containsText" id="{94ED862C-5FBA-42AE-A820-2BE0234E0DE1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78" stopIfTrue="1" operator="containsText" id="{1C43DD67-6142-417E-947C-BE9909F6457B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77" stopIfTrue="1" operator="containsText" id="{6AC05BC7-619E-498E-8A63-5BFE93FC5DBF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76" stopIfTrue="1" operator="containsText" id="{FE5949E0-BC0B-44F1-AF24-AF8FAD5198A5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75" stopIfTrue="1" operator="containsText" id="{242C2D00-5604-4DFB-9E9F-C644F3DE66F1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74" stopIfTrue="1" operator="containsText" id="{E460D68D-99CF-42E6-B22D-1343F96EBA12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97" stopIfTrue="1" operator="containsText" id="{CA88838D-14C7-49B0-99D7-7837554874B0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69" stopIfTrue="1" operator="containsText" id="{B42DE488-5DE2-4214-A96F-DEC7CE90FB73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68" stopIfTrue="1" operator="containsText" id="{052BD2E5-445B-43FB-A29D-86DD5C7003FF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67" stopIfTrue="1" operator="containsText" id="{21143165-3CA8-4A37-825D-D92CFD972C2D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50" stopIfTrue="1" operator="containsText" id="{B6ADD3B8-3B8B-478A-A8C5-20C6023EFB67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39" stopIfTrue="1" operator="containsText" id="{D2D40064-70A2-46AD-94A1-FB69FACD4EBC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38" stopIfTrue="1" operator="containsText" id="{00201347-A0D3-4131-A479-357513B203C0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46" stopIfTrue="1" operator="containsText" id="{3138D644-2735-4107-BEDC-5245D9E9245B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95" stopIfTrue="1" operator="containsText" id="{C2826DAC-3676-40DA-9644-A3FA9837751D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33" stopIfTrue="1" operator="containsText" id="{68390F70-5B03-4265-AB3F-BC06A8F997AE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28" stopIfTrue="1" operator="containsText" id="{FEF49075-899A-4050-9D19-FBC3D6CA5842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23" stopIfTrue="1" operator="containsText" id="{D17F5123-3A6C-43F2-BA38-4272FDD1E643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19" stopIfTrue="1" operator="containsText" id="{CABC13FD-BABA-4755-BDB2-D8A5F6A41A37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15" stopIfTrue="1" operator="containsText" id="{70E6AC93-3C7B-4353-A70A-8A8D9A81D081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09" stopIfTrue="1" operator="containsText" id="{56437CF3-A5BE-43AC-BB30-F5142E22464F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105" stopIfTrue="1" operator="containsText" id="{770FB426-C5C8-4BFA-9562-5A87A1398890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101" operator="containsText" id="{357E0B16-B264-404C-AE6D-1B3D71865029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97" stopIfTrue="1" operator="containsText" id="{67269611-BB47-4F9F-8632-E2BE2584D887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94" stopIfTrue="1" operator="containsText" id="{CAE2BF84-3C2E-4473-8A2C-11CE31188C18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89" stopIfTrue="1" operator="containsText" id="{EFD3EFB6-10CD-4958-BCDB-DE996A93D399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85" stopIfTrue="1" operator="containsText" id="{35809E7D-FC8A-40BD-B615-3EF899F5214F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81" stopIfTrue="1" operator="containsText" id="{E22D78D9-24D0-40F0-A888-2CD25AA75A88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77" stopIfTrue="1" operator="containsText" id="{70487DC5-B9D2-4446-8EE8-3EF104864871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73" stopIfTrue="1" operator="containsText" id="{D36DB191-B268-495A-AAF2-12999AECDF56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69" stopIfTrue="1" operator="containsText" id="{794DD235-DE3B-4509-89FA-CA1A688F1A03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65" stopIfTrue="1" operator="containsText" id="{D2B6B4C5-CC96-4A74-9D2A-B3F6F57AB304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62" stopIfTrue="1" operator="containsText" id="{7B52D178-6618-4F4B-9380-D65D21C998A6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58" stopIfTrue="1" operator="containsText" id="{0C188764-E8E0-4DAC-BEED-9B2EF35EF7D7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53" stopIfTrue="1" operator="containsText" id="{04725D35-396C-49FC-B893-61C98DF4BA7F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50" stopIfTrue="1" operator="containsText" id="{A44907D7-6035-4FE0-87F5-E4ABE7415E35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45" stopIfTrue="1" operator="containsText" id="{99429464-319D-485C-945A-3C44BC47FC0E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41" stopIfTrue="1" operator="containsText" id="{F587049D-A23B-4912-81DF-43D4C6DC9B2F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37" stopIfTrue="1" operator="containsText" id="{DC723A8F-04AD-4C88-BE88-D7E602581DE9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33" stopIfTrue="1" operator="containsText" id="{7FE70A3C-B0F7-4A6C-817A-AB4ABE8F9342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29" stopIfTrue="1" operator="containsText" id="{81EE7DB0-F402-4553-AC0C-B767E04DC4E1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25" stopIfTrue="1" operator="containsText" id="{6531B025-3A15-452F-AA80-E25BE258508F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83465FA0-49B1-4039-85D6-C704858340B5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6A763188-07C0-4779-8440-6444FE8B0BFD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340D8244-B664-4821-BED1-5CD1FD7AFC5B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topLeftCell="H1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13" t="s">
        <v>113</v>
      </c>
      <c r="O2" s="214"/>
      <c r="P2" s="215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6"/>
      <c r="O3" s="217"/>
      <c r="P3" s="218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4070" priority="287" stopIfTrue="1">
      <formula>LEN(TRIM(H56))=0</formula>
    </cfRule>
    <cfRule type="cellIs" dxfId="4069" priority="288" operator="greaterThanOrEqual">
      <formula>0.995</formula>
    </cfRule>
    <cfRule type="cellIs" dxfId="4068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4067" priority="286" operator="greaterThan">
      <formula>0.003</formula>
    </cfRule>
    <cfRule type="cellIs" dxfId="4066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4065" priority="284" operator="greaterThanOrEqual">
      <formula>0.97</formula>
    </cfRule>
    <cfRule type="cellIs" dxfId="4064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4063" priority="281" operator="greaterThanOrEqual">
      <formula>0.9</formula>
    </cfRule>
    <cfRule type="cellIs" dxfId="4062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4061" priority="278" operator="greaterThanOrEqual">
      <formula>0.95</formula>
    </cfRule>
    <cfRule type="cellIs" dxfId="4060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4059" priority="275" operator="greaterThanOrEqual">
      <formula>0.96</formula>
    </cfRule>
    <cfRule type="cellIs" dxfId="4058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4057" priority="272" operator="between">
      <formula>90</formula>
      <formula>100</formula>
    </cfRule>
    <cfRule type="cellIs" dxfId="4056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4055" priority="269" operator="equal">
      <formula>0</formula>
    </cfRule>
    <cfRule type="cellIs" dxfId="4054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4053" priority="263" operator="greaterThanOrEqual">
      <formula>0.9</formula>
    </cfRule>
    <cfRule type="cellIs" dxfId="4052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4051" priority="260" operator="greaterThanOrEqual">
      <formula>0.9</formula>
    </cfRule>
    <cfRule type="cellIs" dxfId="4050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4049" priority="257" operator="between">
      <formula>0</formula>
      <formula>10%</formula>
    </cfRule>
    <cfRule type="cellIs" dxfId="4048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4047" priority="255" operator="lessThanOrEqual">
      <formula>0.05</formula>
    </cfRule>
    <cfRule type="cellIs" dxfId="4046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4045" priority="252" operator="lessThanOrEqual">
      <formula>0.05</formula>
    </cfRule>
    <cfRule type="cellIs" dxfId="4044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4043" priority="250" operator="greaterThanOrEqual">
      <formula>0.95</formula>
    </cfRule>
    <cfRule type="cellIs" dxfId="4042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4041" priority="247" operator="equal">
      <formula>0</formula>
    </cfRule>
    <cfRule type="cellIs" dxfId="4040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4039" priority="244" operator="equal">
      <formula>0</formula>
    </cfRule>
    <cfRule type="cellIs" dxfId="4038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4037" priority="241" operator="between">
      <formula>0</formula>
      <formula>5.89</formula>
    </cfRule>
    <cfRule type="cellIs" dxfId="4036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4035" priority="236" operator="between">
      <formula>0</formula>
      <formula>"&lt;95"</formula>
    </cfRule>
    <cfRule type="cellIs" dxfId="4034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4033" priority="233" operator="equal">
      <formula>0</formula>
    </cfRule>
    <cfRule type="cellIs" dxfId="4032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4031" priority="230" operator="equal">
      <formula>0</formula>
    </cfRule>
    <cfRule type="cellIs" dxfId="4030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4029" priority="227" operator="equal">
      <formula>0</formula>
    </cfRule>
    <cfRule type="cellIs" dxfId="4028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4027" priority="224" operator="between">
      <formula>0</formula>
      <formula>5.89</formula>
    </cfRule>
    <cfRule type="cellIs" dxfId="4026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4025" priority="221" operator="between">
      <formula>0</formula>
      <formula>5.49</formula>
    </cfRule>
    <cfRule type="cellIs" dxfId="4024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4023" priority="206" operator="lessThanOrEqual">
      <formula>0.01</formula>
    </cfRule>
    <cfRule type="cellIs" dxfId="4022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4021" priority="198" operator="between">
      <formula>0</formula>
      <formula>5.89</formula>
    </cfRule>
    <cfRule type="cellIs" dxfId="4020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4019" priority="195" operator="greaterThanOrEqual">
      <formula>0.9</formula>
    </cfRule>
    <cfRule type="cellIs" dxfId="4018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4017" priority="192" operator="greaterThanOrEqual">
      <formula>0.95</formula>
    </cfRule>
    <cfRule type="cellIs" dxfId="4016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4015" priority="188" operator="lessThan">
      <formula>0.9</formula>
    </cfRule>
    <cfRule type="cellIs" dxfId="4014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4013" priority="153" operator="equal">
      <formula>0</formula>
    </cfRule>
    <cfRule type="cellIs" dxfId="4012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4011" priority="150" operator="between">
      <formula>90</formula>
      <formula>100</formula>
    </cfRule>
    <cfRule type="cellIs" dxfId="4010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4009" priority="147" operator="between">
      <formula>90</formula>
      <formula>100</formula>
    </cfRule>
    <cfRule type="cellIs" dxfId="4008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4007" priority="144" operator="between">
      <formula>0</formula>
      <formula>10%</formula>
    </cfRule>
    <cfRule type="cellIs" dxfId="4006" priority="145" operator="between">
      <formula>10.01%</formula>
      <formula>100%</formula>
    </cfRule>
  </conditionalFormatting>
  <conditionalFormatting sqref="U16">
    <cfRule type="cellIs" dxfId="4005" priority="142" operator="equal">
      <formula>2</formula>
    </cfRule>
  </conditionalFormatting>
  <conditionalFormatting sqref="U16">
    <cfRule type="cellIs" dxfId="4004" priority="141" operator="equal">
      <formula>1</formula>
    </cfRule>
  </conditionalFormatting>
  <conditionalFormatting sqref="U16">
    <cfRule type="cellIs" dxfId="4003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4002" priority="207" operator="between">
      <formula>0.0101</formula>
      <formula>0.0499</formula>
    </cfRule>
  </conditionalFormatting>
  <conditionalFormatting sqref="H18 J18 L18 N18 P18 R18 T18 V18 X18 Z18 AB18 AD18 AF18">
    <cfRule type="containsBlanks" dxfId="4001" priority="238" stopIfTrue="1">
      <formula>LEN(TRIM(H18))=0</formula>
    </cfRule>
    <cfRule type="cellIs" dxfId="4000" priority="239" operator="equal">
      <formula>0</formula>
    </cfRule>
    <cfRule type="cellIs" dxfId="3999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3998" priority="180" operator="lessThan">
      <formula>0.9</formula>
    </cfRule>
    <cfRule type="cellIs" dxfId="3997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3996" priority="215" operator="equal">
      <formula>0</formula>
    </cfRule>
    <cfRule type="cellIs" dxfId="3995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3994" priority="212" operator="equal">
      <formula>0</formula>
    </cfRule>
    <cfRule type="cellIs" dxfId="3993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3992" priority="218" operator="between">
      <formula>0</formula>
      <formula>2</formula>
    </cfRule>
    <cfRule type="cellIs" dxfId="3991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3990" priority="169" operator="between">
      <formula>0.0201</formula>
      <formula>1</formula>
    </cfRule>
    <cfRule type="cellIs" dxfId="3989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3988" priority="266" operator="equal">
      <formula>0</formula>
    </cfRule>
    <cfRule type="cellIs" dxfId="3987" priority="267" operator="greaterThan">
      <formula>0</formula>
    </cfRule>
  </conditionalFormatting>
  <conditionalFormatting sqref="H14 J14 L14 N14 P14 R14 T14 V14 X14 Z14 AB14 AD14 AF14">
    <cfRule type="containsBlanks" dxfId="3986" priority="204" stopIfTrue="1">
      <formula>LEN(TRIM(H14))=0</formula>
    </cfRule>
    <cfRule type="cellIs" dxfId="3985" priority="205" operator="between">
      <formula>0.5</formula>
      <formula>2</formula>
    </cfRule>
    <cfRule type="cellIs" dxfId="3984" priority="209" operator="between">
      <formula>-0.49</formula>
      <formula>0.49</formula>
    </cfRule>
    <cfRule type="cellIs" dxfId="3983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3982" priority="201" operator="between">
      <formula>1.5</formula>
      <formula>2</formula>
    </cfRule>
    <cfRule type="cellIs" dxfId="3981" priority="202" operator="between">
      <formula>0.5</formula>
      <formula>1.49</formula>
    </cfRule>
    <cfRule type="cellIs" dxfId="3980" priority="203" operator="between">
      <formula>0</formula>
      <formula>0.49</formula>
    </cfRule>
  </conditionalFormatting>
  <conditionalFormatting sqref="H20 J20 L20 N20 P20 R20 T20 V20 X20 Z20 AB20 AD20 AF20">
    <cfRule type="containsText" dxfId="3979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3978" priority="135" operator="between">
      <formula>0</formula>
      <formula>0.49</formula>
    </cfRule>
    <cfRule type="cellIs" dxfId="3977" priority="136" operator="between">
      <formula>0.5</formula>
      <formula>1.49</formula>
    </cfRule>
    <cfRule type="cellIs" dxfId="3976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3975" priority="184" operator="lessThan">
      <formula>0.9</formula>
    </cfRule>
    <cfRule type="cellIs" dxfId="3974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3973" priority="123" operator="lessThanOrEqual">
      <formula>0.01</formula>
    </cfRule>
    <cfRule type="cellIs" dxfId="3972" priority="125" operator="greaterThanOrEqual">
      <formula>0.05</formula>
    </cfRule>
  </conditionalFormatting>
  <conditionalFormatting sqref="AI12">
    <cfRule type="cellIs" dxfId="3971" priority="124" operator="between">
      <formula>0.0101</formula>
      <formula>0.0499</formula>
    </cfRule>
  </conditionalFormatting>
  <conditionalFormatting sqref="AI14">
    <cfRule type="containsBlanks" dxfId="3970" priority="117" stopIfTrue="1">
      <formula>LEN(TRIM(AI14))=0</formula>
    </cfRule>
    <cfRule type="cellIs" dxfId="3969" priority="118" operator="between">
      <formula>0.5</formula>
      <formula>2</formula>
    </cfRule>
    <cfRule type="cellIs" dxfId="3968" priority="119" operator="between">
      <formula>-0.49</formula>
      <formula>0.49</formula>
    </cfRule>
    <cfRule type="cellIs" dxfId="3967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3966" priority="113" operator="between">
      <formula>1.5</formula>
      <formula>2</formula>
    </cfRule>
    <cfRule type="cellIs" dxfId="3965" priority="114" operator="between">
      <formula>0.5</formula>
      <formula>1.49</formula>
    </cfRule>
    <cfRule type="cellIs" dxfId="3964" priority="115" operator="between">
      <formula>0</formula>
      <formula>0.49</formula>
    </cfRule>
  </conditionalFormatting>
  <conditionalFormatting sqref="AI18">
    <cfRule type="containsBlanks" dxfId="3963" priority="108" stopIfTrue="1">
      <formula>LEN(TRIM(AI18))=0</formula>
    </cfRule>
    <cfRule type="cellIs" dxfId="3962" priority="109" operator="equal">
      <formula>0</formula>
    </cfRule>
    <cfRule type="cellIs" dxfId="3961" priority="110" operator="greaterThan">
      <formula>0</formula>
    </cfRule>
  </conditionalFormatting>
  <conditionalFormatting sqref="AI20">
    <cfRule type="containsText" dxfId="3960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3959" priority="104" operator="between">
      <formula>0</formula>
      <formula>0.49</formula>
    </cfRule>
    <cfRule type="cellIs" dxfId="3958" priority="105" operator="between">
      <formula>0.5</formula>
      <formula>1.49</formula>
    </cfRule>
    <cfRule type="cellIs" dxfId="3957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3956" priority="99" operator="equal">
      <formula>0</formula>
    </cfRule>
    <cfRule type="cellIs" dxfId="3955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3954" priority="95" operator="equal">
      <formula>0</formula>
    </cfRule>
    <cfRule type="cellIs" dxfId="3953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3952" priority="91" operator="between">
      <formula>0</formula>
      <formula>5.89</formula>
    </cfRule>
    <cfRule type="cellIs" dxfId="3951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3950" priority="87" operator="equal">
      <formula>0</formula>
    </cfRule>
    <cfRule type="cellIs" dxfId="3949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3948" priority="83" operator="between">
      <formula>0</formula>
      <formula>2</formula>
    </cfRule>
    <cfRule type="cellIs" dxfId="3947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3946" priority="79" operator="equal">
      <formula>0</formula>
    </cfRule>
    <cfRule type="cellIs" dxfId="3945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3944" priority="75" operator="greaterThanOrEqual">
      <formula>0.9</formula>
    </cfRule>
    <cfRule type="cellIs" dxfId="3943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3942" priority="71" operator="greaterThanOrEqual">
      <formula>0.9</formula>
    </cfRule>
    <cfRule type="cellIs" dxfId="3941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3940" priority="67" operator="lessThanOrEqual">
      <formula>0.05</formula>
    </cfRule>
    <cfRule type="cellIs" dxfId="3939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3938" priority="63" operator="lessThanOrEqual">
      <formula>0.05</formula>
    </cfRule>
    <cfRule type="cellIs" dxfId="3937" priority="64" operator="greaterThan">
      <formula>0.05</formula>
    </cfRule>
  </conditionalFormatting>
  <conditionalFormatting sqref="AI56">
    <cfRule type="containsBlanks" dxfId="3936" priority="58" stopIfTrue="1">
      <formula>LEN(TRIM(AI56))=0</formula>
    </cfRule>
    <cfRule type="cellIs" dxfId="3935" priority="59" operator="greaterThanOrEqual">
      <formula>0.995</formula>
    </cfRule>
    <cfRule type="cellIs" dxfId="3934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3933" priority="55" operator="greaterThanOrEqual">
      <formula>0.95</formula>
    </cfRule>
    <cfRule type="cellIs" dxfId="3932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3931" priority="51" operator="greaterThan">
      <formula>0.003</formula>
    </cfRule>
    <cfRule type="cellIs" dxfId="3930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3929" priority="47" operator="greaterThanOrEqual">
      <formula>0.95</formula>
    </cfRule>
    <cfRule type="cellIs" dxfId="3928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3927" priority="43" operator="between">
      <formula>0</formula>
      <formula>5.49</formula>
    </cfRule>
    <cfRule type="cellIs" dxfId="3926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3925" priority="39" operator="between">
      <formula>0.0201</formula>
      <formula>1</formula>
    </cfRule>
    <cfRule type="cellIs" dxfId="3924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3923" priority="35" operator="between">
      <formula>0</formula>
      <formula>10%</formula>
    </cfRule>
    <cfRule type="cellIs" dxfId="3922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3921" priority="31" operator="greaterThanOrEqual">
      <formula>0.97</formula>
    </cfRule>
    <cfRule type="cellIs" dxfId="3920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3919" priority="27" operator="greaterThanOrEqual">
      <formula>0.9</formula>
    </cfRule>
    <cfRule type="cellIs" dxfId="3918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3917" priority="23" operator="greaterThanOrEqual">
      <formula>0.95</formula>
    </cfRule>
    <cfRule type="cellIs" dxfId="3916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3915" priority="19" operator="greaterThanOrEqual">
      <formula>0.96</formula>
    </cfRule>
    <cfRule type="cellIs" dxfId="3914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3913" priority="15" operator="greaterThanOrEqual">
      <formula>0.9</formula>
    </cfRule>
    <cfRule type="cellIs" dxfId="3912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3911" priority="11" operator="lessThan">
      <formula>0.9</formula>
    </cfRule>
    <cfRule type="cellIs" dxfId="3910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3909" priority="7" operator="lessThan">
      <formula>0.9</formula>
    </cfRule>
    <cfRule type="cellIs" dxfId="3908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3907" priority="3" operator="lessThan">
      <formula>0.9</formula>
    </cfRule>
    <cfRule type="cellIs" dxfId="3906" priority="4" operator="greaterThanOrEqual">
      <formula>0.9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D617DBBC-B775-4B9E-B232-F1F9878DA6B9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F48F9133-3A90-48D1-9E23-18911F4540D9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2FBF2F20-2A7C-4D04-B0E6-2B806A96CA01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9B664A00-8197-4496-AB1D-CF6C89AECDE1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88E4B0F7-B9E0-4687-92CA-ADAD6EDC216F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FFECD917-63E5-4840-880C-4248E0458FC3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48165766-1E0F-4BB1-88BA-951BB29DA8A2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4A05B18C-B6C7-4AEC-A271-9F8258EA8E28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07A70101-046B-438B-9CC4-E363476CBA1C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1EB86CBC-09C1-4EB7-9F1C-4C9D5FA88C90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F8209456-7657-4058-9D92-3D339287AC73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28D09733-E7D9-4DFF-96B8-FEDAEC6F8F6D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43533A1F-DF5A-4368-8BC5-A9C84B716E73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C80FFCE6-E460-4D84-82F1-CBD6CC3804AE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C88641F1-1404-4605-AA01-901DA58FDE7C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2F461712-622F-4A8B-A609-739C687C9A4A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05845EB0-6399-420C-BDD2-56F18D456518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3AA37440-E475-4C07-A57A-3C05E3F87554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57D34B40-8035-4DAB-ABA9-05886540AF4D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E47B4ED9-0BAF-42B1-B1AD-832B11D1E986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ED0A5A55-678A-467D-B4F5-212216FA7994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1425461A-57BA-4921-B554-630BA714C98C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6C49E00C-35C2-499A-AD0C-CCD010A3F53A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DEB44E00-AE61-48DA-84BD-F40FEA979B12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4A35B49D-55AA-4CB3-B9FB-C185A508730A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00CCFFFC-12AA-4138-8E4F-896763BACB80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6BA9BF75-6CCB-4AC1-99A8-AA44D96A03CE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9DD88850-5244-4298-9422-798F7DF4A087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9F34A6E2-AD91-4776-8EAF-1F4ECDC6FB4F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5085E30A-842E-4C40-89D0-607D8630D712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99C8C4AD-2A65-4EAF-BA48-9D557778A31F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299DA5BD-07F8-4E18-A850-876A84FCE870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77546412-EDDF-4107-B5B7-C0A42BDB7451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CAC37929-308E-4961-9DFD-84F8DF8F21B4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73D01259-CA40-4659-A836-FAE9A2720ADF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AA74CAE6-FF9C-4E15-83B0-CDD73E1D3A3C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33750C4E-8FCF-4D2B-9992-C6D650F937FB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B9DADF58-975C-41E6-9274-16D1F96A356C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9688143D-9F7A-42DE-A95F-254319E3E011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298358E0-5567-4C20-9E8B-DA519A12828A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AFE09E5B-0CF9-4FF6-B562-C93D55774C3B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9F14E52B-9BB1-4ACC-850E-977BF4D7733B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8EB4DD9B-53DF-4DE4-9413-F172F59EB8A1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F5618C64-2B39-438B-A4BD-5A355864B5C6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87F9ABC5-BB3E-4E63-8F3A-48C44ECE1601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550CC706-2907-4DD6-B57C-B93660882161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46BA6385-EE4E-42C1-AFAC-1330C820CDFE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C6713E25-065C-43E8-B618-F1CF9A45F3B4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D49D4E4E-0B53-4B32-BB16-FE727A2D675C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4A40AAF5-03E1-452F-9262-158F55591D36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651B6455-C5CA-4764-90FB-AC3B22C0150D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0C229F19-4225-44E2-86EB-F91424C01012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0BD26A04-85A9-4478-BEDB-6DF6E8BC2E83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6A29C0CA-CA29-4388-8623-33F73C255813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904E65B3-0D63-465F-AB2D-CF4CFFDCA012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8C80EAE9-8437-41D7-8F8B-5241F1753E8B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ACA2C35E-45E2-4E9B-9A2E-2E038A34405C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5C7888F2-E1F5-48F6-8AF0-56F08B9D0F5E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691F84D9-A6FE-4986-94C1-8015381AC973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6A8BC98C-868B-4B9E-A148-39EC90E21B7A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25A7991E-E7A5-4A13-A565-6F6284023459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B1:AN95"/>
  <sheetViews>
    <sheetView showGridLines="0" topLeftCell="H1" zoomScale="80" zoomScaleNormal="80" workbookViewId="0">
      <selection activeCell="N2" sqref="N2:P4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19" t="s">
        <v>113</v>
      </c>
      <c r="O2" s="220"/>
      <c r="P2" s="221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22"/>
      <c r="O3" s="223"/>
      <c r="P3" s="224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225"/>
      <c r="O4" s="226"/>
      <c r="P4" s="227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>
        <v>1</v>
      </c>
      <c r="I76" s="85"/>
      <c r="J76" s="72">
        <v>0.83299999999999996</v>
      </c>
      <c r="K76" s="85"/>
      <c r="L76" s="72">
        <v>0.91659999999999997</v>
      </c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>
        <f>IFERROR(AVERAGE(H76,J76,L76,N76,P76,R76,T76,V76,X76,Z76,AB76,AD76),"-")</f>
        <v>0.91653333333333331</v>
      </c>
      <c r="AG76" s="74"/>
      <c r="AI76" s="72">
        <f>IF(AF76="-",1,AF76)</f>
        <v>0.91653333333333331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>
        <v>1</v>
      </c>
      <c r="I78" s="85"/>
      <c r="J78" s="72">
        <v>0.97729999999999995</v>
      </c>
      <c r="K78" s="85"/>
      <c r="L78" s="72">
        <v>0.95</v>
      </c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>
        <f>IFERROR(AVERAGE(H78,J78,L78,N78,P78,R78,T78,V78,X78,Z78,AB78,AD78),"-")</f>
        <v>0.97576666666666656</v>
      </c>
      <c r="AG78" s="74"/>
      <c r="AI78" s="72">
        <f>IF(AF78="-",1,AF78)</f>
        <v>0.97576666666666656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>
        <v>1</v>
      </c>
      <c r="I80" s="85"/>
      <c r="J80" s="72">
        <v>0.96850000000000003</v>
      </c>
      <c r="K80" s="85"/>
      <c r="L80" s="72">
        <v>0.93400000000000005</v>
      </c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>
        <f>IFERROR(AVERAGE(H80,J80,L80,N80,P80,R80,T80,V80,X80,Z80,AB80,AD80),"-")</f>
        <v>0.96750000000000014</v>
      </c>
      <c r="AG80" s="74"/>
      <c r="AI80" s="72">
        <f>IF(AF80="-",1,AF80)</f>
        <v>0.96750000000000014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AD2:AF2"/>
    <mergeCell ref="Z3:AF3"/>
    <mergeCell ref="B11:B23"/>
    <mergeCell ref="B25:B39"/>
    <mergeCell ref="B41:B49"/>
    <mergeCell ref="N2:P4"/>
    <mergeCell ref="B51:B61"/>
    <mergeCell ref="B63:B73"/>
    <mergeCell ref="B75:B81"/>
    <mergeCell ref="B83:B91"/>
    <mergeCell ref="Z2:AB2"/>
  </mergeCells>
  <conditionalFormatting sqref="H56 J56 L56 N56 P56 R56 T56 V56 X56 Z56 AB56 AD56 AF56">
    <cfRule type="containsBlanks" dxfId="3844" priority="299" stopIfTrue="1">
      <formula>LEN(TRIM(H56))=0</formula>
    </cfRule>
    <cfRule type="cellIs" dxfId="3843" priority="300" operator="greaterThanOrEqual">
      <formula>0.995</formula>
    </cfRule>
    <cfRule type="cellIs" dxfId="3842" priority="301" operator="lessThan">
      <formula>0.995</formula>
    </cfRule>
  </conditionalFormatting>
  <conditionalFormatting sqref="H60 J60 L60 N60 P60 R60 T60 V60 X60 Z60 AB60 AD60 AF60">
    <cfRule type="containsBlanks" priority="172" stopIfTrue="1">
      <formula>LEN(TRIM(H60))=0</formula>
    </cfRule>
    <cfRule type="cellIs" dxfId="3841" priority="298" operator="greaterThan">
      <formula>0.003</formula>
    </cfRule>
    <cfRule type="cellIs" dxfId="3840" priority="305" operator="lessThanOrEqual">
      <formula>0.003</formula>
    </cfRule>
  </conditionalFormatting>
  <conditionalFormatting sqref="H64 F64 J64 L64 N64 P64 R64 T64 V64 X64 Z64 AB64 AD64 AF64">
    <cfRule type="containsBlanks" priority="295" stopIfTrue="1">
      <formula>LEN(TRIM(F64))=0</formula>
    </cfRule>
    <cfRule type="cellIs" dxfId="3839" priority="296" operator="greaterThanOrEqual">
      <formula>0.97</formula>
    </cfRule>
    <cfRule type="cellIs" dxfId="3838" priority="302" operator="lessThan">
      <formula>0.97</formula>
    </cfRule>
  </conditionalFormatting>
  <conditionalFormatting sqref="H66 J66 L66 N66 P66 R66 T66 V66 X66 Z66 AB66 AD66 AF66">
    <cfRule type="containsBlanks" priority="292" stopIfTrue="1">
      <formula>LEN(TRIM(H66))=0</formula>
    </cfRule>
    <cfRule type="cellIs" dxfId="3837" priority="293" operator="greaterThanOrEqual">
      <formula>0.9</formula>
    </cfRule>
    <cfRule type="cellIs" dxfId="3836" priority="294" operator="lessThan">
      <formula>0.9</formula>
    </cfRule>
  </conditionalFormatting>
  <conditionalFormatting sqref="F68 H68 J68 L68 N68 P68 R68 T68 V68 X68 Z68 AB68 AD68 AF68">
    <cfRule type="containsBlanks" priority="289" stopIfTrue="1">
      <formula>LEN(TRIM(F68))=0</formula>
    </cfRule>
    <cfRule type="cellIs" dxfId="3835" priority="290" operator="greaterThanOrEqual">
      <formula>0.95</formula>
    </cfRule>
    <cfRule type="cellIs" dxfId="3834" priority="291" operator="lessThan">
      <formula>0.95</formula>
    </cfRule>
  </conditionalFormatting>
  <conditionalFormatting sqref="F70 H70 J70 L70 N70 P70 R70 T70 V70 X70 Z70 AB70 AD70 AF70">
    <cfRule type="containsBlanks" priority="286" stopIfTrue="1">
      <formula>LEN(TRIM(F70))=0</formula>
    </cfRule>
    <cfRule type="cellIs" dxfId="3833" priority="287" operator="greaterThanOrEqual">
      <formula>0.96</formula>
    </cfRule>
    <cfRule type="cellIs" dxfId="3832" priority="288" operator="lessThan">
      <formula>0.96</formula>
    </cfRule>
  </conditionalFormatting>
  <conditionalFormatting sqref="F72">
    <cfRule type="containsBlanks" priority="283" stopIfTrue="1">
      <formula>LEN(TRIM(F72))=0</formula>
    </cfRule>
    <cfRule type="cellIs" dxfId="3831" priority="284" operator="between">
      <formula>90</formula>
      <formula>100</formula>
    </cfRule>
    <cfRule type="cellIs" dxfId="3830" priority="285" operator="between">
      <formula>0</formula>
      <formula>89.99</formula>
    </cfRule>
  </conditionalFormatting>
  <conditionalFormatting sqref="F42">
    <cfRule type="containsBlanks" priority="280" stopIfTrue="1">
      <formula>LEN(TRIM(F42))=0</formula>
    </cfRule>
    <cfRule type="cellIs" dxfId="3829" priority="281" operator="equal">
      <formula>0</formula>
    </cfRule>
    <cfRule type="cellIs" dxfId="3828" priority="282" operator="greaterThan">
      <formula>0</formula>
    </cfRule>
  </conditionalFormatting>
  <conditionalFormatting sqref="F44 H44 J44 L44 N44 P44 R44 T44 V44 X44 Z44 AB44 AD44 AF44">
    <cfRule type="containsBlanks" priority="274" stopIfTrue="1">
      <formula>LEN(TRIM(F44))=0</formula>
    </cfRule>
    <cfRule type="cellIs" dxfId="3827" priority="275" operator="greaterThanOrEqual">
      <formula>0.9</formula>
    </cfRule>
    <cfRule type="cellIs" dxfId="3826" priority="276" operator="lessThan">
      <formula>0.9</formula>
    </cfRule>
  </conditionalFormatting>
  <conditionalFormatting sqref="F46 H46 J46 L46 N46 P46 R46 T46 V46 X46 Z46 AB46 AD46 AF46">
    <cfRule type="containsBlanks" priority="271" stopIfTrue="1">
      <formula>LEN(TRIM(F46))=0</formula>
    </cfRule>
    <cfRule type="cellIs" dxfId="3825" priority="272" operator="greaterThanOrEqual">
      <formula>0.9</formula>
    </cfRule>
    <cfRule type="cellIs" dxfId="3824" priority="273" operator="lessThan">
      <formula>0.9</formula>
    </cfRule>
  </conditionalFormatting>
  <conditionalFormatting sqref="F48 H48 J48 L48 N48 P48 R48 T48 V48 X48 Z48 AB48 AD48 AF48">
    <cfRule type="containsBlanks" priority="268" stopIfTrue="1">
      <formula>LEN(TRIM(F48))=0</formula>
    </cfRule>
    <cfRule type="cellIs" dxfId="3823" priority="269" operator="between">
      <formula>0</formula>
      <formula>10%</formula>
    </cfRule>
    <cfRule type="cellIs" dxfId="3822" priority="270" operator="between">
      <formula>10.01%</formula>
      <formula>100%</formula>
    </cfRule>
  </conditionalFormatting>
  <conditionalFormatting sqref="AF52 AD52 AB52 Z52 X52 V52 T52 R52 P52 N52 L52 J52 H52 F52">
    <cfRule type="containsBlanks" priority="266" stopIfTrue="1">
      <formula>LEN(TRIM(F52))=0</formula>
    </cfRule>
    <cfRule type="cellIs" dxfId="3821" priority="267" operator="lessThanOrEqual">
      <formula>0.05</formula>
    </cfRule>
    <cfRule type="cellIs" dxfId="3820" priority="303" operator="greaterThan">
      <formula>0.05</formula>
    </cfRule>
  </conditionalFormatting>
  <conditionalFormatting sqref="AF54 AD54 AB54 Z54 X54 V54 T54 R54 P54 N54 L54 J54 H54 F54">
    <cfRule type="containsBlanks" priority="263" stopIfTrue="1">
      <formula>LEN(TRIM(F54))=0</formula>
    </cfRule>
    <cfRule type="cellIs" dxfId="3819" priority="264" operator="lessThanOrEqual">
      <formula>0.05</formula>
    </cfRule>
    <cfRule type="cellIs" dxfId="3818" priority="265" operator="greaterThan">
      <formula>0.05</formula>
    </cfRule>
  </conditionalFormatting>
  <conditionalFormatting sqref="H58 J58 L58 N58 P58 R58 T58 V58 X58 Z58 AB58 AD58 AF58">
    <cfRule type="containsBlanks" priority="261" stopIfTrue="1">
      <formula>LEN(TRIM(H58))=0</formula>
    </cfRule>
    <cfRule type="cellIs" dxfId="3817" priority="262" operator="greaterThanOrEqual">
      <formula>0.95</formula>
    </cfRule>
    <cfRule type="cellIs" dxfId="3816" priority="306" operator="lessThan">
      <formula>0.95</formula>
    </cfRule>
  </conditionalFormatting>
  <conditionalFormatting sqref="F12">
    <cfRule type="containsBlanks" priority="258" stopIfTrue="1">
      <formula>LEN(TRIM(F12))=0</formula>
    </cfRule>
    <cfRule type="cellIs" dxfId="3815" priority="259" operator="equal">
      <formula>0</formula>
    </cfRule>
    <cfRule type="cellIs" dxfId="3814" priority="260" operator="greaterThan">
      <formula>0</formula>
    </cfRule>
  </conditionalFormatting>
  <conditionalFormatting sqref="F14">
    <cfRule type="containsBlanks" priority="255" stopIfTrue="1">
      <formula>LEN(TRIM(F14))=0</formula>
    </cfRule>
    <cfRule type="cellIs" dxfId="3813" priority="256" operator="equal">
      <formula>0</formula>
    </cfRule>
    <cfRule type="cellIs" dxfId="3812" priority="257" operator="greaterThan">
      <formula>0</formula>
    </cfRule>
  </conditionalFormatting>
  <conditionalFormatting sqref="F16">
    <cfRule type="containsBlanks" priority="252" stopIfTrue="1">
      <formula>LEN(TRIM(F16))=0</formula>
    </cfRule>
    <cfRule type="cellIs" dxfId="3811" priority="253" operator="between">
      <formula>0</formula>
      <formula>5.89</formula>
    </cfRule>
    <cfRule type="cellIs" dxfId="3810" priority="254" operator="between">
      <formula>5.9</formula>
      <formula>100</formula>
    </cfRule>
  </conditionalFormatting>
  <conditionalFormatting sqref="F22">
    <cfRule type="containsBlanks" priority="247" stopIfTrue="1">
      <formula>LEN(TRIM(F22))=0</formula>
    </cfRule>
    <cfRule type="cellIs" dxfId="3809" priority="248" operator="between">
      <formula>0</formula>
      <formula>"&lt;95"</formula>
    </cfRule>
    <cfRule type="cellIs" dxfId="3808" priority="249" operator="greaterThanOrEqual">
      <formula>95</formula>
    </cfRule>
  </conditionalFormatting>
  <conditionalFormatting sqref="F26 H26 J26 L26 N26 P26 R26 T26 V26 X26 Z26 AB26 AD26 AF26">
    <cfRule type="containsBlanks" priority="244" stopIfTrue="1">
      <formula>LEN(TRIM(F26))=0</formula>
    </cfRule>
    <cfRule type="cellIs" dxfId="3807" priority="245" operator="equal">
      <formula>0</formula>
    </cfRule>
    <cfRule type="cellIs" dxfId="3806" priority="246" operator="greaterThan">
      <formula>0</formula>
    </cfRule>
  </conditionalFormatting>
  <conditionalFormatting sqref="F28">
    <cfRule type="containsBlanks" priority="241" stopIfTrue="1">
      <formula>LEN(TRIM(F28))=0</formula>
    </cfRule>
    <cfRule type="cellIs" dxfId="3805" priority="242" operator="equal">
      <formula>0</formula>
    </cfRule>
    <cfRule type="cellIs" dxfId="3804" priority="243" operator="greaterThan">
      <formula>0</formula>
    </cfRule>
  </conditionalFormatting>
  <conditionalFormatting sqref="F34">
    <cfRule type="containsBlanks" priority="238" stopIfTrue="1">
      <formula>LEN(TRIM(F34))=0</formula>
    </cfRule>
    <cfRule type="cellIs" dxfId="3803" priority="239" operator="equal">
      <formula>0</formula>
    </cfRule>
    <cfRule type="cellIs" dxfId="3802" priority="240" operator="greaterThan">
      <formula>0</formula>
    </cfRule>
  </conditionalFormatting>
  <conditionalFormatting sqref="F30 H30 J30 L30 N30 P30 R30 T30 V30 X30 Z30 AB30 AD30 AF30">
    <cfRule type="containsBlanks" priority="235" stopIfTrue="1">
      <formula>LEN(TRIM(F30))=0</formula>
    </cfRule>
    <cfRule type="cellIs" dxfId="3801" priority="236" operator="between">
      <formula>0</formula>
      <formula>5.89</formula>
    </cfRule>
    <cfRule type="cellIs" dxfId="3800" priority="237" operator="between">
      <formula>5.9</formula>
      <formula>100</formula>
    </cfRule>
  </conditionalFormatting>
  <conditionalFormatting sqref="F32 H32 J32 L32 N32 P32 R32 T32 V32 X32 Z32 AB32 AD32 AF32">
    <cfRule type="containsBlanks" priority="232" stopIfTrue="1">
      <formula>LEN(TRIM(F32))=0</formula>
    </cfRule>
    <cfRule type="cellIs" dxfId="3799" priority="233" operator="between">
      <formula>0</formula>
      <formula>5.49</formula>
    </cfRule>
    <cfRule type="cellIs" dxfId="3798" priority="234" operator="between">
      <formula>5.5</formula>
      <formula>100</formula>
    </cfRule>
  </conditionalFormatting>
  <conditionalFormatting sqref="AF12 AD12 AB12 Z12 X12 V12 T12 R12 P12 N12 L12 J12 H12">
    <cfRule type="containsBlanks" priority="189" stopIfTrue="1">
      <formula>LEN(TRIM(H12))=0</formula>
    </cfRule>
    <cfRule type="cellIs" dxfId="3797" priority="218" operator="lessThanOrEqual">
      <formula>0.01</formula>
    </cfRule>
    <cfRule type="cellIs" dxfId="3796" priority="220" operator="greaterThanOrEqual">
      <formula>0.05</formula>
    </cfRule>
  </conditionalFormatting>
  <conditionalFormatting sqref="F18">
    <cfRule type="containsBlanks" priority="209" stopIfTrue="1">
      <formula>LEN(TRIM(F18))=0</formula>
    </cfRule>
    <cfRule type="cellIs" dxfId="3795" priority="210" operator="between">
      <formula>0</formula>
      <formula>5.89</formula>
    </cfRule>
    <cfRule type="cellIs" dxfId="3794" priority="211" operator="between">
      <formula>5.9</formula>
      <formula>100</formula>
    </cfRule>
  </conditionalFormatting>
  <conditionalFormatting sqref="H72 J72 L72 N72 P72 R72 T72 V72 X72 Z72 AB72 AD72 AF72">
    <cfRule type="containsBlanks" priority="206" stopIfTrue="1">
      <formula>LEN(TRIM(H72))=0</formula>
    </cfRule>
    <cfRule type="cellIs" dxfId="3793" priority="207" operator="greaterThanOrEqual">
      <formula>0.9</formula>
    </cfRule>
    <cfRule type="cellIs" dxfId="3792" priority="208" operator="lessThan">
      <formula>0.9</formula>
    </cfRule>
  </conditionalFormatting>
  <conditionalFormatting sqref="H22:Z22 AB22 AD22 AF22">
    <cfRule type="containsBlanks" priority="202" stopIfTrue="1">
      <formula>LEN(TRIM(H22))=0</formula>
    </cfRule>
    <cfRule type="cellIs" dxfId="3791" priority="204" operator="greaterThanOrEqual">
      <formula>0.95</formula>
    </cfRule>
    <cfRule type="cellIs" dxfId="3790" priority="205" operator="lessThan">
      <formula>0.95</formula>
    </cfRule>
  </conditionalFormatting>
  <conditionalFormatting sqref="H80:Z80 AB80 AD80 AF80">
    <cfRule type="containsBlanks" priority="199" stopIfTrue="1">
      <formula>LEN(TRIM(H80))=0</formula>
    </cfRule>
    <cfRule type="cellIs" dxfId="3789" priority="200" operator="lessThan">
      <formula>0.9</formula>
    </cfRule>
    <cfRule type="cellIs" dxfId="3788" priority="201" operator="greaterThanOrEqual">
      <formula>0.9</formula>
    </cfRule>
  </conditionalFormatting>
  <conditionalFormatting sqref="F84">
    <cfRule type="containsBlanks" priority="164" stopIfTrue="1">
      <formula>LEN(TRIM(F84))=0</formula>
    </cfRule>
    <cfRule type="cellIs" dxfId="3787" priority="165" operator="equal">
      <formula>0</formula>
    </cfRule>
    <cfRule type="cellIs" dxfId="3786" priority="166" operator="greaterThan">
      <formula>0</formula>
    </cfRule>
  </conditionalFormatting>
  <conditionalFormatting sqref="F86">
    <cfRule type="containsBlanks" priority="161" stopIfTrue="1">
      <formula>LEN(TRIM(F86))=0</formula>
    </cfRule>
    <cfRule type="cellIs" dxfId="3785" priority="162" operator="between">
      <formula>90</formula>
      <formula>100</formula>
    </cfRule>
    <cfRule type="cellIs" dxfId="3784" priority="163" operator="between">
      <formula>0</formula>
      <formula>89.99</formula>
    </cfRule>
  </conditionalFormatting>
  <conditionalFormatting sqref="F88">
    <cfRule type="containsBlanks" priority="158" stopIfTrue="1">
      <formula>LEN(TRIM(F88))=0</formula>
    </cfRule>
    <cfRule type="cellIs" dxfId="3783" priority="159" operator="between">
      <formula>90</formula>
      <formula>100</formula>
    </cfRule>
    <cfRule type="cellIs" dxfId="3782" priority="160" operator="between">
      <formula>0</formula>
      <formula>89.99</formula>
    </cfRule>
  </conditionalFormatting>
  <conditionalFormatting sqref="F90">
    <cfRule type="containsBlanks" priority="155" stopIfTrue="1">
      <formula>LEN(TRIM(F90))=0</formula>
    </cfRule>
    <cfRule type="cellIs" dxfId="3781" priority="156" operator="between">
      <formula>0</formula>
      <formula>10%</formula>
    </cfRule>
    <cfRule type="cellIs" dxfId="3780" priority="157" operator="between">
      <formula>10.01%</formula>
      <formula>100%</formula>
    </cfRule>
  </conditionalFormatting>
  <conditionalFormatting sqref="U16">
    <cfRule type="cellIs" dxfId="3779" priority="154" operator="equal">
      <formula>2</formula>
    </cfRule>
  </conditionalFormatting>
  <conditionalFormatting sqref="U16">
    <cfRule type="cellIs" dxfId="3778" priority="153" operator="equal">
      <formula>1</formula>
    </cfRule>
  </conditionalFormatting>
  <conditionalFormatting sqref="U16">
    <cfRule type="cellIs" dxfId="3777" priority="152" operator="equal">
      <formula>0</formula>
    </cfRule>
  </conditionalFormatting>
  <conditionalFormatting sqref="U16">
    <cfRule type="containsBlanks" priority="151" stopIfTrue="1">
      <formula>LEN(TRIM(U16))=0</formula>
    </cfRule>
  </conditionalFormatting>
  <conditionalFormatting sqref="H12 J12 L12 N12 P12 R12 T12 V12 X12 Z12 AB12 AD12 AF12">
    <cfRule type="cellIs" dxfId="3776" priority="219" operator="between">
      <formula>0.0101</formula>
      <formula>0.0499</formula>
    </cfRule>
  </conditionalFormatting>
  <conditionalFormatting sqref="H18 J18 L18 N18 P18 R18 T18 V18 X18 Z18 AB18 AD18 AF18">
    <cfRule type="containsBlanks" dxfId="3775" priority="250" stopIfTrue="1">
      <formula>LEN(TRIM(H18))=0</formula>
    </cfRule>
    <cfRule type="cellIs" dxfId="3774" priority="251" operator="equal">
      <formula>0</formula>
    </cfRule>
    <cfRule type="cellIs" dxfId="3773" priority="304" operator="greaterThan">
      <formula>0</formula>
    </cfRule>
  </conditionalFormatting>
  <conditionalFormatting sqref="H76 J76 L76 N76 P76 R76 T76 V76 X76 Z76 AB76 AD76 AF76">
    <cfRule type="containsBlanks" priority="191" stopIfTrue="1">
      <formula>LEN(TRIM(H76))=0</formula>
    </cfRule>
    <cfRule type="cellIs" dxfId="3772" priority="192" operator="lessThan">
      <formula>0.9</formula>
    </cfRule>
    <cfRule type="cellIs" dxfId="3771" priority="193" operator="greaterThanOrEqual">
      <formula>0.9</formula>
    </cfRule>
  </conditionalFormatting>
  <conditionalFormatting sqref="H28 J28 L28 N28 P28 R28 T28 V28 X28 Z28 AB28 AD28 AF28">
    <cfRule type="containsBlanks" priority="226" stopIfTrue="1">
      <formula>LEN(TRIM(H28))=0</formula>
    </cfRule>
    <cfRule type="cellIs" dxfId="3770" priority="227" operator="equal">
      <formula>0</formula>
    </cfRule>
    <cfRule type="cellIs" dxfId="3769" priority="228" operator="greaterThan">
      <formula>0</formula>
    </cfRule>
  </conditionalFormatting>
  <conditionalFormatting sqref="H34 J34 L34 N34 P34 R34 T34 V34 X34 Z34 AB34 AD34 AF34">
    <cfRule type="containsBlanks" priority="223" stopIfTrue="1">
      <formula>LEN(TRIM(H34))=0</formula>
    </cfRule>
    <cfRule type="cellIs" dxfId="3768" priority="224" operator="equal">
      <formula>0</formula>
    </cfRule>
    <cfRule type="cellIs" dxfId="3767" priority="225" operator="greaterThan">
      <formula>0</formula>
    </cfRule>
  </conditionalFormatting>
  <conditionalFormatting sqref="H36 J36 L36 N36 P36 R36 T36 V36 X36 Z36 AB36 AD36 AF36">
    <cfRule type="containsBlanks" priority="142" stopIfTrue="1">
      <formula>LEN(TRIM(H36))=0</formula>
    </cfRule>
    <cfRule type="cellIs" dxfId="3766" priority="230" operator="between">
      <formula>0</formula>
      <formula>2</formula>
    </cfRule>
    <cfRule type="cellIs" dxfId="3765" priority="231" operator="between">
      <formula>2.01</formula>
      <formula>100</formula>
    </cfRule>
  </conditionalFormatting>
  <conditionalFormatting sqref="H38 J38 L38 N38 P38 R38 T38 V38 X38 Z38 AB38 AD38 AF38">
    <cfRule type="containsBlanks" priority="140" stopIfTrue="1">
      <formula>LEN(TRIM(H38))=0</formula>
    </cfRule>
    <cfRule type="cellIs" dxfId="3764" priority="181" operator="between">
      <formula>0.0201</formula>
      <formula>1</formula>
    </cfRule>
    <cfRule type="cellIs" dxfId="3763" priority="229" operator="between">
      <formula>0</formula>
      <formula>0.02</formula>
    </cfRule>
  </conditionalFormatting>
  <conditionalFormatting sqref="H42 J42 L42 N42 P42 R42 T42 V42 X42 Z42 AB42 AD42 AF42">
    <cfRule type="containsBlanks" priority="277" stopIfTrue="1">
      <formula>LEN(TRIM(H42))=0</formula>
    </cfRule>
    <cfRule type="cellIs" dxfId="3762" priority="278" operator="equal">
      <formula>0</formula>
    </cfRule>
    <cfRule type="cellIs" dxfId="3761" priority="279" operator="greaterThan">
      <formula>0</formula>
    </cfRule>
  </conditionalFormatting>
  <conditionalFormatting sqref="H14 J14 L14 N14 P14 R14 T14 V14 X14 Z14 AB14 AD14 AF14">
    <cfRule type="containsBlanks" dxfId="3760" priority="216" stopIfTrue="1">
      <formula>LEN(TRIM(H14))=0</formula>
    </cfRule>
    <cfRule type="cellIs" dxfId="3759" priority="217" operator="between">
      <formula>0.5</formula>
      <formula>2</formula>
    </cfRule>
    <cfRule type="cellIs" dxfId="3758" priority="221" operator="between">
      <formula>-0.49</formula>
      <formula>0.49</formula>
    </cfRule>
    <cfRule type="cellIs" dxfId="3757" priority="222" operator="between">
      <formula>-2</formula>
      <formula>-0.5</formula>
    </cfRule>
  </conditionalFormatting>
  <conditionalFormatting sqref="H16 J16 L16 N16 P16 R16 T16 V16 X16 Z16 AB16:AD16 AF16">
    <cfRule type="containsBlanks" priority="212" stopIfTrue="1">
      <formula>LEN(TRIM(H16))=0</formula>
    </cfRule>
    <cfRule type="cellIs" dxfId="3756" priority="213" operator="between">
      <formula>1.5</formula>
      <formula>2</formula>
    </cfRule>
    <cfRule type="cellIs" dxfId="3755" priority="214" operator="between">
      <formula>0.5</formula>
      <formula>1.49</formula>
    </cfRule>
    <cfRule type="cellIs" dxfId="3754" priority="215" operator="between">
      <formula>0</formula>
      <formula>0.49</formula>
    </cfRule>
  </conditionalFormatting>
  <conditionalFormatting sqref="H20 J20 L20 N20 P20 R20 T20 V20 X20 Z20 AB20 AD20 AF20">
    <cfRule type="containsText" dxfId="3753" priority="143" stopIfTrue="1" operator="containsText" text="NA">
      <formula>NOT(ISERROR(SEARCH("NA",H20)))</formula>
    </cfRule>
    <cfRule type="containsBlanks" priority="145" stopIfTrue="1">
      <formula>LEN(TRIM(H20))=0</formula>
    </cfRule>
    <cfRule type="cellIs" dxfId="3752" priority="147" operator="between">
      <formula>0</formula>
      <formula>0.49</formula>
    </cfRule>
    <cfRule type="cellIs" dxfId="3751" priority="148" operator="between">
      <formula>0.5</formula>
      <formula>1.49</formula>
    </cfRule>
    <cfRule type="cellIs" dxfId="3750" priority="149" operator="between">
      <formula>1.5</formula>
      <formula>2</formula>
    </cfRule>
  </conditionalFormatting>
  <conditionalFormatting sqref="H78 J78 L78 N78 P78 R78 T78 V78 X78 Z78 AB78 AD78 AF78">
    <cfRule type="containsBlanks" priority="194" stopIfTrue="1">
      <formula>LEN(TRIM(H78))=0</formula>
    </cfRule>
    <cfRule type="cellIs" dxfId="3749" priority="196" operator="lessThan">
      <formula>0.9</formula>
    </cfRule>
    <cfRule type="cellIs" dxfId="3748" priority="197" operator="greaterThanOrEqual">
      <formula>0.9</formula>
    </cfRule>
  </conditionalFormatting>
  <conditionalFormatting sqref="AI12">
    <cfRule type="containsBlanks" priority="134" stopIfTrue="1">
      <formula>LEN(TRIM(AI12))=0</formula>
    </cfRule>
    <cfRule type="cellIs" dxfId="3747" priority="135" operator="lessThanOrEqual">
      <formula>0.01</formula>
    </cfRule>
    <cfRule type="cellIs" dxfId="3746" priority="137" operator="greaterThanOrEqual">
      <formula>0.05</formula>
    </cfRule>
  </conditionalFormatting>
  <conditionalFormatting sqref="AI12">
    <cfRule type="cellIs" dxfId="3745" priority="136" operator="between">
      <formula>0.0101</formula>
      <formula>0.0499</formula>
    </cfRule>
  </conditionalFormatting>
  <conditionalFormatting sqref="AI14">
    <cfRule type="containsBlanks" dxfId="3744" priority="129" stopIfTrue="1">
      <formula>LEN(TRIM(AI14))=0</formula>
    </cfRule>
    <cfRule type="cellIs" dxfId="3743" priority="130" operator="between">
      <formula>0.5</formula>
      <formula>2</formula>
    </cfRule>
    <cfRule type="cellIs" dxfId="3742" priority="131" operator="between">
      <formula>-0.49</formula>
      <formula>0.49</formula>
    </cfRule>
    <cfRule type="cellIs" dxfId="3741" priority="132" operator="between">
      <formula>-2</formula>
      <formula>-0.5</formula>
    </cfRule>
  </conditionalFormatting>
  <conditionalFormatting sqref="AI16">
    <cfRule type="containsBlanks" priority="124" stopIfTrue="1">
      <formula>LEN(TRIM(AI16))=0</formula>
    </cfRule>
    <cfRule type="cellIs" dxfId="3740" priority="125" operator="between">
      <formula>1.5</formula>
      <formula>2</formula>
    </cfRule>
    <cfRule type="cellIs" dxfId="3739" priority="126" operator="between">
      <formula>0.5</formula>
      <formula>1.49</formula>
    </cfRule>
    <cfRule type="cellIs" dxfId="3738" priority="127" operator="between">
      <formula>0</formula>
      <formula>0.49</formula>
    </cfRule>
  </conditionalFormatting>
  <conditionalFormatting sqref="AI18">
    <cfRule type="containsBlanks" dxfId="3737" priority="120" stopIfTrue="1">
      <formula>LEN(TRIM(AI18))=0</formula>
    </cfRule>
    <cfRule type="cellIs" dxfId="3736" priority="121" operator="equal">
      <formula>0</formula>
    </cfRule>
    <cfRule type="cellIs" dxfId="3735" priority="122" operator="greaterThan">
      <formula>0</formula>
    </cfRule>
  </conditionalFormatting>
  <conditionalFormatting sqref="AI20">
    <cfRule type="containsText" dxfId="3734" priority="113" stopIfTrue="1" operator="containsText" text="NA">
      <formula>NOT(ISERROR(SEARCH("NA",AI20)))</formula>
    </cfRule>
    <cfRule type="containsBlanks" priority="114" stopIfTrue="1">
      <formula>LEN(TRIM(AI20))=0</formula>
    </cfRule>
    <cfRule type="cellIs" dxfId="3733" priority="116" operator="between">
      <formula>0</formula>
      <formula>0.49</formula>
    </cfRule>
    <cfRule type="cellIs" dxfId="3732" priority="117" operator="between">
      <formula>0.5</formula>
      <formula>1.49</formula>
    </cfRule>
    <cfRule type="cellIs" dxfId="3731" priority="118" operator="between">
      <formula>1.5</formula>
      <formula>2</formula>
    </cfRule>
  </conditionalFormatting>
  <conditionalFormatting sqref="AI26">
    <cfRule type="containsBlanks" priority="110" stopIfTrue="1">
      <formula>LEN(TRIM(AI26))=0</formula>
    </cfRule>
    <cfRule type="cellIs" dxfId="3730" priority="111" operator="equal">
      <formula>0</formula>
    </cfRule>
    <cfRule type="cellIs" dxfId="3729" priority="112" operator="greaterThan">
      <formula>0</formula>
    </cfRule>
  </conditionalFormatting>
  <conditionalFormatting sqref="AI28">
    <cfRule type="containsBlanks" priority="106" stopIfTrue="1">
      <formula>LEN(TRIM(AI28))=0</formula>
    </cfRule>
    <cfRule type="cellIs" dxfId="3728" priority="107" operator="equal">
      <formula>0</formula>
    </cfRule>
    <cfRule type="cellIs" dxfId="3727" priority="108" operator="greaterThan">
      <formula>0</formula>
    </cfRule>
  </conditionalFormatting>
  <conditionalFormatting sqref="AI30">
    <cfRule type="containsBlanks" priority="102" stopIfTrue="1">
      <formula>LEN(TRIM(AI30))=0</formula>
    </cfRule>
    <cfRule type="cellIs" dxfId="3726" priority="103" operator="between">
      <formula>0</formula>
      <formula>5.89</formula>
    </cfRule>
    <cfRule type="cellIs" dxfId="3725" priority="104" operator="between">
      <formula>5.9</formula>
      <formula>100</formula>
    </cfRule>
  </conditionalFormatting>
  <conditionalFormatting sqref="AI34">
    <cfRule type="containsBlanks" priority="98" stopIfTrue="1">
      <formula>LEN(TRIM(AI34))=0</formula>
    </cfRule>
    <cfRule type="cellIs" dxfId="3724" priority="99" operator="equal">
      <formula>0</formula>
    </cfRule>
    <cfRule type="cellIs" dxfId="3723" priority="100" operator="greaterThan">
      <formula>0</formula>
    </cfRule>
  </conditionalFormatting>
  <conditionalFormatting sqref="AI36">
    <cfRule type="containsBlanks" priority="93" stopIfTrue="1">
      <formula>LEN(TRIM(AI36))=0</formula>
    </cfRule>
    <cfRule type="cellIs" dxfId="3722" priority="95" operator="between">
      <formula>0</formula>
      <formula>2</formula>
    </cfRule>
    <cfRule type="cellIs" dxfId="3721" priority="96" operator="between">
      <formula>2.01</formula>
      <formula>100</formula>
    </cfRule>
  </conditionalFormatting>
  <conditionalFormatting sqref="AI42">
    <cfRule type="containsBlanks" priority="90" stopIfTrue="1">
      <formula>LEN(TRIM(AI42))=0</formula>
    </cfRule>
    <cfRule type="cellIs" dxfId="3720" priority="91" operator="equal">
      <formula>0</formula>
    </cfRule>
    <cfRule type="cellIs" dxfId="3719" priority="92" operator="greaterThan">
      <formula>0</formula>
    </cfRule>
  </conditionalFormatting>
  <conditionalFormatting sqref="AI44">
    <cfRule type="containsBlanks" priority="86" stopIfTrue="1">
      <formula>LEN(TRIM(AI44))=0</formula>
    </cfRule>
    <cfRule type="cellIs" dxfId="3718" priority="87" operator="greaterThanOrEqual">
      <formula>0.9</formula>
    </cfRule>
    <cfRule type="cellIs" dxfId="3717" priority="88" operator="lessThan">
      <formula>0.9</formula>
    </cfRule>
  </conditionalFormatting>
  <conditionalFormatting sqref="AI46">
    <cfRule type="containsBlanks" priority="82" stopIfTrue="1">
      <formula>LEN(TRIM(AI46))=0</formula>
    </cfRule>
    <cfRule type="cellIs" dxfId="3716" priority="83" operator="greaterThanOrEqual">
      <formula>0.9</formula>
    </cfRule>
    <cfRule type="cellIs" dxfId="3715" priority="84" operator="lessThan">
      <formula>0.9</formula>
    </cfRule>
  </conditionalFormatting>
  <conditionalFormatting sqref="AI52">
    <cfRule type="containsBlanks" priority="78" stopIfTrue="1">
      <formula>LEN(TRIM(AI52))=0</formula>
    </cfRule>
    <cfRule type="cellIs" dxfId="3714" priority="79" operator="lessThanOrEqual">
      <formula>0.05</formula>
    </cfRule>
    <cfRule type="cellIs" dxfId="3713" priority="80" operator="greaterThan">
      <formula>0.05</formula>
    </cfRule>
  </conditionalFormatting>
  <conditionalFormatting sqref="AI54">
    <cfRule type="containsBlanks" priority="74" stopIfTrue="1">
      <formula>LEN(TRIM(AI54))=0</formula>
    </cfRule>
    <cfRule type="cellIs" dxfId="3712" priority="75" operator="lessThanOrEqual">
      <formula>0.05</formula>
    </cfRule>
    <cfRule type="cellIs" dxfId="3711" priority="76" operator="greaterThan">
      <formula>0.05</formula>
    </cfRule>
  </conditionalFormatting>
  <conditionalFormatting sqref="AI56">
    <cfRule type="containsBlanks" dxfId="3710" priority="70" stopIfTrue="1">
      <formula>LEN(TRIM(AI56))=0</formula>
    </cfRule>
    <cfRule type="cellIs" dxfId="3709" priority="71" operator="greaterThanOrEqual">
      <formula>0.995</formula>
    </cfRule>
    <cfRule type="cellIs" dxfId="3708" priority="72" operator="lessThan">
      <formula>0.995</formula>
    </cfRule>
  </conditionalFormatting>
  <conditionalFormatting sqref="AI58">
    <cfRule type="containsBlanks" priority="66" stopIfTrue="1">
      <formula>LEN(TRIM(AI58))=0</formula>
    </cfRule>
    <cfRule type="cellIs" dxfId="3707" priority="67" operator="greaterThanOrEqual">
      <formula>0.95</formula>
    </cfRule>
    <cfRule type="cellIs" dxfId="3706" priority="68" operator="lessThan">
      <formula>0.95</formula>
    </cfRule>
  </conditionalFormatting>
  <conditionalFormatting sqref="AI60">
    <cfRule type="containsBlanks" priority="61" stopIfTrue="1">
      <formula>LEN(TRIM(AI60))=0</formula>
    </cfRule>
    <cfRule type="cellIs" dxfId="3705" priority="63" operator="greaterThan">
      <formula>0.003</formula>
    </cfRule>
    <cfRule type="cellIs" dxfId="3704" priority="64" operator="lessThanOrEqual">
      <formula>0.003</formula>
    </cfRule>
  </conditionalFormatting>
  <conditionalFormatting sqref="AI22">
    <cfRule type="containsBlanks" priority="57" stopIfTrue="1">
      <formula>LEN(TRIM(AI22))=0</formula>
    </cfRule>
    <cfRule type="cellIs" dxfId="3703" priority="59" operator="greaterThanOrEqual">
      <formula>0.95</formula>
    </cfRule>
    <cfRule type="cellIs" dxfId="3702" priority="60" operator="lessThan">
      <formula>0.95</formula>
    </cfRule>
  </conditionalFormatting>
  <conditionalFormatting sqref="AI32">
    <cfRule type="containsBlanks" priority="54" stopIfTrue="1">
      <formula>LEN(TRIM(AI32))=0</formula>
    </cfRule>
    <cfRule type="cellIs" dxfId="3701" priority="55" operator="between">
      <formula>0</formula>
      <formula>5.49</formula>
    </cfRule>
    <cfRule type="cellIs" dxfId="3700" priority="56" operator="between">
      <formula>5.5</formula>
      <formula>100</formula>
    </cfRule>
  </conditionalFormatting>
  <conditionalFormatting sqref="AI38">
    <cfRule type="containsBlanks" priority="49" stopIfTrue="1">
      <formula>LEN(TRIM(AI38))=0</formula>
    </cfRule>
    <cfRule type="cellIs" dxfId="3699" priority="51" operator="between">
      <formula>0.0201</formula>
      <formula>1</formula>
    </cfRule>
    <cfRule type="cellIs" dxfId="3698" priority="52" operator="between">
      <formula>0</formula>
      <formula>0.02</formula>
    </cfRule>
  </conditionalFormatting>
  <conditionalFormatting sqref="AI48">
    <cfRule type="containsBlanks" priority="46" stopIfTrue="1">
      <formula>LEN(TRIM(AI48))=0</formula>
    </cfRule>
    <cfRule type="cellIs" dxfId="3697" priority="47" operator="between">
      <formula>0</formula>
      <formula>10%</formula>
    </cfRule>
    <cfRule type="cellIs" dxfId="3696" priority="48" operator="between">
      <formula>10.01%</formula>
      <formula>100%</formula>
    </cfRule>
  </conditionalFormatting>
  <conditionalFormatting sqref="AI64">
    <cfRule type="containsBlanks" priority="42" stopIfTrue="1">
      <formula>LEN(TRIM(AI64))=0</formula>
    </cfRule>
    <cfRule type="cellIs" dxfId="3695" priority="43" operator="greaterThanOrEqual">
      <formula>0.97</formula>
    </cfRule>
    <cfRule type="cellIs" dxfId="3694" priority="44" operator="lessThan">
      <formula>0.97</formula>
    </cfRule>
  </conditionalFormatting>
  <conditionalFormatting sqref="AI66">
    <cfRule type="containsBlanks" priority="38" stopIfTrue="1">
      <formula>LEN(TRIM(AI66))=0</formula>
    </cfRule>
    <cfRule type="cellIs" dxfId="3693" priority="39" operator="greaterThanOrEqual">
      <formula>0.9</formula>
    </cfRule>
    <cfRule type="cellIs" dxfId="3692" priority="40" operator="lessThan">
      <formula>0.9</formula>
    </cfRule>
  </conditionalFormatting>
  <conditionalFormatting sqref="AI68">
    <cfRule type="containsBlanks" priority="34" stopIfTrue="1">
      <formula>LEN(TRIM(AI68))=0</formula>
    </cfRule>
    <cfRule type="cellIs" dxfId="3691" priority="35" operator="greaterThanOrEqual">
      <formula>0.95</formula>
    </cfRule>
    <cfRule type="cellIs" dxfId="3690" priority="36" operator="lessThan">
      <formula>0.95</formula>
    </cfRule>
  </conditionalFormatting>
  <conditionalFormatting sqref="AI70">
    <cfRule type="containsBlanks" priority="30" stopIfTrue="1">
      <formula>LEN(TRIM(AI70))=0</formula>
    </cfRule>
    <cfRule type="cellIs" dxfId="3689" priority="31" operator="greaterThanOrEqual">
      <formula>0.96</formula>
    </cfRule>
    <cfRule type="cellIs" dxfId="3688" priority="32" operator="lessThan">
      <formula>0.96</formula>
    </cfRule>
  </conditionalFormatting>
  <conditionalFormatting sqref="AI72">
    <cfRule type="containsBlanks" priority="26" stopIfTrue="1">
      <formula>LEN(TRIM(AI72))=0</formula>
    </cfRule>
    <cfRule type="cellIs" dxfId="3687" priority="27" operator="greaterThanOrEqual">
      <formula>0.9</formula>
    </cfRule>
    <cfRule type="cellIs" dxfId="3686" priority="28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3685" priority="11" operator="lessThan">
      <formula>0.9</formula>
    </cfRule>
    <cfRule type="cellIs" dxfId="3684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3683" priority="7" operator="lessThan">
      <formula>0.9</formula>
    </cfRule>
    <cfRule type="cellIs" dxfId="3682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3681" priority="3" operator="lessThan">
      <formula>0.9</formula>
    </cfRule>
    <cfRule type="cellIs" dxfId="3680" priority="4" operator="greaterThanOrEqual">
      <formula>0.9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4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71" stopIfTrue="1" operator="containsText" id="{59B23811-C758-4FA9-BCA0-464A99B652D3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73" stopIfTrue="1" operator="containsText" id="{3867736A-61FF-44EC-A4AD-F3AF1ED7BAAA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70" stopIfTrue="1" operator="containsText" id="{CC9D78A9-7222-4458-82FE-52C4B64F61A1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88" stopIfTrue="1" operator="containsText" id="{FD852F0C-AE55-46F7-991E-49820BB203A6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44" stopIfTrue="1" operator="containsText" id="{26ED86F8-35EC-4FDC-80A6-2C4ED3912D19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203" stopIfTrue="1" operator="containsText" id="{D926CD8A-3CA0-4C05-8D4B-1A7EBEED664A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98" stopIfTrue="1" operator="containsText" id="{4827EB50-2B31-4168-A1B7-136D349CAB8C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90" stopIfTrue="1" operator="containsText" id="{372651B4-2A36-4413-9593-9F9CED96EB12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87" stopIfTrue="1" operator="containsText" id="{67AA466D-57FE-4BD8-8EF3-B52DEDB03A1C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86" stopIfTrue="1" operator="containsText" id="{706DB462-4332-4019-8B6D-DDA78516CF0B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85" operator="containsText" id="{5771EAD3-62BE-48ED-AB54-716650E3C4BE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84" stopIfTrue="1" operator="containsText" id="{4661AF7B-825A-4AD7-B970-595756B9EF39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83" stopIfTrue="1" operator="containsText" id="{E014CBD4-4634-463A-9827-789FEB6E8CB8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82" stopIfTrue="1" operator="containsText" id="{B9560830-7470-416F-ACD0-F893F991D8A5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41" stopIfTrue="1" operator="containsText" id="{0B764A96-D363-4C34-A1B5-8937D7742B25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80" stopIfTrue="1" operator="containsText" id="{86C4AA6C-6B1F-4754-8C4B-82F6C9A3B75E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79" stopIfTrue="1" operator="containsText" id="{54D89838-8E50-46B2-ADED-1714597314A4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78" stopIfTrue="1" operator="containsText" id="{0CF4A2AC-1957-4950-9DF9-A734A16915A2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77" stopIfTrue="1" operator="containsText" id="{7B7F9D1B-28CD-4E31-9DAB-7F16F92C045A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76" stopIfTrue="1" operator="containsText" id="{BCA54FDB-9C09-4BFD-A8E2-366CCF2726C5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75" stopIfTrue="1" operator="containsText" id="{2C46EFC2-93D5-4DEA-B339-5E6516844840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74" stopIfTrue="1" operator="containsText" id="{30926975-1486-470B-9AC1-4695B78026F5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97" stopIfTrue="1" operator="containsText" id="{3AA04FEA-DC89-4DBD-9932-48F53535B1B6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69" stopIfTrue="1" operator="containsText" id="{DEDC7C20-8BFC-4904-B546-6D5C0A30CCA4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68" stopIfTrue="1" operator="containsText" id="{EB5987CB-DE54-47C9-9C6F-7BCF23C60113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67" stopIfTrue="1" operator="containsText" id="{B6EC7D82-7717-4A2C-85FD-60DC41A658DF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50" stopIfTrue="1" operator="containsText" id="{700939DF-8B2A-4E1A-9023-5EF8ABA9A243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39" stopIfTrue="1" operator="containsText" id="{EF41B2A6-088C-40D9-A2B9-8990E631161C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38" stopIfTrue="1" operator="containsText" id="{3049F130-F87B-40F8-8640-6FA230422AD1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46" stopIfTrue="1" operator="containsText" id="{1C93B9A3-AA9F-4EF2-A068-344E7F898622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95" stopIfTrue="1" operator="containsText" id="{ECE1C784-FE0B-498C-A491-D52FFC238A5B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33" stopIfTrue="1" operator="containsText" id="{D44121DB-B191-419C-9DCC-CBD25C228915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28" stopIfTrue="1" operator="containsText" id="{FAA057CF-1EAF-46D7-8835-D8D0C89C8F26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23" stopIfTrue="1" operator="containsText" id="{6472D385-A178-4183-A775-BF3A87420201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19" stopIfTrue="1" operator="containsText" id="{840C6000-C314-46FF-819E-9053A22C45D2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15" stopIfTrue="1" operator="containsText" id="{AED71611-51BC-43FF-B26A-994CDF8F1040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09" stopIfTrue="1" operator="containsText" id="{86C88204-31C3-4B53-B6F4-51881D5A5DD5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105" stopIfTrue="1" operator="containsText" id="{B0E3D64A-B73D-4564-8FFB-93CFE7BC1B4C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101" operator="containsText" id="{44C9CE5C-F844-40B4-BA4C-711498DD2F55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97" stopIfTrue="1" operator="containsText" id="{2CE6D485-BE4F-45BB-A4DC-BFB5F3341083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94" stopIfTrue="1" operator="containsText" id="{2210E66F-F2FF-4429-84D0-A1381B4119FD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89" stopIfTrue="1" operator="containsText" id="{72865A08-3FFB-40A1-B7F7-D791B519E5C0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85" stopIfTrue="1" operator="containsText" id="{300796FE-28DE-4EFC-8DF9-2DDA4B500198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81" stopIfTrue="1" operator="containsText" id="{616AF1FE-BDF6-4928-92DF-E7C76D97BDAC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77" stopIfTrue="1" operator="containsText" id="{7F9D0C82-5364-4113-B34B-34B7FFA89363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73" stopIfTrue="1" operator="containsText" id="{D7BD598E-C6FD-4901-8F36-6D800459B8E0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69" stopIfTrue="1" operator="containsText" id="{42EEB57D-D127-4D10-BD32-33CE212273AD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65" stopIfTrue="1" operator="containsText" id="{1DA53B73-3EF6-46E5-85B7-A364163F0B3F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62" stopIfTrue="1" operator="containsText" id="{F0506E3B-5886-4D99-80B8-9185D9BF21BD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58" stopIfTrue="1" operator="containsText" id="{7B4E13DE-11B3-40E0-A109-1A818878DC01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53" stopIfTrue="1" operator="containsText" id="{0BFBF071-7FDF-453E-A828-CE17D5E55884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50" stopIfTrue="1" operator="containsText" id="{7EE8D8CB-2F6B-4429-B213-F0125EE30FED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45" stopIfTrue="1" operator="containsText" id="{883FC9A3-28AE-4B54-A848-2DBAE7BC9906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41" stopIfTrue="1" operator="containsText" id="{C5097935-4F24-4FC8-AAFC-5CAB8947A7C5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37" stopIfTrue="1" operator="containsText" id="{AEF7389D-1735-4644-81E1-924DBAC0D8F8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33" stopIfTrue="1" operator="containsText" id="{CDE5862A-79B3-4514-ABAA-D5AA3D52F288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29" stopIfTrue="1" operator="containsText" id="{8774F9D1-6AAE-48E1-920E-0191A2AA9020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25" stopIfTrue="1" operator="containsText" id="{21E28F2A-ACF3-434F-B551-7FB5D5B88045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C8B65274-54D1-44C7-B8EF-16CFA020B963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8E2476B4-E488-4322-A76A-1B5FD1E6C3D5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E58EB4E1-3B8E-49BB-A111-0161618ABF83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topLeftCell="K1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19" t="s">
        <v>113</v>
      </c>
      <c r="O2" s="220"/>
      <c r="P2" s="221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25"/>
      <c r="O3" s="226"/>
      <c r="P3" s="227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AD2:AF2"/>
    <mergeCell ref="Z3:AF3"/>
    <mergeCell ref="B11:B23"/>
    <mergeCell ref="B25:B39"/>
    <mergeCell ref="B41:B49"/>
    <mergeCell ref="N2:P3"/>
    <mergeCell ref="B51:B61"/>
    <mergeCell ref="B63:B73"/>
    <mergeCell ref="B75:B81"/>
    <mergeCell ref="B83:B91"/>
    <mergeCell ref="Z2:AB2"/>
  </mergeCells>
  <conditionalFormatting sqref="H56 J56 L56 N56 P56 R56 T56 V56 X56 Z56 AB56 AD56 AF56">
    <cfRule type="containsBlanks" dxfId="3618" priority="287" stopIfTrue="1">
      <formula>LEN(TRIM(H56))=0</formula>
    </cfRule>
    <cfRule type="cellIs" dxfId="3617" priority="288" operator="greaterThanOrEqual">
      <formula>0.995</formula>
    </cfRule>
    <cfRule type="cellIs" dxfId="3616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3615" priority="286" operator="greaterThan">
      <formula>0.003</formula>
    </cfRule>
    <cfRule type="cellIs" dxfId="3614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3613" priority="284" operator="greaterThanOrEqual">
      <formula>0.97</formula>
    </cfRule>
    <cfRule type="cellIs" dxfId="3612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3611" priority="281" operator="greaterThanOrEqual">
      <formula>0.9</formula>
    </cfRule>
    <cfRule type="cellIs" dxfId="3610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3609" priority="278" operator="greaterThanOrEqual">
      <formula>0.95</formula>
    </cfRule>
    <cfRule type="cellIs" dxfId="3608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3607" priority="275" operator="greaterThanOrEqual">
      <formula>0.96</formula>
    </cfRule>
    <cfRule type="cellIs" dxfId="3606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3605" priority="272" operator="between">
      <formula>90</formula>
      <formula>100</formula>
    </cfRule>
    <cfRule type="cellIs" dxfId="3604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3603" priority="269" operator="equal">
      <formula>0</formula>
    </cfRule>
    <cfRule type="cellIs" dxfId="3602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3601" priority="263" operator="greaterThanOrEqual">
      <formula>0.9</formula>
    </cfRule>
    <cfRule type="cellIs" dxfId="3600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3599" priority="260" operator="greaterThanOrEqual">
      <formula>0.9</formula>
    </cfRule>
    <cfRule type="cellIs" dxfId="3598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3597" priority="257" operator="between">
      <formula>0</formula>
      <formula>10%</formula>
    </cfRule>
    <cfRule type="cellIs" dxfId="3596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3595" priority="255" operator="lessThanOrEqual">
      <formula>0.05</formula>
    </cfRule>
    <cfRule type="cellIs" dxfId="3594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3593" priority="252" operator="lessThanOrEqual">
      <formula>0.05</formula>
    </cfRule>
    <cfRule type="cellIs" dxfId="3592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3591" priority="250" operator="greaterThanOrEqual">
      <formula>0.95</formula>
    </cfRule>
    <cfRule type="cellIs" dxfId="3590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3589" priority="247" operator="equal">
      <formula>0</formula>
    </cfRule>
    <cfRule type="cellIs" dxfId="3588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3587" priority="244" operator="equal">
      <formula>0</formula>
    </cfRule>
    <cfRule type="cellIs" dxfId="3586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3585" priority="241" operator="between">
      <formula>0</formula>
      <formula>5.89</formula>
    </cfRule>
    <cfRule type="cellIs" dxfId="3584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3583" priority="236" operator="between">
      <formula>0</formula>
      <formula>"&lt;95"</formula>
    </cfRule>
    <cfRule type="cellIs" dxfId="3582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3581" priority="233" operator="equal">
      <formula>0</formula>
    </cfRule>
    <cfRule type="cellIs" dxfId="3580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3579" priority="230" operator="equal">
      <formula>0</formula>
    </cfRule>
    <cfRule type="cellIs" dxfId="3578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3577" priority="227" operator="equal">
      <formula>0</formula>
    </cfRule>
    <cfRule type="cellIs" dxfId="3576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3575" priority="224" operator="between">
      <formula>0</formula>
      <formula>5.89</formula>
    </cfRule>
    <cfRule type="cellIs" dxfId="3574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3573" priority="221" operator="between">
      <formula>0</formula>
      <formula>5.49</formula>
    </cfRule>
    <cfRule type="cellIs" dxfId="3572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3571" priority="206" operator="lessThanOrEqual">
      <formula>0.01</formula>
    </cfRule>
    <cfRule type="cellIs" dxfId="3570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3569" priority="198" operator="between">
      <formula>0</formula>
      <formula>5.89</formula>
    </cfRule>
    <cfRule type="cellIs" dxfId="3568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3567" priority="195" operator="greaterThanOrEqual">
      <formula>0.9</formula>
    </cfRule>
    <cfRule type="cellIs" dxfId="3566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3565" priority="192" operator="greaterThanOrEqual">
      <formula>0.95</formula>
    </cfRule>
    <cfRule type="cellIs" dxfId="3564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3563" priority="188" operator="lessThan">
      <formula>0.9</formula>
    </cfRule>
    <cfRule type="cellIs" dxfId="3562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3561" priority="153" operator="equal">
      <formula>0</formula>
    </cfRule>
    <cfRule type="cellIs" dxfId="3560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3559" priority="150" operator="between">
      <formula>90</formula>
      <formula>100</formula>
    </cfRule>
    <cfRule type="cellIs" dxfId="3558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3557" priority="147" operator="between">
      <formula>90</formula>
      <formula>100</formula>
    </cfRule>
    <cfRule type="cellIs" dxfId="3556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3555" priority="144" operator="between">
      <formula>0</formula>
      <formula>10%</formula>
    </cfRule>
    <cfRule type="cellIs" dxfId="3554" priority="145" operator="between">
      <formula>10.01%</formula>
      <formula>100%</formula>
    </cfRule>
  </conditionalFormatting>
  <conditionalFormatting sqref="U16">
    <cfRule type="cellIs" dxfId="3553" priority="142" operator="equal">
      <formula>2</formula>
    </cfRule>
  </conditionalFormatting>
  <conditionalFormatting sqref="U16">
    <cfRule type="cellIs" dxfId="3552" priority="141" operator="equal">
      <formula>1</formula>
    </cfRule>
  </conditionalFormatting>
  <conditionalFormatting sqref="U16">
    <cfRule type="cellIs" dxfId="3551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3550" priority="207" operator="between">
      <formula>0.0101</formula>
      <formula>0.0499</formula>
    </cfRule>
  </conditionalFormatting>
  <conditionalFormatting sqref="H18 J18 L18 N18 P18 R18 T18 V18 X18 Z18 AB18 AD18 AF18">
    <cfRule type="containsBlanks" dxfId="3549" priority="238" stopIfTrue="1">
      <formula>LEN(TRIM(H18))=0</formula>
    </cfRule>
    <cfRule type="cellIs" dxfId="3548" priority="239" operator="equal">
      <formula>0</formula>
    </cfRule>
    <cfRule type="cellIs" dxfId="3547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3546" priority="180" operator="lessThan">
      <formula>0.9</formula>
    </cfRule>
    <cfRule type="cellIs" dxfId="3545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3544" priority="215" operator="equal">
      <formula>0</formula>
    </cfRule>
    <cfRule type="cellIs" dxfId="3543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3542" priority="212" operator="equal">
      <formula>0</formula>
    </cfRule>
    <cfRule type="cellIs" dxfId="3541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3540" priority="218" operator="between">
      <formula>0</formula>
      <formula>2</formula>
    </cfRule>
    <cfRule type="cellIs" dxfId="3539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3538" priority="169" operator="between">
      <formula>0.0201</formula>
      <formula>1</formula>
    </cfRule>
    <cfRule type="cellIs" dxfId="3537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3536" priority="266" operator="equal">
      <formula>0</formula>
    </cfRule>
    <cfRule type="cellIs" dxfId="3535" priority="267" operator="greaterThan">
      <formula>0</formula>
    </cfRule>
  </conditionalFormatting>
  <conditionalFormatting sqref="H14 J14 L14 N14 P14 R14 T14 V14 X14 Z14 AB14 AD14 AF14">
    <cfRule type="containsBlanks" dxfId="3534" priority="204" stopIfTrue="1">
      <formula>LEN(TRIM(H14))=0</formula>
    </cfRule>
    <cfRule type="cellIs" dxfId="3533" priority="205" operator="between">
      <formula>0.5</formula>
      <formula>2</formula>
    </cfRule>
    <cfRule type="cellIs" dxfId="3532" priority="209" operator="between">
      <formula>-0.49</formula>
      <formula>0.49</formula>
    </cfRule>
    <cfRule type="cellIs" dxfId="3531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3530" priority="201" operator="between">
      <formula>1.5</formula>
      <formula>2</formula>
    </cfRule>
    <cfRule type="cellIs" dxfId="3529" priority="202" operator="between">
      <formula>0.5</formula>
      <formula>1.49</formula>
    </cfRule>
    <cfRule type="cellIs" dxfId="3528" priority="203" operator="between">
      <formula>0</formula>
      <formula>0.49</formula>
    </cfRule>
  </conditionalFormatting>
  <conditionalFormatting sqref="H20 J20 L20 N20 P20 R20 T20 V20 X20 Z20 AB20 AD20 AF20">
    <cfRule type="containsText" dxfId="3527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3526" priority="135" operator="between">
      <formula>0</formula>
      <formula>0.49</formula>
    </cfRule>
    <cfRule type="cellIs" dxfId="3525" priority="136" operator="between">
      <formula>0.5</formula>
      <formula>1.49</formula>
    </cfRule>
    <cfRule type="cellIs" dxfId="3524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3523" priority="184" operator="lessThan">
      <formula>0.9</formula>
    </cfRule>
    <cfRule type="cellIs" dxfId="3522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3521" priority="123" operator="lessThanOrEqual">
      <formula>0.01</formula>
    </cfRule>
    <cfRule type="cellIs" dxfId="3520" priority="125" operator="greaterThanOrEqual">
      <formula>0.05</formula>
    </cfRule>
  </conditionalFormatting>
  <conditionalFormatting sqref="AI12">
    <cfRule type="cellIs" dxfId="3519" priority="124" operator="between">
      <formula>0.0101</formula>
      <formula>0.0499</formula>
    </cfRule>
  </conditionalFormatting>
  <conditionalFormatting sqref="AI14">
    <cfRule type="containsBlanks" dxfId="3518" priority="117" stopIfTrue="1">
      <formula>LEN(TRIM(AI14))=0</formula>
    </cfRule>
    <cfRule type="cellIs" dxfId="3517" priority="118" operator="between">
      <formula>0.5</formula>
      <formula>2</formula>
    </cfRule>
    <cfRule type="cellIs" dxfId="3516" priority="119" operator="between">
      <formula>-0.49</formula>
      <formula>0.49</formula>
    </cfRule>
    <cfRule type="cellIs" dxfId="3515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3514" priority="113" operator="between">
      <formula>1.5</formula>
      <formula>2</formula>
    </cfRule>
    <cfRule type="cellIs" dxfId="3513" priority="114" operator="between">
      <formula>0.5</formula>
      <formula>1.49</formula>
    </cfRule>
    <cfRule type="cellIs" dxfId="3512" priority="115" operator="between">
      <formula>0</formula>
      <formula>0.49</formula>
    </cfRule>
  </conditionalFormatting>
  <conditionalFormatting sqref="AI18">
    <cfRule type="containsBlanks" dxfId="3511" priority="108" stopIfTrue="1">
      <formula>LEN(TRIM(AI18))=0</formula>
    </cfRule>
    <cfRule type="cellIs" dxfId="3510" priority="109" operator="equal">
      <formula>0</formula>
    </cfRule>
    <cfRule type="cellIs" dxfId="3509" priority="110" operator="greaterThan">
      <formula>0</formula>
    </cfRule>
  </conditionalFormatting>
  <conditionalFormatting sqref="AI20">
    <cfRule type="containsText" dxfId="3508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3507" priority="104" operator="between">
      <formula>0</formula>
      <formula>0.49</formula>
    </cfRule>
    <cfRule type="cellIs" dxfId="3506" priority="105" operator="between">
      <formula>0.5</formula>
      <formula>1.49</formula>
    </cfRule>
    <cfRule type="cellIs" dxfId="3505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3504" priority="99" operator="equal">
      <formula>0</formula>
    </cfRule>
    <cfRule type="cellIs" dxfId="3503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3502" priority="95" operator="equal">
      <formula>0</formula>
    </cfRule>
    <cfRule type="cellIs" dxfId="3501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3500" priority="91" operator="between">
      <formula>0</formula>
      <formula>5.89</formula>
    </cfRule>
    <cfRule type="cellIs" dxfId="3499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3498" priority="87" operator="equal">
      <formula>0</formula>
    </cfRule>
    <cfRule type="cellIs" dxfId="3497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3496" priority="83" operator="between">
      <formula>0</formula>
      <formula>2</formula>
    </cfRule>
    <cfRule type="cellIs" dxfId="3495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3494" priority="79" operator="equal">
      <formula>0</formula>
    </cfRule>
    <cfRule type="cellIs" dxfId="3493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3492" priority="75" operator="greaterThanOrEqual">
      <formula>0.9</formula>
    </cfRule>
    <cfRule type="cellIs" dxfId="3491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3490" priority="71" operator="greaterThanOrEqual">
      <formula>0.9</formula>
    </cfRule>
    <cfRule type="cellIs" dxfId="3489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3488" priority="67" operator="lessThanOrEqual">
      <formula>0.05</formula>
    </cfRule>
    <cfRule type="cellIs" dxfId="3487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3486" priority="63" operator="lessThanOrEqual">
      <formula>0.05</formula>
    </cfRule>
    <cfRule type="cellIs" dxfId="3485" priority="64" operator="greaterThan">
      <formula>0.05</formula>
    </cfRule>
  </conditionalFormatting>
  <conditionalFormatting sqref="AI56">
    <cfRule type="containsBlanks" dxfId="3484" priority="58" stopIfTrue="1">
      <formula>LEN(TRIM(AI56))=0</formula>
    </cfRule>
    <cfRule type="cellIs" dxfId="3483" priority="59" operator="greaterThanOrEqual">
      <formula>0.995</formula>
    </cfRule>
    <cfRule type="cellIs" dxfId="3482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3481" priority="55" operator="greaterThanOrEqual">
      <formula>0.95</formula>
    </cfRule>
    <cfRule type="cellIs" dxfId="3480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3479" priority="51" operator="greaterThan">
      <formula>0.003</formula>
    </cfRule>
    <cfRule type="cellIs" dxfId="3478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3477" priority="47" operator="greaterThanOrEqual">
      <formula>0.95</formula>
    </cfRule>
    <cfRule type="cellIs" dxfId="3476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3475" priority="43" operator="between">
      <formula>0</formula>
      <formula>5.49</formula>
    </cfRule>
    <cfRule type="cellIs" dxfId="3474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3473" priority="39" operator="between">
      <formula>0.0201</formula>
      <formula>1</formula>
    </cfRule>
    <cfRule type="cellIs" dxfId="3472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3471" priority="35" operator="between">
      <formula>0</formula>
      <formula>10%</formula>
    </cfRule>
    <cfRule type="cellIs" dxfId="3470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3469" priority="31" operator="greaterThanOrEqual">
      <formula>0.97</formula>
    </cfRule>
    <cfRule type="cellIs" dxfId="3468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3467" priority="27" operator="greaterThanOrEqual">
      <formula>0.9</formula>
    </cfRule>
    <cfRule type="cellIs" dxfId="3466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3465" priority="23" operator="greaterThanOrEqual">
      <formula>0.95</formula>
    </cfRule>
    <cfRule type="cellIs" dxfId="3464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3463" priority="19" operator="greaterThanOrEqual">
      <formula>0.96</formula>
    </cfRule>
    <cfRule type="cellIs" dxfId="3462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3461" priority="15" operator="greaterThanOrEqual">
      <formula>0.9</formula>
    </cfRule>
    <cfRule type="cellIs" dxfId="3460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3459" priority="11" operator="lessThan">
      <formula>0.9</formula>
    </cfRule>
    <cfRule type="cellIs" dxfId="3458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3457" priority="7" operator="lessThan">
      <formula>0.9</formula>
    </cfRule>
    <cfRule type="cellIs" dxfId="3456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3455" priority="3" operator="lessThan">
      <formula>0.9</formula>
    </cfRule>
    <cfRule type="cellIs" dxfId="3454" priority="4" operator="greaterThanOrEqual">
      <formula>0.9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CFC453F8-8C70-4555-8C06-49E586B2A372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F05134FF-9855-4E3F-9DE7-7260931BD6A0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0373DDD1-E9A3-474A-B68D-874E37B3239E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C1F8ADFF-793E-4360-BD71-7D7A8C71A6E7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A9122BDB-C6AF-42F5-AAB6-4F852AABC878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7333D196-1326-422A-9803-AF65BB7DB799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B7E5C1B6-C423-4882-8DC0-DC9DF53B18CD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578BD4B3-FE76-4365-84A3-7C1599262751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95D9458E-93C3-4074-BE6D-E3BCC2589150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C03E2120-B895-4165-98DE-012D6AE76528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3DFFA292-8A7F-4C72-9AE5-62F832FBF37C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BBE19F45-0CA5-4CAC-B895-0D23B48CFADE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714CB1A3-F2F3-4F0F-9B78-6CB52EDDDEB0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15F1149D-7D8F-437A-ABD9-8D27EACFE9E7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B72AC85F-0B92-4C8F-B4CE-9EC3FF3A4639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E5D2D0BD-B862-4B4E-8122-BDE7BE3D88DE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BA168A18-5EA0-4E05-8E10-02F316A198AA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1874C984-852E-4015-8E6A-0060047E6ACA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38E49042-8CED-49C4-AEBD-A20CC4AEC0BB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7BDE512F-193F-4042-8AF5-F6D9E219BB59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1894E872-BFAD-4B54-8509-1F6426FD5DD8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9BD5DF3D-55D1-4587-8FB8-685EBCF75723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4D50AB4E-8AB6-4ACC-BD31-F90A708581B3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EEB2CB57-CD84-4B3F-94FF-9AC02A7ABF92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FA2FD032-C7D7-44C6-B208-EF193F25BE9A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EBC4AC33-CC7A-4C4F-81CA-EC066316E237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24DFDA2E-029B-4048-A344-68BB5030C74D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7063C868-47CD-4D71-AFAC-49FCFA03423E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D2267947-A65E-4F2F-8300-EE763BB06B4D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A70C0C15-9AF0-4E17-BFC8-D5B4927DCC6F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07D46BBA-18EB-45A1-8EF2-636021614A05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4246B019-8DB4-4D22-ACCC-B9D16F5F2846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D954E1EF-1D29-4E95-9246-8C32B78B00E6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1D322D26-C557-4A1A-916B-39AC7A666917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42A2C9D6-E04D-411B-991F-352397151DE4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69F8FC32-2C00-467A-8C4B-39B90CBF0B77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43F93694-1B18-408A-B0AB-4412A0D352E4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7C6B399D-56ED-485F-9204-4B33519DD123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F32AF01E-E5FD-4F6D-B404-61A8E914CDEC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E7C66535-1446-4EF7-A358-AC551013B988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F9BE9635-BC87-4EC2-A08A-7E3E60E78A93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7B4176BB-0AF6-4E13-BFA5-5C0026E1CEF4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7851AA20-87A1-41D1-AA26-F35D71F7888B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779AFA05-5E30-4155-B353-CC532B21728A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12F28518-51F9-4800-933A-392034BC2B7B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9C498C6A-D4D4-4B70-BC44-E4BEDBA52688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7A5CD489-4816-4BFD-B128-915BFF665D75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E91EE236-24D3-4D49-AFA8-AFC2A870FDC9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241ED677-0747-421F-A1A2-CA198B7B5DFA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8F4B90C2-F4E9-497F-8D6E-1A42BF543C3A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8B58F0D7-016E-4781-A78D-BE3BB3577265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30C17E2F-6D85-4513-8F87-62DAD3D55932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EAE03349-24F3-410B-AF40-BD72FF75C989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EA528848-CA60-41BD-9205-25B77C3C025C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478A0794-70F0-418B-81F9-39DA0B3EF4F6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29F17B77-249B-4F4B-A843-DAB9768DDA34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6481495B-6DE3-48DF-B0AC-0C4BF3F1BEAD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1892FB93-28C8-429B-83B1-0124CE0F70F8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1052FCC9-B73B-4939-B17A-F17AEECA1F40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E2EEB006-910D-483C-A68C-031F0429C09D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FB2F1FA6-2E51-436A-AC89-9901A254DB9D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H24" sqref="H24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AD2:AF2"/>
    <mergeCell ref="Z3:AF3"/>
    <mergeCell ref="B11:B23"/>
    <mergeCell ref="B25:B39"/>
    <mergeCell ref="B41:B49"/>
    <mergeCell ref="B51:B61"/>
    <mergeCell ref="B63:B73"/>
    <mergeCell ref="B75:B81"/>
    <mergeCell ref="B83:B91"/>
    <mergeCell ref="Z2:AB2"/>
    <mergeCell ref="N2:P3"/>
  </mergeCells>
  <conditionalFormatting sqref="H56 J56 L56 N56 P56 R56 T56 V56 X56 Z56 AB56 AD56 AF56">
    <cfRule type="containsBlanks" dxfId="3392" priority="287" stopIfTrue="1">
      <formula>LEN(TRIM(H56))=0</formula>
    </cfRule>
    <cfRule type="cellIs" dxfId="3391" priority="288" operator="greaterThanOrEqual">
      <formula>0.995</formula>
    </cfRule>
    <cfRule type="cellIs" dxfId="3390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3389" priority="286" operator="greaterThan">
      <formula>0.003</formula>
    </cfRule>
    <cfRule type="cellIs" dxfId="3388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3387" priority="284" operator="greaterThanOrEqual">
      <formula>0.97</formula>
    </cfRule>
    <cfRule type="cellIs" dxfId="3386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3385" priority="281" operator="greaterThanOrEqual">
      <formula>0.9</formula>
    </cfRule>
    <cfRule type="cellIs" dxfId="3384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3383" priority="278" operator="greaterThanOrEqual">
      <formula>0.95</formula>
    </cfRule>
    <cfRule type="cellIs" dxfId="3382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3381" priority="275" operator="greaterThanOrEqual">
      <formula>0.96</formula>
    </cfRule>
    <cfRule type="cellIs" dxfId="3380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3379" priority="272" operator="between">
      <formula>90</formula>
      <formula>100</formula>
    </cfRule>
    <cfRule type="cellIs" dxfId="3378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3377" priority="269" operator="equal">
      <formula>0</formula>
    </cfRule>
    <cfRule type="cellIs" dxfId="3376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3375" priority="263" operator="greaterThanOrEqual">
      <formula>0.9</formula>
    </cfRule>
    <cfRule type="cellIs" dxfId="3374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3373" priority="260" operator="greaterThanOrEqual">
      <formula>0.9</formula>
    </cfRule>
    <cfRule type="cellIs" dxfId="3372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3371" priority="257" operator="between">
      <formula>0</formula>
      <formula>10%</formula>
    </cfRule>
    <cfRule type="cellIs" dxfId="3370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3369" priority="255" operator="lessThanOrEqual">
      <formula>0.05</formula>
    </cfRule>
    <cfRule type="cellIs" dxfId="3368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3367" priority="252" operator="lessThanOrEqual">
      <formula>0.05</formula>
    </cfRule>
    <cfRule type="cellIs" dxfId="3366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3365" priority="250" operator="greaterThanOrEqual">
      <formula>0.95</formula>
    </cfRule>
    <cfRule type="cellIs" dxfId="3364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3363" priority="247" operator="equal">
      <formula>0</formula>
    </cfRule>
    <cfRule type="cellIs" dxfId="3362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3361" priority="244" operator="equal">
      <formula>0</formula>
    </cfRule>
    <cfRule type="cellIs" dxfId="3360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3359" priority="241" operator="between">
      <formula>0</formula>
      <formula>5.89</formula>
    </cfRule>
    <cfRule type="cellIs" dxfId="3358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3357" priority="236" operator="between">
      <formula>0</formula>
      <formula>"&lt;95"</formula>
    </cfRule>
    <cfRule type="cellIs" dxfId="3356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3355" priority="233" operator="equal">
      <formula>0</formula>
    </cfRule>
    <cfRule type="cellIs" dxfId="3354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3353" priority="230" operator="equal">
      <formula>0</formula>
    </cfRule>
    <cfRule type="cellIs" dxfId="3352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3351" priority="227" operator="equal">
      <formula>0</formula>
    </cfRule>
    <cfRule type="cellIs" dxfId="3350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3349" priority="224" operator="between">
      <formula>0</formula>
      <formula>5.89</formula>
    </cfRule>
    <cfRule type="cellIs" dxfId="3348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3347" priority="221" operator="between">
      <formula>0</formula>
      <formula>5.49</formula>
    </cfRule>
    <cfRule type="cellIs" dxfId="3346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3345" priority="206" operator="lessThanOrEqual">
      <formula>0.01</formula>
    </cfRule>
    <cfRule type="cellIs" dxfId="3344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3343" priority="198" operator="between">
      <formula>0</formula>
      <formula>5.89</formula>
    </cfRule>
    <cfRule type="cellIs" dxfId="3342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3341" priority="195" operator="greaterThanOrEqual">
      <formula>0.9</formula>
    </cfRule>
    <cfRule type="cellIs" dxfId="3340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3339" priority="192" operator="greaterThanOrEqual">
      <formula>0.95</formula>
    </cfRule>
    <cfRule type="cellIs" dxfId="3338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3337" priority="188" operator="lessThan">
      <formula>0.9</formula>
    </cfRule>
    <cfRule type="cellIs" dxfId="3336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3335" priority="153" operator="equal">
      <formula>0</formula>
    </cfRule>
    <cfRule type="cellIs" dxfId="3334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3333" priority="150" operator="between">
      <formula>90</formula>
      <formula>100</formula>
    </cfRule>
    <cfRule type="cellIs" dxfId="3332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3331" priority="147" operator="between">
      <formula>90</formula>
      <formula>100</formula>
    </cfRule>
    <cfRule type="cellIs" dxfId="3330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3329" priority="144" operator="between">
      <formula>0</formula>
      <formula>10%</formula>
    </cfRule>
    <cfRule type="cellIs" dxfId="3328" priority="145" operator="between">
      <formula>10.01%</formula>
      <formula>100%</formula>
    </cfRule>
  </conditionalFormatting>
  <conditionalFormatting sqref="U16">
    <cfRule type="cellIs" dxfId="3327" priority="142" operator="equal">
      <formula>2</formula>
    </cfRule>
  </conditionalFormatting>
  <conditionalFormatting sqref="U16">
    <cfRule type="cellIs" dxfId="3326" priority="141" operator="equal">
      <formula>1</formula>
    </cfRule>
  </conditionalFormatting>
  <conditionalFormatting sqref="U16">
    <cfRule type="cellIs" dxfId="3325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3324" priority="207" operator="between">
      <formula>0.0101</formula>
      <formula>0.0499</formula>
    </cfRule>
  </conditionalFormatting>
  <conditionalFormatting sqref="H18 J18 L18 N18 P18 R18 T18 V18 X18 Z18 AB18 AD18 AF18">
    <cfRule type="containsBlanks" dxfId="3323" priority="238" stopIfTrue="1">
      <formula>LEN(TRIM(H18))=0</formula>
    </cfRule>
    <cfRule type="cellIs" dxfId="3322" priority="239" operator="equal">
      <formula>0</formula>
    </cfRule>
    <cfRule type="cellIs" dxfId="3321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3320" priority="180" operator="lessThan">
      <formula>0.9</formula>
    </cfRule>
    <cfRule type="cellIs" dxfId="3319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3318" priority="215" operator="equal">
      <formula>0</formula>
    </cfRule>
    <cfRule type="cellIs" dxfId="3317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3316" priority="212" operator="equal">
      <formula>0</formula>
    </cfRule>
    <cfRule type="cellIs" dxfId="3315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3314" priority="218" operator="between">
      <formula>0</formula>
      <formula>2</formula>
    </cfRule>
    <cfRule type="cellIs" dxfId="3313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3312" priority="169" operator="between">
      <formula>0.0201</formula>
      <formula>1</formula>
    </cfRule>
    <cfRule type="cellIs" dxfId="3311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3310" priority="266" operator="equal">
      <formula>0</formula>
    </cfRule>
    <cfRule type="cellIs" dxfId="3309" priority="267" operator="greaterThan">
      <formula>0</formula>
    </cfRule>
  </conditionalFormatting>
  <conditionalFormatting sqref="H14 J14 L14 N14 P14 R14 T14 V14 X14 Z14 AB14 AD14 AF14">
    <cfRule type="containsBlanks" dxfId="3308" priority="204" stopIfTrue="1">
      <formula>LEN(TRIM(H14))=0</formula>
    </cfRule>
    <cfRule type="cellIs" dxfId="3307" priority="205" operator="between">
      <formula>0.5</formula>
      <formula>2</formula>
    </cfRule>
    <cfRule type="cellIs" dxfId="3306" priority="209" operator="between">
      <formula>-0.49</formula>
      <formula>0.49</formula>
    </cfRule>
    <cfRule type="cellIs" dxfId="3305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3304" priority="201" operator="between">
      <formula>1.5</formula>
      <formula>2</formula>
    </cfRule>
    <cfRule type="cellIs" dxfId="3303" priority="202" operator="between">
      <formula>0.5</formula>
      <formula>1.49</formula>
    </cfRule>
    <cfRule type="cellIs" dxfId="3302" priority="203" operator="between">
      <formula>0</formula>
      <formula>0.49</formula>
    </cfRule>
  </conditionalFormatting>
  <conditionalFormatting sqref="H20 J20 L20 N20 P20 R20 T20 V20 X20 Z20 AB20 AD20 AF20">
    <cfRule type="containsText" dxfId="3301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3300" priority="135" operator="between">
      <formula>0</formula>
      <formula>0.49</formula>
    </cfRule>
    <cfRule type="cellIs" dxfId="3299" priority="136" operator="between">
      <formula>0.5</formula>
      <formula>1.49</formula>
    </cfRule>
    <cfRule type="cellIs" dxfId="3298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3297" priority="184" operator="lessThan">
      <formula>0.9</formula>
    </cfRule>
    <cfRule type="cellIs" dxfId="3296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3295" priority="123" operator="lessThanOrEqual">
      <formula>0.01</formula>
    </cfRule>
    <cfRule type="cellIs" dxfId="3294" priority="125" operator="greaterThanOrEqual">
      <formula>0.05</formula>
    </cfRule>
  </conditionalFormatting>
  <conditionalFormatting sqref="AI12">
    <cfRule type="cellIs" dxfId="3293" priority="124" operator="between">
      <formula>0.0101</formula>
      <formula>0.0499</formula>
    </cfRule>
  </conditionalFormatting>
  <conditionalFormatting sqref="AI14">
    <cfRule type="containsBlanks" dxfId="3292" priority="117" stopIfTrue="1">
      <formula>LEN(TRIM(AI14))=0</formula>
    </cfRule>
    <cfRule type="cellIs" dxfId="3291" priority="118" operator="between">
      <formula>0.5</formula>
      <formula>2</formula>
    </cfRule>
    <cfRule type="cellIs" dxfId="3290" priority="119" operator="between">
      <formula>-0.49</formula>
      <formula>0.49</formula>
    </cfRule>
    <cfRule type="cellIs" dxfId="3289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3288" priority="113" operator="between">
      <formula>1.5</formula>
      <formula>2</formula>
    </cfRule>
    <cfRule type="cellIs" dxfId="3287" priority="114" operator="between">
      <formula>0.5</formula>
      <formula>1.49</formula>
    </cfRule>
    <cfRule type="cellIs" dxfId="3286" priority="115" operator="between">
      <formula>0</formula>
      <formula>0.49</formula>
    </cfRule>
  </conditionalFormatting>
  <conditionalFormatting sqref="AI18">
    <cfRule type="containsBlanks" dxfId="3285" priority="108" stopIfTrue="1">
      <formula>LEN(TRIM(AI18))=0</formula>
    </cfRule>
    <cfRule type="cellIs" dxfId="3284" priority="109" operator="equal">
      <formula>0</formula>
    </cfRule>
    <cfRule type="cellIs" dxfId="3283" priority="110" operator="greaterThan">
      <formula>0</formula>
    </cfRule>
  </conditionalFormatting>
  <conditionalFormatting sqref="AI20">
    <cfRule type="containsText" dxfId="3282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3281" priority="104" operator="between">
      <formula>0</formula>
      <formula>0.49</formula>
    </cfRule>
    <cfRule type="cellIs" dxfId="3280" priority="105" operator="between">
      <formula>0.5</formula>
      <formula>1.49</formula>
    </cfRule>
    <cfRule type="cellIs" dxfId="3279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3278" priority="99" operator="equal">
      <formula>0</formula>
    </cfRule>
    <cfRule type="cellIs" dxfId="3277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3276" priority="95" operator="equal">
      <formula>0</formula>
    </cfRule>
    <cfRule type="cellIs" dxfId="3275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3274" priority="91" operator="between">
      <formula>0</formula>
      <formula>5.89</formula>
    </cfRule>
    <cfRule type="cellIs" dxfId="3273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3272" priority="87" operator="equal">
      <formula>0</formula>
    </cfRule>
    <cfRule type="cellIs" dxfId="3271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3270" priority="83" operator="between">
      <formula>0</formula>
      <formula>2</formula>
    </cfRule>
    <cfRule type="cellIs" dxfId="3269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3268" priority="79" operator="equal">
      <formula>0</formula>
    </cfRule>
    <cfRule type="cellIs" dxfId="3267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3266" priority="75" operator="greaterThanOrEqual">
      <formula>0.9</formula>
    </cfRule>
    <cfRule type="cellIs" dxfId="3265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3264" priority="71" operator="greaterThanOrEqual">
      <formula>0.9</formula>
    </cfRule>
    <cfRule type="cellIs" dxfId="3263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3262" priority="67" operator="lessThanOrEqual">
      <formula>0.05</formula>
    </cfRule>
    <cfRule type="cellIs" dxfId="3261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3260" priority="63" operator="lessThanOrEqual">
      <formula>0.05</formula>
    </cfRule>
    <cfRule type="cellIs" dxfId="3259" priority="64" operator="greaterThan">
      <formula>0.05</formula>
    </cfRule>
  </conditionalFormatting>
  <conditionalFormatting sqref="AI56">
    <cfRule type="containsBlanks" dxfId="3258" priority="58" stopIfTrue="1">
      <formula>LEN(TRIM(AI56))=0</formula>
    </cfRule>
    <cfRule type="cellIs" dxfId="3257" priority="59" operator="greaterThanOrEqual">
      <formula>0.995</formula>
    </cfRule>
    <cfRule type="cellIs" dxfId="3256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3255" priority="55" operator="greaterThanOrEqual">
      <formula>0.95</formula>
    </cfRule>
    <cfRule type="cellIs" dxfId="3254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3253" priority="51" operator="greaterThan">
      <formula>0.003</formula>
    </cfRule>
    <cfRule type="cellIs" dxfId="3252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3251" priority="47" operator="greaterThanOrEqual">
      <formula>0.95</formula>
    </cfRule>
    <cfRule type="cellIs" dxfId="3250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3249" priority="43" operator="between">
      <formula>0</formula>
      <formula>5.49</formula>
    </cfRule>
    <cfRule type="cellIs" dxfId="3248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3247" priority="39" operator="between">
      <formula>0.0201</formula>
      <formula>1</formula>
    </cfRule>
    <cfRule type="cellIs" dxfId="3246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3245" priority="35" operator="between">
      <formula>0</formula>
      <formula>10%</formula>
    </cfRule>
    <cfRule type="cellIs" dxfId="3244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3243" priority="31" operator="greaterThanOrEqual">
      <formula>0.97</formula>
    </cfRule>
    <cfRule type="cellIs" dxfId="3242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3241" priority="27" operator="greaterThanOrEqual">
      <formula>0.9</formula>
    </cfRule>
    <cfRule type="cellIs" dxfId="3240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3239" priority="23" operator="greaterThanOrEqual">
      <formula>0.95</formula>
    </cfRule>
    <cfRule type="cellIs" dxfId="3238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3237" priority="19" operator="greaterThanOrEqual">
      <formula>0.96</formula>
    </cfRule>
    <cfRule type="cellIs" dxfId="3236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3235" priority="15" operator="greaterThanOrEqual">
      <formula>0.9</formula>
    </cfRule>
    <cfRule type="cellIs" dxfId="3234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3233" priority="11" operator="lessThan">
      <formula>0.9</formula>
    </cfRule>
    <cfRule type="cellIs" dxfId="3232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3231" priority="7" operator="lessThan">
      <formula>0.9</formula>
    </cfRule>
    <cfRule type="cellIs" dxfId="3230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3229" priority="3" operator="lessThan">
      <formula>0.9</formula>
    </cfRule>
    <cfRule type="cellIs" dxfId="3228" priority="4" operator="greaterThanOrEqual">
      <formula>0.9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C2FB5D4D-DA0D-46EE-8734-ED2C2E0238F5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B0CFF1C3-3003-4EDC-93D4-BA5B79E8BF3C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446F0038-49F8-44D1-B83B-4A98CECA5912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7322458C-AAED-43AD-9ECA-04BF6FBDC6DB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DE5B4EE4-04CD-4E1E-97B8-BC2E8999D994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A10063AD-2972-4D40-AD04-C7F3EE9F080A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34F06939-6733-4B70-941C-ED9B18C34754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69B29B9B-1D81-4AB5-9CF4-49CA5ECCB4B2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57081622-9AB6-4019-8AF5-6007906D475F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5D7216D2-C409-4FEF-8362-94B2E7453CE2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0FE76F02-CC4C-4F79-AD3D-CF15CE401F8D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9F7979C9-4B79-4A55-9576-4FB2570F94D6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425B6A80-A802-492A-A3A3-02CD3DE5E5FE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3AEC998C-126F-4BC4-82AD-6E8A734EDE73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C2524203-4F43-43F1-8816-128BCA8418FD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95E692BE-EDDB-40F1-B1B6-CB738CF036C9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E1B5B50D-B747-43A3-98D1-0875D0111509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86ED04E1-CC6F-444E-87A7-BCD70E4004D0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EC038982-2F51-4D81-BFB5-249B05E0F740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F19FC41D-0530-49CC-B72A-2FAAF326E982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E6517216-A213-43C4-8817-E3A71C929173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9D1DBE58-068F-4A8B-A5CA-E191A9165923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4F85CED4-F8E4-465D-9C6C-C993BBF724B5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0DA5342F-2C9F-489F-8480-C7FA04AA2348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AAD74CCE-D2C6-4A27-95FF-8842A9774AF1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E026F624-8B5A-4FCA-BFC1-322545C53DD6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3565F45A-C1DE-4402-B1CC-6EB47187CF0B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2832CEB9-52F0-47E7-9114-5950DF5B34BE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D0D18D82-8A72-4B3E-881D-FF68782BEC98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55B7DBEC-CA2B-4151-983D-6432FF414F82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61F4C6FB-ACD3-41D1-9DD8-9D98C4FF3D1A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F1030BB8-ED49-4B19-820F-0959E7323C30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8DB539F1-B11C-4FFC-A39D-C17F83FA7A19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4482D2AC-5141-4233-BF6A-1BE8569F232F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77A853A6-A980-461C-881D-B26DA765408D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C685E071-2491-437A-A5F6-BD02204BA464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8F41DA06-6147-4E50-B28C-E5943B9C1CCC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4E9EFF15-034C-444D-95F2-75CBC4D49C37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EB9D02EF-245A-4292-AABC-EF834DE4EFAD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C8D3FA1B-9F1E-40EF-8959-BE320100E2B5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51757C0E-41DB-4CA6-A6C2-DBDA5508EEA4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874A4F37-A253-41B9-A329-C144B53C5FFF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29348B18-40F5-4987-9CE1-09F7A4B90D7C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1A9039F6-92A7-494E-AE28-2C1F26AC720E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24D5F29D-2732-42F2-9BED-34746AC4AD8E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1CD2F83D-D9EF-4228-9768-91DCA6F9CE24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EB96BB5B-615D-40F4-8866-A7F430B8886E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811DC752-8701-4FEF-AE1F-D9DE3BD0FC17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A5C7B6BC-4C17-488C-B091-6E61DCCA6D6F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624021D0-D69B-46BB-A124-88B086492BBB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4BA1BDE8-F0BA-4B35-9A1D-B48331E88070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7AA720D5-F741-43B5-95E5-3198D9459118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089B8CF6-BE51-4BC0-BA23-96A2A7750063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29F24C19-68F5-4656-9A24-2A0B53FB794D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E58332BB-091E-4422-AEFD-0FD379C23E80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50FF02B7-A610-427D-BFC6-39357D0CCAF2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6BFF08E3-3DC6-4EC5-8A52-D900203B6979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BD6E9B00-DD73-4298-9512-D6A30C68F046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48A02A3E-50C8-4174-8FD9-5BB985BE33EE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0F3E9686-BB1C-41F5-9655-E0838FC2A0F2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47463F7F-D6C5-4C75-A6D4-FD74677ED51F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3166" priority="287" stopIfTrue="1">
      <formula>LEN(TRIM(H56))=0</formula>
    </cfRule>
    <cfRule type="cellIs" dxfId="3165" priority="288" operator="greaterThanOrEqual">
      <formula>0.995</formula>
    </cfRule>
    <cfRule type="cellIs" dxfId="3164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3163" priority="286" operator="greaterThan">
      <formula>0.003</formula>
    </cfRule>
    <cfRule type="cellIs" dxfId="3162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3161" priority="284" operator="greaterThanOrEqual">
      <formula>0.97</formula>
    </cfRule>
    <cfRule type="cellIs" dxfId="3160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3159" priority="281" operator="greaterThanOrEqual">
      <formula>0.9</formula>
    </cfRule>
    <cfRule type="cellIs" dxfId="3158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3157" priority="278" operator="greaterThanOrEqual">
      <formula>0.95</formula>
    </cfRule>
    <cfRule type="cellIs" dxfId="3156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3155" priority="275" operator="greaterThanOrEqual">
      <formula>0.96</formula>
    </cfRule>
    <cfRule type="cellIs" dxfId="3154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3153" priority="272" operator="between">
      <formula>90</formula>
      <formula>100</formula>
    </cfRule>
    <cfRule type="cellIs" dxfId="3152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3151" priority="269" operator="equal">
      <formula>0</formula>
    </cfRule>
    <cfRule type="cellIs" dxfId="3150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3149" priority="263" operator="greaterThanOrEqual">
      <formula>0.9</formula>
    </cfRule>
    <cfRule type="cellIs" dxfId="3148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3147" priority="260" operator="greaterThanOrEqual">
      <formula>0.9</formula>
    </cfRule>
    <cfRule type="cellIs" dxfId="3146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3145" priority="257" operator="between">
      <formula>0</formula>
      <formula>10%</formula>
    </cfRule>
    <cfRule type="cellIs" dxfId="3144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3143" priority="255" operator="lessThanOrEqual">
      <formula>0.05</formula>
    </cfRule>
    <cfRule type="cellIs" dxfId="3142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3141" priority="252" operator="lessThanOrEqual">
      <formula>0.05</formula>
    </cfRule>
    <cfRule type="cellIs" dxfId="3140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3139" priority="250" operator="greaterThanOrEqual">
      <formula>0.95</formula>
    </cfRule>
    <cfRule type="cellIs" dxfId="3138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3137" priority="247" operator="equal">
      <formula>0</formula>
    </cfRule>
    <cfRule type="cellIs" dxfId="3136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3135" priority="244" operator="equal">
      <formula>0</formula>
    </cfRule>
    <cfRule type="cellIs" dxfId="3134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3133" priority="241" operator="between">
      <formula>0</formula>
      <formula>5.89</formula>
    </cfRule>
    <cfRule type="cellIs" dxfId="3132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3131" priority="236" operator="between">
      <formula>0</formula>
      <formula>"&lt;95"</formula>
    </cfRule>
    <cfRule type="cellIs" dxfId="3130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3129" priority="233" operator="equal">
      <formula>0</formula>
    </cfRule>
    <cfRule type="cellIs" dxfId="3128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3127" priority="230" operator="equal">
      <formula>0</formula>
    </cfRule>
    <cfRule type="cellIs" dxfId="3126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3125" priority="227" operator="equal">
      <formula>0</formula>
    </cfRule>
    <cfRule type="cellIs" dxfId="3124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3123" priority="224" operator="between">
      <formula>0</formula>
      <formula>5.89</formula>
    </cfRule>
    <cfRule type="cellIs" dxfId="3122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3121" priority="221" operator="between">
      <formula>0</formula>
      <formula>5.49</formula>
    </cfRule>
    <cfRule type="cellIs" dxfId="3120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3119" priority="206" operator="lessThanOrEqual">
      <formula>0.01</formula>
    </cfRule>
    <cfRule type="cellIs" dxfId="3118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3117" priority="198" operator="between">
      <formula>0</formula>
      <formula>5.89</formula>
    </cfRule>
    <cfRule type="cellIs" dxfId="3116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3115" priority="195" operator="greaterThanOrEqual">
      <formula>0.9</formula>
    </cfRule>
    <cfRule type="cellIs" dxfId="3114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3113" priority="192" operator="greaterThanOrEqual">
      <formula>0.95</formula>
    </cfRule>
    <cfRule type="cellIs" dxfId="3112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3111" priority="188" operator="lessThan">
      <formula>0.9</formula>
    </cfRule>
    <cfRule type="cellIs" dxfId="3110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3109" priority="153" operator="equal">
      <formula>0</formula>
    </cfRule>
    <cfRule type="cellIs" dxfId="3108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3107" priority="150" operator="between">
      <formula>90</formula>
      <formula>100</formula>
    </cfRule>
    <cfRule type="cellIs" dxfId="3106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3105" priority="147" operator="between">
      <formula>90</formula>
      <formula>100</formula>
    </cfRule>
    <cfRule type="cellIs" dxfId="3104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3103" priority="144" operator="between">
      <formula>0</formula>
      <formula>10%</formula>
    </cfRule>
    <cfRule type="cellIs" dxfId="3102" priority="145" operator="between">
      <formula>10.01%</formula>
      <formula>100%</formula>
    </cfRule>
  </conditionalFormatting>
  <conditionalFormatting sqref="U16">
    <cfRule type="cellIs" dxfId="3101" priority="142" operator="equal">
      <formula>2</formula>
    </cfRule>
  </conditionalFormatting>
  <conditionalFormatting sqref="U16">
    <cfRule type="cellIs" dxfId="3100" priority="141" operator="equal">
      <formula>1</formula>
    </cfRule>
  </conditionalFormatting>
  <conditionalFormatting sqref="U16">
    <cfRule type="cellIs" dxfId="3099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3098" priority="207" operator="between">
      <formula>0.0101</formula>
      <formula>0.0499</formula>
    </cfRule>
  </conditionalFormatting>
  <conditionalFormatting sqref="H18 J18 L18 N18 P18 R18 T18 V18 X18 Z18 AB18 AD18 AF18">
    <cfRule type="containsBlanks" dxfId="3097" priority="238" stopIfTrue="1">
      <formula>LEN(TRIM(H18))=0</formula>
    </cfRule>
    <cfRule type="cellIs" dxfId="3096" priority="239" operator="equal">
      <formula>0</formula>
    </cfRule>
    <cfRule type="cellIs" dxfId="3095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3094" priority="180" operator="lessThan">
      <formula>0.9</formula>
    </cfRule>
    <cfRule type="cellIs" dxfId="3093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3092" priority="215" operator="equal">
      <formula>0</formula>
    </cfRule>
    <cfRule type="cellIs" dxfId="3091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3090" priority="212" operator="equal">
      <formula>0</formula>
    </cfRule>
    <cfRule type="cellIs" dxfId="3089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3088" priority="218" operator="between">
      <formula>0</formula>
      <formula>2</formula>
    </cfRule>
    <cfRule type="cellIs" dxfId="3087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3086" priority="169" operator="between">
      <formula>0.0201</formula>
      <formula>1</formula>
    </cfRule>
    <cfRule type="cellIs" dxfId="3085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3084" priority="266" operator="equal">
      <formula>0</formula>
    </cfRule>
    <cfRule type="cellIs" dxfId="3083" priority="267" operator="greaterThan">
      <formula>0</formula>
    </cfRule>
  </conditionalFormatting>
  <conditionalFormatting sqref="H14 J14 L14 N14 P14 R14 T14 V14 X14 Z14 AB14 AD14 AF14">
    <cfRule type="containsBlanks" dxfId="3082" priority="204" stopIfTrue="1">
      <formula>LEN(TRIM(H14))=0</formula>
    </cfRule>
    <cfRule type="cellIs" dxfId="3081" priority="205" operator="between">
      <formula>0.5</formula>
      <formula>2</formula>
    </cfRule>
    <cfRule type="cellIs" dxfId="3080" priority="209" operator="between">
      <formula>-0.49</formula>
      <formula>0.49</formula>
    </cfRule>
    <cfRule type="cellIs" dxfId="3079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3078" priority="201" operator="between">
      <formula>1.5</formula>
      <formula>2</formula>
    </cfRule>
    <cfRule type="cellIs" dxfId="3077" priority="202" operator="between">
      <formula>0.5</formula>
      <formula>1.49</formula>
    </cfRule>
    <cfRule type="cellIs" dxfId="3076" priority="203" operator="between">
      <formula>0</formula>
      <formula>0.49</formula>
    </cfRule>
  </conditionalFormatting>
  <conditionalFormatting sqref="H20 J20 L20 N20 P20 R20 T20 V20 X20 Z20 AB20 AD20 AF20">
    <cfRule type="containsText" dxfId="3075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3074" priority="135" operator="between">
      <formula>0</formula>
      <formula>0.49</formula>
    </cfRule>
    <cfRule type="cellIs" dxfId="3073" priority="136" operator="between">
      <formula>0.5</formula>
      <formula>1.49</formula>
    </cfRule>
    <cfRule type="cellIs" dxfId="3072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3071" priority="184" operator="lessThan">
      <formula>0.9</formula>
    </cfRule>
    <cfRule type="cellIs" dxfId="3070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3069" priority="123" operator="lessThanOrEqual">
      <formula>0.01</formula>
    </cfRule>
    <cfRule type="cellIs" dxfId="3068" priority="125" operator="greaterThanOrEqual">
      <formula>0.05</formula>
    </cfRule>
  </conditionalFormatting>
  <conditionalFormatting sqref="AI12">
    <cfRule type="cellIs" dxfId="3067" priority="124" operator="between">
      <formula>0.0101</formula>
      <formula>0.0499</formula>
    </cfRule>
  </conditionalFormatting>
  <conditionalFormatting sqref="AI14">
    <cfRule type="containsBlanks" dxfId="3066" priority="117" stopIfTrue="1">
      <formula>LEN(TRIM(AI14))=0</formula>
    </cfRule>
    <cfRule type="cellIs" dxfId="3065" priority="118" operator="between">
      <formula>0.5</formula>
      <formula>2</formula>
    </cfRule>
    <cfRule type="cellIs" dxfId="3064" priority="119" operator="between">
      <formula>-0.49</formula>
      <formula>0.49</formula>
    </cfRule>
    <cfRule type="cellIs" dxfId="3063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3062" priority="113" operator="between">
      <formula>1.5</formula>
      <formula>2</formula>
    </cfRule>
    <cfRule type="cellIs" dxfId="3061" priority="114" operator="between">
      <formula>0.5</formula>
      <formula>1.49</formula>
    </cfRule>
    <cfRule type="cellIs" dxfId="3060" priority="115" operator="between">
      <formula>0</formula>
      <formula>0.49</formula>
    </cfRule>
  </conditionalFormatting>
  <conditionalFormatting sqref="AI18">
    <cfRule type="containsBlanks" dxfId="3059" priority="108" stopIfTrue="1">
      <formula>LEN(TRIM(AI18))=0</formula>
    </cfRule>
    <cfRule type="cellIs" dxfId="3058" priority="109" operator="equal">
      <formula>0</formula>
    </cfRule>
    <cfRule type="cellIs" dxfId="3057" priority="110" operator="greaterThan">
      <formula>0</formula>
    </cfRule>
  </conditionalFormatting>
  <conditionalFormatting sqref="AI20">
    <cfRule type="containsText" dxfId="3056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3055" priority="104" operator="between">
      <formula>0</formula>
      <formula>0.49</formula>
    </cfRule>
    <cfRule type="cellIs" dxfId="3054" priority="105" operator="between">
      <formula>0.5</formula>
      <formula>1.49</formula>
    </cfRule>
    <cfRule type="cellIs" dxfId="3053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3052" priority="99" operator="equal">
      <formula>0</formula>
    </cfRule>
    <cfRule type="cellIs" dxfId="3051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3050" priority="95" operator="equal">
      <formula>0</formula>
    </cfRule>
    <cfRule type="cellIs" dxfId="3049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3048" priority="91" operator="between">
      <formula>0</formula>
      <formula>5.89</formula>
    </cfRule>
    <cfRule type="cellIs" dxfId="3047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3046" priority="87" operator="equal">
      <formula>0</formula>
    </cfRule>
    <cfRule type="cellIs" dxfId="3045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3044" priority="83" operator="between">
      <formula>0</formula>
      <formula>2</formula>
    </cfRule>
    <cfRule type="cellIs" dxfId="3043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3042" priority="79" operator="equal">
      <formula>0</formula>
    </cfRule>
    <cfRule type="cellIs" dxfId="3041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3040" priority="75" operator="greaterThanOrEqual">
      <formula>0.9</formula>
    </cfRule>
    <cfRule type="cellIs" dxfId="3039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3038" priority="71" operator="greaterThanOrEqual">
      <formula>0.9</formula>
    </cfRule>
    <cfRule type="cellIs" dxfId="3037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3036" priority="67" operator="lessThanOrEqual">
      <formula>0.05</formula>
    </cfRule>
    <cfRule type="cellIs" dxfId="3035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3034" priority="63" operator="lessThanOrEqual">
      <formula>0.05</formula>
    </cfRule>
    <cfRule type="cellIs" dxfId="3033" priority="64" operator="greaterThan">
      <formula>0.05</formula>
    </cfRule>
  </conditionalFormatting>
  <conditionalFormatting sqref="AI56">
    <cfRule type="containsBlanks" dxfId="3032" priority="58" stopIfTrue="1">
      <formula>LEN(TRIM(AI56))=0</formula>
    </cfRule>
    <cfRule type="cellIs" dxfId="3031" priority="59" operator="greaterThanOrEqual">
      <formula>0.995</formula>
    </cfRule>
    <cfRule type="cellIs" dxfId="3030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3029" priority="55" operator="greaterThanOrEqual">
      <formula>0.95</formula>
    </cfRule>
    <cfRule type="cellIs" dxfId="3028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3027" priority="51" operator="greaterThan">
      <formula>0.003</formula>
    </cfRule>
    <cfRule type="cellIs" dxfId="3026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3025" priority="47" operator="greaterThanOrEqual">
      <formula>0.95</formula>
    </cfRule>
    <cfRule type="cellIs" dxfId="3024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3023" priority="43" operator="between">
      <formula>0</formula>
      <formula>5.49</formula>
    </cfRule>
    <cfRule type="cellIs" dxfId="3022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3021" priority="39" operator="between">
      <formula>0.0201</formula>
      <formula>1</formula>
    </cfRule>
    <cfRule type="cellIs" dxfId="3020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3019" priority="35" operator="between">
      <formula>0</formula>
      <formula>10%</formula>
    </cfRule>
    <cfRule type="cellIs" dxfId="3018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3017" priority="31" operator="greaterThanOrEqual">
      <formula>0.97</formula>
    </cfRule>
    <cfRule type="cellIs" dxfId="3016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3015" priority="27" operator="greaterThanOrEqual">
      <formula>0.9</formula>
    </cfRule>
    <cfRule type="cellIs" dxfId="3014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3013" priority="23" operator="greaterThanOrEqual">
      <formula>0.95</formula>
    </cfRule>
    <cfRule type="cellIs" dxfId="3012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3011" priority="19" operator="greaterThanOrEqual">
      <formula>0.96</formula>
    </cfRule>
    <cfRule type="cellIs" dxfId="3010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3009" priority="15" operator="greaterThanOrEqual">
      <formula>0.9</formula>
    </cfRule>
    <cfRule type="cellIs" dxfId="3008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3007" priority="11" operator="lessThan">
      <formula>0.9</formula>
    </cfRule>
    <cfRule type="cellIs" dxfId="3006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3005" priority="7" operator="lessThan">
      <formula>0.9</formula>
    </cfRule>
    <cfRule type="cellIs" dxfId="3004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3003" priority="3" operator="lessThan">
      <formula>0.9</formula>
    </cfRule>
    <cfRule type="cellIs" dxfId="3002" priority="4" operator="greaterThanOrEqual">
      <formula>0.9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D7F05537-FF05-4E6D-8213-683619A314D3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5B590DD0-81B0-4D6D-9088-76903CB29EA4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71F9DD7F-16F9-41F9-B298-4016E0AE3CA6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C24590EB-A27A-451D-94CF-BF5CB235DBE1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67B42D18-E9BC-4E32-9C8D-CF6009720B0A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E08D1DA0-EDA2-4870-84AB-3FE4DD706C94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2AC8F2D5-8421-4A4F-A4CA-5F73F2D44C36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5969C0A9-CDAD-47D1-B9BB-E5C4D2030BA2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8FD883EF-B7B8-4E9B-9909-62D4CC0429BC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6B8B61EE-6A48-4A60-8112-6FA5993B299F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A80B2CCD-CCCF-4108-AFA9-4D5EE9C4C0AC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5727E49D-F6EC-4465-B6E1-AAC96D36996C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047C6461-923F-453B-B6F8-BDF24C83767A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9AC641D6-0F22-4890-8B93-23E51E9AC8DC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ED0EEE04-9701-43EC-B378-5580D9EA8742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8B7D07A5-A8FA-41C6-8498-26DE5BFEF590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768750C3-FA37-44EA-88C1-709115F6FDA5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AF642E69-9269-4C6C-84B6-72F8B2AAE464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7AE014B6-4A35-4C2E-A29B-812856E60F1F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DAD5D567-8F5C-40FC-8CE4-A025AFBBA70B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CB1EC0A4-5BC1-4BA5-94F4-B0D921D14FF3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4BDA5526-A439-4C1F-9C4C-9A5ADF59F596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1A5A6208-0DEB-4312-AEF9-4E488866A4B9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F576C3FB-46A2-473E-B351-943666D13A76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B897E5CC-3201-4808-B351-4712C60E306F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DCA06428-C15B-4706-B052-8EC2F192756A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8FBB1154-5C00-4C3E-BE67-C689C44BF216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923153C3-EDE4-4D57-9FF7-32BB0A637A07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C732BBD9-C7BA-4D4C-ACF7-5F3567AEC10C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E7D14073-E575-4E93-8A07-C8E3A267C8E5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DA3D6D71-7929-4B76-A6DC-598F0CC22209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1DE7853F-1C6C-4B8B-BDAD-A9F3C97A463D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B1D0E305-3D42-4265-9616-5AAFDBFEE30B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6899A2B8-3DDD-418C-A545-701D6A71923E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D154F9FD-3B5A-4F1E-BE15-AC938E27CC34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8AE60A60-5229-4527-9DC8-5BBE277D1A2A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08D877F3-AE44-40A6-BCF8-FE5CBAD8A8D9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B80B0614-73BC-4ECB-AC0D-3DA064605EA3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5299B229-8D93-4E5F-86D4-806289999EFD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3F1EC04D-A872-410C-8EC1-7F5AC8C19F2C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4A66C5C0-6EB3-49D5-8BF1-9640D8EE13DC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407C7018-356D-4878-9910-5CFF5DA2EF5E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4A293014-679E-4828-8487-87F8517BD823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EF55045D-A9E3-4329-AED0-B5C47D803D8F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8F6F45BB-0047-4EE3-BFB9-BA69EF431AE9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FD82CE27-1A62-4F2A-87CC-25F639067C69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86273615-F751-4AD1-A4C9-68684D35D874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8E2876E6-9B8B-4E65-B950-E136D123972C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A90D5ED3-6B83-4F89-B18E-EFF5CBA88A5A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FEAA2DDC-0B97-422B-B8D6-F71817422E47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6E927667-CA52-492D-98D4-DF509C01CB72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A980D84B-13CD-41B9-B5D8-5ECA5669E10B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70D598DF-A6ED-49F9-AC23-2AE63F09E3A4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96F453D7-9959-4BF1-89B1-DE962197D94D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F0F0973A-EF5C-47B1-97AB-52716681CE7D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3EEA6CAA-D4E4-493A-98E0-5D13E3C8932D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9BBCFD6F-0199-4AA9-AE0A-BA0F5A4EFACE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685962AB-3F44-4739-BAF2-7A5A7CA66CC6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E061AEF7-0EB4-419E-B5FF-E19E1D3DCA44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C93F3125-941B-42FB-BBBB-1630C51053E4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FAB9B3A2-8401-4F11-86E3-A2CCF0F59810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2940" priority="287" stopIfTrue="1">
      <formula>LEN(TRIM(H56))=0</formula>
    </cfRule>
    <cfRule type="cellIs" dxfId="2939" priority="288" operator="greaterThanOrEqual">
      <formula>0.995</formula>
    </cfRule>
    <cfRule type="cellIs" dxfId="2938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2937" priority="286" operator="greaterThan">
      <formula>0.003</formula>
    </cfRule>
    <cfRule type="cellIs" dxfId="2936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2935" priority="284" operator="greaterThanOrEqual">
      <formula>0.97</formula>
    </cfRule>
    <cfRule type="cellIs" dxfId="2934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2933" priority="281" operator="greaterThanOrEqual">
      <formula>0.9</formula>
    </cfRule>
    <cfRule type="cellIs" dxfId="2932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2931" priority="278" operator="greaterThanOrEqual">
      <formula>0.95</formula>
    </cfRule>
    <cfRule type="cellIs" dxfId="2930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2929" priority="275" operator="greaterThanOrEqual">
      <formula>0.96</formula>
    </cfRule>
    <cfRule type="cellIs" dxfId="2928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2927" priority="272" operator="between">
      <formula>90</formula>
      <formula>100</formula>
    </cfRule>
    <cfRule type="cellIs" dxfId="2926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2925" priority="269" operator="equal">
      <formula>0</formula>
    </cfRule>
    <cfRule type="cellIs" dxfId="2924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2923" priority="263" operator="greaterThanOrEqual">
      <formula>0.9</formula>
    </cfRule>
    <cfRule type="cellIs" dxfId="2922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2921" priority="260" operator="greaterThanOrEqual">
      <formula>0.9</formula>
    </cfRule>
    <cfRule type="cellIs" dxfId="2920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2919" priority="257" operator="between">
      <formula>0</formula>
      <formula>10%</formula>
    </cfRule>
    <cfRule type="cellIs" dxfId="2918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2917" priority="255" operator="lessThanOrEqual">
      <formula>0.05</formula>
    </cfRule>
    <cfRule type="cellIs" dxfId="2916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2915" priority="252" operator="lessThanOrEqual">
      <formula>0.05</formula>
    </cfRule>
    <cfRule type="cellIs" dxfId="2914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2913" priority="250" operator="greaterThanOrEqual">
      <formula>0.95</formula>
    </cfRule>
    <cfRule type="cellIs" dxfId="2912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2911" priority="247" operator="equal">
      <formula>0</formula>
    </cfRule>
    <cfRule type="cellIs" dxfId="2910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2909" priority="244" operator="equal">
      <formula>0</formula>
    </cfRule>
    <cfRule type="cellIs" dxfId="2908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2907" priority="241" operator="between">
      <formula>0</formula>
      <formula>5.89</formula>
    </cfRule>
    <cfRule type="cellIs" dxfId="2906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2905" priority="236" operator="between">
      <formula>0</formula>
      <formula>"&lt;95"</formula>
    </cfRule>
    <cfRule type="cellIs" dxfId="2904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2903" priority="233" operator="equal">
      <formula>0</formula>
    </cfRule>
    <cfRule type="cellIs" dxfId="2902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2901" priority="230" operator="equal">
      <formula>0</formula>
    </cfRule>
    <cfRule type="cellIs" dxfId="2900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2899" priority="227" operator="equal">
      <formula>0</formula>
    </cfRule>
    <cfRule type="cellIs" dxfId="2898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2897" priority="224" operator="between">
      <formula>0</formula>
      <formula>5.89</formula>
    </cfRule>
    <cfRule type="cellIs" dxfId="2896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2895" priority="221" operator="between">
      <formula>0</formula>
      <formula>5.49</formula>
    </cfRule>
    <cfRule type="cellIs" dxfId="2894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2893" priority="206" operator="lessThanOrEqual">
      <formula>0.01</formula>
    </cfRule>
    <cfRule type="cellIs" dxfId="2892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2891" priority="198" operator="between">
      <formula>0</formula>
      <formula>5.89</formula>
    </cfRule>
    <cfRule type="cellIs" dxfId="2890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2889" priority="195" operator="greaterThanOrEqual">
      <formula>0.9</formula>
    </cfRule>
    <cfRule type="cellIs" dxfId="2888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2887" priority="192" operator="greaterThanOrEqual">
      <formula>0.95</formula>
    </cfRule>
    <cfRule type="cellIs" dxfId="2886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2885" priority="188" operator="lessThan">
      <formula>0.9</formula>
    </cfRule>
    <cfRule type="cellIs" dxfId="2884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2883" priority="153" operator="equal">
      <formula>0</formula>
    </cfRule>
    <cfRule type="cellIs" dxfId="2882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2881" priority="150" operator="between">
      <formula>90</formula>
      <formula>100</formula>
    </cfRule>
    <cfRule type="cellIs" dxfId="2880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2879" priority="147" operator="between">
      <formula>90</formula>
      <formula>100</formula>
    </cfRule>
    <cfRule type="cellIs" dxfId="2878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2877" priority="144" operator="between">
      <formula>0</formula>
      <formula>10%</formula>
    </cfRule>
    <cfRule type="cellIs" dxfId="2876" priority="145" operator="between">
      <formula>10.01%</formula>
      <formula>100%</formula>
    </cfRule>
  </conditionalFormatting>
  <conditionalFormatting sqref="U16">
    <cfRule type="cellIs" dxfId="2875" priority="142" operator="equal">
      <formula>2</formula>
    </cfRule>
  </conditionalFormatting>
  <conditionalFormatting sqref="U16">
    <cfRule type="cellIs" dxfId="2874" priority="141" operator="equal">
      <formula>1</formula>
    </cfRule>
  </conditionalFormatting>
  <conditionalFormatting sqref="U16">
    <cfRule type="cellIs" dxfId="2873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2872" priority="207" operator="between">
      <formula>0.0101</formula>
      <formula>0.0499</formula>
    </cfRule>
  </conditionalFormatting>
  <conditionalFormatting sqref="H18 J18 L18 N18 P18 R18 T18 V18 X18 Z18 AB18 AD18 AF18">
    <cfRule type="containsBlanks" dxfId="2871" priority="238" stopIfTrue="1">
      <formula>LEN(TRIM(H18))=0</formula>
    </cfRule>
    <cfRule type="cellIs" dxfId="2870" priority="239" operator="equal">
      <formula>0</formula>
    </cfRule>
    <cfRule type="cellIs" dxfId="2869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2868" priority="180" operator="lessThan">
      <formula>0.9</formula>
    </cfRule>
    <cfRule type="cellIs" dxfId="2867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2866" priority="215" operator="equal">
      <formula>0</formula>
    </cfRule>
    <cfRule type="cellIs" dxfId="2865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2864" priority="212" operator="equal">
      <formula>0</formula>
    </cfRule>
    <cfRule type="cellIs" dxfId="2863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2862" priority="218" operator="between">
      <formula>0</formula>
      <formula>2</formula>
    </cfRule>
    <cfRule type="cellIs" dxfId="2861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2860" priority="169" operator="between">
      <formula>0.0201</formula>
      <formula>1</formula>
    </cfRule>
    <cfRule type="cellIs" dxfId="2859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2858" priority="266" operator="equal">
      <formula>0</formula>
    </cfRule>
    <cfRule type="cellIs" dxfId="2857" priority="267" operator="greaterThan">
      <formula>0</formula>
    </cfRule>
  </conditionalFormatting>
  <conditionalFormatting sqref="H14 J14 L14 N14 P14 R14 T14 V14 X14 Z14 AB14 AD14 AF14">
    <cfRule type="containsBlanks" dxfId="2856" priority="204" stopIfTrue="1">
      <formula>LEN(TRIM(H14))=0</formula>
    </cfRule>
    <cfRule type="cellIs" dxfId="2855" priority="205" operator="between">
      <formula>0.5</formula>
      <formula>2</formula>
    </cfRule>
    <cfRule type="cellIs" dxfId="2854" priority="209" operator="between">
      <formula>-0.49</formula>
      <formula>0.49</formula>
    </cfRule>
    <cfRule type="cellIs" dxfId="2853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2852" priority="201" operator="between">
      <formula>1.5</formula>
      <formula>2</formula>
    </cfRule>
    <cfRule type="cellIs" dxfId="2851" priority="202" operator="between">
      <formula>0.5</formula>
      <formula>1.49</formula>
    </cfRule>
    <cfRule type="cellIs" dxfId="2850" priority="203" operator="between">
      <formula>0</formula>
      <formula>0.49</formula>
    </cfRule>
  </conditionalFormatting>
  <conditionalFormatting sqref="H20 J20 L20 N20 P20 R20 T20 V20 X20 Z20 AB20 AD20 AF20">
    <cfRule type="containsText" dxfId="2849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2848" priority="135" operator="between">
      <formula>0</formula>
      <formula>0.49</formula>
    </cfRule>
    <cfRule type="cellIs" dxfId="2847" priority="136" operator="between">
      <formula>0.5</formula>
      <formula>1.49</formula>
    </cfRule>
    <cfRule type="cellIs" dxfId="2846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2845" priority="184" operator="lessThan">
      <formula>0.9</formula>
    </cfRule>
    <cfRule type="cellIs" dxfId="2844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2843" priority="123" operator="lessThanOrEqual">
      <formula>0.01</formula>
    </cfRule>
    <cfRule type="cellIs" dxfId="2842" priority="125" operator="greaterThanOrEqual">
      <formula>0.05</formula>
    </cfRule>
  </conditionalFormatting>
  <conditionalFormatting sqref="AI12">
    <cfRule type="cellIs" dxfId="2841" priority="124" operator="between">
      <formula>0.0101</formula>
      <formula>0.0499</formula>
    </cfRule>
  </conditionalFormatting>
  <conditionalFormatting sqref="AI14">
    <cfRule type="containsBlanks" dxfId="2840" priority="117" stopIfTrue="1">
      <formula>LEN(TRIM(AI14))=0</formula>
    </cfRule>
    <cfRule type="cellIs" dxfId="2839" priority="118" operator="between">
      <formula>0.5</formula>
      <formula>2</formula>
    </cfRule>
    <cfRule type="cellIs" dxfId="2838" priority="119" operator="between">
      <formula>-0.49</formula>
      <formula>0.49</formula>
    </cfRule>
    <cfRule type="cellIs" dxfId="2837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2836" priority="113" operator="between">
      <formula>1.5</formula>
      <formula>2</formula>
    </cfRule>
    <cfRule type="cellIs" dxfId="2835" priority="114" operator="between">
      <formula>0.5</formula>
      <formula>1.49</formula>
    </cfRule>
    <cfRule type="cellIs" dxfId="2834" priority="115" operator="between">
      <formula>0</formula>
      <formula>0.49</formula>
    </cfRule>
  </conditionalFormatting>
  <conditionalFormatting sqref="AI18">
    <cfRule type="containsBlanks" dxfId="2833" priority="108" stopIfTrue="1">
      <formula>LEN(TRIM(AI18))=0</formula>
    </cfRule>
    <cfRule type="cellIs" dxfId="2832" priority="109" operator="equal">
      <formula>0</formula>
    </cfRule>
    <cfRule type="cellIs" dxfId="2831" priority="110" operator="greaterThan">
      <formula>0</formula>
    </cfRule>
  </conditionalFormatting>
  <conditionalFormatting sqref="AI20">
    <cfRule type="containsText" dxfId="2830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2829" priority="104" operator="between">
      <formula>0</formula>
      <formula>0.49</formula>
    </cfRule>
    <cfRule type="cellIs" dxfId="2828" priority="105" operator="between">
      <formula>0.5</formula>
      <formula>1.49</formula>
    </cfRule>
    <cfRule type="cellIs" dxfId="2827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2826" priority="99" operator="equal">
      <formula>0</formula>
    </cfRule>
    <cfRule type="cellIs" dxfId="2825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2824" priority="95" operator="equal">
      <formula>0</formula>
    </cfRule>
    <cfRule type="cellIs" dxfId="2823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2822" priority="91" operator="between">
      <formula>0</formula>
      <formula>5.89</formula>
    </cfRule>
    <cfRule type="cellIs" dxfId="2821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2820" priority="87" operator="equal">
      <formula>0</formula>
    </cfRule>
    <cfRule type="cellIs" dxfId="2819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2818" priority="83" operator="between">
      <formula>0</formula>
      <formula>2</formula>
    </cfRule>
    <cfRule type="cellIs" dxfId="2817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2816" priority="79" operator="equal">
      <formula>0</formula>
    </cfRule>
    <cfRule type="cellIs" dxfId="2815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2814" priority="75" operator="greaterThanOrEqual">
      <formula>0.9</formula>
    </cfRule>
    <cfRule type="cellIs" dxfId="2813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2812" priority="71" operator="greaterThanOrEqual">
      <formula>0.9</formula>
    </cfRule>
    <cfRule type="cellIs" dxfId="2811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2810" priority="67" operator="lessThanOrEqual">
      <formula>0.05</formula>
    </cfRule>
    <cfRule type="cellIs" dxfId="2809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2808" priority="63" operator="lessThanOrEqual">
      <formula>0.05</formula>
    </cfRule>
    <cfRule type="cellIs" dxfId="2807" priority="64" operator="greaterThan">
      <formula>0.05</formula>
    </cfRule>
  </conditionalFormatting>
  <conditionalFormatting sqref="AI56">
    <cfRule type="containsBlanks" dxfId="2806" priority="58" stopIfTrue="1">
      <formula>LEN(TRIM(AI56))=0</formula>
    </cfRule>
    <cfRule type="cellIs" dxfId="2805" priority="59" operator="greaterThanOrEqual">
      <formula>0.995</formula>
    </cfRule>
    <cfRule type="cellIs" dxfId="2804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2803" priority="55" operator="greaterThanOrEqual">
      <formula>0.95</formula>
    </cfRule>
    <cfRule type="cellIs" dxfId="2802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2801" priority="51" operator="greaterThan">
      <formula>0.003</formula>
    </cfRule>
    <cfRule type="cellIs" dxfId="2800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2799" priority="47" operator="greaterThanOrEqual">
      <formula>0.95</formula>
    </cfRule>
    <cfRule type="cellIs" dxfId="2798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2797" priority="43" operator="between">
      <formula>0</formula>
      <formula>5.49</formula>
    </cfRule>
    <cfRule type="cellIs" dxfId="2796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2795" priority="39" operator="between">
      <formula>0.0201</formula>
      <formula>1</formula>
    </cfRule>
    <cfRule type="cellIs" dxfId="2794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2793" priority="35" operator="between">
      <formula>0</formula>
      <formula>10%</formula>
    </cfRule>
    <cfRule type="cellIs" dxfId="2792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2791" priority="31" operator="greaterThanOrEqual">
      <formula>0.97</formula>
    </cfRule>
    <cfRule type="cellIs" dxfId="2790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2789" priority="27" operator="greaterThanOrEqual">
      <formula>0.9</formula>
    </cfRule>
    <cfRule type="cellIs" dxfId="2788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2787" priority="23" operator="greaterThanOrEqual">
      <formula>0.95</formula>
    </cfRule>
    <cfRule type="cellIs" dxfId="2786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2785" priority="19" operator="greaterThanOrEqual">
      <formula>0.96</formula>
    </cfRule>
    <cfRule type="cellIs" dxfId="2784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2783" priority="15" operator="greaterThanOrEqual">
      <formula>0.9</formula>
    </cfRule>
    <cfRule type="cellIs" dxfId="2782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2781" priority="11" operator="lessThan">
      <formula>0.9</formula>
    </cfRule>
    <cfRule type="cellIs" dxfId="2780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2779" priority="7" operator="lessThan">
      <formula>0.9</formula>
    </cfRule>
    <cfRule type="cellIs" dxfId="2778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2777" priority="3" operator="lessThan">
      <formula>0.9</formula>
    </cfRule>
    <cfRule type="cellIs" dxfId="2776" priority="4" operator="greaterThanOrEqual">
      <formula>0.9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C3796140-216B-49E6-8E55-E35BA692C138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4629A86B-B40A-4E05-9726-DEBBF3BC9DFF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3E7157EC-CBDB-4720-BC77-5E886C9504A2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52BCC3B1-61DA-4324-92B0-AB5ED3FDBC73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6E3174B9-1BE3-4481-8715-88EB9306C445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044E0CB8-F63E-47FA-B4A5-B0DE2BDB33B8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16052CE9-1BCE-419A-B00E-8416CC81056D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B97DB352-3139-4BDF-BA2E-F57FFF20DF7B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08356BDF-3038-420A-986B-AB819DA4A451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FF5519A1-1FAA-4591-B214-7C7F71C7DB4B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FF19A764-28C2-4FCB-91FC-102FBD56AD70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2184B672-A149-486F-98C8-86DB5EABF6AD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342A61FE-3BC7-4692-89A1-3F920E5821B7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759EE569-F84B-4D14-8FCE-50DE9AAAD7DF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DCD0B138-9947-4B5F-A44E-94290CA2BFC1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4B79F659-B23D-4393-A971-4D9AB702F108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1C9C0C0B-68A6-46BB-B038-D50951B456A7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FE0E1878-960A-4309-A462-EE1BC04CE467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37C9DD7A-2516-45AC-AD09-DEB797904A15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3A5D1D0E-F904-4280-A48E-3349ADCF9E34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BA91058F-372F-4144-A85E-2C5F0897BF02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BCE3185F-CA70-4217-869E-176972D70655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5E59929A-5A43-4450-86C9-FC988B5FDB78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E2FCDDB8-1717-4FE0-A2E2-C815EBC38A99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AC00B896-BBBB-41B9-8A87-70FFCD409A94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F549C744-29CD-40F3-B229-584646D77AE5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CD2009BE-65B9-4DFB-B0FD-F69A40815D61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864BAAA5-259A-4339-96A2-25668ED18C4B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10BC0A0B-9297-43E4-B6F8-2BDED86BD26A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046E913E-DE30-4D09-8D60-FD0FA90F0C6D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23BA12B5-F135-412E-9C3E-29AF31DF9ED5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607AFFE7-9FF2-44BF-806F-96D820122DA3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F721275B-F77C-41E4-9AC0-2B0B3AA18D97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61BC1FD8-1DCD-492E-8F6E-ACF319FEE695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09B8E5A3-9E6C-413B-826B-29562D185E1F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AFB04EEB-1B82-4020-AB9A-CD80E0A368AB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C46A351C-02D3-4875-BEE3-1708575B9371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A4EF6228-183D-4043-B022-AAF8485A86CD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DE01432F-B517-4AFA-BEDB-2F4D47DE384F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C9BB740F-53D1-4AEC-A436-8E17B0F5C73E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F4D054AD-F59D-4E45-8F75-33AD6BDB08E9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037555AA-1E0B-4188-8216-4B8C17B14D43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EF6142AD-419A-4B8F-9B88-B6E91EFEBB78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B9E25C03-0769-4B47-BEA7-A8249BA17633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5FC711E7-D70C-4A6D-889B-846C92D360E0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8656CE01-99E6-41FC-B513-CC3242D02B95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23B7F295-B65B-47B4-84AA-678D5E3EE3D8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3133D30D-E557-43D3-9490-50C7604D3CEA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3C4D278C-86A6-44EB-8568-3A98EB636E5F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E7EE0FCB-CDA0-40D3-9817-E8DBF1CA582B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6D3454BE-1163-4A9D-BA8B-EF829793B4B3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9EFA93C6-5705-4C95-BE97-E84B36A6AA55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E7B5ED32-A8C0-4D9F-AD39-3A9B90410C6B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FD3FCBCF-684A-4835-9795-C0B28458D5F2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98BE3092-C675-46BC-AA35-B86B8A8A7C07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E3B0941E-48E0-42DC-B5B8-814D55AA5928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3ABAE15B-5B25-41C8-B29C-A9BCC7B01F4E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8D97822D-5FB9-4448-8F4E-FD901E8E12A7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E3110400-3F8F-42D9-8263-A38B0059A002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591CB9F6-D8CD-47B6-97FA-4D8EDAF49460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D5ACCD74-D0B6-42BB-858D-D407518C1ED5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2714" priority="287" stopIfTrue="1">
      <formula>LEN(TRIM(H56))=0</formula>
    </cfRule>
    <cfRule type="cellIs" dxfId="2713" priority="288" operator="greaterThanOrEqual">
      <formula>0.995</formula>
    </cfRule>
    <cfRule type="cellIs" dxfId="2712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2711" priority="286" operator="greaterThan">
      <formula>0.003</formula>
    </cfRule>
    <cfRule type="cellIs" dxfId="2710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2709" priority="284" operator="greaterThanOrEqual">
      <formula>0.97</formula>
    </cfRule>
    <cfRule type="cellIs" dxfId="2708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2707" priority="281" operator="greaterThanOrEqual">
      <formula>0.9</formula>
    </cfRule>
    <cfRule type="cellIs" dxfId="2706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2705" priority="278" operator="greaterThanOrEqual">
      <formula>0.95</formula>
    </cfRule>
    <cfRule type="cellIs" dxfId="2704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2703" priority="275" operator="greaterThanOrEqual">
      <formula>0.96</formula>
    </cfRule>
    <cfRule type="cellIs" dxfId="2702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2701" priority="272" operator="between">
      <formula>90</formula>
      <formula>100</formula>
    </cfRule>
    <cfRule type="cellIs" dxfId="2700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2699" priority="269" operator="equal">
      <formula>0</formula>
    </cfRule>
    <cfRule type="cellIs" dxfId="2698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2697" priority="263" operator="greaterThanOrEqual">
      <formula>0.9</formula>
    </cfRule>
    <cfRule type="cellIs" dxfId="2696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2695" priority="260" operator="greaterThanOrEqual">
      <formula>0.9</formula>
    </cfRule>
    <cfRule type="cellIs" dxfId="2694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2693" priority="257" operator="between">
      <formula>0</formula>
      <formula>10%</formula>
    </cfRule>
    <cfRule type="cellIs" dxfId="2692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2691" priority="255" operator="lessThanOrEqual">
      <formula>0.05</formula>
    </cfRule>
    <cfRule type="cellIs" dxfId="2690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2689" priority="252" operator="lessThanOrEqual">
      <formula>0.05</formula>
    </cfRule>
    <cfRule type="cellIs" dxfId="2688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2687" priority="250" operator="greaterThanOrEqual">
      <formula>0.95</formula>
    </cfRule>
    <cfRule type="cellIs" dxfId="2686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2685" priority="247" operator="equal">
      <formula>0</formula>
    </cfRule>
    <cfRule type="cellIs" dxfId="2684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2683" priority="244" operator="equal">
      <formula>0</formula>
    </cfRule>
    <cfRule type="cellIs" dxfId="2682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2681" priority="241" operator="between">
      <formula>0</formula>
      <formula>5.89</formula>
    </cfRule>
    <cfRule type="cellIs" dxfId="2680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2679" priority="236" operator="between">
      <formula>0</formula>
      <formula>"&lt;95"</formula>
    </cfRule>
    <cfRule type="cellIs" dxfId="2678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2677" priority="233" operator="equal">
      <formula>0</formula>
    </cfRule>
    <cfRule type="cellIs" dxfId="2676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2675" priority="230" operator="equal">
      <formula>0</formula>
    </cfRule>
    <cfRule type="cellIs" dxfId="2674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2673" priority="227" operator="equal">
      <formula>0</formula>
    </cfRule>
    <cfRule type="cellIs" dxfId="2672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2671" priority="224" operator="between">
      <formula>0</formula>
      <formula>5.89</formula>
    </cfRule>
    <cfRule type="cellIs" dxfId="2670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2669" priority="221" operator="between">
      <formula>0</formula>
      <formula>5.49</formula>
    </cfRule>
    <cfRule type="cellIs" dxfId="2668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2667" priority="206" operator="lessThanOrEqual">
      <formula>0.01</formula>
    </cfRule>
    <cfRule type="cellIs" dxfId="2666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2665" priority="198" operator="between">
      <formula>0</formula>
      <formula>5.89</formula>
    </cfRule>
    <cfRule type="cellIs" dxfId="2664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2663" priority="195" operator="greaterThanOrEqual">
      <formula>0.9</formula>
    </cfRule>
    <cfRule type="cellIs" dxfId="2662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2661" priority="192" operator="greaterThanOrEqual">
      <formula>0.95</formula>
    </cfRule>
    <cfRule type="cellIs" dxfId="2660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2659" priority="188" operator="lessThan">
      <formula>0.9</formula>
    </cfRule>
    <cfRule type="cellIs" dxfId="2658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2657" priority="153" operator="equal">
      <formula>0</formula>
    </cfRule>
    <cfRule type="cellIs" dxfId="2656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2655" priority="150" operator="between">
      <formula>90</formula>
      <formula>100</formula>
    </cfRule>
    <cfRule type="cellIs" dxfId="2654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2653" priority="147" operator="between">
      <formula>90</formula>
      <formula>100</formula>
    </cfRule>
    <cfRule type="cellIs" dxfId="2652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2651" priority="144" operator="between">
      <formula>0</formula>
      <formula>10%</formula>
    </cfRule>
    <cfRule type="cellIs" dxfId="2650" priority="145" operator="between">
      <formula>10.01%</formula>
      <formula>100%</formula>
    </cfRule>
  </conditionalFormatting>
  <conditionalFormatting sqref="U16">
    <cfRule type="cellIs" dxfId="2649" priority="142" operator="equal">
      <formula>2</formula>
    </cfRule>
  </conditionalFormatting>
  <conditionalFormatting sqref="U16">
    <cfRule type="cellIs" dxfId="2648" priority="141" operator="equal">
      <formula>1</formula>
    </cfRule>
  </conditionalFormatting>
  <conditionalFormatting sqref="U16">
    <cfRule type="cellIs" dxfId="2647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2646" priority="207" operator="between">
      <formula>0.0101</formula>
      <formula>0.0499</formula>
    </cfRule>
  </conditionalFormatting>
  <conditionalFormatting sqref="H18 J18 L18 N18 P18 R18 T18 V18 X18 Z18 AB18 AD18 AF18">
    <cfRule type="containsBlanks" dxfId="2645" priority="238" stopIfTrue="1">
      <formula>LEN(TRIM(H18))=0</formula>
    </cfRule>
    <cfRule type="cellIs" dxfId="2644" priority="239" operator="equal">
      <formula>0</formula>
    </cfRule>
    <cfRule type="cellIs" dxfId="2643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2642" priority="180" operator="lessThan">
      <formula>0.9</formula>
    </cfRule>
    <cfRule type="cellIs" dxfId="2641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2640" priority="215" operator="equal">
      <formula>0</formula>
    </cfRule>
    <cfRule type="cellIs" dxfId="2639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2638" priority="212" operator="equal">
      <formula>0</formula>
    </cfRule>
    <cfRule type="cellIs" dxfId="2637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2636" priority="218" operator="between">
      <formula>0</formula>
      <formula>2</formula>
    </cfRule>
    <cfRule type="cellIs" dxfId="2635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2634" priority="169" operator="between">
      <formula>0.0201</formula>
      <formula>1</formula>
    </cfRule>
    <cfRule type="cellIs" dxfId="2633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2632" priority="266" operator="equal">
      <formula>0</formula>
    </cfRule>
    <cfRule type="cellIs" dxfId="2631" priority="267" operator="greaterThan">
      <formula>0</formula>
    </cfRule>
  </conditionalFormatting>
  <conditionalFormatting sqref="H14 J14 L14 N14 P14 R14 T14 V14 X14 Z14 AB14 AD14 AF14">
    <cfRule type="containsBlanks" dxfId="2630" priority="204" stopIfTrue="1">
      <formula>LEN(TRIM(H14))=0</formula>
    </cfRule>
    <cfRule type="cellIs" dxfId="2629" priority="205" operator="between">
      <formula>0.5</formula>
      <formula>2</formula>
    </cfRule>
    <cfRule type="cellIs" dxfId="2628" priority="209" operator="between">
      <formula>-0.49</formula>
      <formula>0.49</formula>
    </cfRule>
    <cfRule type="cellIs" dxfId="2627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2626" priority="201" operator="between">
      <formula>1.5</formula>
      <formula>2</formula>
    </cfRule>
    <cfRule type="cellIs" dxfId="2625" priority="202" operator="between">
      <formula>0.5</formula>
      <formula>1.49</formula>
    </cfRule>
    <cfRule type="cellIs" dxfId="2624" priority="203" operator="between">
      <formula>0</formula>
      <formula>0.49</formula>
    </cfRule>
  </conditionalFormatting>
  <conditionalFormatting sqref="H20 J20 L20 N20 P20 R20 T20 V20 X20 Z20 AB20 AD20 AF20">
    <cfRule type="containsText" dxfId="2623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2622" priority="135" operator="between">
      <formula>0</formula>
      <formula>0.49</formula>
    </cfRule>
    <cfRule type="cellIs" dxfId="2621" priority="136" operator="between">
      <formula>0.5</formula>
      <formula>1.49</formula>
    </cfRule>
    <cfRule type="cellIs" dxfId="2620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2619" priority="184" operator="lessThan">
      <formula>0.9</formula>
    </cfRule>
    <cfRule type="cellIs" dxfId="2618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2617" priority="123" operator="lessThanOrEqual">
      <formula>0.01</formula>
    </cfRule>
    <cfRule type="cellIs" dxfId="2616" priority="125" operator="greaterThanOrEqual">
      <formula>0.05</formula>
    </cfRule>
  </conditionalFormatting>
  <conditionalFormatting sqref="AI12">
    <cfRule type="cellIs" dxfId="2615" priority="124" operator="between">
      <formula>0.0101</formula>
      <formula>0.0499</formula>
    </cfRule>
  </conditionalFormatting>
  <conditionalFormatting sqref="AI14">
    <cfRule type="containsBlanks" dxfId="2614" priority="117" stopIfTrue="1">
      <formula>LEN(TRIM(AI14))=0</formula>
    </cfRule>
    <cfRule type="cellIs" dxfId="2613" priority="118" operator="between">
      <formula>0.5</formula>
      <formula>2</formula>
    </cfRule>
    <cfRule type="cellIs" dxfId="2612" priority="119" operator="between">
      <formula>-0.49</formula>
      <formula>0.49</formula>
    </cfRule>
    <cfRule type="cellIs" dxfId="2611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2610" priority="113" operator="between">
      <formula>1.5</formula>
      <formula>2</formula>
    </cfRule>
    <cfRule type="cellIs" dxfId="2609" priority="114" operator="between">
      <formula>0.5</formula>
      <formula>1.49</formula>
    </cfRule>
    <cfRule type="cellIs" dxfId="2608" priority="115" operator="between">
      <formula>0</formula>
      <formula>0.49</formula>
    </cfRule>
  </conditionalFormatting>
  <conditionalFormatting sqref="AI18">
    <cfRule type="containsBlanks" dxfId="2607" priority="108" stopIfTrue="1">
      <formula>LEN(TRIM(AI18))=0</formula>
    </cfRule>
    <cfRule type="cellIs" dxfId="2606" priority="109" operator="equal">
      <formula>0</formula>
    </cfRule>
    <cfRule type="cellIs" dxfId="2605" priority="110" operator="greaterThan">
      <formula>0</formula>
    </cfRule>
  </conditionalFormatting>
  <conditionalFormatting sqref="AI20">
    <cfRule type="containsText" dxfId="2604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2603" priority="104" operator="between">
      <formula>0</formula>
      <formula>0.49</formula>
    </cfRule>
    <cfRule type="cellIs" dxfId="2602" priority="105" operator="between">
      <formula>0.5</formula>
      <formula>1.49</formula>
    </cfRule>
    <cfRule type="cellIs" dxfId="2601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2600" priority="99" operator="equal">
      <formula>0</formula>
    </cfRule>
    <cfRule type="cellIs" dxfId="2599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2598" priority="95" operator="equal">
      <formula>0</formula>
    </cfRule>
    <cfRule type="cellIs" dxfId="2597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2596" priority="91" operator="between">
      <formula>0</formula>
      <formula>5.89</formula>
    </cfRule>
    <cfRule type="cellIs" dxfId="2595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2594" priority="87" operator="equal">
      <formula>0</formula>
    </cfRule>
    <cfRule type="cellIs" dxfId="2593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2592" priority="83" operator="between">
      <formula>0</formula>
      <formula>2</formula>
    </cfRule>
    <cfRule type="cellIs" dxfId="2591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2590" priority="79" operator="equal">
      <formula>0</formula>
    </cfRule>
    <cfRule type="cellIs" dxfId="2589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2588" priority="75" operator="greaterThanOrEqual">
      <formula>0.9</formula>
    </cfRule>
    <cfRule type="cellIs" dxfId="2587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2586" priority="71" operator="greaterThanOrEqual">
      <formula>0.9</formula>
    </cfRule>
    <cfRule type="cellIs" dxfId="2585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2584" priority="67" operator="lessThanOrEqual">
      <formula>0.05</formula>
    </cfRule>
    <cfRule type="cellIs" dxfId="2583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2582" priority="63" operator="lessThanOrEqual">
      <formula>0.05</formula>
    </cfRule>
    <cfRule type="cellIs" dxfId="2581" priority="64" operator="greaterThan">
      <formula>0.05</formula>
    </cfRule>
  </conditionalFormatting>
  <conditionalFormatting sqref="AI56">
    <cfRule type="containsBlanks" dxfId="2580" priority="58" stopIfTrue="1">
      <formula>LEN(TRIM(AI56))=0</formula>
    </cfRule>
    <cfRule type="cellIs" dxfId="2579" priority="59" operator="greaterThanOrEqual">
      <formula>0.995</formula>
    </cfRule>
    <cfRule type="cellIs" dxfId="2578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2577" priority="55" operator="greaterThanOrEqual">
      <formula>0.95</formula>
    </cfRule>
    <cfRule type="cellIs" dxfId="2576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2575" priority="51" operator="greaterThan">
      <formula>0.003</formula>
    </cfRule>
    <cfRule type="cellIs" dxfId="2574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2573" priority="47" operator="greaterThanOrEqual">
      <formula>0.95</formula>
    </cfRule>
    <cfRule type="cellIs" dxfId="2572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2571" priority="43" operator="between">
      <formula>0</formula>
      <formula>5.49</formula>
    </cfRule>
    <cfRule type="cellIs" dxfId="2570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2569" priority="39" operator="between">
      <formula>0.0201</formula>
      <formula>1</formula>
    </cfRule>
    <cfRule type="cellIs" dxfId="2568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2567" priority="35" operator="between">
      <formula>0</formula>
      <formula>10%</formula>
    </cfRule>
    <cfRule type="cellIs" dxfId="2566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2565" priority="31" operator="greaterThanOrEqual">
      <formula>0.97</formula>
    </cfRule>
    <cfRule type="cellIs" dxfId="2564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2563" priority="27" operator="greaterThanOrEqual">
      <formula>0.9</formula>
    </cfRule>
    <cfRule type="cellIs" dxfId="2562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2561" priority="23" operator="greaterThanOrEqual">
      <formula>0.95</formula>
    </cfRule>
    <cfRule type="cellIs" dxfId="2560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2559" priority="19" operator="greaterThanOrEqual">
      <formula>0.96</formula>
    </cfRule>
    <cfRule type="cellIs" dxfId="2558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2557" priority="15" operator="greaterThanOrEqual">
      <formula>0.9</formula>
    </cfRule>
    <cfRule type="cellIs" dxfId="2556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2555" priority="11" operator="lessThan">
      <formula>0.9</formula>
    </cfRule>
    <cfRule type="cellIs" dxfId="2554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2553" priority="7" operator="lessThan">
      <formula>0.9</formula>
    </cfRule>
    <cfRule type="cellIs" dxfId="2552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2551" priority="3" operator="lessThan">
      <formula>0.9</formula>
    </cfRule>
    <cfRule type="cellIs" dxfId="2550" priority="4" operator="greaterThanOrEqual">
      <formula>0.9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93D8275C-93B0-4B83-8B80-7A5602B6219F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4DC353B2-263B-45E8-978F-EFBD6DA0DFC0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48C02EE8-AFE1-4406-B4DD-8A6C40260F2A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3F4A6E52-2A52-4C9C-9628-46D9E46A5FDA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62F70FE6-AE0F-43BE-AE66-EF73582CBEE6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2BBBFB07-6DC8-47CE-B5ED-F07E7C1B4D47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7AE90960-C1E9-49DF-AFAA-6FA124C9BA3D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BC5460FB-75A2-4D8B-89BE-71ECF1E117D8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BAA5EA83-9CBB-4598-BFC0-6CBDE7069678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25CB7873-34E7-4F97-82FF-CC369E18829E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AC64CB9D-93F4-441B-BED3-A6C3C2766FEC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CF06A24F-DF27-4A71-B55B-16A625C534D2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4097B23E-D4DA-4D99-A872-21247D70393C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9261F650-5619-4F38-AD25-61CCCF44BCDA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20FA54A8-424A-4717-BB3A-33938A4E085E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1956622E-BAFC-401A-BE2C-FF833256457C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2266F574-8621-4D53-9A40-F325A8B68478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CD974E5D-AB89-4B54-8154-1BED852EF193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20CE335D-8D8D-4A38-8A3F-4BB5287E4032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798EFE7D-79D1-4530-A3BA-D74568074D79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AF82F77A-D4A1-4703-929F-94AD0AB4C956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E1345310-AB77-4E6D-83EC-90955AA832BC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DDF0E682-225B-4816-8C00-41FF6FA90A20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FA99A402-B1CB-44A4-A141-B66D9125DD6A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258989FB-CBE3-4F12-9E4C-13DF239678B1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013A3A79-E973-4335-97CD-1E883982367D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8A4F2059-8BE5-4578-8675-D6873FC2CD09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3ACC5722-AB48-4433-BDA0-273BDD762EA7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74A57F33-02C4-43A3-97EE-3FD8641D83F1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B4C179A0-E3E6-4741-9BF4-14DA53AC5F55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8B89E28A-A67A-4CFB-ABD3-36553591A399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0ED961D9-8A92-44F5-8A6E-ACA70C8D6667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F705D01A-9CC1-4B28-8AEC-067B50A4B233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45FCEA18-D46E-4194-BB2C-49840F54A2EB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C56886D6-7982-43A4-9614-9F9C3C5F0243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DC6B1FE9-FB8D-4911-920F-C81EDB7C7DBA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79012B05-8D65-4504-A86F-EF9A1297BE1D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2F1C8AAE-C225-4FCD-94AA-AB5704BAC5F6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21DAFB11-7AD0-4F8F-A165-E88CE1EE6EBE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D8075352-443D-4C8D-9EA6-CA8A649BC2AA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26729978-4F30-4DD3-83B5-FBACD79DEADC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44946D47-4110-4EF3-8CFB-23D2ACC37A68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AF88E53F-F92B-47BA-A910-AB61A86B51C9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28FEC955-34DC-47F6-AAAA-6B99FE3C759E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2657AAFE-E3CC-48CD-93AD-0E1E51EE846E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0C123BA1-6068-4B60-9B01-A8CB7AB13F7F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D57DA632-E8A9-46E7-A0EE-8A269F941DC3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5344D407-D944-4674-855D-1561E11CF8AA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0D080AF1-5AAD-4510-B282-DB857105017A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DA24080D-9FED-438B-9518-0BEBCA934BFA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6F8E5FED-4ED0-42FB-9E14-8935F0AB166B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B76E7723-A4DE-4D74-AB90-E50D8415DF2C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73F0784D-A4D5-42C6-B785-1CFABF83D48E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FEB7563D-584D-4DD8-832A-947EA8BDA23D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D343288E-53EB-4709-A7F0-AB289EFA4249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0E1FE0D7-2FEC-4C88-8B91-C34030A80991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65C25E5B-DF58-4DD0-80A6-4F544AA764E7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75671155-6B98-4D4D-8571-E0286B26B442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422EE4D2-9CD8-4EA5-802B-F4DB7BAA798B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1D231B87-6D43-4249-8BBE-4A19B7C69D17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2C3F1420-CCAD-453D-8509-BE7D95C13D43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2488" priority="287" stopIfTrue="1">
      <formula>LEN(TRIM(H56))=0</formula>
    </cfRule>
    <cfRule type="cellIs" dxfId="2487" priority="288" operator="greaterThanOrEqual">
      <formula>0.995</formula>
    </cfRule>
    <cfRule type="cellIs" dxfId="2486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2485" priority="286" operator="greaterThan">
      <formula>0.003</formula>
    </cfRule>
    <cfRule type="cellIs" dxfId="2484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2483" priority="284" operator="greaterThanOrEqual">
      <formula>0.97</formula>
    </cfRule>
    <cfRule type="cellIs" dxfId="2482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2481" priority="281" operator="greaterThanOrEqual">
      <formula>0.9</formula>
    </cfRule>
    <cfRule type="cellIs" dxfId="2480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2479" priority="278" operator="greaterThanOrEqual">
      <formula>0.95</formula>
    </cfRule>
    <cfRule type="cellIs" dxfId="2478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2477" priority="275" operator="greaterThanOrEqual">
      <formula>0.96</formula>
    </cfRule>
    <cfRule type="cellIs" dxfId="2476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2475" priority="272" operator="between">
      <formula>90</formula>
      <formula>100</formula>
    </cfRule>
    <cfRule type="cellIs" dxfId="2474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2473" priority="269" operator="equal">
      <formula>0</formula>
    </cfRule>
    <cfRule type="cellIs" dxfId="2472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2471" priority="263" operator="greaterThanOrEqual">
      <formula>0.9</formula>
    </cfRule>
    <cfRule type="cellIs" dxfId="2470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2469" priority="260" operator="greaterThanOrEqual">
      <formula>0.9</formula>
    </cfRule>
    <cfRule type="cellIs" dxfId="2468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2467" priority="257" operator="between">
      <formula>0</formula>
      <formula>10%</formula>
    </cfRule>
    <cfRule type="cellIs" dxfId="2466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2465" priority="255" operator="lessThanOrEqual">
      <formula>0.05</formula>
    </cfRule>
    <cfRule type="cellIs" dxfId="2464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2463" priority="252" operator="lessThanOrEqual">
      <formula>0.05</formula>
    </cfRule>
    <cfRule type="cellIs" dxfId="2462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2461" priority="250" operator="greaterThanOrEqual">
      <formula>0.95</formula>
    </cfRule>
    <cfRule type="cellIs" dxfId="2460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2459" priority="247" operator="equal">
      <formula>0</formula>
    </cfRule>
    <cfRule type="cellIs" dxfId="2458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2457" priority="244" operator="equal">
      <formula>0</formula>
    </cfRule>
    <cfRule type="cellIs" dxfId="2456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2455" priority="241" operator="between">
      <formula>0</formula>
      <formula>5.89</formula>
    </cfRule>
    <cfRule type="cellIs" dxfId="2454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2453" priority="236" operator="between">
      <formula>0</formula>
      <formula>"&lt;95"</formula>
    </cfRule>
    <cfRule type="cellIs" dxfId="2452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2451" priority="233" operator="equal">
      <formula>0</formula>
    </cfRule>
    <cfRule type="cellIs" dxfId="2450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2449" priority="230" operator="equal">
      <formula>0</formula>
    </cfRule>
    <cfRule type="cellIs" dxfId="2448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2447" priority="227" operator="equal">
      <formula>0</formula>
    </cfRule>
    <cfRule type="cellIs" dxfId="2446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2445" priority="224" operator="between">
      <formula>0</formula>
      <formula>5.89</formula>
    </cfRule>
    <cfRule type="cellIs" dxfId="2444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2443" priority="221" operator="between">
      <formula>0</formula>
      <formula>5.49</formula>
    </cfRule>
    <cfRule type="cellIs" dxfId="2442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2441" priority="206" operator="lessThanOrEqual">
      <formula>0.01</formula>
    </cfRule>
    <cfRule type="cellIs" dxfId="2440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2439" priority="198" operator="between">
      <formula>0</formula>
      <formula>5.89</formula>
    </cfRule>
    <cfRule type="cellIs" dxfId="2438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2437" priority="195" operator="greaterThanOrEqual">
      <formula>0.9</formula>
    </cfRule>
    <cfRule type="cellIs" dxfId="2436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2435" priority="192" operator="greaterThanOrEqual">
      <formula>0.95</formula>
    </cfRule>
    <cfRule type="cellIs" dxfId="2434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2433" priority="188" operator="lessThan">
      <formula>0.9</formula>
    </cfRule>
    <cfRule type="cellIs" dxfId="2432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2431" priority="153" operator="equal">
      <formula>0</formula>
    </cfRule>
    <cfRule type="cellIs" dxfId="2430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2429" priority="150" operator="between">
      <formula>90</formula>
      <formula>100</formula>
    </cfRule>
    <cfRule type="cellIs" dxfId="2428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2427" priority="147" operator="between">
      <formula>90</formula>
      <formula>100</formula>
    </cfRule>
    <cfRule type="cellIs" dxfId="2426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2425" priority="144" operator="between">
      <formula>0</formula>
      <formula>10%</formula>
    </cfRule>
    <cfRule type="cellIs" dxfId="2424" priority="145" operator="between">
      <formula>10.01%</formula>
      <formula>100%</formula>
    </cfRule>
  </conditionalFormatting>
  <conditionalFormatting sqref="U16">
    <cfRule type="cellIs" dxfId="2423" priority="142" operator="equal">
      <formula>2</formula>
    </cfRule>
  </conditionalFormatting>
  <conditionalFormatting sqref="U16">
    <cfRule type="cellIs" dxfId="2422" priority="141" operator="equal">
      <formula>1</formula>
    </cfRule>
  </conditionalFormatting>
  <conditionalFormatting sqref="U16">
    <cfRule type="cellIs" dxfId="2421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2420" priority="207" operator="between">
      <formula>0.0101</formula>
      <formula>0.0499</formula>
    </cfRule>
  </conditionalFormatting>
  <conditionalFormatting sqref="H18 J18 L18 N18 P18 R18 T18 V18 X18 Z18 AB18 AD18 AF18">
    <cfRule type="containsBlanks" dxfId="2419" priority="238" stopIfTrue="1">
      <formula>LEN(TRIM(H18))=0</formula>
    </cfRule>
    <cfRule type="cellIs" dxfId="2418" priority="239" operator="equal">
      <formula>0</formula>
    </cfRule>
    <cfRule type="cellIs" dxfId="2417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2416" priority="180" operator="lessThan">
      <formula>0.9</formula>
    </cfRule>
    <cfRule type="cellIs" dxfId="2415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2414" priority="215" operator="equal">
      <formula>0</formula>
    </cfRule>
    <cfRule type="cellIs" dxfId="2413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2412" priority="212" operator="equal">
      <formula>0</formula>
    </cfRule>
    <cfRule type="cellIs" dxfId="2411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2410" priority="218" operator="between">
      <formula>0</formula>
      <formula>2</formula>
    </cfRule>
    <cfRule type="cellIs" dxfId="2409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2408" priority="169" operator="between">
      <formula>0.0201</formula>
      <formula>1</formula>
    </cfRule>
    <cfRule type="cellIs" dxfId="2407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2406" priority="266" operator="equal">
      <formula>0</formula>
    </cfRule>
    <cfRule type="cellIs" dxfId="2405" priority="267" operator="greaterThan">
      <formula>0</formula>
    </cfRule>
  </conditionalFormatting>
  <conditionalFormatting sqref="H14 J14 L14 N14 P14 R14 T14 V14 X14 Z14 AB14 AD14 AF14">
    <cfRule type="containsBlanks" dxfId="2404" priority="204" stopIfTrue="1">
      <formula>LEN(TRIM(H14))=0</formula>
    </cfRule>
    <cfRule type="cellIs" dxfId="2403" priority="205" operator="between">
      <formula>0.5</formula>
      <formula>2</formula>
    </cfRule>
    <cfRule type="cellIs" dxfId="2402" priority="209" operator="between">
      <formula>-0.49</formula>
      <formula>0.49</formula>
    </cfRule>
    <cfRule type="cellIs" dxfId="2401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2400" priority="201" operator="between">
      <formula>1.5</formula>
      <formula>2</formula>
    </cfRule>
    <cfRule type="cellIs" dxfId="2399" priority="202" operator="between">
      <formula>0.5</formula>
      <formula>1.49</formula>
    </cfRule>
    <cfRule type="cellIs" dxfId="2398" priority="203" operator="between">
      <formula>0</formula>
      <formula>0.49</formula>
    </cfRule>
  </conditionalFormatting>
  <conditionalFormatting sqref="H20 J20 L20 N20 P20 R20 T20 V20 X20 Z20 AB20 AD20 AF20">
    <cfRule type="containsText" dxfId="2397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2396" priority="135" operator="between">
      <formula>0</formula>
      <formula>0.49</formula>
    </cfRule>
    <cfRule type="cellIs" dxfId="2395" priority="136" operator="between">
      <formula>0.5</formula>
      <formula>1.49</formula>
    </cfRule>
    <cfRule type="cellIs" dxfId="2394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2393" priority="184" operator="lessThan">
      <formula>0.9</formula>
    </cfRule>
    <cfRule type="cellIs" dxfId="2392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2391" priority="123" operator="lessThanOrEqual">
      <formula>0.01</formula>
    </cfRule>
    <cfRule type="cellIs" dxfId="2390" priority="125" operator="greaterThanOrEqual">
      <formula>0.05</formula>
    </cfRule>
  </conditionalFormatting>
  <conditionalFormatting sqref="AI12">
    <cfRule type="cellIs" dxfId="2389" priority="124" operator="between">
      <formula>0.0101</formula>
      <formula>0.0499</formula>
    </cfRule>
  </conditionalFormatting>
  <conditionalFormatting sqref="AI14">
    <cfRule type="containsBlanks" dxfId="2388" priority="117" stopIfTrue="1">
      <formula>LEN(TRIM(AI14))=0</formula>
    </cfRule>
    <cfRule type="cellIs" dxfId="2387" priority="118" operator="between">
      <formula>0.5</formula>
      <formula>2</formula>
    </cfRule>
    <cfRule type="cellIs" dxfId="2386" priority="119" operator="between">
      <formula>-0.49</formula>
      <formula>0.49</formula>
    </cfRule>
    <cfRule type="cellIs" dxfId="2385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2384" priority="113" operator="between">
      <formula>1.5</formula>
      <formula>2</formula>
    </cfRule>
    <cfRule type="cellIs" dxfId="2383" priority="114" operator="between">
      <formula>0.5</formula>
      <formula>1.49</formula>
    </cfRule>
    <cfRule type="cellIs" dxfId="2382" priority="115" operator="between">
      <formula>0</formula>
      <formula>0.49</formula>
    </cfRule>
  </conditionalFormatting>
  <conditionalFormatting sqref="AI18">
    <cfRule type="containsBlanks" dxfId="2381" priority="108" stopIfTrue="1">
      <formula>LEN(TRIM(AI18))=0</formula>
    </cfRule>
    <cfRule type="cellIs" dxfId="2380" priority="109" operator="equal">
      <formula>0</formula>
    </cfRule>
    <cfRule type="cellIs" dxfId="2379" priority="110" operator="greaterThan">
      <formula>0</formula>
    </cfRule>
  </conditionalFormatting>
  <conditionalFormatting sqref="AI20">
    <cfRule type="containsText" dxfId="2378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2377" priority="104" operator="between">
      <formula>0</formula>
      <formula>0.49</formula>
    </cfRule>
    <cfRule type="cellIs" dxfId="2376" priority="105" operator="between">
      <formula>0.5</formula>
      <formula>1.49</formula>
    </cfRule>
    <cfRule type="cellIs" dxfId="2375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2374" priority="99" operator="equal">
      <formula>0</formula>
    </cfRule>
    <cfRule type="cellIs" dxfId="2373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2372" priority="95" operator="equal">
      <formula>0</formula>
    </cfRule>
    <cfRule type="cellIs" dxfId="2371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2370" priority="91" operator="between">
      <formula>0</formula>
      <formula>5.89</formula>
    </cfRule>
    <cfRule type="cellIs" dxfId="2369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2368" priority="87" operator="equal">
      <formula>0</formula>
    </cfRule>
    <cfRule type="cellIs" dxfId="2367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2366" priority="83" operator="between">
      <formula>0</formula>
      <formula>2</formula>
    </cfRule>
    <cfRule type="cellIs" dxfId="2365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2364" priority="79" operator="equal">
      <formula>0</formula>
    </cfRule>
    <cfRule type="cellIs" dxfId="2363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2362" priority="75" operator="greaterThanOrEqual">
      <formula>0.9</formula>
    </cfRule>
    <cfRule type="cellIs" dxfId="2361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2360" priority="71" operator="greaterThanOrEqual">
      <formula>0.9</formula>
    </cfRule>
    <cfRule type="cellIs" dxfId="2359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2358" priority="67" operator="lessThanOrEqual">
      <formula>0.05</formula>
    </cfRule>
    <cfRule type="cellIs" dxfId="2357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2356" priority="63" operator="lessThanOrEqual">
      <formula>0.05</formula>
    </cfRule>
    <cfRule type="cellIs" dxfId="2355" priority="64" operator="greaterThan">
      <formula>0.05</formula>
    </cfRule>
  </conditionalFormatting>
  <conditionalFormatting sqref="AI56">
    <cfRule type="containsBlanks" dxfId="2354" priority="58" stopIfTrue="1">
      <formula>LEN(TRIM(AI56))=0</formula>
    </cfRule>
    <cfRule type="cellIs" dxfId="2353" priority="59" operator="greaterThanOrEqual">
      <formula>0.995</formula>
    </cfRule>
    <cfRule type="cellIs" dxfId="2352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2351" priority="55" operator="greaterThanOrEqual">
      <formula>0.95</formula>
    </cfRule>
    <cfRule type="cellIs" dxfId="2350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2349" priority="51" operator="greaterThan">
      <formula>0.003</formula>
    </cfRule>
    <cfRule type="cellIs" dxfId="2348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2347" priority="47" operator="greaterThanOrEqual">
      <formula>0.95</formula>
    </cfRule>
    <cfRule type="cellIs" dxfId="2346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2345" priority="43" operator="between">
      <formula>0</formula>
      <formula>5.49</formula>
    </cfRule>
    <cfRule type="cellIs" dxfId="2344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2343" priority="39" operator="between">
      <formula>0.0201</formula>
      <formula>1</formula>
    </cfRule>
    <cfRule type="cellIs" dxfId="2342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2341" priority="35" operator="between">
      <formula>0</formula>
      <formula>10%</formula>
    </cfRule>
    <cfRule type="cellIs" dxfId="2340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2339" priority="31" operator="greaterThanOrEqual">
      <formula>0.97</formula>
    </cfRule>
    <cfRule type="cellIs" dxfId="2338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2337" priority="27" operator="greaterThanOrEqual">
      <formula>0.9</formula>
    </cfRule>
    <cfRule type="cellIs" dxfId="2336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2335" priority="23" operator="greaterThanOrEqual">
      <formula>0.95</formula>
    </cfRule>
    <cfRule type="cellIs" dxfId="2334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2333" priority="19" operator="greaterThanOrEqual">
      <formula>0.96</formula>
    </cfRule>
    <cfRule type="cellIs" dxfId="2332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2331" priority="15" operator="greaterThanOrEqual">
      <formula>0.9</formula>
    </cfRule>
    <cfRule type="cellIs" dxfId="2330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2329" priority="11" operator="lessThan">
      <formula>0.9</formula>
    </cfRule>
    <cfRule type="cellIs" dxfId="2328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2327" priority="7" operator="lessThan">
      <formula>0.9</formula>
    </cfRule>
    <cfRule type="cellIs" dxfId="2326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2325" priority="3" operator="lessThan">
      <formula>0.9</formula>
    </cfRule>
    <cfRule type="cellIs" dxfId="2324" priority="4" operator="greaterThanOrEqual">
      <formula>0.9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AD55AE53-AF6A-4AC1-844A-6E428739471D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B2E9BF09-BA3A-46FB-A700-53016FFD3B30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2CAB2831-BED8-428E-B438-3BA9E85EB2AC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ACA894A2-1099-4CD6-8E89-6757065BBC51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8D37E93C-E52B-42B4-A224-308F26DF9074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FF1E1A36-8D82-4576-AFAD-719117D94A1D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07749457-AE47-4F87-90A2-30924F2487AC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56AF0720-4EF9-4958-AB72-03E5D5FFA651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EF8C66A6-62C8-4764-9C02-553E1AA9245F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7C42F2AD-4CD6-4675-B5FB-D77BD9E9EE81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1E40BBF7-83DD-48F8-91C8-EFCA4E1E3B00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45A1D55B-26B9-4A7E-AE5B-E2A99EAEA29E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A11922B1-7022-4B55-8438-B2AF891846CD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DF684E0C-02A2-4A4F-850F-F4723233FAF6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2BB05525-AA8F-4A6B-97E1-810BCF085D40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B4391A07-7F74-4DB2-933E-2960D653CDD3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E60348BD-2C6C-4264-92FA-8534509911C0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51B98C19-793B-4BE7-9D9F-A34467052931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12395B03-D4FA-41C5-95AA-A7E2FFA37882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C8FED309-36E0-46F0-8448-29BFFAD164D6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A745CB61-937C-45B8-940D-E6F8A2CE3068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DE3B7472-A8F2-4F83-B620-19274F30B0D0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38CBADEF-A0DA-4E99-95D3-EFC3121C1172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65132E12-57FF-4678-8176-C54AB1D4277C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B413E92A-E479-4122-BC31-D24AC2717099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CD6FF452-6D29-488D-86E6-674F8FD18D59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CAE7460A-6EAA-42B5-8277-807D0E820236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321F5C42-53A1-4051-BEDD-229AB79752D1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6BAB070D-AEEF-4A52-BE3B-80F90DE6A07E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2BD68224-94D5-49AE-A92E-8E40E0D26886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2AB3CE26-FEE1-4457-9AF7-5A3D0017799F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B2F27324-7D3A-4527-A981-1632AAA5BBC1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B8C8264F-E073-428E-8A4E-C19F65AAD063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21A0B678-E48F-4832-9F54-0F7BD410CB3F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76816FA4-844C-40CE-929D-6757AE5D585D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2DCEE89D-B4A8-4314-8B13-C29AB26921D7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301528DE-0C85-445C-AC2F-24832FF8EAF8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BDDBA4A2-1443-4468-B997-621B63ED6266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B41D94B6-71A7-4707-9B86-3974ACA9DF43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FEF10854-7046-433F-AD6E-F44FF19D51FB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6A48A484-C236-4781-A003-23A790112627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812FA19C-DBDC-4639-93CC-7A4DC3DAC4C8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0E4DE116-5D42-49BA-A112-ABF51A65EB35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F2247004-7CF0-48D3-90B9-1A23E1C9074C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BF5A3297-490C-40B8-9E89-36EA2D955899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851DCCF5-EE25-42E4-96FE-BE5F895BB9B3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EBB87A03-38FC-4400-8CA2-A669E75CD99D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709F198F-9A57-4D1D-907D-E0D0C14ED417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B551C1B0-FDEB-4082-9208-B087E20E38FF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7FB6CAF6-94D8-4B9C-9B69-61D7105EB416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2A1EF31A-6C17-44CC-9B88-40450846F626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F9BCE9A9-2B6D-4679-8591-BF5311B2EAD9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5811DEF7-00F1-41C5-A265-97FD14337B23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C1197E2F-6D88-46CB-8847-ECF0BED3A7D4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7086984E-025B-40CD-925F-D9BA904361E0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B1E15461-F61F-4717-A8C5-7DF6D6604AFA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AD169AAE-27B2-4EFA-B6D6-8C6840EB31A9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46341591-8898-4C12-A5B6-21802125CB69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6CA150BA-7D2F-4E92-8FE9-34F64430A234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C65FE606-9772-43A5-8D22-B6D667F34AE1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6A203625-359B-49C2-AA9B-C69AA5D712D4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2262" priority="287" stopIfTrue="1">
      <formula>LEN(TRIM(H56))=0</formula>
    </cfRule>
    <cfRule type="cellIs" dxfId="2261" priority="288" operator="greaterThanOrEqual">
      <formula>0.995</formula>
    </cfRule>
    <cfRule type="cellIs" dxfId="2260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2259" priority="286" operator="greaterThan">
      <formula>0.003</formula>
    </cfRule>
    <cfRule type="cellIs" dxfId="2258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2257" priority="284" operator="greaterThanOrEqual">
      <formula>0.97</formula>
    </cfRule>
    <cfRule type="cellIs" dxfId="2256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2255" priority="281" operator="greaterThanOrEqual">
      <formula>0.9</formula>
    </cfRule>
    <cfRule type="cellIs" dxfId="2254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2253" priority="278" operator="greaterThanOrEqual">
      <formula>0.95</formula>
    </cfRule>
    <cfRule type="cellIs" dxfId="2252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2251" priority="275" operator="greaterThanOrEqual">
      <formula>0.96</formula>
    </cfRule>
    <cfRule type="cellIs" dxfId="2250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2249" priority="272" operator="between">
      <formula>90</formula>
      <formula>100</formula>
    </cfRule>
    <cfRule type="cellIs" dxfId="2248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2247" priority="269" operator="equal">
      <formula>0</formula>
    </cfRule>
    <cfRule type="cellIs" dxfId="2246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2245" priority="263" operator="greaterThanOrEqual">
      <formula>0.9</formula>
    </cfRule>
    <cfRule type="cellIs" dxfId="2244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2243" priority="260" operator="greaterThanOrEqual">
      <formula>0.9</formula>
    </cfRule>
    <cfRule type="cellIs" dxfId="2242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2241" priority="257" operator="between">
      <formula>0</formula>
      <formula>10%</formula>
    </cfRule>
    <cfRule type="cellIs" dxfId="2240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2239" priority="255" operator="lessThanOrEqual">
      <formula>0.05</formula>
    </cfRule>
    <cfRule type="cellIs" dxfId="2238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2237" priority="252" operator="lessThanOrEqual">
      <formula>0.05</formula>
    </cfRule>
    <cfRule type="cellIs" dxfId="2236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2235" priority="250" operator="greaterThanOrEqual">
      <formula>0.95</formula>
    </cfRule>
    <cfRule type="cellIs" dxfId="2234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2233" priority="247" operator="equal">
      <formula>0</formula>
    </cfRule>
    <cfRule type="cellIs" dxfId="2232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2231" priority="244" operator="equal">
      <formula>0</formula>
    </cfRule>
    <cfRule type="cellIs" dxfId="2230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2229" priority="241" operator="between">
      <formula>0</formula>
      <formula>5.89</formula>
    </cfRule>
    <cfRule type="cellIs" dxfId="2228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2227" priority="236" operator="between">
      <formula>0</formula>
      <formula>"&lt;95"</formula>
    </cfRule>
    <cfRule type="cellIs" dxfId="2226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2225" priority="233" operator="equal">
      <formula>0</formula>
    </cfRule>
    <cfRule type="cellIs" dxfId="2224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2223" priority="230" operator="equal">
      <formula>0</formula>
    </cfRule>
    <cfRule type="cellIs" dxfId="2222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2221" priority="227" operator="equal">
      <formula>0</formula>
    </cfRule>
    <cfRule type="cellIs" dxfId="2220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2219" priority="224" operator="between">
      <formula>0</formula>
      <formula>5.89</formula>
    </cfRule>
    <cfRule type="cellIs" dxfId="2218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2217" priority="221" operator="between">
      <formula>0</formula>
      <formula>5.49</formula>
    </cfRule>
    <cfRule type="cellIs" dxfId="2216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2215" priority="206" operator="lessThanOrEqual">
      <formula>0.01</formula>
    </cfRule>
    <cfRule type="cellIs" dxfId="2214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2213" priority="198" operator="between">
      <formula>0</formula>
      <formula>5.89</formula>
    </cfRule>
    <cfRule type="cellIs" dxfId="2212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2211" priority="195" operator="greaterThanOrEqual">
      <formula>0.9</formula>
    </cfRule>
    <cfRule type="cellIs" dxfId="2210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2209" priority="192" operator="greaterThanOrEqual">
      <formula>0.95</formula>
    </cfRule>
    <cfRule type="cellIs" dxfId="2208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2207" priority="188" operator="lessThan">
      <formula>0.9</formula>
    </cfRule>
    <cfRule type="cellIs" dxfId="2206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2205" priority="153" operator="equal">
      <formula>0</formula>
    </cfRule>
    <cfRule type="cellIs" dxfId="2204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2203" priority="150" operator="between">
      <formula>90</formula>
      <formula>100</formula>
    </cfRule>
    <cfRule type="cellIs" dxfId="2202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2201" priority="147" operator="between">
      <formula>90</formula>
      <formula>100</formula>
    </cfRule>
    <cfRule type="cellIs" dxfId="2200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2199" priority="144" operator="between">
      <formula>0</formula>
      <formula>10%</formula>
    </cfRule>
    <cfRule type="cellIs" dxfId="2198" priority="145" operator="between">
      <formula>10.01%</formula>
      <formula>100%</formula>
    </cfRule>
  </conditionalFormatting>
  <conditionalFormatting sqref="U16">
    <cfRule type="cellIs" dxfId="2197" priority="142" operator="equal">
      <formula>2</formula>
    </cfRule>
  </conditionalFormatting>
  <conditionalFormatting sqref="U16">
    <cfRule type="cellIs" dxfId="2196" priority="141" operator="equal">
      <formula>1</formula>
    </cfRule>
  </conditionalFormatting>
  <conditionalFormatting sqref="U16">
    <cfRule type="cellIs" dxfId="2195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2194" priority="207" operator="between">
      <formula>0.0101</formula>
      <formula>0.0499</formula>
    </cfRule>
  </conditionalFormatting>
  <conditionalFormatting sqref="H18 J18 L18 N18 P18 R18 T18 V18 X18 Z18 AB18 AD18 AF18">
    <cfRule type="containsBlanks" dxfId="2193" priority="238" stopIfTrue="1">
      <formula>LEN(TRIM(H18))=0</formula>
    </cfRule>
    <cfRule type="cellIs" dxfId="2192" priority="239" operator="equal">
      <formula>0</formula>
    </cfRule>
    <cfRule type="cellIs" dxfId="2191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2190" priority="180" operator="lessThan">
      <formula>0.9</formula>
    </cfRule>
    <cfRule type="cellIs" dxfId="2189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2188" priority="215" operator="equal">
      <formula>0</formula>
    </cfRule>
    <cfRule type="cellIs" dxfId="2187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2186" priority="212" operator="equal">
      <formula>0</formula>
    </cfRule>
    <cfRule type="cellIs" dxfId="2185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2184" priority="218" operator="between">
      <formula>0</formula>
      <formula>2</formula>
    </cfRule>
    <cfRule type="cellIs" dxfId="2183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2182" priority="169" operator="between">
      <formula>0.0201</formula>
      <formula>1</formula>
    </cfRule>
    <cfRule type="cellIs" dxfId="2181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2180" priority="266" operator="equal">
      <formula>0</formula>
    </cfRule>
    <cfRule type="cellIs" dxfId="2179" priority="267" operator="greaterThan">
      <formula>0</formula>
    </cfRule>
  </conditionalFormatting>
  <conditionalFormatting sqref="H14 J14 L14 N14 P14 R14 T14 V14 X14 Z14 AB14 AD14 AF14">
    <cfRule type="containsBlanks" dxfId="2178" priority="204" stopIfTrue="1">
      <formula>LEN(TRIM(H14))=0</formula>
    </cfRule>
    <cfRule type="cellIs" dxfId="2177" priority="205" operator="between">
      <formula>0.5</formula>
      <formula>2</formula>
    </cfRule>
    <cfRule type="cellIs" dxfId="2176" priority="209" operator="between">
      <formula>-0.49</formula>
      <formula>0.49</formula>
    </cfRule>
    <cfRule type="cellIs" dxfId="2175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2174" priority="201" operator="between">
      <formula>1.5</formula>
      <formula>2</formula>
    </cfRule>
    <cfRule type="cellIs" dxfId="2173" priority="202" operator="between">
      <formula>0.5</formula>
      <formula>1.49</formula>
    </cfRule>
    <cfRule type="cellIs" dxfId="2172" priority="203" operator="between">
      <formula>0</formula>
      <formula>0.49</formula>
    </cfRule>
  </conditionalFormatting>
  <conditionalFormatting sqref="H20 J20 L20 N20 P20 R20 T20 V20 X20 Z20 AB20 AD20 AF20">
    <cfRule type="containsText" dxfId="2171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2170" priority="135" operator="between">
      <formula>0</formula>
      <formula>0.49</formula>
    </cfRule>
    <cfRule type="cellIs" dxfId="2169" priority="136" operator="between">
      <formula>0.5</formula>
      <formula>1.49</formula>
    </cfRule>
    <cfRule type="cellIs" dxfId="2168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2167" priority="184" operator="lessThan">
      <formula>0.9</formula>
    </cfRule>
    <cfRule type="cellIs" dxfId="2166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2165" priority="123" operator="lessThanOrEqual">
      <formula>0.01</formula>
    </cfRule>
    <cfRule type="cellIs" dxfId="2164" priority="125" operator="greaterThanOrEqual">
      <formula>0.05</formula>
    </cfRule>
  </conditionalFormatting>
  <conditionalFormatting sqref="AI12">
    <cfRule type="cellIs" dxfId="2163" priority="124" operator="between">
      <formula>0.0101</formula>
      <formula>0.0499</formula>
    </cfRule>
  </conditionalFormatting>
  <conditionalFormatting sqref="AI14">
    <cfRule type="containsBlanks" dxfId="2162" priority="117" stopIfTrue="1">
      <formula>LEN(TRIM(AI14))=0</formula>
    </cfRule>
    <cfRule type="cellIs" dxfId="2161" priority="118" operator="between">
      <formula>0.5</formula>
      <formula>2</formula>
    </cfRule>
    <cfRule type="cellIs" dxfId="2160" priority="119" operator="between">
      <formula>-0.49</formula>
      <formula>0.49</formula>
    </cfRule>
    <cfRule type="cellIs" dxfId="2159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2158" priority="113" operator="between">
      <formula>1.5</formula>
      <formula>2</formula>
    </cfRule>
    <cfRule type="cellIs" dxfId="2157" priority="114" operator="between">
      <formula>0.5</formula>
      <formula>1.49</formula>
    </cfRule>
    <cfRule type="cellIs" dxfId="2156" priority="115" operator="between">
      <formula>0</formula>
      <formula>0.49</formula>
    </cfRule>
  </conditionalFormatting>
  <conditionalFormatting sqref="AI18">
    <cfRule type="containsBlanks" dxfId="2155" priority="108" stopIfTrue="1">
      <formula>LEN(TRIM(AI18))=0</formula>
    </cfRule>
    <cfRule type="cellIs" dxfId="2154" priority="109" operator="equal">
      <formula>0</formula>
    </cfRule>
    <cfRule type="cellIs" dxfId="2153" priority="110" operator="greaterThan">
      <formula>0</formula>
    </cfRule>
  </conditionalFormatting>
  <conditionalFormatting sqref="AI20">
    <cfRule type="containsText" dxfId="2152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2151" priority="104" operator="between">
      <formula>0</formula>
      <formula>0.49</formula>
    </cfRule>
    <cfRule type="cellIs" dxfId="2150" priority="105" operator="between">
      <formula>0.5</formula>
      <formula>1.49</formula>
    </cfRule>
    <cfRule type="cellIs" dxfId="2149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2148" priority="99" operator="equal">
      <formula>0</formula>
    </cfRule>
    <cfRule type="cellIs" dxfId="2147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2146" priority="95" operator="equal">
      <formula>0</formula>
    </cfRule>
    <cfRule type="cellIs" dxfId="2145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2144" priority="91" operator="between">
      <formula>0</formula>
      <formula>5.89</formula>
    </cfRule>
    <cfRule type="cellIs" dxfId="2143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2142" priority="87" operator="equal">
      <formula>0</formula>
    </cfRule>
    <cfRule type="cellIs" dxfId="2141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2140" priority="83" operator="between">
      <formula>0</formula>
      <formula>2</formula>
    </cfRule>
    <cfRule type="cellIs" dxfId="2139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2138" priority="79" operator="equal">
      <formula>0</formula>
    </cfRule>
    <cfRule type="cellIs" dxfId="2137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2136" priority="75" operator="greaterThanOrEqual">
      <formula>0.9</formula>
    </cfRule>
    <cfRule type="cellIs" dxfId="2135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2134" priority="71" operator="greaterThanOrEqual">
      <formula>0.9</formula>
    </cfRule>
    <cfRule type="cellIs" dxfId="2133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2132" priority="67" operator="lessThanOrEqual">
      <formula>0.05</formula>
    </cfRule>
    <cfRule type="cellIs" dxfId="2131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2130" priority="63" operator="lessThanOrEqual">
      <formula>0.05</formula>
    </cfRule>
    <cfRule type="cellIs" dxfId="2129" priority="64" operator="greaterThan">
      <formula>0.05</formula>
    </cfRule>
  </conditionalFormatting>
  <conditionalFormatting sqref="AI56">
    <cfRule type="containsBlanks" dxfId="2128" priority="58" stopIfTrue="1">
      <formula>LEN(TRIM(AI56))=0</formula>
    </cfRule>
    <cfRule type="cellIs" dxfId="2127" priority="59" operator="greaterThanOrEqual">
      <formula>0.995</formula>
    </cfRule>
    <cfRule type="cellIs" dxfId="2126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2125" priority="55" operator="greaterThanOrEqual">
      <formula>0.95</formula>
    </cfRule>
    <cfRule type="cellIs" dxfId="2124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2123" priority="51" operator="greaterThan">
      <formula>0.003</formula>
    </cfRule>
    <cfRule type="cellIs" dxfId="2122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2121" priority="47" operator="greaterThanOrEqual">
      <formula>0.95</formula>
    </cfRule>
    <cfRule type="cellIs" dxfId="2120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2119" priority="43" operator="between">
      <formula>0</formula>
      <formula>5.49</formula>
    </cfRule>
    <cfRule type="cellIs" dxfId="2118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2117" priority="39" operator="between">
      <formula>0.0201</formula>
      <formula>1</formula>
    </cfRule>
    <cfRule type="cellIs" dxfId="2116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2115" priority="35" operator="between">
      <formula>0</formula>
      <formula>10%</formula>
    </cfRule>
    <cfRule type="cellIs" dxfId="2114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2113" priority="31" operator="greaterThanOrEqual">
      <formula>0.97</formula>
    </cfRule>
    <cfRule type="cellIs" dxfId="2112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2111" priority="27" operator="greaterThanOrEqual">
      <formula>0.9</formula>
    </cfRule>
    <cfRule type="cellIs" dxfId="2110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2109" priority="23" operator="greaterThanOrEqual">
      <formula>0.95</formula>
    </cfRule>
    <cfRule type="cellIs" dxfId="2108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2107" priority="19" operator="greaterThanOrEqual">
      <formula>0.96</formula>
    </cfRule>
    <cfRule type="cellIs" dxfId="2106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2105" priority="15" operator="greaterThanOrEqual">
      <formula>0.9</formula>
    </cfRule>
    <cfRule type="cellIs" dxfId="2104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2103" priority="11" operator="lessThan">
      <formula>0.9</formula>
    </cfRule>
    <cfRule type="cellIs" dxfId="2102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2101" priority="7" operator="lessThan">
      <formula>0.9</formula>
    </cfRule>
    <cfRule type="cellIs" dxfId="2100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2099" priority="3" operator="lessThan">
      <formula>0.9</formula>
    </cfRule>
    <cfRule type="cellIs" dxfId="2098" priority="4" operator="greaterThanOrEqual">
      <formula>0.9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48F8742A-9FC3-44A0-908D-6EE46B38E595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E034D684-91C2-45C3-ADF2-E81E6AAE652D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8A023F6C-C146-4003-BF14-8F2B99993603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73670A27-A015-4BE5-8F6C-07FBDB3C3703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ECF0DE4C-6F28-4A96-9EEB-12336F79F276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71989C65-6B56-4CB7-B9E7-B8E1E133C154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21AE6F6C-27FF-4535-8E8D-5148AA6E4027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0C5901FA-79D0-4DDD-BE32-19A1628F3FB3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224E46DD-7EA6-46F2-A378-CB8179D11D2A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6E876B24-F5A5-45DA-BACA-0ED36FDDAEC1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25770B38-AFF8-4976-A3FE-51838EA7071F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C307CD4F-EC78-40C1-8A77-1F0F3EB669E4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BE98D317-1501-4F64-834D-0C23B8636AD8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1CFF8060-A429-4032-8F7F-F003D09B1E8B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D25F6570-3AD2-49F3-A897-63D30BD933BB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424F563B-2A1D-4FBB-B1A9-4467F4818B82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A9605B93-6D83-441F-80BB-CBAE5747B2DF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E16DAF94-0CEC-4E22-93F5-967B2BF44B14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98E5AF29-302D-435D-976B-587A7A013CED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095912A7-C4E7-4AC4-A42A-AEC781F5CBBA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B959CD85-09B0-44C3-9ACF-B392562B6908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9376EA97-9ACA-4190-B931-C74AFE3C9C1D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2799DE3B-2E2F-42FE-9EDC-FCE75E193912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F9416AD3-3904-4733-8C6C-092F3F647A9D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9D2643EA-5384-479D-8EE9-CE69B69EA9E4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E354FBEE-55AE-4A52-9831-619D07ADB8BD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CE723F17-0F3E-4A53-8AD9-E3A1994F16C8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FFE0FC11-7E57-4F67-8677-4ACC14F989EB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026BEF32-CC07-4952-AFCF-B55A56D692A9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B467446C-5ADC-4D2D-8EC3-4DE1D9C3BE5B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763DEE98-DAE9-471E-82D6-232EFD7EFE79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DC98BAA6-0FB9-4C00-A2A5-C5B52A206AE4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CE5FE634-1990-4FC0-8082-64F6A18115B6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FA195CB2-BD8E-4491-A6F1-0D0386E0D974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0A148099-F7FE-41B3-B6B6-4B125C149442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26A7BCC4-B7AC-46A1-B7E0-A01771083427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131BCF66-0964-414F-A04D-9486DF4F23FB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5FD7C910-5FD5-4C2C-A204-F50D7B620D4D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A65A12DC-C182-4E1F-95F3-C3D49B4C4E97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C5D046FA-BC92-41CE-B7DB-639F7BA4D2F8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21BC62FE-1491-4591-95B0-6ECDE507020A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EC32C695-9CF6-43A5-8C64-49F28FAE05CC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7C15F16C-E423-4ED4-AE2D-86462C481095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79120935-2FD5-49E9-8820-DBD8B28EA25B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0778A4F9-5104-4187-823E-EB99371D9AF8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47BDE819-21CE-471F-8B9E-8C389143B4B8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CA2C60A7-C706-43AD-B9FE-B8976F6B4F86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BC248A66-EA7C-48AC-BCEC-1337FC8FF372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7D609213-5512-4BC4-B8DB-4586B8CD0F5D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D7390098-CCA7-4C20-AC63-A443866FD95F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F5EF1EA2-21AE-4DD0-AA21-C750C34F00F2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9E978D6F-CC1D-4D73-BE1E-EC1BCB07A571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46E6F66A-B7AE-4C9E-B2D4-D65D49ED71D6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34A08447-9D74-4CE5-98AC-341AAC1B3EF6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765A7F63-BEF8-4C1A-8587-3EE72F6D24A7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DBCFE6A5-509E-4B2F-8DAA-B796080AE5F8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A5748100-C274-4DFC-BA5F-28A4E48F70A3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95FD0815-647B-41B7-89F7-8F24AE5E5327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FB63FB5A-E612-4678-9AD7-1C5EA85F26E4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19AC3DC9-339E-47CD-AB92-E2F8F63BCCEA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234991CB-5248-45D1-A8EF-465DA451BA59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2036" priority="287" stopIfTrue="1">
      <formula>LEN(TRIM(H56))=0</formula>
    </cfRule>
    <cfRule type="cellIs" dxfId="2035" priority="288" operator="greaterThanOrEqual">
      <formula>0.995</formula>
    </cfRule>
    <cfRule type="cellIs" dxfId="2034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2033" priority="286" operator="greaterThan">
      <formula>0.003</formula>
    </cfRule>
    <cfRule type="cellIs" dxfId="2032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2031" priority="284" operator="greaterThanOrEqual">
      <formula>0.97</formula>
    </cfRule>
    <cfRule type="cellIs" dxfId="2030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2029" priority="281" operator="greaterThanOrEqual">
      <formula>0.9</formula>
    </cfRule>
    <cfRule type="cellIs" dxfId="2028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2027" priority="278" operator="greaterThanOrEqual">
      <formula>0.95</formula>
    </cfRule>
    <cfRule type="cellIs" dxfId="2026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2025" priority="275" operator="greaterThanOrEqual">
      <formula>0.96</formula>
    </cfRule>
    <cfRule type="cellIs" dxfId="2024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2023" priority="272" operator="between">
      <formula>90</formula>
      <formula>100</formula>
    </cfRule>
    <cfRule type="cellIs" dxfId="2022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2021" priority="269" operator="equal">
      <formula>0</formula>
    </cfRule>
    <cfRule type="cellIs" dxfId="2020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2019" priority="263" operator="greaterThanOrEqual">
      <formula>0.9</formula>
    </cfRule>
    <cfRule type="cellIs" dxfId="2018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2017" priority="260" operator="greaterThanOrEqual">
      <formula>0.9</formula>
    </cfRule>
    <cfRule type="cellIs" dxfId="2016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2015" priority="257" operator="between">
      <formula>0</formula>
      <formula>10%</formula>
    </cfRule>
    <cfRule type="cellIs" dxfId="2014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2013" priority="255" operator="lessThanOrEqual">
      <formula>0.05</formula>
    </cfRule>
    <cfRule type="cellIs" dxfId="2012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2011" priority="252" operator="lessThanOrEqual">
      <formula>0.05</formula>
    </cfRule>
    <cfRule type="cellIs" dxfId="2010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2009" priority="250" operator="greaterThanOrEqual">
      <formula>0.95</formula>
    </cfRule>
    <cfRule type="cellIs" dxfId="2008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2007" priority="247" operator="equal">
      <formula>0</formula>
    </cfRule>
    <cfRule type="cellIs" dxfId="2006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2005" priority="244" operator="equal">
      <formula>0</formula>
    </cfRule>
    <cfRule type="cellIs" dxfId="2004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2003" priority="241" operator="between">
      <formula>0</formula>
      <formula>5.89</formula>
    </cfRule>
    <cfRule type="cellIs" dxfId="2002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2001" priority="236" operator="between">
      <formula>0</formula>
      <formula>"&lt;95"</formula>
    </cfRule>
    <cfRule type="cellIs" dxfId="2000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1999" priority="233" operator="equal">
      <formula>0</formula>
    </cfRule>
    <cfRule type="cellIs" dxfId="1998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1997" priority="230" operator="equal">
      <formula>0</formula>
    </cfRule>
    <cfRule type="cellIs" dxfId="1996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1995" priority="227" operator="equal">
      <formula>0</formula>
    </cfRule>
    <cfRule type="cellIs" dxfId="1994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1993" priority="224" operator="between">
      <formula>0</formula>
      <formula>5.89</formula>
    </cfRule>
    <cfRule type="cellIs" dxfId="1992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1991" priority="221" operator="between">
      <formula>0</formula>
      <formula>5.49</formula>
    </cfRule>
    <cfRule type="cellIs" dxfId="1990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1989" priority="206" operator="lessThanOrEqual">
      <formula>0.01</formula>
    </cfRule>
    <cfRule type="cellIs" dxfId="1988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1987" priority="198" operator="between">
      <formula>0</formula>
      <formula>5.89</formula>
    </cfRule>
    <cfRule type="cellIs" dxfId="1986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1985" priority="195" operator="greaterThanOrEqual">
      <formula>0.9</formula>
    </cfRule>
    <cfRule type="cellIs" dxfId="1984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1983" priority="192" operator="greaterThanOrEqual">
      <formula>0.95</formula>
    </cfRule>
    <cfRule type="cellIs" dxfId="1982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1981" priority="188" operator="lessThan">
      <formula>0.9</formula>
    </cfRule>
    <cfRule type="cellIs" dxfId="1980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1979" priority="153" operator="equal">
      <formula>0</formula>
    </cfRule>
    <cfRule type="cellIs" dxfId="1978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1977" priority="150" operator="between">
      <formula>90</formula>
      <formula>100</formula>
    </cfRule>
    <cfRule type="cellIs" dxfId="1976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1975" priority="147" operator="between">
      <formula>90</formula>
      <formula>100</formula>
    </cfRule>
    <cfRule type="cellIs" dxfId="1974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1973" priority="144" operator="between">
      <formula>0</formula>
      <formula>10%</formula>
    </cfRule>
    <cfRule type="cellIs" dxfId="1972" priority="145" operator="between">
      <formula>10.01%</formula>
      <formula>100%</formula>
    </cfRule>
  </conditionalFormatting>
  <conditionalFormatting sqref="U16">
    <cfRule type="cellIs" dxfId="1971" priority="142" operator="equal">
      <formula>2</formula>
    </cfRule>
  </conditionalFormatting>
  <conditionalFormatting sqref="U16">
    <cfRule type="cellIs" dxfId="1970" priority="141" operator="equal">
      <formula>1</formula>
    </cfRule>
  </conditionalFormatting>
  <conditionalFormatting sqref="U16">
    <cfRule type="cellIs" dxfId="1969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1968" priority="207" operator="between">
      <formula>0.0101</formula>
      <formula>0.0499</formula>
    </cfRule>
  </conditionalFormatting>
  <conditionalFormatting sqref="H18 J18 L18 N18 P18 R18 T18 V18 X18 Z18 AB18 AD18 AF18">
    <cfRule type="containsBlanks" dxfId="1967" priority="238" stopIfTrue="1">
      <formula>LEN(TRIM(H18))=0</formula>
    </cfRule>
    <cfRule type="cellIs" dxfId="1966" priority="239" operator="equal">
      <formula>0</formula>
    </cfRule>
    <cfRule type="cellIs" dxfId="1965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1964" priority="180" operator="lessThan">
      <formula>0.9</formula>
    </cfRule>
    <cfRule type="cellIs" dxfId="1963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1962" priority="215" operator="equal">
      <formula>0</formula>
    </cfRule>
    <cfRule type="cellIs" dxfId="1961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1960" priority="212" operator="equal">
      <formula>0</formula>
    </cfRule>
    <cfRule type="cellIs" dxfId="1959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1958" priority="218" operator="between">
      <formula>0</formula>
      <formula>2</formula>
    </cfRule>
    <cfRule type="cellIs" dxfId="1957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1956" priority="169" operator="between">
      <formula>0.0201</formula>
      <formula>1</formula>
    </cfRule>
    <cfRule type="cellIs" dxfId="1955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1954" priority="266" operator="equal">
      <formula>0</formula>
    </cfRule>
    <cfRule type="cellIs" dxfId="1953" priority="267" operator="greaterThan">
      <formula>0</formula>
    </cfRule>
  </conditionalFormatting>
  <conditionalFormatting sqref="H14 J14 L14 N14 P14 R14 T14 V14 X14 Z14 AB14 AD14 AF14">
    <cfRule type="containsBlanks" dxfId="1952" priority="204" stopIfTrue="1">
      <formula>LEN(TRIM(H14))=0</formula>
    </cfRule>
    <cfRule type="cellIs" dxfId="1951" priority="205" operator="between">
      <formula>0.5</formula>
      <formula>2</formula>
    </cfRule>
    <cfRule type="cellIs" dxfId="1950" priority="209" operator="between">
      <formula>-0.49</formula>
      <formula>0.49</formula>
    </cfRule>
    <cfRule type="cellIs" dxfId="1949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1948" priority="201" operator="between">
      <formula>1.5</formula>
      <formula>2</formula>
    </cfRule>
    <cfRule type="cellIs" dxfId="1947" priority="202" operator="between">
      <formula>0.5</formula>
      <formula>1.49</formula>
    </cfRule>
    <cfRule type="cellIs" dxfId="1946" priority="203" operator="between">
      <formula>0</formula>
      <formula>0.49</formula>
    </cfRule>
  </conditionalFormatting>
  <conditionalFormatting sqref="H20 J20 L20 N20 P20 R20 T20 V20 X20 Z20 AB20 AD20 AF20">
    <cfRule type="containsText" dxfId="1945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1944" priority="135" operator="between">
      <formula>0</formula>
      <formula>0.49</formula>
    </cfRule>
    <cfRule type="cellIs" dxfId="1943" priority="136" operator="between">
      <formula>0.5</formula>
      <formula>1.49</formula>
    </cfRule>
    <cfRule type="cellIs" dxfId="1942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1941" priority="184" operator="lessThan">
      <formula>0.9</formula>
    </cfRule>
    <cfRule type="cellIs" dxfId="1940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1939" priority="123" operator="lessThanOrEqual">
      <formula>0.01</formula>
    </cfRule>
    <cfRule type="cellIs" dxfId="1938" priority="125" operator="greaterThanOrEqual">
      <formula>0.05</formula>
    </cfRule>
  </conditionalFormatting>
  <conditionalFormatting sqref="AI12">
    <cfRule type="cellIs" dxfId="1937" priority="124" operator="between">
      <formula>0.0101</formula>
      <formula>0.0499</formula>
    </cfRule>
  </conditionalFormatting>
  <conditionalFormatting sqref="AI14">
    <cfRule type="containsBlanks" dxfId="1936" priority="117" stopIfTrue="1">
      <formula>LEN(TRIM(AI14))=0</formula>
    </cfRule>
    <cfRule type="cellIs" dxfId="1935" priority="118" operator="between">
      <formula>0.5</formula>
      <formula>2</formula>
    </cfRule>
    <cfRule type="cellIs" dxfId="1934" priority="119" operator="between">
      <formula>-0.49</formula>
      <formula>0.49</formula>
    </cfRule>
    <cfRule type="cellIs" dxfId="1933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1932" priority="113" operator="between">
      <formula>1.5</formula>
      <formula>2</formula>
    </cfRule>
    <cfRule type="cellIs" dxfId="1931" priority="114" operator="between">
      <formula>0.5</formula>
      <formula>1.49</formula>
    </cfRule>
    <cfRule type="cellIs" dxfId="1930" priority="115" operator="between">
      <formula>0</formula>
      <formula>0.49</formula>
    </cfRule>
  </conditionalFormatting>
  <conditionalFormatting sqref="AI18">
    <cfRule type="containsBlanks" dxfId="1929" priority="108" stopIfTrue="1">
      <formula>LEN(TRIM(AI18))=0</formula>
    </cfRule>
    <cfRule type="cellIs" dxfId="1928" priority="109" operator="equal">
      <formula>0</formula>
    </cfRule>
    <cfRule type="cellIs" dxfId="1927" priority="110" operator="greaterThan">
      <formula>0</formula>
    </cfRule>
  </conditionalFormatting>
  <conditionalFormatting sqref="AI20">
    <cfRule type="containsText" dxfId="1926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1925" priority="104" operator="between">
      <formula>0</formula>
      <formula>0.49</formula>
    </cfRule>
    <cfRule type="cellIs" dxfId="1924" priority="105" operator="between">
      <formula>0.5</formula>
      <formula>1.49</formula>
    </cfRule>
    <cfRule type="cellIs" dxfId="1923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1922" priority="99" operator="equal">
      <formula>0</formula>
    </cfRule>
    <cfRule type="cellIs" dxfId="1921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1920" priority="95" operator="equal">
      <formula>0</formula>
    </cfRule>
    <cfRule type="cellIs" dxfId="1919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1918" priority="91" operator="between">
      <formula>0</formula>
      <formula>5.89</formula>
    </cfRule>
    <cfRule type="cellIs" dxfId="1917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1916" priority="87" operator="equal">
      <formula>0</formula>
    </cfRule>
    <cfRule type="cellIs" dxfId="1915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1914" priority="83" operator="between">
      <formula>0</formula>
      <formula>2</formula>
    </cfRule>
    <cfRule type="cellIs" dxfId="1913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1912" priority="79" operator="equal">
      <formula>0</formula>
    </cfRule>
    <cfRule type="cellIs" dxfId="1911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1910" priority="75" operator="greaterThanOrEqual">
      <formula>0.9</formula>
    </cfRule>
    <cfRule type="cellIs" dxfId="1909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1908" priority="71" operator="greaterThanOrEqual">
      <formula>0.9</formula>
    </cfRule>
    <cfRule type="cellIs" dxfId="1907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1906" priority="67" operator="lessThanOrEqual">
      <formula>0.05</formula>
    </cfRule>
    <cfRule type="cellIs" dxfId="1905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1904" priority="63" operator="lessThanOrEqual">
      <formula>0.05</formula>
    </cfRule>
    <cfRule type="cellIs" dxfId="1903" priority="64" operator="greaterThan">
      <formula>0.05</formula>
    </cfRule>
  </conditionalFormatting>
  <conditionalFormatting sqref="AI56">
    <cfRule type="containsBlanks" dxfId="1902" priority="58" stopIfTrue="1">
      <formula>LEN(TRIM(AI56))=0</formula>
    </cfRule>
    <cfRule type="cellIs" dxfId="1901" priority="59" operator="greaterThanOrEqual">
      <formula>0.995</formula>
    </cfRule>
    <cfRule type="cellIs" dxfId="1900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1899" priority="55" operator="greaterThanOrEqual">
      <formula>0.95</formula>
    </cfRule>
    <cfRule type="cellIs" dxfId="1898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1897" priority="51" operator="greaterThan">
      <formula>0.003</formula>
    </cfRule>
    <cfRule type="cellIs" dxfId="1896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1895" priority="47" operator="greaterThanOrEqual">
      <formula>0.95</formula>
    </cfRule>
    <cfRule type="cellIs" dxfId="1894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1893" priority="43" operator="between">
      <formula>0</formula>
      <formula>5.49</formula>
    </cfRule>
    <cfRule type="cellIs" dxfId="1892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1891" priority="39" operator="between">
      <formula>0.0201</formula>
      <formula>1</formula>
    </cfRule>
    <cfRule type="cellIs" dxfId="1890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1889" priority="35" operator="between">
      <formula>0</formula>
      <formula>10%</formula>
    </cfRule>
    <cfRule type="cellIs" dxfId="1888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1887" priority="31" operator="greaterThanOrEqual">
      <formula>0.97</formula>
    </cfRule>
    <cfRule type="cellIs" dxfId="1886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1885" priority="27" operator="greaterThanOrEqual">
      <formula>0.9</formula>
    </cfRule>
    <cfRule type="cellIs" dxfId="1884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1883" priority="23" operator="greaterThanOrEqual">
      <formula>0.95</formula>
    </cfRule>
    <cfRule type="cellIs" dxfId="1882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1881" priority="19" operator="greaterThanOrEqual">
      <formula>0.96</formula>
    </cfRule>
    <cfRule type="cellIs" dxfId="1880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1879" priority="15" operator="greaterThanOrEqual">
      <formula>0.9</formula>
    </cfRule>
    <cfRule type="cellIs" dxfId="1878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1877" priority="11" operator="lessThan">
      <formula>0.9</formula>
    </cfRule>
    <cfRule type="cellIs" dxfId="1876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1875" priority="7" operator="lessThan">
      <formula>0.9</formula>
    </cfRule>
    <cfRule type="cellIs" dxfId="1874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1873" priority="3" operator="lessThan">
      <formula>0.9</formula>
    </cfRule>
    <cfRule type="cellIs" dxfId="1872" priority="4" operator="greaterThanOrEqual">
      <formula>0.9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1792911C-175E-4407-B1B5-4FB3E95AE9A6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772C1192-4D38-4249-AC56-83B0A490AEC8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9F4DE0F8-6527-48D8-B9F2-4C7C528F60AF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157450F7-64DE-445A-8878-4D46969D7427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1F6230A6-99C1-4375-AEF2-D72A4B81932C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22057C2B-0264-49D7-AA5F-548CAFF0F2EE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2B705EFD-1520-472A-A9A9-866CF4BA6A1A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E8D892B2-2C81-4BEE-B304-9DD26AE71000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3B2DC1A8-D210-469D-8EFB-C11A0B435E53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0369096F-300E-446A-A634-B577D64503AA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0838FC69-85EC-43C8-967F-501540AD9B79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5D7203E1-2BE6-42EC-BDAE-632003B75B3E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F5796E7C-49BF-48AC-8D1F-FCFC3ECC58CE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B5FEBA13-95CA-437A-874D-3819A4EA8F18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B2460D62-4C8D-41F7-8922-74824FC6241E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A9C98927-976F-4784-A67C-476A7AF259C0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7F631883-35FD-47BA-BA66-D7D6EE7356FE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E85143CA-4D72-45D4-891B-81442A6C23FD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A5561E30-1D45-45E9-B496-85B55818CC76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5406837B-81F2-4F5C-B9AD-6879378C4931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B23051F2-7216-4F6C-BEC8-8C13B89C35FE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5DD1A457-8DF1-418D-B333-CE90189CF861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842491C2-1474-481E-A361-4DF697AB2C66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416B70C4-EF9D-4399-99ED-E89012A878F7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06477AD5-4EC8-43E8-8F41-C895F0D16EE0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14A579CC-00B7-4B80-8C51-54AF30579CF8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1007B383-A0AF-42E3-AAA2-B610A14C711E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A3FC83F8-F399-4E1F-8791-9E44ED3E2A60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B8A769DB-6C3E-4EF9-8FC6-6528106D9DA3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4301C9D2-219E-4528-9735-E361476D3C64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DCCB2D11-3DC0-4AB2-B1F0-1A0805CE1D15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5E1FFBB1-EB82-49CD-A0F0-A8C4E095EE8D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3B37CD0B-6E72-4D77-9AD3-0EE3FC501F2A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5BB0F615-391C-40A3-A5A1-4E8F92C3F8BD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1A7AFAA5-8C9B-4DED-89C1-F6D01985C7FA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6DE6A433-CA9A-4CC2-8E97-2FA8DA2333B3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DF63924F-3430-41C1-862A-4F3DBA3FACAD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50154189-FF2C-4D21-BC65-2B21FD117E73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DF0875AC-2643-4865-987E-7FADC6986195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D37D09A7-7E6A-4EC1-9E3B-08AD064854EE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8502D0CE-E30F-40E1-AEFD-C35E22C32AA9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6136D03E-1653-462D-AAEC-5D67678A9D4F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F4E0FE65-D85C-4E52-8FE9-ABE0B74EC08C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03CF540B-737F-42EC-A177-C85A6867F06F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BB3C7495-6429-4004-A9DC-524045AF9690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1A44118D-EC4C-4D6F-8671-2D6F8EF65972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0D39F671-8560-4617-81F2-4D68040305AF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CA9578DE-827C-4311-B5A1-93B024DF79D4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5EAEF267-F3D1-465B-B1AF-1508F298D389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C17279DB-EB6A-42DF-B5A4-BD4C4A93F992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C9E22AD0-85E9-499B-B62D-82ABD1614026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506AE0DD-2B90-45D8-8B0C-5A24F7FEEB50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BCBF0B94-F3EE-48D4-9D83-B7E81A8F17D6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81BFCB6F-819A-49BF-994E-197858DE8373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C23E9CBD-1CA7-483B-88A2-E97BC8E07901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4726AC09-211D-4E49-BCAD-7254171EDF9A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45AA4292-932F-4093-9437-07B0775A1E6C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AA135C2E-5550-419B-9B70-5608A7CC82B7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0D983CD0-D2B1-46B3-8322-5F04397095EF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8D9C46E3-1FF6-4336-8798-76B23F93FB12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4CBA9397-3A64-454E-96B5-1B992804C099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114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1810" priority="287" stopIfTrue="1">
      <formula>LEN(TRIM(H56))=0</formula>
    </cfRule>
    <cfRule type="cellIs" dxfId="1809" priority="288" operator="greaterThanOrEqual">
      <formula>0.995</formula>
    </cfRule>
    <cfRule type="cellIs" dxfId="1808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1807" priority="286" operator="greaterThan">
      <formula>0.003</formula>
    </cfRule>
    <cfRule type="cellIs" dxfId="1806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1805" priority="284" operator="greaterThanOrEqual">
      <formula>0.97</formula>
    </cfRule>
    <cfRule type="cellIs" dxfId="1804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1803" priority="281" operator="greaterThanOrEqual">
      <formula>0.9</formula>
    </cfRule>
    <cfRule type="cellIs" dxfId="1802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1801" priority="278" operator="greaterThanOrEqual">
      <formula>0.95</formula>
    </cfRule>
    <cfRule type="cellIs" dxfId="1800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1799" priority="275" operator="greaterThanOrEqual">
      <formula>0.96</formula>
    </cfRule>
    <cfRule type="cellIs" dxfId="1798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1797" priority="272" operator="between">
      <formula>90</formula>
      <formula>100</formula>
    </cfRule>
    <cfRule type="cellIs" dxfId="1796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1795" priority="269" operator="equal">
      <formula>0</formula>
    </cfRule>
    <cfRule type="cellIs" dxfId="1794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1793" priority="263" operator="greaterThanOrEqual">
      <formula>0.9</formula>
    </cfRule>
    <cfRule type="cellIs" dxfId="1792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1791" priority="260" operator="greaterThanOrEqual">
      <formula>0.9</formula>
    </cfRule>
    <cfRule type="cellIs" dxfId="1790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1789" priority="257" operator="between">
      <formula>0</formula>
      <formula>10%</formula>
    </cfRule>
    <cfRule type="cellIs" dxfId="1788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1787" priority="255" operator="lessThanOrEqual">
      <formula>0.05</formula>
    </cfRule>
    <cfRule type="cellIs" dxfId="1786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1785" priority="252" operator="lessThanOrEqual">
      <formula>0.05</formula>
    </cfRule>
    <cfRule type="cellIs" dxfId="1784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1783" priority="250" operator="greaterThanOrEqual">
      <formula>0.95</formula>
    </cfRule>
    <cfRule type="cellIs" dxfId="1782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1781" priority="247" operator="equal">
      <formula>0</formula>
    </cfRule>
    <cfRule type="cellIs" dxfId="1780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1779" priority="244" operator="equal">
      <formula>0</formula>
    </cfRule>
    <cfRule type="cellIs" dxfId="1778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1777" priority="241" operator="between">
      <formula>0</formula>
      <formula>5.89</formula>
    </cfRule>
    <cfRule type="cellIs" dxfId="1776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1775" priority="236" operator="between">
      <formula>0</formula>
      <formula>"&lt;95"</formula>
    </cfRule>
    <cfRule type="cellIs" dxfId="1774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1773" priority="233" operator="equal">
      <formula>0</formula>
    </cfRule>
    <cfRule type="cellIs" dxfId="1772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1771" priority="230" operator="equal">
      <formula>0</formula>
    </cfRule>
    <cfRule type="cellIs" dxfId="1770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1769" priority="227" operator="equal">
      <formula>0</formula>
    </cfRule>
    <cfRule type="cellIs" dxfId="1768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1767" priority="224" operator="between">
      <formula>0</formula>
      <formula>5.89</formula>
    </cfRule>
    <cfRule type="cellIs" dxfId="1766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1765" priority="221" operator="between">
      <formula>0</formula>
      <formula>5.49</formula>
    </cfRule>
    <cfRule type="cellIs" dxfId="1764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1763" priority="206" operator="lessThanOrEqual">
      <formula>0.01</formula>
    </cfRule>
    <cfRule type="cellIs" dxfId="1762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1761" priority="198" operator="between">
      <formula>0</formula>
      <formula>5.89</formula>
    </cfRule>
    <cfRule type="cellIs" dxfId="1760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1759" priority="195" operator="greaterThanOrEqual">
      <formula>0.9</formula>
    </cfRule>
    <cfRule type="cellIs" dxfId="1758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1757" priority="192" operator="greaterThanOrEqual">
      <formula>0.95</formula>
    </cfRule>
    <cfRule type="cellIs" dxfId="1756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1755" priority="188" operator="lessThan">
      <formula>0.9</formula>
    </cfRule>
    <cfRule type="cellIs" dxfId="1754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1753" priority="153" operator="equal">
      <formula>0</formula>
    </cfRule>
    <cfRule type="cellIs" dxfId="1752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1751" priority="150" operator="between">
      <formula>90</formula>
      <formula>100</formula>
    </cfRule>
    <cfRule type="cellIs" dxfId="1750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1749" priority="147" operator="between">
      <formula>90</formula>
      <formula>100</formula>
    </cfRule>
    <cfRule type="cellIs" dxfId="1748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1747" priority="144" operator="between">
      <formula>0</formula>
      <formula>10%</formula>
    </cfRule>
    <cfRule type="cellIs" dxfId="1746" priority="145" operator="between">
      <formula>10.01%</formula>
      <formula>100%</formula>
    </cfRule>
  </conditionalFormatting>
  <conditionalFormatting sqref="U16">
    <cfRule type="cellIs" dxfId="1745" priority="142" operator="equal">
      <formula>2</formula>
    </cfRule>
  </conditionalFormatting>
  <conditionalFormatting sqref="U16">
    <cfRule type="cellIs" dxfId="1744" priority="141" operator="equal">
      <formula>1</formula>
    </cfRule>
  </conditionalFormatting>
  <conditionalFormatting sqref="U16">
    <cfRule type="cellIs" dxfId="1743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1742" priority="207" operator="between">
      <formula>0.0101</formula>
      <formula>0.0499</formula>
    </cfRule>
  </conditionalFormatting>
  <conditionalFormatting sqref="H18 J18 L18 N18 P18 R18 T18 V18 X18 Z18 AB18 AD18 AF18">
    <cfRule type="containsBlanks" dxfId="1741" priority="238" stopIfTrue="1">
      <formula>LEN(TRIM(H18))=0</formula>
    </cfRule>
    <cfRule type="cellIs" dxfId="1740" priority="239" operator="equal">
      <formula>0</formula>
    </cfRule>
    <cfRule type="cellIs" dxfId="1739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1738" priority="180" operator="lessThan">
      <formula>0.9</formula>
    </cfRule>
    <cfRule type="cellIs" dxfId="1737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1736" priority="215" operator="equal">
      <formula>0</formula>
    </cfRule>
    <cfRule type="cellIs" dxfId="1735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1734" priority="212" operator="equal">
      <formula>0</formula>
    </cfRule>
    <cfRule type="cellIs" dxfId="1733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1732" priority="218" operator="between">
      <formula>0</formula>
      <formula>2</formula>
    </cfRule>
    <cfRule type="cellIs" dxfId="1731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1730" priority="169" operator="between">
      <formula>0.0201</formula>
      <formula>1</formula>
    </cfRule>
    <cfRule type="cellIs" dxfId="1729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1728" priority="266" operator="equal">
      <formula>0</formula>
    </cfRule>
    <cfRule type="cellIs" dxfId="1727" priority="267" operator="greaterThan">
      <formula>0</formula>
    </cfRule>
  </conditionalFormatting>
  <conditionalFormatting sqref="H14 J14 L14 N14 P14 R14 T14 V14 X14 Z14 AB14 AD14 AF14">
    <cfRule type="containsBlanks" dxfId="1726" priority="204" stopIfTrue="1">
      <formula>LEN(TRIM(H14))=0</formula>
    </cfRule>
    <cfRule type="cellIs" dxfId="1725" priority="205" operator="between">
      <formula>0.5</formula>
      <formula>2</formula>
    </cfRule>
    <cfRule type="cellIs" dxfId="1724" priority="209" operator="between">
      <formula>-0.49</formula>
      <formula>0.49</formula>
    </cfRule>
    <cfRule type="cellIs" dxfId="1723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1722" priority="201" operator="between">
      <formula>1.5</formula>
      <formula>2</formula>
    </cfRule>
    <cfRule type="cellIs" dxfId="1721" priority="202" operator="between">
      <formula>0.5</formula>
      <formula>1.49</formula>
    </cfRule>
    <cfRule type="cellIs" dxfId="1720" priority="203" operator="between">
      <formula>0</formula>
      <formula>0.49</formula>
    </cfRule>
  </conditionalFormatting>
  <conditionalFormatting sqref="H20 J20 L20 N20 P20 R20 T20 V20 X20 Z20 AB20 AD20 AF20">
    <cfRule type="containsText" dxfId="1719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1718" priority="135" operator="between">
      <formula>0</formula>
      <formula>0.49</formula>
    </cfRule>
    <cfRule type="cellIs" dxfId="1717" priority="136" operator="between">
      <formula>0.5</formula>
      <formula>1.49</formula>
    </cfRule>
    <cfRule type="cellIs" dxfId="1716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1715" priority="184" operator="lessThan">
      <formula>0.9</formula>
    </cfRule>
    <cfRule type="cellIs" dxfId="1714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1713" priority="123" operator="lessThanOrEqual">
      <formula>0.01</formula>
    </cfRule>
    <cfRule type="cellIs" dxfId="1712" priority="125" operator="greaterThanOrEqual">
      <formula>0.05</formula>
    </cfRule>
  </conditionalFormatting>
  <conditionalFormatting sqref="AI12">
    <cfRule type="cellIs" dxfId="1711" priority="124" operator="between">
      <formula>0.0101</formula>
      <formula>0.0499</formula>
    </cfRule>
  </conditionalFormatting>
  <conditionalFormatting sqref="AI14">
    <cfRule type="containsBlanks" dxfId="1710" priority="117" stopIfTrue="1">
      <formula>LEN(TRIM(AI14))=0</formula>
    </cfRule>
    <cfRule type="cellIs" dxfId="1709" priority="118" operator="between">
      <formula>0.5</formula>
      <formula>2</formula>
    </cfRule>
    <cfRule type="cellIs" dxfId="1708" priority="119" operator="between">
      <formula>-0.49</formula>
      <formula>0.49</formula>
    </cfRule>
    <cfRule type="cellIs" dxfId="1707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1706" priority="113" operator="between">
      <formula>1.5</formula>
      <formula>2</formula>
    </cfRule>
    <cfRule type="cellIs" dxfId="1705" priority="114" operator="between">
      <formula>0.5</formula>
      <formula>1.49</formula>
    </cfRule>
    <cfRule type="cellIs" dxfId="1704" priority="115" operator="between">
      <formula>0</formula>
      <formula>0.49</formula>
    </cfRule>
  </conditionalFormatting>
  <conditionalFormatting sqref="AI18">
    <cfRule type="containsBlanks" dxfId="1703" priority="108" stopIfTrue="1">
      <formula>LEN(TRIM(AI18))=0</formula>
    </cfRule>
    <cfRule type="cellIs" dxfId="1702" priority="109" operator="equal">
      <formula>0</formula>
    </cfRule>
    <cfRule type="cellIs" dxfId="1701" priority="110" operator="greaterThan">
      <formula>0</formula>
    </cfRule>
  </conditionalFormatting>
  <conditionalFormatting sqref="AI20">
    <cfRule type="containsText" dxfId="1700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1699" priority="104" operator="between">
      <formula>0</formula>
      <formula>0.49</formula>
    </cfRule>
    <cfRule type="cellIs" dxfId="1698" priority="105" operator="between">
      <formula>0.5</formula>
      <formula>1.49</formula>
    </cfRule>
    <cfRule type="cellIs" dxfId="1697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1696" priority="99" operator="equal">
      <formula>0</formula>
    </cfRule>
    <cfRule type="cellIs" dxfId="1695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1694" priority="95" operator="equal">
      <formula>0</formula>
    </cfRule>
    <cfRule type="cellIs" dxfId="1693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1692" priority="91" operator="between">
      <formula>0</formula>
      <formula>5.89</formula>
    </cfRule>
    <cfRule type="cellIs" dxfId="1691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1690" priority="87" operator="equal">
      <formula>0</formula>
    </cfRule>
    <cfRule type="cellIs" dxfId="1689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1688" priority="83" operator="between">
      <formula>0</formula>
      <formula>2</formula>
    </cfRule>
    <cfRule type="cellIs" dxfId="1687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1686" priority="79" operator="equal">
      <formula>0</formula>
    </cfRule>
    <cfRule type="cellIs" dxfId="1685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1684" priority="75" operator="greaterThanOrEqual">
      <formula>0.9</formula>
    </cfRule>
    <cfRule type="cellIs" dxfId="1683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1682" priority="71" operator="greaterThanOrEqual">
      <formula>0.9</formula>
    </cfRule>
    <cfRule type="cellIs" dxfId="1681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1680" priority="67" operator="lessThanOrEqual">
      <formula>0.05</formula>
    </cfRule>
    <cfRule type="cellIs" dxfId="1679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1678" priority="63" operator="lessThanOrEqual">
      <formula>0.05</formula>
    </cfRule>
    <cfRule type="cellIs" dxfId="1677" priority="64" operator="greaterThan">
      <formula>0.05</formula>
    </cfRule>
  </conditionalFormatting>
  <conditionalFormatting sqref="AI56">
    <cfRule type="containsBlanks" dxfId="1676" priority="58" stopIfTrue="1">
      <formula>LEN(TRIM(AI56))=0</formula>
    </cfRule>
    <cfRule type="cellIs" dxfId="1675" priority="59" operator="greaterThanOrEqual">
      <formula>0.995</formula>
    </cfRule>
    <cfRule type="cellIs" dxfId="1674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1673" priority="55" operator="greaterThanOrEqual">
      <formula>0.95</formula>
    </cfRule>
    <cfRule type="cellIs" dxfId="1672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1671" priority="51" operator="greaterThan">
      <formula>0.003</formula>
    </cfRule>
    <cfRule type="cellIs" dxfId="1670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1669" priority="47" operator="greaterThanOrEqual">
      <formula>0.95</formula>
    </cfRule>
    <cfRule type="cellIs" dxfId="1668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1667" priority="43" operator="between">
      <formula>0</formula>
      <formula>5.49</formula>
    </cfRule>
    <cfRule type="cellIs" dxfId="1666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1665" priority="39" operator="between">
      <formula>0.0201</formula>
      <formula>1</formula>
    </cfRule>
    <cfRule type="cellIs" dxfId="1664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1663" priority="35" operator="between">
      <formula>0</formula>
      <formula>10%</formula>
    </cfRule>
    <cfRule type="cellIs" dxfId="1662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1661" priority="31" operator="greaterThanOrEqual">
      <formula>0.97</formula>
    </cfRule>
    <cfRule type="cellIs" dxfId="1660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1659" priority="27" operator="greaterThanOrEqual">
      <formula>0.9</formula>
    </cfRule>
    <cfRule type="cellIs" dxfId="1658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1657" priority="23" operator="greaterThanOrEqual">
      <formula>0.95</formula>
    </cfRule>
    <cfRule type="cellIs" dxfId="1656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1655" priority="19" operator="greaterThanOrEqual">
      <formula>0.96</formula>
    </cfRule>
    <cfRule type="cellIs" dxfId="1654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1653" priority="15" operator="greaterThanOrEqual">
      <formula>0.9</formula>
    </cfRule>
    <cfRule type="cellIs" dxfId="1652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1651" priority="11" operator="lessThan">
      <formula>0.9</formula>
    </cfRule>
    <cfRule type="cellIs" dxfId="1650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1649" priority="7" operator="lessThan">
      <formula>0.9</formula>
    </cfRule>
    <cfRule type="cellIs" dxfId="1648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1647" priority="3" operator="lessThan">
      <formula>0.9</formula>
    </cfRule>
    <cfRule type="cellIs" dxfId="1646" priority="4" operator="greaterThanOrEqual">
      <formula>0.9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 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D0E7E8C7-09B5-4D05-AD67-28586D12EE98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F2C76C7B-03A2-4E14-8D3B-6750DF2AF869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2383AA30-1BE4-4598-AFB3-C991BF0D7929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CD21C22D-95EF-461D-B667-C337735F7BFC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0014FCC1-4218-4FD6-B614-7A9A8998CA21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B958078F-594E-49A7-8DBA-B6AE8ECFC8C1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0C7AAA2A-0131-48BB-B3FB-22BE4019E363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D571911D-C77B-4C10-A15E-A6AB7D6AFC4C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FBA6AD74-3F36-47A0-9A5B-76069FFEAA21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4CC77B4A-F3DD-42F9-94EE-2AF44CEC7A52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1BF1B27E-96F7-433C-BDAB-126810F7C388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DCDBDD85-CC36-4EE9-8C6B-2F952DF0EB4C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F460EEE0-2734-4412-83E6-5A0108666B0C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8E3FE075-83B3-443A-9099-C01D400FB689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884B9B6D-D557-4229-999C-F00963D1B0DF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DF121E16-A346-4C45-964D-81F176790A6A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59F33DFA-F384-4796-896B-6065B29F2A9F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A4064EA4-99EC-48F2-A268-5442181DDF41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8E600C62-E8FF-432E-99D2-717904D589C6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F0F7ECFA-2613-4875-A504-1DE3982080AB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A54DB1EC-1401-43AD-B9E5-82FF95A7C22F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1D890896-3281-4D9C-84D1-5859DA1780B3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9E2A14A1-7B71-4960-8F3E-AD1278A2883C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A47CBFED-99AA-4711-BA90-4B34E2AC4E5C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DA8C00F4-8E6E-46D3-921B-F68C3F3D94F9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4557515F-95C3-49F2-941F-B2B6B1AA9661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1A4FEF4E-A222-41CD-A65E-395DD57418A1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125784AF-0D70-4290-9849-9E7B782D55C5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15A0401B-46CB-4CF8-B899-F97BC1ABFD89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DEE0B870-6B11-4853-BD1B-D99D0F34FFA0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141D9DB4-69CD-436E-830B-BE579E4E2D1A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1997F2C4-BA5F-49FF-A293-1C0C2D30F857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49051C93-F6DC-4A22-A9F1-5A0EA7C1BC0F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31701F19-A8CB-4517-944E-9E381121EC1B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0348BE64-2A21-4DD7-9E52-D3CCF2CE1A01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57CBBD5E-2E18-438C-BEFB-9E5F744A651D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10123E10-EF16-4027-B83C-4F0B8FC815D4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923DCDD8-6717-4357-82DB-7113C7EA37CF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3801D982-4298-461A-A4E3-5077B80168E7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13069379-2972-44F2-832B-C591D7C4F00C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E99ECA0A-7B61-4EE6-9C65-3CCDE52A91FD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881B8BE5-19CF-4866-A70C-A7953170FE96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B5EA17A3-13C3-4BAE-AD6C-B60A62C6B277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8538F3F4-2004-4A50-BA4B-830A3DB4B3CC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8F744031-F5DC-4443-9D0F-18F674B889B6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2D59B5CE-A02D-4518-B361-76035ED4963E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2564D768-EDD3-4FC2-946C-8E76A0CB4CD8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34006092-A29A-4419-A839-D67616ED5D41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ABA99C98-B629-4764-A289-E3771997CA9B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8174C50E-D769-43F4-B5B6-8BE995EC1585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F2682511-73EB-492D-BE0D-55D4F03C74FF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8390477A-D9E3-49A8-926F-D809F0DDEAF5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90546691-67C6-495D-A503-681AF788C41C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45A4EA7B-54E2-4FBF-ABE4-421784EAC123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5E77B400-2CE9-4704-A80F-F55CB5DAB2C6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61395ACA-9B94-4461-BDD0-3DAF3709F52A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E4CF2AB3-5145-474C-A593-FC85D131DD5F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D6848BBC-C6A1-4D7A-A5E4-0B6333838C7E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CF1DB35B-88B2-4976-8AB7-1B502F3E1ED8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4B9C878B-4FCC-449B-ABB7-28A4294B333A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26A508C3-150D-4ED0-A616-D1BE0DFA3735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1584" priority="287" stopIfTrue="1">
      <formula>LEN(TRIM(H56))=0</formula>
    </cfRule>
    <cfRule type="cellIs" dxfId="1583" priority="288" operator="greaterThanOrEqual">
      <formula>0.995</formula>
    </cfRule>
    <cfRule type="cellIs" dxfId="1582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1581" priority="286" operator="greaterThan">
      <formula>0.003</formula>
    </cfRule>
    <cfRule type="cellIs" dxfId="1580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1579" priority="284" operator="greaterThanOrEqual">
      <formula>0.97</formula>
    </cfRule>
    <cfRule type="cellIs" dxfId="1578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1577" priority="281" operator="greaterThanOrEqual">
      <formula>0.9</formula>
    </cfRule>
    <cfRule type="cellIs" dxfId="1576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1575" priority="278" operator="greaterThanOrEqual">
      <formula>0.95</formula>
    </cfRule>
    <cfRule type="cellIs" dxfId="1574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1573" priority="275" operator="greaterThanOrEqual">
      <formula>0.96</formula>
    </cfRule>
    <cfRule type="cellIs" dxfId="1572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1571" priority="272" operator="between">
      <formula>90</formula>
      <formula>100</formula>
    </cfRule>
    <cfRule type="cellIs" dxfId="1570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1569" priority="269" operator="equal">
      <formula>0</formula>
    </cfRule>
    <cfRule type="cellIs" dxfId="1568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1567" priority="263" operator="greaterThanOrEqual">
      <formula>0.9</formula>
    </cfRule>
    <cfRule type="cellIs" dxfId="1566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1565" priority="260" operator="greaterThanOrEqual">
      <formula>0.9</formula>
    </cfRule>
    <cfRule type="cellIs" dxfId="1564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1563" priority="257" operator="between">
      <formula>0</formula>
      <formula>10%</formula>
    </cfRule>
    <cfRule type="cellIs" dxfId="1562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1561" priority="255" operator="lessThanOrEqual">
      <formula>0.05</formula>
    </cfRule>
    <cfRule type="cellIs" dxfId="1560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1559" priority="252" operator="lessThanOrEqual">
      <formula>0.05</formula>
    </cfRule>
    <cfRule type="cellIs" dxfId="1558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1557" priority="250" operator="greaterThanOrEqual">
      <formula>0.95</formula>
    </cfRule>
    <cfRule type="cellIs" dxfId="1556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1555" priority="247" operator="equal">
      <formula>0</formula>
    </cfRule>
    <cfRule type="cellIs" dxfId="1554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1553" priority="244" operator="equal">
      <formula>0</formula>
    </cfRule>
    <cfRule type="cellIs" dxfId="1552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1551" priority="241" operator="between">
      <formula>0</formula>
      <formula>5.89</formula>
    </cfRule>
    <cfRule type="cellIs" dxfId="1550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1549" priority="236" operator="between">
      <formula>0</formula>
      <formula>"&lt;95"</formula>
    </cfRule>
    <cfRule type="cellIs" dxfId="1548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1547" priority="233" operator="equal">
      <formula>0</formula>
    </cfRule>
    <cfRule type="cellIs" dxfId="1546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1545" priority="230" operator="equal">
      <formula>0</formula>
    </cfRule>
    <cfRule type="cellIs" dxfId="1544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1543" priority="227" operator="equal">
      <formula>0</formula>
    </cfRule>
    <cfRule type="cellIs" dxfId="1542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1541" priority="224" operator="between">
      <formula>0</formula>
      <formula>5.89</formula>
    </cfRule>
    <cfRule type="cellIs" dxfId="1540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1539" priority="221" operator="between">
      <formula>0</formula>
      <formula>5.49</formula>
    </cfRule>
    <cfRule type="cellIs" dxfId="1538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1537" priority="206" operator="lessThanOrEqual">
      <formula>0.01</formula>
    </cfRule>
    <cfRule type="cellIs" dxfId="1536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1535" priority="198" operator="between">
      <formula>0</formula>
      <formula>5.89</formula>
    </cfRule>
    <cfRule type="cellIs" dxfId="1534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1533" priority="195" operator="greaterThanOrEqual">
      <formula>0.9</formula>
    </cfRule>
    <cfRule type="cellIs" dxfId="1532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1531" priority="192" operator="greaterThanOrEqual">
      <formula>0.95</formula>
    </cfRule>
    <cfRule type="cellIs" dxfId="1530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1529" priority="188" operator="lessThan">
      <formula>0.9</formula>
    </cfRule>
    <cfRule type="cellIs" dxfId="1528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1527" priority="153" operator="equal">
      <formula>0</formula>
    </cfRule>
    <cfRule type="cellIs" dxfId="1526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1525" priority="150" operator="between">
      <formula>90</formula>
      <formula>100</formula>
    </cfRule>
    <cfRule type="cellIs" dxfId="1524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1523" priority="147" operator="between">
      <formula>90</formula>
      <formula>100</formula>
    </cfRule>
    <cfRule type="cellIs" dxfId="1522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1521" priority="144" operator="between">
      <formula>0</formula>
      <formula>10%</formula>
    </cfRule>
    <cfRule type="cellIs" dxfId="1520" priority="145" operator="between">
      <formula>10.01%</formula>
      <formula>100%</formula>
    </cfRule>
  </conditionalFormatting>
  <conditionalFormatting sqref="U16">
    <cfRule type="cellIs" dxfId="1519" priority="142" operator="equal">
      <formula>2</formula>
    </cfRule>
  </conditionalFormatting>
  <conditionalFormatting sqref="U16">
    <cfRule type="cellIs" dxfId="1518" priority="141" operator="equal">
      <formula>1</formula>
    </cfRule>
  </conditionalFormatting>
  <conditionalFormatting sqref="U16">
    <cfRule type="cellIs" dxfId="1517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1516" priority="207" operator="between">
      <formula>0.0101</formula>
      <formula>0.0499</formula>
    </cfRule>
  </conditionalFormatting>
  <conditionalFormatting sqref="H18 J18 L18 N18 P18 R18 T18 V18 X18 Z18 AB18 AD18 AF18">
    <cfRule type="containsBlanks" dxfId="1515" priority="238" stopIfTrue="1">
      <formula>LEN(TRIM(H18))=0</formula>
    </cfRule>
    <cfRule type="cellIs" dxfId="1514" priority="239" operator="equal">
      <formula>0</formula>
    </cfRule>
    <cfRule type="cellIs" dxfId="1513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1512" priority="180" operator="lessThan">
      <formula>0.9</formula>
    </cfRule>
    <cfRule type="cellIs" dxfId="1511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1510" priority="215" operator="equal">
      <formula>0</formula>
    </cfRule>
    <cfRule type="cellIs" dxfId="1509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1508" priority="212" operator="equal">
      <formula>0</formula>
    </cfRule>
    <cfRule type="cellIs" dxfId="1507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1506" priority="218" operator="between">
      <formula>0</formula>
      <formula>2</formula>
    </cfRule>
    <cfRule type="cellIs" dxfId="1505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1504" priority="169" operator="between">
      <formula>0.0201</formula>
      <formula>1</formula>
    </cfRule>
    <cfRule type="cellIs" dxfId="1503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1502" priority="266" operator="equal">
      <formula>0</formula>
    </cfRule>
    <cfRule type="cellIs" dxfId="1501" priority="267" operator="greaterThan">
      <formula>0</formula>
    </cfRule>
  </conditionalFormatting>
  <conditionalFormatting sqref="H14 J14 L14 N14 P14 R14 T14 V14 X14 Z14 AB14 AD14 AF14">
    <cfRule type="containsBlanks" dxfId="1500" priority="204" stopIfTrue="1">
      <formula>LEN(TRIM(H14))=0</formula>
    </cfRule>
    <cfRule type="cellIs" dxfId="1499" priority="205" operator="between">
      <formula>0.5</formula>
      <formula>2</formula>
    </cfRule>
    <cfRule type="cellIs" dxfId="1498" priority="209" operator="between">
      <formula>-0.49</formula>
      <formula>0.49</formula>
    </cfRule>
    <cfRule type="cellIs" dxfId="1497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1496" priority="201" operator="between">
      <formula>1.5</formula>
      <formula>2</formula>
    </cfRule>
    <cfRule type="cellIs" dxfId="1495" priority="202" operator="between">
      <formula>0.5</formula>
      <formula>1.49</formula>
    </cfRule>
    <cfRule type="cellIs" dxfId="1494" priority="203" operator="between">
      <formula>0</formula>
      <formula>0.49</formula>
    </cfRule>
  </conditionalFormatting>
  <conditionalFormatting sqref="H20 J20 L20 N20 P20 R20 T20 V20 X20 Z20 AB20 AD20 AF20">
    <cfRule type="containsText" dxfId="1493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1492" priority="135" operator="between">
      <formula>0</formula>
      <formula>0.49</formula>
    </cfRule>
    <cfRule type="cellIs" dxfId="1491" priority="136" operator="between">
      <formula>0.5</formula>
      <formula>1.49</formula>
    </cfRule>
    <cfRule type="cellIs" dxfId="1490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1489" priority="184" operator="lessThan">
      <formula>0.9</formula>
    </cfRule>
    <cfRule type="cellIs" dxfId="1488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1487" priority="123" operator="lessThanOrEqual">
      <formula>0.01</formula>
    </cfRule>
    <cfRule type="cellIs" dxfId="1486" priority="125" operator="greaterThanOrEqual">
      <formula>0.05</formula>
    </cfRule>
  </conditionalFormatting>
  <conditionalFormatting sqref="AI12">
    <cfRule type="cellIs" dxfId="1485" priority="124" operator="between">
      <formula>0.0101</formula>
      <formula>0.0499</formula>
    </cfRule>
  </conditionalFormatting>
  <conditionalFormatting sqref="AI14">
    <cfRule type="containsBlanks" dxfId="1484" priority="117" stopIfTrue="1">
      <formula>LEN(TRIM(AI14))=0</formula>
    </cfRule>
    <cfRule type="cellIs" dxfId="1483" priority="118" operator="between">
      <formula>0.5</formula>
      <formula>2</formula>
    </cfRule>
    <cfRule type="cellIs" dxfId="1482" priority="119" operator="between">
      <formula>-0.49</formula>
      <formula>0.49</formula>
    </cfRule>
    <cfRule type="cellIs" dxfId="1481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1480" priority="113" operator="between">
      <formula>1.5</formula>
      <formula>2</formula>
    </cfRule>
    <cfRule type="cellIs" dxfId="1479" priority="114" operator="between">
      <formula>0.5</formula>
      <formula>1.49</formula>
    </cfRule>
    <cfRule type="cellIs" dxfId="1478" priority="115" operator="between">
      <formula>0</formula>
      <formula>0.49</formula>
    </cfRule>
  </conditionalFormatting>
  <conditionalFormatting sqref="AI18">
    <cfRule type="containsBlanks" dxfId="1477" priority="108" stopIfTrue="1">
      <formula>LEN(TRIM(AI18))=0</formula>
    </cfRule>
    <cfRule type="cellIs" dxfId="1476" priority="109" operator="equal">
      <formula>0</formula>
    </cfRule>
    <cfRule type="cellIs" dxfId="1475" priority="110" operator="greaterThan">
      <formula>0</formula>
    </cfRule>
  </conditionalFormatting>
  <conditionalFormatting sqref="AI20">
    <cfRule type="containsText" dxfId="1474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1473" priority="104" operator="between">
      <formula>0</formula>
      <formula>0.49</formula>
    </cfRule>
    <cfRule type="cellIs" dxfId="1472" priority="105" operator="between">
      <formula>0.5</formula>
      <formula>1.49</formula>
    </cfRule>
    <cfRule type="cellIs" dxfId="1471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1470" priority="99" operator="equal">
      <formula>0</formula>
    </cfRule>
    <cfRule type="cellIs" dxfId="1469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1468" priority="95" operator="equal">
      <formula>0</formula>
    </cfRule>
    <cfRule type="cellIs" dxfId="1467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1466" priority="91" operator="between">
      <formula>0</formula>
      <formula>5.89</formula>
    </cfRule>
    <cfRule type="cellIs" dxfId="1465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1464" priority="87" operator="equal">
      <formula>0</formula>
    </cfRule>
    <cfRule type="cellIs" dxfId="1463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1462" priority="83" operator="between">
      <formula>0</formula>
      <formula>2</formula>
    </cfRule>
    <cfRule type="cellIs" dxfId="1461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1460" priority="79" operator="equal">
      <formula>0</formula>
    </cfRule>
    <cfRule type="cellIs" dxfId="1459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1458" priority="75" operator="greaterThanOrEqual">
      <formula>0.9</formula>
    </cfRule>
    <cfRule type="cellIs" dxfId="1457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1456" priority="71" operator="greaterThanOrEqual">
      <formula>0.9</formula>
    </cfRule>
    <cfRule type="cellIs" dxfId="1455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1454" priority="67" operator="lessThanOrEqual">
      <formula>0.05</formula>
    </cfRule>
    <cfRule type="cellIs" dxfId="1453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1452" priority="63" operator="lessThanOrEqual">
      <formula>0.05</formula>
    </cfRule>
    <cfRule type="cellIs" dxfId="1451" priority="64" operator="greaterThan">
      <formula>0.05</formula>
    </cfRule>
  </conditionalFormatting>
  <conditionalFormatting sqref="AI56">
    <cfRule type="containsBlanks" dxfId="1450" priority="58" stopIfTrue="1">
      <formula>LEN(TRIM(AI56))=0</formula>
    </cfRule>
    <cfRule type="cellIs" dxfId="1449" priority="59" operator="greaterThanOrEqual">
      <formula>0.995</formula>
    </cfRule>
    <cfRule type="cellIs" dxfId="1448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1447" priority="55" operator="greaterThanOrEqual">
      <formula>0.95</formula>
    </cfRule>
    <cfRule type="cellIs" dxfId="1446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1445" priority="51" operator="greaterThan">
      <formula>0.003</formula>
    </cfRule>
    <cfRule type="cellIs" dxfId="1444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1443" priority="47" operator="greaterThanOrEqual">
      <formula>0.95</formula>
    </cfRule>
    <cfRule type="cellIs" dxfId="1442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1441" priority="43" operator="between">
      <formula>0</formula>
      <formula>5.49</formula>
    </cfRule>
    <cfRule type="cellIs" dxfId="1440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1439" priority="39" operator="between">
      <formula>0.0201</formula>
      <formula>1</formula>
    </cfRule>
    <cfRule type="cellIs" dxfId="1438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1437" priority="35" operator="between">
      <formula>0</formula>
      <formula>10%</formula>
    </cfRule>
    <cfRule type="cellIs" dxfId="1436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1435" priority="31" operator="greaterThanOrEqual">
      <formula>0.97</formula>
    </cfRule>
    <cfRule type="cellIs" dxfId="1434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1433" priority="27" operator="greaterThanOrEqual">
      <formula>0.9</formula>
    </cfRule>
    <cfRule type="cellIs" dxfId="1432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1431" priority="23" operator="greaterThanOrEqual">
      <formula>0.95</formula>
    </cfRule>
    <cfRule type="cellIs" dxfId="1430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1429" priority="19" operator="greaterThanOrEqual">
      <formula>0.96</formula>
    </cfRule>
    <cfRule type="cellIs" dxfId="1428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1427" priority="15" operator="greaterThanOrEqual">
      <formula>0.9</formula>
    </cfRule>
    <cfRule type="cellIs" dxfId="1426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1425" priority="11" operator="lessThan">
      <formula>0.9</formula>
    </cfRule>
    <cfRule type="cellIs" dxfId="1424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1423" priority="7" operator="lessThan">
      <formula>0.9</formula>
    </cfRule>
    <cfRule type="cellIs" dxfId="1422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1421" priority="3" operator="lessThan">
      <formula>0.9</formula>
    </cfRule>
    <cfRule type="cellIs" dxfId="1420" priority="4" operator="greaterThanOrEqual">
      <formula>0.9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7E6252C3-890E-4213-ABC7-DCDB95992D74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F0655372-0FEC-45DF-94DA-D6CF0CE208E2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69DA46E4-83C1-408E-BE04-705B3512C953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B5DD4A59-176B-41E6-B94F-6A8C1F832D57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7852D4D1-CAB7-4166-88F1-1A7A27AE3A27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8F3EAADB-DC24-483F-AED4-74B3B195B4C9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C85AEF7C-4362-43AA-8805-97834B052080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4570185B-5AD4-443A-A882-8FE38B13DD7E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14737DAE-B6E4-496A-B526-31E5F0729205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F418190F-24C6-45E4-862C-EC9899B25E58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F56D0570-0BCC-41E3-9225-F4BB198AB9A4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FF635AF8-0E2D-4A03-8DB7-5F3E5B9047EB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BA2B8234-086F-4863-8262-86E61D781E99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DA44834B-17EA-4CB1-A607-C629BEE50F45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446C3525-6929-463F-8561-F22DF57BF794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74CD37FF-6AE6-4032-BA2F-9B8F465B0056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4D9D42D5-571D-4DAD-8B66-6C2914167920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DD945DBF-A33C-45A3-9FCF-7F37375756D7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5C046006-1331-45A0-9144-E6E1B1B63426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32D073AE-FB86-49C9-8F7F-378458D86F8F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9452AB1E-DB62-4515-A7BE-652ABBCBA4F9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353F43EF-DD72-496F-87A5-D01EFDB419E4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90878EAF-3ACD-46E6-988B-C415C1E7E76A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A5F77BC0-BA87-4D84-A5D8-F060AADF566E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7392CA56-E381-4361-9B22-90DF3FB6CDFE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9FE65415-ABFE-44FE-AB3A-31A43FE2503A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B7E2F692-47F4-446B-8D3B-C6D24C8234D5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6B4F04B9-7338-4EAD-9EED-63151FB33141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26D409C0-BCF3-4B20-925D-FC0ECD611FC7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AA39BA77-2E6A-41AC-8C0B-B8A81F01C37E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0638352A-1419-4B01-95F0-57417A3F0687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012ACBBB-D773-4474-A181-A64BCBD0C6FB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1C9E8171-CA02-4AB1-85E2-51B7532A767E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954EE803-8379-45B3-A68C-7396AEF13909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AE954635-3E86-4557-B216-773B70F49BE8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51DA3E75-444B-4257-9B08-CC5F5BA86A2A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8DEC2C8A-9582-4F21-B25A-19C6E82356A6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3081F297-BFD7-4459-8F91-C763D76DD627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C29C35DB-8027-468A-A6FF-8C6335BA95E4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0F0DCACF-4386-4686-B8CB-6EB76EC7F9D6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D5BDC449-DBB9-4711-B9EB-85F00AAF8E29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D876943E-684C-4FFC-A8DF-6EBE315D772E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F2060ED0-B6F3-4FA0-B6FB-9C5759C9076A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189CFA9E-BD0D-4A2F-B867-446C58489518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F18CFEE3-1579-40DA-8CB1-B821E8016835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B1913AE5-AA07-450F-BE34-426854F1CAFE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246A45C9-C389-4488-B85E-AE575FDD9E0B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591E28B7-44C0-4EDF-9819-81F84F79B0CD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E6CAD8CD-DBAD-44CC-B7A4-4162CEB4C43C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02F2291B-BFA3-4F94-9532-01B0377FE58F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455426BA-8822-4345-8B86-38F7D0F13381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F5343297-5BDC-4248-AD7C-0E5626DE8C84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40D6782B-06A4-4ABA-A637-C0FBFED88B58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A647FD49-5AC9-475D-AC6E-54D0F1D68E65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F621472B-2A9E-4C72-8DDE-6336E4C819A2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2A5D2739-2325-47C0-847B-E3215B6032B9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B9B3C032-3B6A-4C4F-BDB0-2B3551D5BF80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DA24C223-0B68-4403-866B-E05BB66A16D0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042F2D39-2FA5-4994-86FF-59FF795EC136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BC991614-48A4-43E0-B207-C86102970222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5C8B990E-A48D-4986-BD21-89F705EA6482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1358" priority="287" stopIfTrue="1">
      <formula>LEN(TRIM(H56))=0</formula>
    </cfRule>
    <cfRule type="cellIs" dxfId="1357" priority="288" operator="greaterThanOrEqual">
      <formula>0.995</formula>
    </cfRule>
    <cfRule type="cellIs" dxfId="1356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1355" priority="286" operator="greaterThan">
      <formula>0.003</formula>
    </cfRule>
    <cfRule type="cellIs" dxfId="1354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1353" priority="284" operator="greaterThanOrEqual">
      <formula>0.97</formula>
    </cfRule>
    <cfRule type="cellIs" dxfId="1352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1351" priority="281" operator="greaterThanOrEqual">
      <formula>0.9</formula>
    </cfRule>
    <cfRule type="cellIs" dxfId="1350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1349" priority="278" operator="greaterThanOrEqual">
      <formula>0.95</formula>
    </cfRule>
    <cfRule type="cellIs" dxfId="1348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1347" priority="275" operator="greaterThanOrEqual">
      <formula>0.96</formula>
    </cfRule>
    <cfRule type="cellIs" dxfId="1346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1345" priority="272" operator="between">
      <formula>90</formula>
      <formula>100</formula>
    </cfRule>
    <cfRule type="cellIs" dxfId="1344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1343" priority="269" operator="equal">
      <formula>0</formula>
    </cfRule>
    <cfRule type="cellIs" dxfId="1342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1341" priority="263" operator="greaterThanOrEqual">
      <formula>0.9</formula>
    </cfRule>
    <cfRule type="cellIs" dxfId="1340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1339" priority="260" operator="greaterThanOrEqual">
      <formula>0.9</formula>
    </cfRule>
    <cfRule type="cellIs" dxfId="1338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1337" priority="257" operator="between">
      <formula>0</formula>
      <formula>10%</formula>
    </cfRule>
    <cfRule type="cellIs" dxfId="1336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1335" priority="255" operator="lessThanOrEqual">
      <formula>0.05</formula>
    </cfRule>
    <cfRule type="cellIs" dxfId="1334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1333" priority="252" operator="lessThanOrEqual">
      <formula>0.05</formula>
    </cfRule>
    <cfRule type="cellIs" dxfId="1332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1331" priority="250" operator="greaterThanOrEqual">
      <formula>0.95</formula>
    </cfRule>
    <cfRule type="cellIs" dxfId="1330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1329" priority="247" operator="equal">
      <formula>0</formula>
    </cfRule>
    <cfRule type="cellIs" dxfId="1328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1327" priority="244" operator="equal">
      <formula>0</formula>
    </cfRule>
    <cfRule type="cellIs" dxfId="1326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1325" priority="241" operator="between">
      <formula>0</formula>
      <formula>5.89</formula>
    </cfRule>
    <cfRule type="cellIs" dxfId="1324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1323" priority="236" operator="between">
      <formula>0</formula>
      <formula>"&lt;95"</formula>
    </cfRule>
    <cfRule type="cellIs" dxfId="1322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1321" priority="233" operator="equal">
      <formula>0</formula>
    </cfRule>
    <cfRule type="cellIs" dxfId="1320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1319" priority="230" operator="equal">
      <formula>0</formula>
    </cfRule>
    <cfRule type="cellIs" dxfId="1318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1317" priority="227" operator="equal">
      <formula>0</formula>
    </cfRule>
    <cfRule type="cellIs" dxfId="1316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1315" priority="224" operator="between">
      <formula>0</formula>
      <formula>5.89</formula>
    </cfRule>
    <cfRule type="cellIs" dxfId="1314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1313" priority="221" operator="between">
      <formula>0</formula>
      <formula>5.49</formula>
    </cfRule>
    <cfRule type="cellIs" dxfId="1312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1311" priority="206" operator="lessThanOrEqual">
      <formula>0.01</formula>
    </cfRule>
    <cfRule type="cellIs" dxfId="1310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1309" priority="198" operator="between">
      <formula>0</formula>
      <formula>5.89</formula>
    </cfRule>
    <cfRule type="cellIs" dxfId="1308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1307" priority="195" operator="greaterThanOrEqual">
      <formula>0.9</formula>
    </cfRule>
    <cfRule type="cellIs" dxfId="1306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1305" priority="192" operator="greaterThanOrEqual">
      <formula>0.95</formula>
    </cfRule>
    <cfRule type="cellIs" dxfId="1304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1303" priority="188" operator="lessThan">
      <formula>0.9</formula>
    </cfRule>
    <cfRule type="cellIs" dxfId="1302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1301" priority="153" operator="equal">
      <formula>0</formula>
    </cfRule>
    <cfRule type="cellIs" dxfId="1300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1299" priority="150" operator="between">
      <formula>90</formula>
      <formula>100</formula>
    </cfRule>
    <cfRule type="cellIs" dxfId="1298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1297" priority="147" operator="between">
      <formula>90</formula>
      <formula>100</formula>
    </cfRule>
    <cfRule type="cellIs" dxfId="1296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1295" priority="144" operator="between">
      <formula>0</formula>
      <formula>10%</formula>
    </cfRule>
    <cfRule type="cellIs" dxfId="1294" priority="145" operator="between">
      <formula>10.01%</formula>
      <formula>100%</formula>
    </cfRule>
  </conditionalFormatting>
  <conditionalFormatting sqref="U16">
    <cfRule type="cellIs" dxfId="1293" priority="142" operator="equal">
      <formula>2</formula>
    </cfRule>
  </conditionalFormatting>
  <conditionalFormatting sqref="U16">
    <cfRule type="cellIs" dxfId="1292" priority="141" operator="equal">
      <formula>1</formula>
    </cfRule>
  </conditionalFormatting>
  <conditionalFormatting sqref="U16">
    <cfRule type="cellIs" dxfId="1291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1290" priority="207" operator="between">
      <formula>0.0101</formula>
      <formula>0.0499</formula>
    </cfRule>
  </conditionalFormatting>
  <conditionalFormatting sqref="H18 J18 L18 N18 P18 R18 T18 V18 X18 Z18 AB18 AD18 AF18">
    <cfRule type="containsBlanks" dxfId="1289" priority="238" stopIfTrue="1">
      <formula>LEN(TRIM(H18))=0</formula>
    </cfRule>
    <cfRule type="cellIs" dxfId="1288" priority="239" operator="equal">
      <formula>0</formula>
    </cfRule>
    <cfRule type="cellIs" dxfId="1287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1286" priority="180" operator="lessThan">
      <formula>0.9</formula>
    </cfRule>
    <cfRule type="cellIs" dxfId="1285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1284" priority="215" operator="equal">
      <formula>0</formula>
    </cfRule>
    <cfRule type="cellIs" dxfId="1283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1282" priority="212" operator="equal">
      <formula>0</formula>
    </cfRule>
    <cfRule type="cellIs" dxfId="1281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1280" priority="218" operator="between">
      <formula>0</formula>
      <formula>2</formula>
    </cfRule>
    <cfRule type="cellIs" dxfId="1279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1278" priority="169" operator="between">
      <formula>0.0201</formula>
      <formula>1</formula>
    </cfRule>
    <cfRule type="cellIs" dxfId="1277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1276" priority="266" operator="equal">
      <formula>0</formula>
    </cfRule>
    <cfRule type="cellIs" dxfId="1275" priority="267" operator="greaterThan">
      <formula>0</formula>
    </cfRule>
  </conditionalFormatting>
  <conditionalFormatting sqref="H14 J14 L14 N14 P14 R14 T14 V14 X14 Z14 AB14 AD14 AF14">
    <cfRule type="containsBlanks" dxfId="1274" priority="204" stopIfTrue="1">
      <formula>LEN(TRIM(H14))=0</formula>
    </cfRule>
    <cfRule type="cellIs" dxfId="1273" priority="205" operator="between">
      <formula>0.5</formula>
      <formula>2</formula>
    </cfRule>
    <cfRule type="cellIs" dxfId="1272" priority="209" operator="between">
      <formula>-0.49</formula>
      <formula>0.49</formula>
    </cfRule>
    <cfRule type="cellIs" dxfId="1271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1270" priority="201" operator="between">
      <formula>1.5</formula>
      <formula>2</formula>
    </cfRule>
    <cfRule type="cellIs" dxfId="1269" priority="202" operator="between">
      <formula>0.5</formula>
      <formula>1.49</formula>
    </cfRule>
    <cfRule type="cellIs" dxfId="1268" priority="203" operator="between">
      <formula>0</formula>
      <formula>0.49</formula>
    </cfRule>
  </conditionalFormatting>
  <conditionalFormatting sqref="H20 J20 L20 N20 P20 R20 T20 V20 X20 Z20 AB20 AD20 AF20">
    <cfRule type="containsText" dxfId="1267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1266" priority="135" operator="between">
      <formula>0</formula>
      <formula>0.49</formula>
    </cfRule>
    <cfRule type="cellIs" dxfId="1265" priority="136" operator="between">
      <formula>0.5</formula>
      <formula>1.49</formula>
    </cfRule>
    <cfRule type="cellIs" dxfId="1264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1263" priority="184" operator="lessThan">
      <formula>0.9</formula>
    </cfRule>
    <cfRule type="cellIs" dxfId="1262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1261" priority="123" operator="lessThanOrEqual">
      <formula>0.01</formula>
    </cfRule>
    <cfRule type="cellIs" dxfId="1260" priority="125" operator="greaterThanOrEqual">
      <formula>0.05</formula>
    </cfRule>
  </conditionalFormatting>
  <conditionalFormatting sqref="AI12">
    <cfRule type="cellIs" dxfId="1259" priority="124" operator="between">
      <formula>0.0101</formula>
      <formula>0.0499</formula>
    </cfRule>
  </conditionalFormatting>
  <conditionalFormatting sqref="AI14">
    <cfRule type="containsBlanks" dxfId="1258" priority="117" stopIfTrue="1">
      <formula>LEN(TRIM(AI14))=0</formula>
    </cfRule>
    <cfRule type="cellIs" dxfId="1257" priority="118" operator="between">
      <formula>0.5</formula>
      <formula>2</formula>
    </cfRule>
    <cfRule type="cellIs" dxfId="1256" priority="119" operator="between">
      <formula>-0.49</formula>
      <formula>0.49</formula>
    </cfRule>
    <cfRule type="cellIs" dxfId="1255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1254" priority="113" operator="between">
      <formula>1.5</formula>
      <formula>2</formula>
    </cfRule>
    <cfRule type="cellIs" dxfId="1253" priority="114" operator="between">
      <formula>0.5</formula>
      <formula>1.49</formula>
    </cfRule>
    <cfRule type="cellIs" dxfId="1252" priority="115" operator="between">
      <formula>0</formula>
      <formula>0.49</formula>
    </cfRule>
  </conditionalFormatting>
  <conditionalFormatting sqref="AI18">
    <cfRule type="containsBlanks" dxfId="1251" priority="108" stopIfTrue="1">
      <formula>LEN(TRIM(AI18))=0</formula>
    </cfRule>
    <cfRule type="cellIs" dxfId="1250" priority="109" operator="equal">
      <formula>0</formula>
    </cfRule>
    <cfRule type="cellIs" dxfId="1249" priority="110" operator="greaterThan">
      <formula>0</formula>
    </cfRule>
  </conditionalFormatting>
  <conditionalFormatting sqref="AI20">
    <cfRule type="containsText" dxfId="1248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1247" priority="104" operator="between">
      <formula>0</formula>
      <formula>0.49</formula>
    </cfRule>
    <cfRule type="cellIs" dxfId="1246" priority="105" operator="between">
      <formula>0.5</formula>
      <formula>1.49</formula>
    </cfRule>
    <cfRule type="cellIs" dxfId="1245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1244" priority="99" operator="equal">
      <formula>0</formula>
    </cfRule>
    <cfRule type="cellIs" dxfId="1243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1242" priority="95" operator="equal">
      <formula>0</formula>
    </cfRule>
    <cfRule type="cellIs" dxfId="1241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1240" priority="91" operator="between">
      <formula>0</formula>
      <formula>5.89</formula>
    </cfRule>
    <cfRule type="cellIs" dxfId="1239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1238" priority="87" operator="equal">
      <formula>0</formula>
    </cfRule>
    <cfRule type="cellIs" dxfId="1237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1236" priority="83" operator="between">
      <formula>0</formula>
      <formula>2</formula>
    </cfRule>
    <cfRule type="cellIs" dxfId="1235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1234" priority="79" operator="equal">
      <formula>0</formula>
    </cfRule>
    <cfRule type="cellIs" dxfId="1233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1232" priority="75" operator="greaterThanOrEqual">
      <formula>0.9</formula>
    </cfRule>
    <cfRule type="cellIs" dxfId="1231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1230" priority="71" operator="greaterThanOrEqual">
      <formula>0.9</formula>
    </cfRule>
    <cfRule type="cellIs" dxfId="1229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1228" priority="67" operator="lessThanOrEqual">
      <formula>0.05</formula>
    </cfRule>
    <cfRule type="cellIs" dxfId="1227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1226" priority="63" operator="lessThanOrEqual">
      <formula>0.05</formula>
    </cfRule>
    <cfRule type="cellIs" dxfId="1225" priority="64" operator="greaterThan">
      <formula>0.05</formula>
    </cfRule>
  </conditionalFormatting>
  <conditionalFormatting sqref="AI56">
    <cfRule type="containsBlanks" dxfId="1224" priority="58" stopIfTrue="1">
      <formula>LEN(TRIM(AI56))=0</formula>
    </cfRule>
    <cfRule type="cellIs" dxfId="1223" priority="59" operator="greaterThanOrEqual">
      <formula>0.995</formula>
    </cfRule>
    <cfRule type="cellIs" dxfId="1222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1221" priority="55" operator="greaterThanOrEqual">
      <formula>0.95</formula>
    </cfRule>
    <cfRule type="cellIs" dxfId="1220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1219" priority="51" operator="greaterThan">
      <formula>0.003</formula>
    </cfRule>
    <cfRule type="cellIs" dxfId="1218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1217" priority="47" operator="greaterThanOrEqual">
      <formula>0.95</formula>
    </cfRule>
    <cfRule type="cellIs" dxfId="1216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1215" priority="43" operator="between">
      <formula>0</formula>
      <formula>5.49</formula>
    </cfRule>
    <cfRule type="cellIs" dxfId="1214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1213" priority="39" operator="between">
      <formula>0.0201</formula>
      <formula>1</formula>
    </cfRule>
    <cfRule type="cellIs" dxfId="1212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1211" priority="35" operator="between">
      <formula>0</formula>
      <formula>10%</formula>
    </cfRule>
    <cfRule type="cellIs" dxfId="1210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1209" priority="31" operator="greaterThanOrEqual">
      <formula>0.97</formula>
    </cfRule>
    <cfRule type="cellIs" dxfId="1208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1207" priority="27" operator="greaterThanOrEqual">
      <formula>0.9</formula>
    </cfRule>
    <cfRule type="cellIs" dxfId="1206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1205" priority="23" operator="greaterThanOrEqual">
      <formula>0.95</formula>
    </cfRule>
    <cfRule type="cellIs" dxfId="1204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1203" priority="19" operator="greaterThanOrEqual">
      <formula>0.96</formula>
    </cfRule>
    <cfRule type="cellIs" dxfId="1202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1201" priority="15" operator="greaterThanOrEqual">
      <formula>0.9</formula>
    </cfRule>
    <cfRule type="cellIs" dxfId="1200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1199" priority="11" operator="lessThan">
      <formula>0.9</formula>
    </cfRule>
    <cfRule type="cellIs" dxfId="1198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1197" priority="7" operator="lessThan">
      <formula>0.9</formula>
    </cfRule>
    <cfRule type="cellIs" dxfId="1196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1195" priority="3" operator="lessThan">
      <formula>0.9</formula>
    </cfRule>
    <cfRule type="cellIs" dxfId="1194" priority="4" operator="greaterThanOrEqual">
      <formula>0.9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A87B86F1-1F32-437F-BF2E-FF072829D926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8356E13C-6F33-4AC9-980A-33ED4E7F3FFD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07599A57-32C1-44EF-AB97-F1DBD324099A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1795A25F-B007-4738-A1E3-3D614FDAC5DF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B2641BD0-C143-412C-B28B-207308F1AF69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CC575D07-11EF-4677-96CB-943ED8625042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1ADA1C8E-ECE2-4153-B2C4-4182CB38A658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B02E9102-527D-41F8-AB3D-E289CB495B09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9B42ACFA-1C40-410C-AFD3-880E4C163F92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D0392716-61C3-405B-9B66-42445F2677BC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28AB8E24-61FF-4413-A833-DC376399F415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E75A4F0F-A3FB-4447-B7A9-2FC56794184D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C9AB207B-AFCD-48E5-9045-833CF47FE694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FEEE0CBB-E460-4AF1-B7E4-628FFB3E3DC8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356E3C9B-88BF-4170-9648-0038DE4BF84B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198DA71D-8369-49DB-8C83-D29E0E0A0ED7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B1775D88-55C7-434C-B82B-DBCDF4F2C32A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FF23DE9E-E2D4-46F7-8BF5-C5B0FA18CCCB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2CA3EC95-3473-4964-9829-5FF8C4993689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5E84DA0F-3654-4984-9169-D1C5A1BEFD61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AC02CD65-B3AF-4CF5-B53D-4883D6C09E92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80BB7E1C-1B87-4A67-8BE5-722E6F0BBC5B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21EEADFB-326D-40FE-82BE-AF58A268DC8F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3441F4FB-CD5B-4E39-AE1F-1441D36BFECB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3D6800F9-1D7C-49C4-875C-8A1D3AE18E63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34189A4C-8957-4AF8-996F-960BC861E381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B57BD3C0-804A-4C5C-AA61-05DFB6CFED03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F44FCCD3-C4DE-44CE-B760-1B093A9330E2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5438AD3A-6AB6-4039-AA5C-F8654798F2C9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AF820246-227D-4C71-8694-6233B74D6B13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F84A8462-D3AD-4DCE-AB57-2B5861889E84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2F95209D-A28A-4A20-A87B-DD957206C944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F0BAFC07-1618-401D-9CE2-906972127C79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43B195BC-CEE1-485E-8A47-685F96A1A43B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35B0637A-3AB6-4959-A341-9CE4D6C781A2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DB8D880C-662E-465C-96B9-18ABEBE253C7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BEE75102-A4A7-4568-9DBB-D5AC40D70D59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40180848-869E-4E48-B9A9-46FBC9C66341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735C4DDE-B45A-40DE-9732-465CC8FD925A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4BEBC9A9-D29F-4D61-A8A3-9C855A418650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501BD8C6-97B3-4647-8975-6BE9AC380FD9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57772444-EB10-49B6-BCF0-007A98849B0C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53844895-D7D5-42CC-9D25-60ABDFED7C05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B6311D19-7CE9-433D-B10B-53D50BC68A00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156A13AC-32BF-4A34-815D-C8263449B7F8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D9141504-AD7D-4295-862D-247506C8103D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BB99EE3E-D586-43CF-829C-42ED6B3EF191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7BAE1483-06C9-4D41-B884-CD2C9C3BDA1F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0C4B668C-3432-4B72-89B8-433B5A9CF6F0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7013193A-6EE2-47C0-8DE5-E170941325CB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EB96C2FE-23FE-4DC4-91AB-DAF36100033E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147E5CE3-B5DD-48EE-9212-7B386B498D39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DC4D85C7-032E-42B6-A3EC-11F86A4CE9CB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C893C89C-C4C9-4061-B98C-037959FBA9D8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ED8D2F67-0034-4703-B08D-897C9FAC5FE0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8A17AFE8-DC04-447E-B1A1-389926ACBAC4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DAA993A8-76AF-43A9-B034-4666D1BBD604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105F985A-6542-4A83-AD03-EB2B3A48AFF0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358BDA11-79D6-468F-9733-0908C5F5C045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CCE6CAE1-9106-45EB-89F1-71D95F5A4647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7A926CD8-7138-4306-B881-3A2539A364D3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1132" priority="287" stopIfTrue="1">
      <formula>LEN(TRIM(H56))=0</formula>
    </cfRule>
    <cfRule type="cellIs" dxfId="1131" priority="288" operator="greaterThanOrEqual">
      <formula>0.995</formula>
    </cfRule>
    <cfRule type="cellIs" dxfId="1130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1129" priority="286" operator="greaterThan">
      <formula>0.003</formula>
    </cfRule>
    <cfRule type="cellIs" dxfId="1128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1127" priority="284" operator="greaterThanOrEqual">
      <formula>0.97</formula>
    </cfRule>
    <cfRule type="cellIs" dxfId="1126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1125" priority="281" operator="greaterThanOrEqual">
      <formula>0.9</formula>
    </cfRule>
    <cfRule type="cellIs" dxfId="1124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1123" priority="278" operator="greaterThanOrEqual">
      <formula>0.95</formula>
    </cfRule>
    <cfRule type="cellIs" dxfId="1122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1121" priority="275" operator="greaterThanOrEqual">
      <formula>0.96</formula>
    </cfRule>
    <cfRule type="cellIs" dxfId="1120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1119" priority="272" operator="between">
      <formula>90</formula>
      <formula>100</formula>
    </cfRule>
    <cfRule type="cellIs" dxfId="1118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1117" priority="269" operator="equal">
      <formula>0</formula>
    </cfRule>
    <cfRule type="cellIs" dxfId="1116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1115" priority="263" operator="greaterThanOrEqual">
      <formula>0.9</formula>
    </cfRule>
    <cfRule type="cellIs" dxfId="1114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1113" priority="260" operator="greaterThanOrEqual">
      <formula>0.9</formula>
    </cfRule>
    <cfRule type="cellIs" dxfId="1112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1111" priority="257" operator="between">
      <formula>0</formula>
      <formula>10%</formula>
    </cfRule>
    <cfRule type="cellIs" dxfId="1110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1109" priority="255" operator="lessThanOrEqual">
      <formula>0.05</formula>
    </cfRule>
    <cfRule type="cellIs" dxfId="1108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1107" priority="252" operator="lessThanOrEqual">
      <formula>0.05</formula>
    </cfRule>
    <cfRule type="cellIs" dxfId="1106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1105" priority="250" operator="greaterThanOrEqual">
      <formula>0.95</formula>
    </cfRule>
    <cfRule type="cellIs" dxfId="1104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1103" priority="247" operator="equal">
      <formula>0</formula>
    </cfRule>
    <cfRule type="cellIs" dxfId="1102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1101" priority="244" operator="equal">
      <formula>0</formula>
    </cfRule>
    <cfRule type="cellIs" dxfId="1100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1099" priority="241" operator="between">
      <formula>0</formula>
      <formula>5.89</formula>
    </cfRule>
    <cfRule type="cellIs" dxfId="1098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1097" priority="236" operator="between">
      <formula>0</formula>
      <formula>"&lt;95"</formula>
    </cfRule>
    <cfRule type="cellIs" dxfId="1096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1095" priority="233" operator="equal">
      <formula>0</formula>
    </cfRule>
    <cfRule type="cellIs" dxfId="1094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1093" priority="230" operator="equal">
      <formula>0</formula>
    </cfRule>
    <cfRule type="cellIs" dxfId="1092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1091" priority="227" operator="equal">
      <formula>0</formula>
    </cfRule>
    <cfRule type="cellIs" dxfId="1090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1089" priority="224" operator="between">
      <formula>0</formula>
      <formula>5.89</formula>
    </cfRule>
    <cfRule type="cellIs" dxfId="1088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1087" priority="221" operator="between">
      <formula>0</formula>
      <formula>5.49</formula>
    </cfRule>
    <cfRule type="cellIs" dxfId="1086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1085" priority="206" operator="lessThanOrEqual">
      <formula>0.01</formula>
    </cfRule>
    <cfRule type="cellIs" dxfId="1084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1083" priority="198" operator="between">
      <formula>0</formula>
      <formula>5.89</formula>
    </cfRule>
    <cfRule type="cellIs" dxfId="1082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1081" priority="195" operator="greaterThanOrEqual">
      <formula>0.9</formula>
    </cfRule>
    <cfRule type="cellIs" dxfId="1080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1079" priority="192" operator="greaterThanOrEqual">
      <formula>0.95</formula>
    </cfRule>
    <cfRule type="cellIs" dxfId="1078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1077" priority="188" operator="lessThan">
      <formula>0.9</formula>
    </cfRule>
    <cfRule type="cellIs" dxfId="1076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1075" priority="153" operator="equal">
      <formula>0</formula>
    </cfRule>
    <cfRule type="cellIs" dxfId="1074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1073" priority="150" operator="between">
      <formula>90</formula>
      <formula>100</formula>
    </cfRule>
    <cfRule type="cellIs" dxfId="1072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1071" priority="147" operator="between">
      <formula>90</formula>
      <formula>100</formula>
    </cfRule>
    <cfRule type="cellIs" dxfId="1070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1069" priority="144" operator="between">
      <formula>0</formula>
      <formula>10%</formula>
    </cfRule>
    <cfRule type="cellIs" dxfId="1068" priority="145" operator="between">
      <formula>10.01%</formula>
      <formula>100%</formula>
    </cfRule>
  </conditionalFormatting>
  <conditionalFormatting sqref="U16">
    <cfRule type="cellIs" dxfId="1067" priority="142" operator="equal">
      <formula>2</formula>
    </cfRule>
  </conditionalFormatting>
  <conditionalFormatting sqref="U16">
    <cfRule type="cellIs" dxfId="1066" priority="141" operator="equal">
      <formula>1</formula>
    </cfRule>
  </conditionalFormatting>
  <conditionalFormatting sqref="U16">
    <cfRule type="cellIs" dxfId="1065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1064" priority="207" operator="between">
      <formula>0.0101</formula>
      <formula>0.0499</formula>
    </cfRule>
  </conditionalFormatting>
  <conditionalFormatting sqref="H18 J18 L18 N18 P18 R18 T18 V18 X18 Z18 AB18 AD18 AF18">
    <cfRule type="containsBlanks" dxfId="1063" priority="238" stopIfTrue="1">
      <formula>LEN(TRIM(H18))=0</formula>
    </cfRule>
    <cfRule type="cellIs" dxfId="1062" priority="239" operator="equal">
      <formula>0</formula>
    </cfRule>
    <cfRule type="cellIs" dxfId="1061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1060" priority="180" operator="lessThan">
      <formula>0.9</formula>
    </cfRule>
    <cfRule type="cellIs" dxfId="1059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1058" priority="215" operator="equal">
      <formula>0</formula>
    </cfRule>
    <cfRule type="cellIs" dxfId="1057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1056" priority="212" operator="equal">
      <formula>0</formula>
    </cfRule>
    <cfRule type="cellIs" dxfId="1055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1054" priority="218" operator="between">
      <formula>0</formula>
      <formula>2</formula>
    </cfRule>
    <cfRule type="cellIs" dxfId="1053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1052" priority="169" operator="between">
      <formula>0.0201</formula>
      <formula>1</formula>
    </cfRule>
    <cfRule type="cellIs" dxfId="1051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1050" priority="266" operator="equal">
      <formula>0</formula>
    </cfRule>
    <cfRule type="cellIs" dxfId="1049" priority="267" operator="greaterThan">
      <formula>0</formula>
    </cfRule>
  </conditionalFormatting>
  <conditionalFormatting sqref="H14 J14 L14 N14 P14 R14 T14 V14 X14 Z14 AB14 AD14 AF14">
    <cfRule type="containsBlanks" dxfId="1048" priority="204" stopIfTrue="1">
      <formula>LEN(TRIM(H14))=0</formula>
    </cfRule>
    <cfRule type="cellIs" dxfId="1047" priority="205" operator="between">
      <formula>0.5</formula>
      <formula>2</formula>
    </cfRule>
    <cfRule type="cellIs" dxfId="1046" priority="209" operator="between">
      <formula>-0.49</formula>
      <formula>0.49</formula>
    </cfRule>
    <cfRule type="cellIs" dxfId="1045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1044" priority="201" operator="between">
      <formula>1.5</formula>
      <formula>2</formula>
    </cfRule>
    <cfRule type="cellIs" dxfId="1043" priority="202" operator="between">
      <formula>0.5</formula>
      <formula>1.49</formula>
    </cfRule>
    <cfRule type="cellIs" dxfId="1042" priority="203" operator="between">
      <formula>0</formula>
      <formula>0.49</formula>
    </cfRule>
  </conditionalFormatting>
  <conditionalFormatting sqref="H20 J20 L20 N20 P20 R20 T20 V20 X20 Z20 AB20 AD20 AF20">
    <cfRule type="containsText" dxfId="1041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1040" priority="135" operator="between">
      <formula>0</formula>
      <formula>0.49</formula>
    </cfRule>
    <cfRule type="cellIs" dxfId="1039" priority="136" operator="between">
      <formula>0.5</formula>
      <formula>1.49</formula>
    </cfRule>
    <cfRule type="cellIs" dxfId="1038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1037" priority="184" operator="lessThan">
      <formula>0.9</formula>
    </cfRule>
    <cfRule type="cellIs" dxfId="1036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1035" priority="123" operator="lessThanOrEqual">
      <formula>0.01</formula>
    </cfRule>
    <cfRule type="cellIs" dxfId="1034" priority="125" operator="greaterThanOrEqual">
      <formula>0.05</formula>
    </cfRule>
  </conditionalFormatting>
  <conditionalFormatting sqref="AI12">
    <cfRule type="cellIs" dxfId="1033" priority="124" operator="between">
      <formula>0.0101</formula>
      <formula>0.0499</formula>
    </cfRule>
  </conditionalFormatting>
  <conditionalFormatting sqref="AI14">
    <cfRule type="containsBlanks" dxfId="1032" priority="117" stopIfTrue="1">
      <formula>LEN(TRIM(AI14))=0</formula>
    </cfRule>
    <cfRule type="cellIs" dxfId="1031" priority="118" operator="between">
      <formula>0.5</formula>
      <formula>2</formula>
    </cfRule>
    <cfRule type="cellIs" dxfId="1030" priority="119" operator="between">
      <formula>-0.49</formula>
      <formula>0.49</formula>
    </cfRule>
    <cfRule type="cellIs" dxfId="1029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1028" priority="113" operator="between">
      <formula>1.5</formula>
      <formula>2</formula>
    </cfRule>
    <cfRule type="cellIs" dxfId="1027" priority="114" operator="between">
      <formula>0.5</formula>
      <formula>1.49</formula>
    </cfRule>
    <cfRule type="cellIs" dxfId="1026" priority="115" operator="between">
      <formula>0</formula>
      <formula>0.49</formula>
    </cfRule>
  </conditionalFormatting>
  <conditionalFormatting sqref="AI18">
    <cfRule type="containsBlanks" dxfId="1025" priority="108" stopIfTrue="1">
      <formula>LEN(TRIM(AI18))=0</formula>
    </cfRule>
    <cfRule type="cellIs" dxfId="1024" priority="109" operator="equal">
      <formula>0</formula>
    </cfRule>
    <cfRule type="cellIs" dxfId="1023" priority="110" operator="greaterThan">
      <formula>0</formula>
    </cfRule>
  </conditionalFormatting>
  <conditionalFormatting sqref="AI20">
    <cfRule type="containsText" dxfId="1022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1021" priority="104" operator="between">
      <formula>0</formula>
      <formula>0.49</formula>
    </cfRule>
    <cfRule type="cellIs" dxfId="1020" priority="105" operator="between">
      <formula>0.5</formula>
      <formula>1.49</formula>
    </cfRule>
    <cfRule type="cellIs" dxfId="1019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1018" priority="99" operator="equal">
      <formula>0</formula>
    </cfRule>
    <cfRule type="cellIs" dxfId="1017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1016" priority="95" operator="equal">
      <formula>0</formula>
    </cfRule>
    <cfRule type="cellIs" dxfId="1015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1014" priority="91" operator="between">
      <formula>0</formula>
      <formula>5.89</formula>
    </cfRule>
    <cfRule type="cellIs" dxfId="1013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1012" priority="87" operator="equal">
      <formula>0</formula>
    </cfRule>
    <cfRule type="cellIs" dxfId="1011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1010" priority="83" operator="between">
      <formula>0</formula>
      <formula>2</formula>
    </cfRule>
    <cfRule type="cellIs" dxfId="1009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1008" priority="79" operator="equal">
      <formula>0</formula>
    </cfRule>
    <cfRule type="cellIs" dxfId="1007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1006" priority="75" operator="greaterThanOrEqual">
      <formula>0.9</formula>
    </cfRule>
    <cfRule type="cellIs" dxfId="1005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1004" priority="71" operator="greaterThanOrEqual">
      <formula>0.9</formula>
    </cfRule>
    <cfRule type="cellIs" dxfId="1003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1002" priority="67" operator="lessThanOrEqual">
      <formula>0.05</formula>
    </cfRule>
    <cfRule type="cellIs" dxfId="1001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1000" priority="63" operator="lessThanOrEqual">
      <formula>0.05</formula>
    </cfRule>
    <cfRule type="cellIs" dxfId="999" priority="64" operator="greaterThan">
      <formula>0.05</formula>
    </cfRule>
  </conditionalFormatting>
  <conditionalFormatting sqref="AI56">
    <cfRule type="containsBlanks" dxfId="998" priority="58" stopIfTrue="1">
      <formula>LEN(TRIM(AI56))=0</formula>
    </cfRule>
    <cfRule type="cellIs" dxfId="997" priority="59" operator="greaterThanOrEqual">
      <formula>0.995</formula>
    </cfRule>
    <cfRule type="cellIs" dxfId="996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995" priority="55" operator="greaterThanOrEqual">
      <formula>0.95</formula>
    </cfRule>
    <cfRule type="cellIs" dxfId="994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993" priority="51" operator="greaterThan">
      <formula>0.003</formula>
    </cfRule>
    <cfRule type="cellIs" dxfId="992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991" priority="47" operator="greaterThanOrEqual">
      <formula>0.95</formula>
    </cfRule>
    <cfRule type="cellIs" dxfId="990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989" priority="43" operator="between">
      <formula>0</formula>
      <formula>5.49</formula>
    </cfRule>
    <cfRule type="cellIs" dxfId="988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987" priority="39" operator="between">
      <formula>0.0201</formula>
      <formula>1</formula>
    </cfRule>
    <cfRule type="cellIs" dxfId="986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985" priority="35" operator="between">
      <formula>0</formula>
      <formula>10%</formula>
    </cfRule>
    <cfRule type="cellIs" dxfId="984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983" priority="31" operator="greaterThanOrEqual">
      <formula>0.97</formula>
    </cfRule>
    <cfRule type="cellIs" dxfId="982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981" priority="27" operator="greaterThanOrEqual">
      <formula>0.9</formula>
    </cfRule>
    <cfRule type="cellIs" dxfId="980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979" priority="23" operator="greaterThanOrEqual">
      <formula>0.95</formula>
    </cfRule>
    <cfRule type="cellIs" dxfId="978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977" priority="19" operator="greaterThanOrEqual">
      <formula>0.96</formula>
    </cfRule>
    <cfRule type="cellIs" dxfId="976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975" priority="15" operator="greaterThanOrEqual">
      <formula>0.9</formula>
    </cfRule>
    <cfRule type="cellIs" dxfId="974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973" priority="11" operator="lessThan">
      <formula>0.9</formula>
    </cfRule>
    <cfRule type="cellIs" dxfId="972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971" priority="7" operator="lessThan">
      <formula>0.9</formula>
    </cfRule>
    <cfRule type="cellIs" dxfId="970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969" priority="3" operator="lessThan">
      <formula>0.9</formula>
    </cfRule>
    <cfRule type="cellIs" dxfId="968" priority="4" operator="greaterThanOrEqual">
      <formula>0.9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7151FB05-126B-4805-B911-6C49D708442B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3A8D243A-3773-4C99-BC4B-256A027D1F7A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B08572FB-0C7C-43BA-ACB3-1EA3205C18DB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708F7358-5E7C-4E30-BA68-236F9880FEC4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1E3B71CE-491F-4981-8E38-3BE95C1FD210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04561103-7841-4E97-A57F-2E3345E4E54A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92B59605-827F-425E-BB26-989C7E81E8CC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AB5EC5D8-174B-4139-830F-B250768A86A6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88015910-A68D-4383-AAFE-6CAD50D5E576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9D813D27-2DCD-4A41-BF3E-B9867B662439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645D9839-F851-414F-B517-7123A72B3774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73F81C14-6302-4A72-90F3-D265C8AE2F5F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326EE197-5D33-47C9-B1AC-C95E0D3587E9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4E3E821A-020F-4064-BC70-89B86A34F1CF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80CC5783-52FD-4B14-9FCA-4C4B8A53B2FA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B1AAFAFC-7A7A-4252-A173-9E62303B8983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8958FF3F-24DF-496F-936F-B5D8C661BE06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0A5D753C-7AEA-46F8-98EB-F5CB88A11DDE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333ABDCC-977A-433C-B0F2-142A469E9E05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AB757BC3-7FEE-411B-9A8D-1D2C4BA58AB8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C6DA7728-0993-4857-A7AF-0BFA57086921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6BC7B0B8-E8D8-4D59-9967-08A49308D8C1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CE461CBE-2835-4A77-84E4-BDBB2B345E83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1EF9C5D8-C02E-40D6-BFEE-56D7B1741921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985719B3-8D40-4844-8C50-CA8501CCF609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5A18AF25-D858-49F3-84EE-5948355CDF5A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9A5CBAAB-FC7B-483B-8D27-5DC828EDE3FB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018ED0F9-3210-4A3F-9AC0-B9454278E929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F8219522-3D7B-4897-9047-14F1014AE51D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8BDE398D-A39C-4CC9-80A0-9EE6BCB11DA0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B4BA4577-62B9-43D3-BA0A-EDC80312C927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23E9D3CF-1AC8-4C6C-87A8-1E4D355F0845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B864EBCF-6641-48BF-BB08-E7E96F79015D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7102F663-0133-40EF-A385-521015553D6D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FE4C69C9-A4DF-4DE7-9517-74F53A7E3F29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3B7B33AF-8EAB-4E93-96C1-D416E4351371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B14D36EF-03B6-4DC4-9ACC-3312B0D278F9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5A3880D7-EF49-4CF6-97EE-5638FFE92854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6487D69D-6D17-4A14-9341-186D491AAD5E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6E91675A-4F20-4361-AFB2-8ACE5299E8F2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2A266483-AF86-4A72-A62B-66046D21717E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6DCC6C75-F267-445A-97DD-5CFA79423401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8F3C6D0A-1E80-4D42-AE6D-69EC5D508B1C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1887457A-A0AE-454B-ACEA-38CB5E55C2C9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EEACA495-1219-43F3-BE0E-DEAC2B08E680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CB7692C7-8C35-411C-B3E2-012601009B39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12024AFD-A2DF-42AF-B935-6C0D43922246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C0FB78A6-47E9-4927-B63C-2B7A7C439F93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FD491907-0DFC-4006-B4EA-C5A5863FDFD3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47568511-B3AB-4138-BD42-ED9A5A082D84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2019C470-7E9A-4833-B1CA-C8665D37F8F6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A970FF62-4EE9-421C-95C3-41CEF4F2A22F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F09B8CF8-87EB-4566-A56D-29E59BA4F5FA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E2CD2493-C551-4700-93F7-1773E4BC1E15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858492DF-7DB6-4973-8A0A-A085EC088C98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F2BF7264-42BF-4BF5-AC66-7E52E40137D9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5F1D952B-8B7E-4E4C-8E29-744CC8A3DBF3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5D9E3BD3-F72E-4C50-90E9-2BCB563361AF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3A035BEF-7113-4EC0-9568-5DC75119B9FF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44D8EEAF-3319-4326-B3B4-1690F0F68002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1DF8DEF4-74EB-45F5-A150-0E5307953C06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906" priority="287" stopIfTrue="1">
      <formula>LEN(TRIM(H56))=0</formula>
    </cfRule>
    <cfRule type="cellIs" dxfId="905" priority="288" operator="greaterThanOrEqual">
      <formula>0.995</formula>
    </cfRule>
    <cfRule type="cellIs" dxfId="904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903" priority="286" operator="greaterThan">
      <formula>0.003</formula>
    </cfRule>
    <cfRule type="cellIs" dxfId="902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901" priority="284" operator="greaterThanOrEqual">
      <formula>0.97</formula>
    </cfRule>
    <cfRule type="cellIs" dxfId="900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899" priority="281" operator="greaterThanOrEqual">
      <formula>0.9</formula>
    </cfRule>
    <cfRule type="cellIs" dxfId="898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897" priority="278" operator="greaterThanOrEqual">
      <formula>0.95</formula>
    </cfRule>
    <cfRule type="cellIs" dxfId="896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895" priority="275" operator="greaterThanOrEqual">
      <formula>0.96</formula>
    </cfRule>
    <cfRule type="cellIs" dxfId="894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893" priority="272" operator="between">
      <formula>90</formula>
      <formula>100</formula>
    </cfRule>
    <cfRule type="cellIs" dxfId="892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891" priority="269" operator="equal">
      <formula>0</formula>
    </cfRule>
    <cfRule type="cellIs" dxfId="890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889" priority="263" operator="greaterThanOrEqual">
      <formula>0.9</formula>
    </cfRule>
    <cfRule type="cellIs" dxfId="888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887" priority="260" operator="greaterThanOrEqual">
      <formula>0.9</formula>
    </cfRule>
    <cfRule type="cellIs" dxfId="886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885" priority="257" operator="between">
      <formula>0</formula>
      <formula>10%</formula>
    </cfRule>
    <cfRule type="cellIs" dxfId="884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883" priority="255" operator="lessThanOrEqual">
      <formula>0.05</formula>
    </cfRule>
    <cfRule type="cellIs" dxfId="882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881" priority="252" operator="lessThanOrEqual">
      <formula>0.05</formula>
    </cfRule>
    <cfRule type="cellIs" dxfId="880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879" priority="250" operator="greaterThanOrEqual">
      <formula>0.95</formula>
    </cfRule>
    <cfRule type="cellIs" dxfId="878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877" priority="247" operator="equal">
      <formula>0</formula>
    </cfRule>
    <cfRule type="cellIs" dxfId="876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875" priority="244" operator="equal">
      <formula>0</formula>
    </cfRule>
    <cfRule type="cellIs" dxfId="874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873" priority="241" operator="between">
      <formula>0</formula>
      <formula>5.89</formula>
    </cfRule>
    <cfRule type="cellIs" dxfId="872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871" priority="236" operator="between">
      <formula>0</formula>
      <formula>"&lt;95"</formula>
    </cfRule>
    <cfRule type="cellIs" dxfId="870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869" priority="233" operator="equal">
      <formula>0</formula>
    </cfRule>
    <cfRule type="cellIs" dxfId="868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867" priority="230" operator="equal">
      <formula>0</formula>
    </cfRule>
    <cfRule type="cellIs" dxfId="866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865" priority="227" operator="equal">
      <formula>0</formula>
    </cfRule>
    <cfRule type="cellIs" dxfId="864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863" priority="224" operator="between">
      <formula>0</formula>
      <formula>5.89</formula>
    </cfRule>
    <cfRule type="cellIs" dxfId="862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861" priority="221" operator="between">
      <formula>0</formula>
      <formula>5.49</formula>
    </cfRule>
    <cfRule type="cellIs" dxfId="860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859" priority="206" operator="lessThanOrEqual">
      <formula>0.01</formula>
    </cfRule>
    <cfRule type="cellIs" dxfId="858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857" priority="198" operator="between">
      <formula>0</formula>
      <formula>5.89</formula>
    </cfRule>
    <cfRule type="cellIs" dxfId="856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855" priority="195" operator="greaterThanOrEqual">
      <formula>0.9</formula>
    </cfRule>
    <cfRule type="cellIs" dxfId="854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853" priority="192" operator="greaterThanOrEqual">
      <formula>0.95</formula>
    </cfRule>
    <cfRule type="cellIs" dxfId="852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851" priority="188" operator="lessThan">
      <formula>0.9</formula>
    </cfRule>
    <cfRule type="cellIs" dxfId="850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849" priority="153" operator="equal">
      <formula>0</formula>
    </cfRule>
    <cfRule type="cellIs" dxfId="848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847" priority="150" operator="between">
      <formula>90</formula>
      <formula>100</formula>
    </cfRule>
    <cfRule type="cellIs" dxfId="846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845" priority="147" operator="between">
      <formula>90</formula>
      <formula>100</formula>
    </cfRule>
    <cfRule type="cellIs" dxfId="844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843" priority="144" operator="between">
      <formula>0</formula>
      <formula>10%</formula>
    </cfRule>
    <cfRule type="cellIs" dxfId="842" priority="145" operator="between">
      <formula>10.01%</formula>
      <formula>100%</formula>
    </cfRule>
  </conditionalFormatting>
  <conditionalFormatting sqref="U16">
    <cfRule type="cellIs" dxfId="841" priority="142" operator="equal">
      <formula>2</formula>
    </cfRule>
  </conditionalFormatting>
  <conditionalFormatting sqref="U16">
    <cfRule type="cellIs" dxfId="840" priority="141" operator="equal">
      <formula>1</formula>
    </cfRule>
  </conditionalFormatting>
  <conditionalFormatting sqref="U16">
    <cfRule type="cellIs" dxfId="839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838" priority="207" operator="between">
      <formula>0.0101</formula>
      <formula>0.0499</formula>
    </cfRule>
  </conditionalFormatting>
  <conditionalFormatting sqref="H18 J18 L18 N18 P18 R18 T18 V18 X18 Z18 AB18 AD18 AF18">
    <cfRule type="containsBlanks" dxfId="837" priority="238" stopIfTrue="1">
      <formula>LEN(TRIM(H18))=0</formula>
    </cfRule>
    <cfRule type="cellIs" dxfId="836" priority="239" operator="equal">
      <formula>0</formula>
    </cfRule>
    <cfRule type="cellIs" dxfId="835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834" priority="180" operator="lessThan">
      <formula>0.9</formula>
    </cfRule>
    <cfRule type="cellIs" dxfId="833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832" priority="215" operator="equal">
      <formula>0</formula>
    </cfRule>
    <cfRule type="cellIs" dxfId="831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830" priority="212" operator="equal">
      <formula>0</formula>
    </cfRule>
    <cfRule type="cellIs" dxfId="829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828" priority="218" operator="between">
      <formula>0</formula>
      <formula>2</formula>
    </cfRule>
    <cfRule type="cellIs" dxfId="827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826" priority="169" operator="between">
      <formula>0.0201</formula>
      <formula>1</formula>
    </cfRule>
    <cfRule type="cellIs" dxfId="825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824" priority="266" operator="equal">
      <formula>0</formula>
    </cfRule>
    <cfRule type="cellIs" dxfId="823" priority="267" operator="greaterThan">
      <formula>0</formula>
    </cfRule>
  </conditionalFormatting>
  <conditionalFormatting sqref="H14 J14 L14 N14 P14 R14 T14 V14 X14 Z14 AB14 AD14 AF14">
    <cfRule type="containsBlanks" dxfId="822" priority="204" stopIfTrue="1">
      <formula>LEN(TRIM(H14))=0</formula>
    </cfRule>
    <cfRule type="cellIs" dxfId="821" priority="205" operator="between">
      <formula>0.5</formula>
      <formula>2</formula>
    </cfRule>
    <cfRule type="cellIs" dxfId="820" priority="209" operator="between">
      <formula>-0.49</formula>
      <formula>0.49</formula>
    </cfRule>
    <cfRule type="cellIs" dxfId="819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818" priority="201" operator="between">
      <formula>1.5</formula>
      <formula>2</formula>
    </cfRule>
    <cfRule type="cellIs" dxfId="817" priority="202" operator="between">
      <formula>0.5</formula>
      <formula>1.49</formula>
    </cfRule>
    <cfRule type="cellIs" dxfId="816" priority="203" operator="between">
      <formula>0</formula>
      <formula>0.49</formula>
    </cfRule>
  </conditionalFormatting>
  <conditionalFormatting sqref="H20 J20 L20 N20 P20 R20 T20 V20 X20 Z20 AB20 AD20 AF20">
    <cfRule type="containsText" dxfId="815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814" priority="135" operator="between">
      <formula>0</formula>
      <formula>0.49</formula>
    </cfRule>
    <cfRule type="cellIs" dxfId="813" priority="136" operator="between">
      <formula>0.5</formula>
      <formula>1.49</formula>
    </cfRule>
    <cfRule type="cellIs" dxfId="812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811" priority="184" operator="lessThan">
      <formula>0.9</formula>
    </cfRule>
    <cfRule type="cellIs" dxfId="810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809" priority="123" operator="lessThanOrEqual">
      <formula>0.01</formula>
    </cfRule>
    <cfRule type="cellIs" dxfId="808" priority="125" operator="greaterThanOrEqual">
      <formula>0.05</formula>
    </cfRule>
  </conditionalFormatting>
  <conditionalFormatting sqref="AI12">
    <cfRule type="cellIs" dxfId="807" priority="124" operator="between">
      <formula>0.0101</formula>
      <formula>0.0499</formula>
    </cfRule>
  </conditionalFormatting>
  <conditionalFormatting sqref="AI14">
    <cfRule type="containsBlanks" dxfId="806" priority="117" stopIfTrue="1">
      <formula>LEN(TRIM(AI14))=0</formula>
    </cfRule>
    <cfRule type="cellIs" dxfId="805" priority="118" operator="between">
      <formula>0.5</formula>
      <formula>2</formula>
    </cfRule>
    <cfRule type="cellIs" dxfId="804" priority="119" operator="between">
      <formula>-0.49</formula>
      <formula>0.49</formula>
    </cfRule>
    <cfRule type="cellIs" dxfId="803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802" priority="113" operator="between">
      <formula>1.5</formula>
      <formula>2</formula>
    </cfRule>
    <cfRule type="cellIs" dxfId="801" priority="114" operator="between">
      <formula>0.5</formula>
      <formula>1.49</formula>
    </cfRule>
    <cfRule type="cellIs" dxfId="800" priority="115" operator="between">
      <formula>0</formula>
      <formula>0.49</formula>
    </cfRule>
  </conditionalFormatting>
  <conditionalFormatting sqref="AI18">
    <cfRule type="containsBlanks" dxfId="799" priority="108" stopIfTrue="1">
      <formula>LEN(TRIM(AI18))=0</formula>
    </cfRule>
    <cfRule type="cellIs" dxfId="798" priority="109" operator="equal">
      <formula>0</formula>
    </cfRule>
    <cfRule type="cellIs" dxfId="797" priority="110" operator="greaterThan">
      <formula>0</formula>
    </cfRule>
  </conditionalFormatting>
  <conditionalFormatting sqref="AI20">
    <cfRule type="containsText" dxfId="796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795" priority="104" operator="between">
      <formula>0</formula>
      <formula>0.49</formula>
    </cfRule>
    <cfRule type="cellIs" dxfId="794" priority="105" operator="between">
      <formula>0.5</formula>
      <formula>1.49</formula>
    </cfRule>
    <cfRule type="cellIs" dxfId="793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792" priority="99" operator="equal">
      <formula>0</formula>
    </cfRule>
    <cfRule type="cellIs" dxfId="791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790" priority="95" operator="equal">
      <formula>0</formula>
    </cfRule>
    <cfRule type="cellIs" dxfId="789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788" priority="91" operator="between">
      <formula>0</formula>
      <formula>5.89</formula>
    </cfRule>
    <cfRule type="cellIs" dxfId="787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786" priority="87" operator="equal">
      <formula>0</formula>
    </cfRule>
    <cfRule type="cellIs" dxfId="785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784" priority="83" operator="between">
      <formula>0</formula>
      <formula>2</formula>
    </cfRule>
    <cfRule type="cellIs" dxfId="783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782" priority="79" operator="equal">
      <formula>0</formula>
    </cfRule>
    <cfRule type="cellIs" dxfId="781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780" priority="75" operator="greaterThanOrEqual">
      <formula>0.9</formula>
    </cfRule>
    <cfRule type="cellIs" dxfId="779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778" priority="71" operator="greaterThanOrEqual">
      <formula>0.9</formula>
    </cfRule>
    <cfRule type="cellIs" dxfId="777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776" priority="67" operator="lessThanOrEqual">
      <formula>0.05</formula>
    </cfRule>
    <cfRule type="cellIs" dxfId="775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774" priority="63" operator="lessThanOrEqual">
      <formula>0.05</formula>
    </cfRule>
    <cfRule type="cellIs" dxfId="773" priority="64" operator="greaterThan">
      <formula>0.05</formula>
    </cfRule>
  </conditionalFormatting>
  <conditionalFormatting sqref="AI56">
    <cfRule type="containsBlanks" dxfId="772" priority="58" stopIfTrue="1">
      <formula>LEN(TRIM(AI56))=0</formula>
    </cfRule>
    <cfRule type="cellIs" dxfId="771" priority="59" operator="greaterThanOrEqual">
      <formula>0.995</formula>
    </cfRule>
    <cfRule type="cellIs" dxfId="770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769" priority="55" operator="greaterThanOrEqual">
      <formula>0.95</formula>
    </cfRule>
    <cfRule type="cellIs" dxfId="768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767" priority="51" operator="greaterThan">
      <formula>0.003</formula>
    </cfRule>
    <cfRule type="cellIs" dxfId="766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765" priority="47" operator="greaterThanOrEqual">
      <formula>0.95</formula>
    </cfRule>
    <cfRule type="cellIs" dxfId="764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763" priority="43" operator="between">
      <formula>0</formula>
      <formula>5.49</formula>
    </cfRule>
    <cfRule type="cellIs" dxfId="762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761" priority="39" operator="between">
      <formula>0.0201</formula>
      <formula>1</formula>
    </cfRule>
    <cfRule type="cellIs" dxfId="760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759" priority="35" operator="between">
      <formula>0</formula>
      <formula>10%</formula>
    </cfRule>
    <cfRule type="cellIs" dxfId="758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757" priority="31" operator="greaterThanOrEqual">
      <formula>0.97</formula>
    </cfRule>
    <cfRule type="cellIs" dxfId="756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755" priority="27" operator="greaterThanOrEqual">
      <formula>0.9</formula>
    </cfRule>
    <cfRule type="cellIs" dxfId="754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753" priority="23" operator="greaterThanOrEqual">
      <formula>0.95</formula>
    </cfRule>
    <cfRule type="cellIs" dxfId="752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751" priority="19" operator="greaterThanOrEqual">
      <formula>0.96</formula>
    </cfRule>
    <cfRule type="cellIs" dxfId="750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749" priority="15" operator="greaterThanOrEqual">
      <formula>0.9</formula>
    </cfRule>
    <cfRule type="cellIs" dxfId="748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747" priority="11" operator="lessThan">
      <formula>0.9</formula>
    </cfRule>
    <cfRule type="cellIs" dxfId="746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745" priority="7" operator="lessThan">
      <formula>0.9</formula>
    </cfRule>
    <cfRule type="cellIs" dxfId="744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743" priority="3" operator="lessThan">
      <formula>0.9</formula>
    </cfRule>
    <cfRule type="cellIs" dxfId="742" priority="4" operator="greaterThanOrEqual">
      <formula>0.9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07421FE7-54C4-4614-AF08-667FC419EE72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2C9E55DD-CCDD-45B2-A8B3-591B737B592C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48A32623-C657-44BC-BD10-99993E325A21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0ADC5EE5-B492-4C08-8DC8-62C92B90DA98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7E452AD1-ECD1-4D33-BB92-D0A340A2E6F3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26E64E09-DFB3-4714-A1F1-E277BEF7632C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8D8F3372-D21C-481F-9879-AE711B0CE661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782758B1-3E39-4499-A51C-DACDBDF21B85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A5E7A014-DE14-4EC3-BDCB-FEC68BBD57F4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6FE46164-7EC3-4D35-B390-A445D5D02081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F5420FDD-8D8A-49CF-BC88-BF2D40A55645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5456E6DC-79B0-47CA-8D7F-38684841A63B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B8FF2F46-7F69-42AD-96D1-55F6BE0C9BE5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7A0F9AF3-02DA-4312-B147-720F0620944A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26CBF120-AEC3-408B-804E-475F818B619F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BFE3A538-6F6E-42CC-8347-793354572117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8DDCE96F-4EFA-49C1-AA0C-F7B9AF341056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090E1D25-FBE8-4C4F-A747-E0D05BD94450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FFB09510-132A-4E8E-B205-73235EF0D7C0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6E505805-C940-4420-9AF3-63B23D928F26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9D4642B5-F120-4AD0-892A-608F5859134F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CEAC42B0-F80F-4EC7-81AB-B777B8792F70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6C8DC92C-B31F-48C8-B4C7-B1C8EAC65F44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92044BF7-B7BC-49AE-8F0C-53BD817AE8AA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81484C8F-1F76-45D4-A1DE-9927E0F78865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D5EAF06A-5FCB-44CD-8C40-597CF2941C7E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AE4A829C-8483-4AD6-8635-325A7BF1369F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77F1102B-1585-4DDA-A312-83C547AED4E4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EF39674B-037C-44C5-8582-6F36E8AE8E66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16A002DA-BE4D-4746-9943-E5268F966B37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0F692A38-20CE-4BE4-A98C-CFBD2E34D90C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7BD83F25-F80F-4D2F-BB5D-A9E0ACA19FD7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5C96A7F3-65B4-40C8-8C8D-0A068C873DC3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2B60AF9A-9ABF-4341-A960-54515B7F2AAB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6F0076B3-8A35-4D15-8BCD-058A959B468C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74C0AD0A-F326-42A1-8290-CF032188AC81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E783CAB7-DA54-4E79-A20D-245A20A7FADB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19BCA0D1-2650-44B7-9276-67A850D14D00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FF298FC1-FEC3-4D9D-A796-B59ED3BB8961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19100D53-04EC-48B6-9690-DCB787A6CA15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A74A65AD-B171-4AA5-BCB4-B7300EA445DC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5AFAD79E-4B97-430F-A067-5926F6DFE6AC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4B0D9B13-58E5-4D62-A0E0-086CB459F8A9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3378A079-F316-4233-914A-A8D3CC503AA5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52815C1B-CF8B-43AE-8544-A5EAC6298C74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937AB3DC-09A3-4B8A-B4D5-3717F755F0C7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FE44BABE-EE30-4B0E-BDB2-F963EB75E198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714E277F-9874-481B-A0CB-F87A54736B6B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C4F20849-80E7-4198-9641-CE133E4625E5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913D5571-53CB-46B4-B84F-034A1A219DE8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3394A9DB-681A-4186-B03B-CBC888DC7E11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277E8C89-9C8A-4064-8555-F15FE72783D8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39497004-9AAB-4920-B1E3-E8A2939F8392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BE738884-AC88-40E1-A2EA-D9277C69E22E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1348A27A-9BBC-450C-94A7-9158F575A8E4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47A17A76-4E6F-44F2-883D-F953BEF38A37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F05221AF-3C0B-46DA-BC3E-89E35F2D269C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60E25D47-EB2E-4D12-9BC8-B306E760B5B7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11AD8150-817B-40A6-9709-B701FAB5166C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EB62EFB5-9722-4CA4-9458-7E85388A6129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FBBB9A7D-C179-4B40-B636-AA9602941EA1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680" priority="287" stopIfTrue="1">
      <formula>LEN(TRIM(H56))=0</formula>
    </cfRule>
    <cfRule type="cellIs" dxfId="679" priority="288" operator="greaterThanOrEqual">
      <formula>0.995</formula>
    </cfRule>
    <cfRule type="cellIs" dxfId="678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677" priority="286" operator="greaterThan">
      <formula>0.003</formula>
    </cfRule>
    <cfRule type="cellIs" dxfId="676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675" priority="284" operator="greaterThanOrEqual">
      <formula>0.97</formula>
    </cfRule>
    <cfRule type="cellIs" dxfId="674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673" priority="281" operator="greaterThanOrEqual">
      <formula>0.9</formula>
    </cfRule>
    <cfRule type="cellIs" dxfId="672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671" priority="278" operator="greaterThanOrEqual">
      <formula>0.95</formula>
    </cfRule>
    <cfRule type="cellIs" dxfId="670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669" priority="275" operator="greaterThanOrEqual">
      <formula>0.96</formula>
    </cfRule>
    <cfRule type="cellIs" dxfId="668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667" priority="272" operator="between">
      <formula>90</formula>
      <formula>100</formula>
    </cfRule>
    <cfRule type="cellIs" dxfId="666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665" priority="269" operator="equal">
      <formula>0</formula>
    </cfRule>
    <cfRule type="cellIs" dxfId="664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663" priority="263" operator="greaterThanOrEqual">
      <formula>0.9</formula>
    </cfRule>
    <cfRule type="cellIs" dxfId="662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661" priority="260" operator="greaterThanOrEqual">
      <formula>0.9</formula>
    </cfRule>
    <cfRule type="cellIs" dxfId="660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659" priority="257" operator="between">
      <formula>0</formula>
      <formula>10%</formula>
    </cfRule>
    <cfRule type="cellIs" dxfId="658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657" priority="255" operator="lessThanOrEqual">
      <formula>0.05</formula>
    </cfRule>
    <cfRule type="cellIs" dxfId="656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655" priority="252" operator="lessThanOrEqual">
      <formula>0.05</formula>
    </cfRule>
    <cfRule type="cellIs" dxfId="654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653" priority="250" operator="greaterThanOrEqual">
      <formula>0.95</formula>
    </cfRule>
    <cfRule type="cellIs" dxfId="652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651" priority="247" operator="equal">
      <formula>0</formula>
    </cfRule>
    <cfRule type="cellIs" dxfId="650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649" priority="244" operator="equal">
      <formula>0</formula>
    </cfRule>
    <cfRule type="cellIs" dxfId="648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647" priority="241" operator="between">
      <formula>0</formula>
      <formula>5.89</formula>
    </cfRule>
    <cfRule type="cellIs" dxfId="646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645" priority="236" operator="between">
      <formula>0</formula>
      <formula>"&lt;95"</formula>
    </cfRule>
    <cfRule type="cellIs" dxfId="644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643" priority="233" operator="equal">
      <formula>0</formula>
    </cfRule>
    <cfRule type="cellIs" dxfId="642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641" priority="230" operator="equal">
      <formula>0</formula>
    </cfRule>
    <cfRule type="cellIs" dxfId="640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639" priority="227" operator="equal">
      <formula>0</formula>
    </cfRule>
    <cfRule type="cellIs" dxfId="638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637" priority="224" operator="between">
      <formula>0</formula>
      <formula>5.89</formula>
    </cfRule>
    <cfRule type="cellIs" dxfId="636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635" priority="221" operator="between">
      <formula>0</formula>
      <formula>5.49</formula>
    </cfRule>
    <cfRule type="cellIs" dxfId="634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633" priority="206" operator="lessThanOrEqual">
      <formula>0.01</formula>
    </cfRule>
    <cfRule type="cellIs" dxfId="632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631" priority="198" operator="between">
      <formula>0</formula>
      <formula>5.89</formula>
    </cfRule>
    <cfRule type="cellIs" dxfId="630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629" priority="195" operator="greaterThanOrEqual">
      <formula>0.9</formula>
    </cfRule>
    <cfRule type="cellIs" dxfId="628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627" priority="192" operator="greaterThanOrEqual">
      <formula>0.95</formula>
    </cfRule>
    <cfRule type="cellIs" dxfId="626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625" priority="188" operator="lessThan">
      <formula>0.9</formula>
    </cfRule>
    <cfRule type="cellIs" dxfId="624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623" priority="153" operator="equal">
      <formula>0</formula>
    </cfRule>
    <cfRule type="cellIs" dxfId="622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621" priority="150" operator="between">
      <formula>90</formula>
      <formula>100</formula>
    </cfRule>
    <cfRule type="cellIs" dxfId="620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619" priority="147" operator="between">
      <formula>90</formula>
      <formula>100</formula>
    </cfRule>
    <cfRule type="cellIs" dxfId="618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617" priority="144" operator="between">
      <formula>0</formula>
      <formula>10%</formula>
    </cfRule>
    <cfRule type="cellIs" dxfId="616" priority="145" operator="between">
      <formula>10.01%</formula>
      <formula>100%</formula>
    </cfRule>
  </conditionalFormatting>
  <conditionalFormatting sqref="U16">
    <cfRule type="cellIs" dxfId="615" priority="142" operator="equal">
      <formula>2</formula>
    </cfRule>
  </conditionalFormatting>
  <conditionalFormatting sqref="U16">
    <cfRule type="cellIs" dxfId="614" priority="141" operator="equal">
      <formula>1</formula>
    </cfRule>
  </conditionalFormatting>
  <conditionalFormatting sqref="U16">
    <cfRule type="cellIs" dxfId="613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612" priority="207" operator="between">
      <formula>0.0101</formula>
      <formula>0.0499</formula>
    </cfRule>
  </conditionalFormatting>
  <conditionalFormatting sqref="H18 J18 L18 N18 P18 R18 T18 V18 X18 Z18 AB18 AD18 AF18">
    <cfRule type="containsBlanks" dxfId="611" priority="238" stopIfTrue="1">
      <formula>LEN(TRIM(H18))=0</formula>
    </cfRule>
    <cfRule type="cellIs" dxfId="610" priority="239" operator="equal">
      <formula>0</formula>
    </cfRule>
    <cfRule type="cellIs" dxfId="609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608" priority="180" operator="lessThan">
      <formula>0.9</formula>
    </cfRule>
    <cfRule type="cellIs" dxfId="607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606" priority="215" operator="equal">
      <formula>0</formula>
    </cfRule>
    <cfRule type="cellIs" dxfId="605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604" priority="212" operator="equal">
      <formula>0</formula>
    </cfRule>
    <cfRule type="cellIs" dxfId="603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602" priority="218" operator="between">
      <formula>0</formula>
      <formula>2</formula>
    </cfRule>
    <cfRule type="cellIs" dxfId="601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600" priority="169" operator="between">
      <formula>0.0201</formula>
      <formula>1</formula>
    </cfRule>
    <cfRule type="cellIs" dxfId="599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598" priority="266" operator="equal">
      <formula>0</formula>
    </cfRule>
    <cfRule type="cellIs" dxfId="597" priority="267" operator="greaterThan">
      <formula>0</formula>
    </cfRule>
  </conditionalFormatting>
  <conditionalFormatting sqref="H14 J14 L14 N14 P14 R14 T14 V14 X14 Z14 AB14 AD14 AF14">
    <cfRule type="containsBlanks" dxfId="596" priority="204" stopIfTrue="1">
      <formula>LEN(TRIM(H14))=0</formula>
    </cfRule>
    <cfRule type="cellIs" dxfId="595" priority="205" operator="between">
      <formula>0.5</formula>
      <formula>2</formula>
    </cfRule>
    <cfRule type="cellIs" dxfId="594" priority="209" operator="between">
      <formula>-0.49</formula>
      <formula>0.49</formula>
    </cfRule>
    <cfRule type="cellIs" dxfId="593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592" priority="201" operator="between">
      <formula>1.5</formula>
      <formula>2</formula>
    </cfRule>
    <cfRule type="cellIs" dxfId="591" priority="202" operator="between">
      <formula>0.5</formula>
      <formula>1.49</formula>
    </cfRule>
    <cfRule type="cellIs" dxfId="590" priority="203" operator="between">
      <formula>0</formula>
      <formula>0.49</formula>
    </cfRule>
  </conditionalFormatting>
  <conditionalFormatting sqref="H20 J20 L20 N20 P20 R20 T20 V20 X20 Z20 AB20 AD20 AF20">
    <cfRule type="containsText" dxfId="589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588" priority="135" operator="between">
      <formula>0</formula>
      <formula>0.49</formula>
    </cfRule>
    <cfRule type="cellIs" dxfId="587" priority="136" operator="between">
      <formula>0.5</formula>
      <formula>1.49</formula>
    </cfRule>
    <cfRule type="cellIs" dxfId="586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585" priority="184" operator="lessThan">
      <formula>0.9</formula>
    </cfRule>
    <cfRule type="cellIs" dxfId="584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583" priority="123" operator="lessThanOrEqual">
      <formula>0.01</formula>
    </cfRule>
    <cfRule type="cellIs" dxfId="582" priority="125" operator="greaterThanOrEqual">
      <formula>0.05</formula>
    </cfRule>
  </conditionalFormatting>
  <conditionalFormatting sqref="AI12">
    <cfRule type="cellIs" dxfId="581" priority="124" operator="between">
      <formula>0.0101</formula>
      <formula>0.0499</formula>
    </cfRule>
  </conditionalFormatting>
  <conditionalFormatting sqref="AI14">
    <cfRule type="containsBlanks" dxfId="580" priority="117" stopIfTrue="1">
      <formula>LEN(TRIM(AI14))=0</formula>
    </cfRule>
    <cfRule type="cellIs" dxfId="579" priority="118" operator="between">
      <formula>0.5</formula>
      <formula>2</formula>
    </cfRule>
    <cfRule type="cellIs" dxfId="578" priority="119" operator="between">
      <formula>-0.49</formula>
      <formula>0.49</formula>
    </cfRule>
    <cfRule type="cellIs" dxfId="577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576" priority="113" operator="between">
      <formula>1.5</formula>
      <formula>2</formula>
    </cfRule>
    <cfRule type="cellIs" dxfId="575" priority="114" operator="between">
      <formula>0.5</formula>
      <formula>1.49</formula>
    </cfRule>
    <cfRule type="cellIs" dxfId="574" priority="115" operator="between">
      <formula>0</formula>
      <formula>0.49</formula>
    </cfRule>
  </conditionalFormatting>
  <conditionalFormatting sqref="AI18">
    <cfRule type="containsBlanks" dxfId="573" priority="108" stopIfTrue="1">
      <formula>LEN(TRIM(AI18))=0</formula>
    </cfRule>
    <cfRule type="cellIs" dxfId="572" priority="109" operator="equal">
      <formula>0</formula>
    </cfRule>
    <cfRule type="cellIs" dxfId="571" priority="110" operator="greaterThan">
      <formula>0</formula>
    </cfRule>
  </conditionalFormatting>
  <conditionalFormatting sqref="AI20">
    <cfRule type="containsText" dxfId="570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569" priority="104" operator="between">
      <formula>0</formula>
      <formula>0.49</formula>
    </cfRule>
    <cfRule type="cellIs" dxfId="568" priority="105" operator="between">
      <formula>0.5</formula>
      <formula>1.49</formula>
    </cfRule>
    <cfRule type="cellIs" dxfId="567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566" priority="99" operator="equal">
      <formula>0</formula>
    </cfRule>
    <cfRule type="cellIs" dxfId="565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564" priority="95" operator="equal">
      <formula>0</formula>
    </cfRule>
    <cfRule type="cellIs" dxfId="563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562" priority="91" operator="between">
      <formula>0</formula>
      <formula>5.89</formula>
    </cfRule>
    <cfRule type="cellIs" dxfId="561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560" priority="87" operator="equal">
      <formula>0</formula>
    </cfRule>
    <cfRule type="cellIs" dxfId="559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558" priority="83" operator="between">
      <formula>0</formula>
      <formula>2</formula>
    </cfRule>
    <cfRule type="cellIs" dxfId="557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556" priority="79" operator="equal">
      <formula>0</formula>
    </cfRule>
    <cfRule type="cellIs" dxfId="555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554" priority="75" operator="greaterThanOrEqual">
      <formula>0.9</formula>
    </cfRule>
    <cfRule type="cellIs" dxfId="553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552" priority="71" operator="greaterThanOrEqual">
      <formula>0.9</formula>
    </cfRule>
    <cfRule type="cellIs" dxfId="551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550" priority="67" operator="lessThanOrEqual">
      <formula>0.05</formula>
    </cfRule>
    <cfRule type="cellIs" dxfId="549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548" priority="63" operator="lessThanOrEqual">
      <formula>0.05</formula>
    </cfRule>
    <cfRule type="cellIs" dxfId="547" priority="64" operator="greaterThan">
      <formula>0.05</formula>
    </cfRule>
  </conditionalFormatting>
  <conditionalFormatting sqref="AI56">
    <cfRule type="containsBlanks" dxfId="546" priority="58" stopIfTrue="1">
      <formula>LEN(TRIM(AI56))=0</formula>
    </cfRule>
    <cfRule type="cellIs" dxfId="545" priority="59" operator="greaterThanOrEqual">
      <formula>0.995</formula>
    </cfRule>
    <cfRule type="cellIs" dxfId="544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543" priority="55" operator="greaterThanOrEqual">
      <formula>0.95</formula>
    </cfRule>
    <cfRule type="cellIs" dxfId="542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541" priority="51" operator="greaterThan">
      <formula>0.003</formula>
    </cfRule>
    <cfRule type="cellIs" dxfId="540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539" priority="47" operator="greaterThanOrEqual">
      <formula>0.95</formula>
    </cfRule>
    <cfRule type="cellIs" dxfId="538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537" priority="43" operator="between">
      <formula>0</formula>
      <formula>5.49</formula>
    </cfRule>
    <cfRule type="cellIs" dxfId="536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535" priority="39" operator="between">
      <formula>0.0201</formula>
      <formula>1</formula>
    </cfRule>
    <cfRule type="cellIs" dxfId="534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533" priority="35" operator="between">
      <formula>0</formula>
      <formula>10%</formula>
    </cfRule>
    <cfRule type="cellIs" dxfId="532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531" priority="31" operator="greaterThanOrEqual">
      <formula>0.97</formula>
    </cfRule>
    <cfRule type="cellIs" dxfId="530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529" priority="27" operator="greaterThanOrEqual">
      <formula>0.9</formula>
    </cfRule>
    <cfRule type="cellIs" dxfId="528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527" priority="23" operator="greaterThanOrEqual">
      <formula>0.95</formula>
    </cfRule>
    <cfRule type="cellIs" dxfId="526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525" priority="19" operator="greaterThanOrEqual">
      <formula>0.96</formula>
    </cfRule>
    <cfRule type="cellIs" dxfId="524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523" priority="15" operator="greaterThanOrEqual">
      <formula>0.9</formula>
    </cfRule>
    <cfRule type="cellIs" dxfId="522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521" priority="11" operator="lessThan">
      <formula>0.9</formula>
    </cfRule>
    <cfRule type="cellIs" dxfId="520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519" priority="7" operator="lessThan">
      <formula>0.9</formula>
    </cfRule>
    <cfRule type="cellIs" dxfId="518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517" priority="3" operator="lessThan">
      <formula>0.9</formula>
    </cfRule>
    <cfRule type="cellIs" dxfId="516" priority="4" operator="greaterThanOrEqual">
      <formula>0.9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1E4E737B-BE84-4A68-881B-72BA71804732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3A72D7D2-1DF2-4D2D-ABD4-0AECA8BF45D1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27DC2429-93D8-4D25-A777-9C30380878EC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B31EE446-F517-4A30-A1F3-638448DA2A0E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F18D41B5-22D4-4C97-861A-31220359DEC6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3E99AF7B-AB0D-4C7F-A7B2-C2D3D738D1DA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D04095D8-AF42-4A48-BBBF-BB2C66226C43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4A3A12B0-F45B-41D4-811D-2A98C05E0D81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D5933849-7956-474B-B5E6-780378188E18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C4B32A85-181A-4D3D-B34A-DA8FB407F673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684A31B6-E768-4F98-8264-6678CF124EDA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328DA02B-1C60-4500-A073-91B760162E8B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4711E5C8-0333-488F-943E-C4210605CC3E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9F95CDE0-FB61-4983-94B3-67F1A921DBB6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0767F2D1-1E58-402B-B772-ECA46AF04813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6FFE2870-E6BC-4F7C-A866-1C23D456D30D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53404DA2-3FAF-4C7E-A75F-9B5A5EA3CB50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4EF59D90-92C0-4A34-ABC5-9A55FF15E4E9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91813DE4-2D6C-4A7D-94DD-3EED836EB351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2EA222B0-B050-4688-BF93-E90AFB37B0BE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E31A54CC-57A5-4862-8F15-3BD2392717E7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CE59C89D-8DEE-4829-B7F3-1D85AC4E326B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3C6E53D0-F3D0-4C08-9175-5964770A29A8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58E5AA25-5BF3-4FA6-9E0A-2B89AB302DF3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1F5C1BAC-D787-4909-95DA-40B552C17020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9053505A-D4F7-4A26-856C-1EBF40DEB50F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1BE1723B-E29C-4F5D-94A1-BA7F81CBD892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17626627-A140-46E3-8AFF-C555D6B0D6C4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82151A90-5EDE-4E49-BBE2-85F5CF6E6F48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0B15B59B-6D95-4E7A-B49E-FF3470CBE919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9562A664-94E7-4615-86CE-307C32CBF4FC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229464E2-933A-4946-A401-3E93D602A366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5F121D18-14EB-4B61-9C5E-41F4145F22DF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F9B34E24-89F3-4DFF-BE5F-AEF7257A9BD8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0B5334A8-43BB-480B-9415-DA1CE710AF1B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522EFD33-5B59-4A3A-84D0-E642EDEBE7EE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96322B52-5B43-4AA0-A0BB-A4F1B321CC2A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2F13EB5B-C2E9-456E-B1AE-FA143774E89B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D3EE186F-4F11-4E67-842B-60B57EB95F81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D0666C8F-7CBC-443B-A387-D256DD97F4AD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F6345FA9-2ADE-4ECC-B9CD-FE24A793B784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8FFA5183-6B18-4078-9097-0969A8D12827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019E545E-DE72-47E9-A71F-005E9FAC1B5B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DF4E8E29-5882-41DD-B166-FE6B63A039F0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B6E5A671-E7E3-494A-BCFC-8FF43FD77F67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E176D389-FEDE-4C23-A3B1-F1EA5CCB4765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1F52E4A7-C9AD-4542-A23F-8690B3FD96D9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A84BAE61-6A53-4410-A31F-089AD72EF709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BFFAD7E4-990F-4C74-989C-D93E93AA60F6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59D212B1-BD8D-4385-900F-DC53F3936E14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0FE9E76D-E14C-4281-86E6-AE044F6B552F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8A3BAF66-F683-4F83-9FD4-DBB6B188516C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49ABE2C9-CFE6-4D23-9AF0-29BB9B18E5D5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15902B62-6803-4B23-AD39-C33F4A504749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B0628EDF-5605-43D9-A3B1-A5E75E366BAA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BFBBDDD5-50E3-4C20-8C89-C21448348286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F5117E60-D2E1-431B-8187-AF8D81EF8946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E5A94DE5-43A5-425B-BC34-A954BA126A2A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29264231-BAC1-4587-9D7F-089CCFB18DC5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C0B0C83F-2C06-46FD-AD83-5C5FC17917B3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A86E639D-AD9E-4C52-B5CE-9E435D33588B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95"/>
  <sheetViews>
    <sheetView showGridLines="0" zoomScale="80" zoomScaleNormal="80" workbookViewId="0">
      <selection activeCell="N2" sqref="N2:P3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207" t="s">
        <v>113</v>
      </c>
      <c r="O2" s="208"/>
      <c r="P2" s="209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210"/>
      <c r="O3" s="211"/>
      <c r="P3" s="21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>
      <c r="B24" s="11"/>
      <c r="C24" s="12"/>
      <c r="D24" s="12"/>
      <c r="E24" s="12"/>
      <c r="F24" s="12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</row>
    <row r="25" spans="2:35" outlineLevel="1">
      <c r="B25" s="196" t="s">
        <v>19</v>
      </c>
      <c r="D25" s="74"/>
      <c r="E25" s="75"/>
      <c r="F25" s="76">
        <v>0</v>
      </c>
      <c r="G25" s="76"/>
      <c r="H25" s="76">
        <v>0</v>
      </c>
      <c r="I25" s="76"/>
      <c r="J25" s="76">
        <v>0</v>
      </c>
      <c r="K25" s="76"/>
      <c r="L25" s="76">
        <v>0</v>
      </c>
      <c r="M25" s="76"/>
      <c r="N25" s="76">
        <v>0</v>
      </c>
      <c r="O25" s="76"/>
      <c r="P25" s="76">
        <v>0</v>
      </c>
      <c r="Q25" s="76"/>
      <c r="R25" s="76">
        <v>0</v>
      </c>
      <c r="S25" s="76"/>
      <c r="T25" s="76">
        <v>0</v>
      </c>
      <c r="U25" s="76"/>
      <c r="V25" s="76">
        <v>0</v>
      </c>
      <c r="W25" s="76"/>
      <c r="X25" s="76">
        <v>0</v>
      </c>
      <c r="Y25" s="76"/>
      <c r="Z25" s="76">
        <v>0</v>
      </c>
      <c r="AA25" s="76"/>
      <c r="AB25" s="76">
        <v>0</v>
      </c>
      <c r="AC25" s="76"/>
      <c r="AD25" s="76">
        <v>0</v>
      </c>
      <c r="AE25" s="82"/>
      <c r="AF25" s="76">
        <v>0</v>
      </c>
      <c r="AG25" s="77"/>
    </row>
    <row r="26" spans="2:35" ht="15.75" outlineLevel="1">
      <c r="B26" s="197"/>
      <c r="D26" s="14" t="s">
        <v>17</v>
      </c>
      <c r="E26" s="109"/>
      <c r="F26" s="110"/>
      <c r="G26" s="83"/>
      <c r="H26" s="15"/>
      <c r="I26" s="84"/>
      <c r="J26" s="15"/>
      <c r="K26" s="84"/>
      <c r="L26" s="15"/>
      <c r="M26" s="84"/>
      <c r="N26" s="15"/>
      <c r="O26" s="84"/>
      <c r="P26" s="15"/>
      <c r="Q26" s="84"/>
      <c r="R26" s="15"/>
      <c r="S26" s="84"/>
      <c r="T26" s="15"/>
      <c r="U26" s="84"/>
      <c r="V26" s="15"/>
      <c r="W26" s="84"/>
      <c r="X26" s="15"/>
      <c r="Y26" s="84"/>
      <c r="Z26" s="15"/>
      <c r="AA26" s="84"/>
      <c r="AB26" s="15"/>
      <c r="AC26" s="84"/>
      <c r="AD26" s="15"/>
      <c r="AE26" s="82"/>
      <c r="AF26" s="15">
        <f>IFERROR(SUM(H26,J26,L26,N26,P26,R26,T26,V26,X26,Z26,AB26,AD26),"-")</f>
        <v>0</v>
      </c>
      <c r="AG26" s="88"/>
      <c r="AI26" s="15">
        <f>IF(AF26="-",0,AF26)</f>
        <v>0</v>
      </c>
    </row>
    <row r="27" spans="2:35" s="16" customFormat="1" outlineLevel="1">
      <c r="B27" s="197"/>
      <c r="D27" s="78"/>
      <c r="E27" s="79"/>
      <c r="F27" s="76">
        <v>0</v>
      </c>
      <c r="G27" s="76">
        <v>5.5</v>
      </c>
      <c r="H27" s="76">
        <v>0</v>
      </c>
      <c r="I27" s="76">
        <v>6</v>
      </c>
      <c r="J27" s="76">
        <v>0</v>
      </c>
      <c r="K27" s="76">
        <v>6</v>
      </c>
      <c r="L27" s="76">
        <v>0</v>
      </c>
      <c r="M27" s="76">
        <v>6</v>
      </c>
      <c r="N27" s="76">
        <v>0</v>
      </c>
      <c r="O27" s="76">
        <v>6</v>
      </c>
      <c r="P27" s="76">
        <v>0</v>
      </c>
      <c r="Q27" s="76">
        <v>6</v>
      </c>
      <c r="R27" s="76">
        <v>0</v>
      </c>
      <c r="S27" s="76">
        <v>6</v>
      </c>
      <c r="T27" s="76">
        <v>0</v>
      </c>
      <c r="U27" s="76">
        <v>6</v>
      </c>
      <c r="V27" s="76">
        <v>0</v>
      </c>
      <c r="W27" s="76">
        <v>6</v>
      </c>
      <c r="X27" s="76">
        <v>0</v>
      </c>
      <c r="Y27" s="76">
        <v>6</v>
      </c>
      <c r="Z27" s="76">
        <v>0</v>
      </c>
      <c r="AA27" s="76">
        <v>6</v>
      </c>
      <c r="AB27" s="76">
        <v>0</v>
      </c>
      <c r="AC27" s="76">
        <v>0</v>
      </c>
      <c r="AD27" s="76">
        <v>0</v>
      </c>
      <c r="AE27" s="82">
        <v>0</v>
      </c>
      <c r="AF27" s="76">
        <v>0</v>
      </c>
      <c r="AG27" s="76"/>
      <c r="AI27"/>
    </row>
    <row r="28" spans="2:35" ht="15.75" outlineLevel="1">
      <c r="B28" s="197"/>
      <c r="D28" s="14" t="s">
        <v>18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ht="15" customHeight="1" outlineLevel="1">
      <c r="B29" s="197"/>
      <c r="D29" s="78"/>
      <c r="E29" s="80"/>
      <c r="F29" s="81">
        <v>5.9</v>
      </c>
      <c r="G29" s="81">
        <v>0</v>
      </c>
      <c r="H29" s="81">
        <v>5.9</v>
      </c>
      <c r="I29" s="76">
        <v>4</v>
      </c>
      <c r="J29" s="81">
        <v>5.9</v>
      </c>
      <c r="K29" s="76">
        <v>4</v>
      </c>
      <c r="L29" s="81">
        <v>5.9</v>
      </c>
      <c r="M29" s="76">
        <v>4</v>
      </c>
      <c r="N29" s="81">
        <v>5.9</v>
      </c>
      <c r="O29" s="76">
        <v>4</v>
      </c>
      <c r="P29" s="81">
        <v>5.9</v>
      </c>
      <c r="Q29" s="76">
        <v>4</v>
      </c>
      <c r="R29" s="81">
        <v>5.9</v>
      </c>
      <c r="S29" s="76">
        <v>4</v>
      </c>
      <c r="T29" s="81">
        <v>5.9</v>
      </c>
      <c r="U29" s="76">
        <v>4</v>
      </c>
      <c r="V29" s="81">
        <v>5.9</v>
      </c>
      <c r="W29" s="76">
        <v>4</v>
      </c>
      <c r="X29" s="81">
        <v>5.9</v>
      </c>
      <c r="Y29" s="76">
        <v>4</v>
      </c>
      <c r="Z29" s="81">
        <v>5.9</v>
      </c>
      <c r="AA29" s="76">
        <v>4</v>
      </c>
      <c r="AB29" s="81">
        <v>5.9</v>
      </c>
      <c r="AC29" s="76">
        <v>0</v>
      </c>
      <c r="AD29" s="81">
        <v>5.9</v>
      </c>
      <c r="AE29" s="82">
        <v>0</v>
      </c>
      <c r="AF29" s="81">
        <v>5.9</v>
      </c>
      <c r="AG29" s="76"/>
    </row>
    <row r="30" spans="2:35" ht="15.75" outlineLevel="1">
      <c r="B30" s="197"/>
      <c r="D30" s="14" t="s">
        <v>20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71" t="str">
        <f>IFERROR(AVERAGE(AD30,AB30,Z30,X30,V30,T30,R30,P30,N30,L30,J30,H30),"-")</f>
        <v>-</v>
      </c>
      <c r="AG30" s="88"/>
      <c r="AI30" s="15">
        <f>IF(AF30="-",0,AF30)</f>
        <v>0</v>
      </c>
    </row>
    <row r="31" spans="2:35" s="16" customFormat="1" outlineLevel="1">
      <c r="B31" s="197"/>
      <c r="D31" s="78"/>
      <c r="E31" s="79"/>
      <c r="F31" s="76">
        <v>5.5</v>
      </c>
      <c r="G31" s="76">
        <v>5.5</v>
      </c>
      <c r="H31" s="76">
        <v>5.5</v>
      </c>
      <c r="I31" s="76">
        <v>6</v>
      </c>
      <c r="J31" s="76">
        <v>5.5</v>
      </c>
      <c r="K31" s="76">
        <v>6</v>
      </c>
      <c r="L31" s="76">
        <v>5.5</v>
      </c>
      <c r="M31" s="76">
        <v>6</v>
      </c>
      <c r="N31" s="76">
        <v>5.5</v>
      </c>
      <c r="O31" s="76">
        <v>6</v>
      </c>
      <c r="P31" s="76">
        <v>5.5</v>
      </c>
      <c r="Q31" s="76">
        <v>6</v>
      </c>
      <c r="R31" s="76">
        <v>5.5</v>
      </c>
      <c r="S31" s="76">
        <v>6</v>
      </c>
      <c r="T31" s="76">
        <v>5.5</v>
      </c>
      <c r="U31" s="76">
        <v>6</v>
      </c>
      <c r="V31" s="76">
        <v>5.5</v>
      </c>
      <c r="W31" s="76">
        <v>6</v>
      </c>
      <c r="X31" s="76">
        <v>5.5</v>
      </c>
      <c r="Y31" s="76">
        <v>6</v>
      </c>
      <c r="Z31" s="76">
        <v>5.5</v>
      </c>
      <c r="AA31" s="76">
        <v>6</v>
      </c>
      <c r="AB31" s="76">
        <v>5.5</v>
      </c>
      <c r="AC31" s="76">
        <v>0</v>
      </c>
      <c r="AD31" s="76">
        <v>5.5</v>
      </c>
      <c r="AE31" s="82">
        <v>0</v>
      </c>
      <c r="AF31" s="76">
        <v>5.5</v>
      </c>
      <c r="AG31" s="76"/>
      <c r="AI31"/>
    </row>
    <row r="32" spans="2:35" ht="15.75" outlineLevel="1">
      <c r="B32" s="197"/>
      <c r="D32" s="14" t="s">
        <v>21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71">
        <f>IF(AF32="-",0,AF32)</f>
        <v>0</v>
      </c>
    </row>
    <row r="33" spans="2:35" s="16" customFormat="1" outlineLevel="1">
      <c r="B33" s="197"/>
      <c r="D33" s="78"/>
      <c r="E33" s="80"/>
      <c r="F33" s="76">
        <v>0</v>
      </c>
      <c r="G33" s="76">
        <v>5.5</v>
      </c>
      <c r="H33" s="76">
        <v>0</v>
      </c>
      <c r="I33" s="76">
        <v>6</v>
      </c>
      <c r="J33" s="76">
        <v>0</v>
      </c>
      <c r="K33" s="76">
        <v>6</v>
      </c>
      <c r="L33" s="76">
        <v>0</v>
      </c>
      <c r="M33" s="76">
        <v>6</v>
      </c>
      <c r="N33" s="76">
        <v>0</v>
      </c>
      <c r="O33" s="76">
        <v>6</v>
      </c>
      <c r="P33" s="76">
        <v>0</v>
      </c>
      <c r="Q33" s="76">
        <v>6</v>
      </c>
      <c r="R33" s="76">
        <v>0</v>
      </c>
      <c r="S33" s="76">
        <v>6</v>
      </c>
      <c r="T33" s="76">
        <v>0</v>
      </c>
      <c r="U33" s="76">
        <v>6</v>
      </c>
      <c r="V33" s="76">
        <v>0</v>
      </c>
      <c r="W33" s="76">
        <v>6</v>
      </c>
      <c r="X33" s="76">
        <v>0</v>
      </c>
      <c r="Y33" s="76">
        <v>6</v>
      </c>
      <c r="Z33" s="76">
        <v>0</v>
      </c>
      <c r="AA33" s="76">
        <v>6</v>
      </c>
      <c r="AB33" s="76">
        <v>0</v>
      </c>
      <c r="AC33" s="76">
        <v>0</v>
      </c>
      <c r="AD33" s="76">
        <v>0</v>
      </c>
      <c r="AE33" s="82">
        <v>0</v>
      </c>
      <c r="AF33" s="76">
        <v>0</v>
      </c>
      <c r="AG33" s="76"/>
      <c r="AI33"/>
    </row>
    <row r="34" spans="2:35" ht="15.75" outlineLevel="1">
      <c r="B34" s="197"/>
      <c r="D34" s="14" t="s">
        <v>22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5">
        <f>IFERROR(SUM(H34,J34,L34,N34,P34,R34,T34,V34,X34,Z34,AB34,AD34),"-")</f>
        <v>0</v>
      </c>
      <c r="AG34" s="88"/>
      <c r="AI34" s="15">
        <f>IF(AF34="-",0,AF34)</f>
        <v>0</v>
      </c>
    </row>
    <row r="35" spans="2:35" s="16" customFormat="1" outlineLevel="1">
      <c r="B35" s="197"/>
      <c r="D35" s="78"/>
      <c r="E35" s="80"/>
      <c r="F35" s="76">
        <v>2</v>
      </c>
      <c r="G35" s="76">
        <v>5.5</v>
      </c>
      <c r="H35" s="76">
        <v>2</v>
      </c>
      <c r="I35" s="76">
        <v>6</v>
      </c>
      <c r="J35" s="81">
        <v>2</v>
      </c>
      <c r="K35" s="76">
        <v>4</v>
      </c>
      <c r="L35" s="81">
        <v>2</v>
      </c>
      <c r="M35" s="76">
        <v>4</v>
      </c>
      <c r="N35" s="81">
        <v>2</v>
      </c>
      <c r="O35" s="76">
        <v>4</v>
      </c>
      <c r="P35" s="81">
        <v>2</v>
      </c>
      <c r="Q35" s="76">
        <v>4</v>
      </c>
      <c r="R35" s="81">
        <v>2</v>
      </c>
      <c r="S35" s="76">
        <v>4</v>
      </c>
      <c r="T35" s="81">
        <v>2</v>
      </c>
      <c r="U35" s="76">
        <v>4</v>
      </c>
      <c r="V35" s="81">
        <v>2</v>
      </c>
      <c r="W35" s="76">
        <v>4</v>
      </c>
      <c r="X35" s="81">
        <v>2</v>
      </c>
      <c r="Y35" s="76">
        <v>4</v>
      </c>
      <c r="Z35" s="81">
        <v>2</v>
      </c>
      <c r="AA35" s="76">
        <v>4</v>
      </c>
      <c r="AB35" s="81">
        <v>2</v>
      </c>
      <c r="AC35" s="76">
        <v>0</v>
      </c>
      <c r="AD35" s="81">
        <v>2</v>
      </c>
      <c r="AE35" s="82">
        <v>0</v>
      </c>
      <c r="AF35" s="76">
        <v>2</v>
      </c>
      <c r="AG35" s="76"/>
      <c r="AI35"/>
    </row>
    <row r="36" spans="2:35" ht="15.75" outlineLevel="1">
      <c r="B36" s="197"/>
      <c r="D36" s="14" t="s">
        <v>23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 t="str">
        <f>IFERROR(AVERAGE(H36,J36,L36,N36,P36,R36,T36,V36,X36,Z36,AB36,AD36),"-")</f>
        <v>-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81">
        <v>2</v>
      </c>
      <c r="G37" s="81">
        <v>0</v>
      </c>
      <c r="H37" s="81">
        <v>2</v>
      </c>
      <c r="I37" s="76">
        <v>4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81">
        <v>2</v>
      </c>
      <c r="AG37" s="76"/>
      <c r="AI37"/>
    </row>
    <row r="38" spans="2:35" ht="15.75" outlineLevel="1">
      <c r="B38" s="197"/>
      <c r="D38" s="14" t="s">
        <v>24</v>
      </c>
      <c r="E38" s="109"/>
      <c r="F38" s="110"/>
      <c r="G38" s="81">
        <v>0</v>
      </c>
      <c r="H38" s="71"/>
      <c r="I38" s="85"/>
      <c r="J38" s="71"/>
      <c r="K38" s="85"/>
      <c r="L38" s="71"/>
      <c r="M38" s="85"/>
      <c r="N38" s="71"/>
      <c r="O38" s="85"/>
      <c r="P38" s="71"/>
      <c r="Q38" s="85"/>
      <c r="R38" s="71"/>
      <c r="S38" s="85"/>
      <c r="T38" s="71"/>
      <c r="U38" s="85"/>
      <c r="V38" s="71"/>
      <c r="W38" s="85"/>
      <c r="X38" s="71"/>
      <c r="Y38" s="85"/>
      <c r="Z38" s="71"/>
      <c r="AA38" s="85"/>
      <c r="AB38" s="71"/>
      <c r="AC38" s="85"/>
      <c r="AD38" s="71"/>
      <c r="AE38" s="82"/>
      <c r="AF38" s="71" t="str">
        <f>IFERROR(AVERAGE(H38,J38,L38,N38,P38,R38,T38,V38,X38,Z38,AB38,AD38),"-")</f>
        <v>-</v>
      </c>
      <c r="AG38" s="88"/>
      <c r="AI38" s="71">
        <f>IF(AF38="-",0,AF38)</f>
        <v>0</v>
      </c>
    </row>
    <row r="39" spans="2:35" outlineLevel="1">
      <c r="B39" s="198"/>
      <c r="D39" s="86"/>
      <c r="E39" s="75"/>
      <c r="F39" s="87"/>
      <c r="G39" s="82"/>
      <c r="H39" s="87"/>
      <c r="I39" s="82"/>
      <c r="J39" s="87"/>
      <c r="K39" s="82"/>
      <c r="L39" s="87"/>
      <c r="M39" s="82"/>
      <c r="N39" s="87"/>
      <c r="O39" s="82"/>
      <c r="P39" s="87"/>
      <c r="Q39" s="82"/>
      <c r="R39" s="87"/>
      <c r="S39" s="82"/>
      <c r="T39" s="87"/>
      <c r="U39" s="82"/>
      <c r="V39" s="87"/>
      <c r="W39" s="82"/>
      <c r="X39" s="87"/>
      <c r="Y39" s="82"/>
      <c r="Z39" s="87"/>
      <c r="AA39" s="82"/>
      <c r="AB39" s="87"/>
      <c r="AC39" s="82"/>
      <c r="AD39" s="87"/>
      <c r="AE39" s="82"/>
      <c r="AF39" s="87"/>
      <c r="AG39" s="82"/>
    </row>
    <row r="40" spans="2:35" outlineLevel="1">
      <c r="B40" s="11"/>
      <c r="C40" s="12"/>
      <c r="D40" s="17"/>
      <c r="E40" s="17"/>
      <c r="F40" s="17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</row>
    <row r="41" spans="2:35" s="16" customFormat="1" outlineLevel="1">
      <c r="B41" s="196" t="s">
        <v>25</v>
      </c>
      <c r="D41" s="78"/>
      <c r="E41" s="79"/>
      <c r="F41" s="76">
        <v>0</v>
      </c>
      <c r="G41" s="76"/>
      <c r="H41" s="76">
        <v>0</v>
      </c>
      <c r="I41" s="76"/>
      <c r="J41" s="76">
        <v>0</v>
      </c>
      <c r="K41" s="76"/>
      <c r="L41" s="76">
        <v>0</v>
      </c>
      <c r="M41" s="76"/>
      <c r="N41" s="76">
        <v>0</v>
      </c>
      <c r="O41" s="76"/>
      <c r="P41" s="76">
        <v>0</v>
      </c>
      <c r="Q41" s="76"/>
      <c r="R41" s="76">
        <v>0</v>
      </c>
      <c r="S41" s="76"/>
      <c r="T41" s="76">
        <v>0</v>
      </c>
      <c r="U41" s="76"/>
      <c r="V41" s="76">
        <v>0</v>
      </c>
      <c r="W41" s="76"/>
      <c r="X41" s="76">
        <v>0</v>
      </c>
      <c r="Y41" s="76"/>
      <c r="Z41" s="76">
        <v>0</v>
      </c>
      <c r="AA41" s="76"/>
      <c r="AB41" s="76">
        <v>0</v>
      </c>
      <c r="AC41" s="76"/>
      <c r="AD41" s="76">
        <v>0</v>
      </c>
      <c r="AE41" s="76">
        <v>70</v>
      </c>
      <c r="AF41" s="76">
        <v>0</v>
      </c>
      <c r="AG41" s="76"/>
      <c r="AI41"/>
    </row>
    <row r="42" spans="2:35" ht="15.75" customHeight="1" outlineLevel="1">
      <c r="B42" s="197"/>
      <c r="D42" s="14" t="s">
        <v>26</v>
      </c>
      <c r="E42" s="109"/>
      <c r="F42" s="110"/>
      <c r="G42" s="76"/>
      <c r="H42" s="15"/>
      <c r="I42" s="76"/>
      <c r="J42" s="15"/>
      <c r="K42" s="76"/>
      <c r="L42" s="15"/>
      <c r="M42" s="76"/>
      <c r="N42" s="15"/>
      <c r="O42" s="76"/>
      <c r="P42" s="15"/>
      <c r="Q42" s="76"/>
      <c r="R42" s="15"/>
      <c r="S42" s="76"/>
      <c r="T42" s="15"/>
      <c r="U42" s="76"/>
      <c r="V42" s="15"/>
      <c r="W42" s="76"/>
      <c r="X42" s="15"/>
      <c r="Y42" s="76"/>
      <c r="Z42" s="15"/>
      <c r="AA42" s="76"/>
      <c r="AB42" s="15"/>
      <c r="AC42" s="76"/>
      <c r="AD42" s="15"/>
      <c r="AE42" s="76">
        <v>70</v>
      </c>
      <c r="AF42" s="53" t="str">
        <f>IFERROR(AVERAGE(H42,J42,L42,N42,P42,R42,T42,V42,X42,Z42,AB42,AD42),"-")</f>
        <v>-</v>
      </c>
      <c r="AG42" s="76"/>
      <c r="AI42" s="53">
        <f>IF(AF42="-",0,AF42)</f>
        <v>0</v>
      </c>
    </row>
    <row r="43" spans="2:35" s="16" customFormat="1" outlineLevel="1">
      <c r="B43" s="197"/>
      <c r="D43" s="78"/>
      <c r="E43" s="79"/>
      <c r="F43" s="89">
        <v>90</v>
      </c>
      <c r="G43" s="76"/>
      <c r="H43" s="76">
        <v>90</v>
      </c>
      <c r="I43" s="76"/>
      <c r="J43" s="76">
        <v>90</v>
      </c>
      <c r="K43" s="76"/>
      <c r="L43" s="76">
        <v>90</v>
      </c>
      <c r="M43" s="76"/>
      <c r="N43" s="76">
        <v>90</v>
      </c>
      <c r="O43" s="76"/>
      <c r="P43" s="76">
        <v>90</v>
      </c>
      <c r="Q43" s="76"/>
      <c r="R43" s="76">
        <v>90</v>
      </c>
      <c r="S43" s="76"/>
      <c r="T43" s="76">
        <v>90</v>
      </c>
      <c r="U43" s="76"/>
      <c r="V43" s="76">
        <v>90</v>
      </c>
      <c r="W43" s="76"/>
      <c r="X43" s="76">
        <v>90</v>
      </c>
      <c r="Y43" s="76"/>
      <c r="Z43" s="76">
        <v>90</v>
      </c>
      <c r="AA43" s="76"/>
      <c r="AB43" s="76">
        <v>90</v>
      </c>
      <c r="AC43" s="76"/>
      <c r="AD43" s="76">
        <v>90</v>
      </c>
      <c r="AE43" s="76">
        <v>70</v>
      </c>
      <c r="AF43" s="76">
        <v>90</v>
      </c>
      <c r="AG43" s="76"/>
      <c r="AI43"/>
    </row>
    <row r="44" spans="2:35" ht="15.75" outlineLevel="1">
      <c r="B44" s="197"/>
      <c r="D44" s="14" t="s">
        <v>27</v>
      </c>
      <c r="E44" s="109"/>
      <c r="F44" s="110"/>
      <c r="G44" s="76"/>
      <c r="H44" s="163"/>
      <c r="I44" s="76"/>
      <c r="J44" s="163"/>
      <c r="K44" s="76"/>
      <c r="L44" s="163"/>
      <c r="M44" s="76"/>
      <c r="N44" s="163"/>
      <c r="O44" s="76"/>
      <c r="P44" s="163"/>
      <c r="Q44" s="76"/>
      <c r="R44" s="163"/>
      <c r="S44" s="76"/>
      <c r="T44" s="163"/>
      <c r="U44" s="76"/>
      <c r="V44" s="163"/>
      <c r="W44" s="76"/>
      <c r="X44" s="163"/>
      <c r="Y44" s="76"/>
      <c r="Z44" s="163"/>
      <c r="AA44" s="76"/>
      <c r="AB44" s="163"/>
      <c r="AC44" s="76"/>
      <c r="AD44" s="163"/>
      <c r="AE44" s="76">
        <v>70</v>
      </c>
      <c r="AF44" s="163" t="str">
        <f>IFERROR(AVERAGE(AD44,AB44,Z44,X44,V44,T44,R44,P44,N44,L44,J44,H44),"-")</f>
        <v>-</v>
      </c>
      <c r="AG44" s="76"/>
      <c r="AI44" s="163">
        <f>IF(AF44="-",1,AF44)</f>
        <v>1</v>
      </c>
    </row>
    <row r="45" spans="2:35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</row>
    <row r="46" spans="2:35" s="16" customFormat="1" ht="15.75" outlineLevel="1">
      <c r="B46" s="197"/>
      <c r="D46" s="14" t="s">
        <v>28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s="16" customFormat="1" outlineLevel="1">
      <c r="B47" s="197"/>
      <c r="D47" s="78"/>
      <c r="E47" s="79"/>
      <c r="F47" s="89">
        <v>10</v>
      </c>
      <c r="G47" s="76"/>
      <c r="H47" s="76">
        <v>10</v>
      </c>
      <c r="I47" s="76"/>
      <c r="J47" s="76">
        <v>10</v>
      </c>
      <c r="K47" s="76"/>
      <c r="L47" s="76">
        <v>10</v>
      </c>
      <c r="M47" s="76"/>
      <c r="N47" s="76">
        <v>10</v>
      </c>
      <c r="O47" s="76"/>
      <c r="P47" s="76">
        <v>10</v>
      </c>
      <c r="Q47" s="76"/>
      <c r="R47" s="89">
        <v>10</v>
      </c>
      <c r="S47" s="76"/>
      <c r="T47" s="76">
        <v>10</v>
      </c>
      <c r="U47" s="76"/>
      <c r="V47" s="76">
        <v>10</v>
      </c>
      <c r="W47" s="76"/>
      <c r="X47" s="76">
        <v>10</v>
      </c>
      <c r="Y47" s="76"/>
      <c r="Z47" s="76">
        <v>10</v>
      </c>
      <c r="AA47" s="76"/>
      <c r="AB47" s="76">
        <v>10</v>
      </c>
      <c r="AC47" s="76"/>
      <c r="AD47" s="76">
        <v>10</v>
      </c>
      <c r="AE47" s="76">
        <v>70</v>
      </c>
      <c r="AF47" s="76">
        <v>10</v>
      </c>
      <c r="AG47" s="76"/>
      <c r="AI47"/>
    </row>
    <row r="48" spans="2:35" ht="15.75" outlineLevel="1">
      <c r="B48" s="197"/>
      <c r="D48" s="14" t="s">
        <v>29</v>
      </c>
      <c r="E48" s="109"/>
      <c r="F48" s="110"/>
      <c r="G48" s="76"/>
      <c r="H48" s="71"/>
      <c r="I48" s="76"/>
      <c r="J48" s="71"/>
      <c r="K48" s="76"/>
      <c r="L48" s="71"/>
      <c r="M48" s="76"/>
      <c r="N48" s="71"/>
      <c r="O48" s="76"/>
      <c r="P48" s="71"/>
      <c r="Q48" s="76"/>
      <c r="R48" s="71"/>
      <c r="S48" s="76"/>
      <c r="T48" s="71"/>
      <c r="U48" s="76"/>
      <c r="V48" s="71"/>
      <c r="W48" s="76"/>
      <c r="X48" s="71"/>
      <c r="Y48" s="76"/>
      <c r="Z48" s="71"/>
      <c r="AA48" s="76"/>
      <c r="AB48" s="71"/>
      <c r="AC48" s="76"/>
      <c r="AD48" s="71"/>
      <c r="AE48" s="76">
        <v>70</v>
      </c>
      <c r="AF48" s="71" t="str">
        <f>IFERROR(AVERAGE(AD48,AB48,Z48,X48,V48,T48,R48,P48,N48,L48,J48,H48),"-")</f>
        <v>-</v>
      </c>
      <c r="AG48" s="76"/>
      <c r="AI48" s="71">
        <f>IF(AF48="-",0,AF48)</f>
        <v>0</v>
      </c>
    </row>
    <row r="49" spans="2:35" outlineLevel="1">
      <c r="B49" s="198"/>
      <c r="D49" s="86"/>
      <c r="E49" s="75"/>
      <c r="F49" s="87"/>
      <c r="G49" s="76"/>
      <c r="H49" s="87"/>
      <c r="I49" s="76"/>
      <c r="J49" s="87"/>
      <c r="K49" s="82"/>
      <c r="L49" s="87"/>
      <c r="M49" s="76"/>
      <c r="N49" s="87"/>
      <c r="O49" s="82"/>
      <c r="P49" s="87"/>
      <c r="Q49" s="76"/>
      <c r="R49" s="87"/>
      <c r="S49" s="82"/>
      <c r="T49" s="87"/>
      <c r="U49" s="82"/>
      <c r="V49" s="87"/>
      <c r="W49" s="82"/>
      <c r="X49" s="87"/>
      <c r="Y49" s="82"/>
      <c r="Z49" s="87"/>
      <c r="AA49" s="82"/>
      <c r="AB49" s="87"/>
      <c r="AC49" s="82"/>
      <c r="AD49" s="87"/>
      <c r="AE49" s="82"/>
      <c r="AF49" s="87"/>
      <c r="AG49" s="76"/>
    </row>
    <row r="50" spans="2:35" outlineLevel="1">
      <c r="B50" s="11"/>
      <c r="C50" s="12"/>
      <c r="D50" s="12"/>
      <c r="E50" s="12"/>
      <c r="F50" s="12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</row>
    <row r="51" spans="2:35" s="16" customFormat="1" ht="15" customHeight="1" outlineLevel="1">
      <c r="B51" s="196" t="s">
        <v>31</v>
      </c>
      <c r="D51" s="78"/>
      <c r="E51" s="79"/>
      <c r="F51" s="81">
        <v>5</v>
      </c>
      <c r="G51" s="81">
        <v>0</v>
      </c>
      <c r="H51" s="76">
        <v>5</v>
      </c>
      <c r="I51" s="76">
        <v>0</v>
      </c>
      <c r="J51" s="76">
        <v>5</v>
      </c>
      <c r="K51" s="76">
        <v>0</v>
      </c>
      <c r="L51" s="76">
        <v>5</v>
      </c>
      <c r="M51" s="76">
        <v>0</v>
      </c>
      <c r="N51" s="76">
        <v>5</v>
      </c>
      <c r="O51" s="76">
        <v>0</v>
      </c>
      <c r="P51" s="76">
        <v>5</v>
      </c>
      <c r="Q51" s="76">
        <v>0</v>
      </c>
      <c r="R51" s="76">
        <v>5</v>
      </c>
      <c r="S51" s="76">
        <v>0</v>
      </c>
      <c r="T51" s="76">
        <v>5</v>
      </c>
      <c r="U51" s="76">
        <v>0</v>
      </c>
      <c r="V51" s="76">
        <v>5</v>
      </c>
      <c r="W51" s="76">
        <v>0</v>
      </c>
      <c r="X51" s="76">
        <v>5</v>
      </c>
      <c r="Y51" s="76">
        <v>0</v>
      </c>
      <c r="Z51" s="76">
        <v>5</v>
      </c>
      <c r="AA51" s="76">
        <v>0</v>
      </c>
      <c r="AB51" s="76">
        <v>5</v>
      </c>
      <c r="AC51" s="76">
        <v>0</v>
      </c>
      <c r="AD51" s="76">
        <v>5</v>
      </c>
      <c r="AE51" s="76">
        <v>0</v>
      </c>
      <c r="AF51" s="76">
        <v>5</v>
      </c>
      <c r="AG51" s="76"/>
      <c r="AI51"/>
    </row>
    <row r="52" spans="2:35" ht="15.75" outlineLevel="1">
      <c r="B52" s="197"/>
      <c r="D52" s="14" t="s">
        <v>30</v>
      </c>
      <c r="E52" s="109"/>
      <c r="F52" s="110"/>
      <c r="G52" s="81">
        <v>0</v>
      </c>
      <c r="H52" s="71"/>
      <c r="I52" s="76"/>
      <c r="J52" s="71"/>
      <c r="K52" s="76"/>
      <c r="L52" s="71"/>
      <c r="M52" s="76"/>
      <c r="N52" s="71"/>
      <c r="O52" s="76"/>
      <c r="P52" s="71"/>
      <c r="Q52" s="76"/>
      <c r="R52" s="71"/>
      <c r="S52" s="76"/>
      <c r="T52" s="71"/>
      <c r="U52" s="76"/>
      <c r="V52" s="71"/>
      <c r="W52" s="76"/>
      <c r="X52" s="71"/>
      <c r="Y52" s="76"/>
      <c r="Z52" s="71"/>
      <c r="AA52" s="76"/>
      <c r="AB52" s="71"/>
      <c r="AC52" s="76"/>
      <c r="AD52" s="71"/>
      <c r="AE52" s="76">
        <v>0</v>
      </c>
      <c r="AF52" s="71" t="str">
        <f>IFERROR(AVERAGE(H52,J52,L52,N52,P52,R52,T52,V52,X52,Z52,AB52,AD52),"-")</f>
        <v>-</v>
      </c>
      <c r="AG52" s="76"/>
      <c r="AI52" s="71">
        <f>IF(AF52="-",0,AF52)</f>
        <v>0</v>
      </c>
    </row>
    <row r="53" spans="2:35" s="16" customFormat="1" outlineLevel="1">
      <c r="B53" s="197"/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customHeight="1" outlineLevel="1">
      <c r="B54" s="197"/>
      <c r="D54" s="14" t="s">
        <v>32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99.5</v>
      </c>
      <c r="G55" s="81">
        <v>0</v>
      </c>
      <c r="H55" s="81">
        <v>99.5</v>
      </c>
      <c r="I55" s="76">
        <v>0</v>
      </c>
      <c r="J55" s="81">
        <v>99.5</v>
      </c>
      <c r="K55" s="76">
        <v>0</v>
      </c>
      <c r="L55" s="81">
        <v>99.5</v>
      </c>
      <c r="M55" s="76">
        <v>0</v>
      </c>
      <c r="N55" s="81">
        <v>99.5</v>
      </c>
      <c r="O55" s="76">
        <v>0</v>
      </c>
      <c r="P55" s="81">
        <v>99.5</v>
      </c>
      <c r="Q55" s="76">
        <v>0</v>
      </c>
      <c r="R55" s="81">
        <v>99.5</v>
      </c>
      <c r="S55" s="76">
        <v>0</v>
      </c>
      <c r="T55" s="81">
        <v>99.5</v>
      </c>
      <c r="U55" s="76">
        <v>0</v>
      </c>
      <c r="V55" s="81">
        <v>99.5</v>
      </c>
      <c r="W55" s="76">
        <v>0</v>
      </c>
      <c r="X55" s="81">
        <v>99.5</v>
      </c>
      <c r="Y55" s="76">
        <v>0</v>
      </c>
      <c r="Z55" s="81">
        <v>99.5</v>
      </c>
      <c r="AA55" s="76">
        <v>0</v>
      </c>
      <c r="AB55" s="81">
        <v>99.5</v>
      </c>
      <c r="AC55" s="76">
        <v>0</v>
      </c>
      <c r="AD55" s="81">
        <v>99.5</v>
      </c>
      <c r="AE55" s="76">
        <v>0</v>
      </c>
      <c r="AF55" s="81">
        <v>99.5</v>
      </c>
      <c r="AG55" s="76"/>
      <c r="AI55"/>
    </row>
    <row r="56" spans="2:35" ht="15.75" outlineLevel="1">
      <c r="B56" s="197"/>
      <c r="D56" s="14" t="s">
        <v>33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IF(AF56="-",1,AF56)</f>
        <v>1</v>
      </c>
    </row>
    <row r="57" spans="2:35" s="16" customFormat="1" outlineLevel="1">
      <c r="B57" s="197"/>
      <c r="D57" s="78"/>
      <c r="E57" s="79"/>
      <c r="F57" s="81">
        <v>95</v>
      </c>
      <c r="G57" s="81">
        <v>0</v>
      </c>
      <c r="H57" s="76">
        <v>95</v>
      </c>
      <c r="I57" s="76">
        <v>0</v>
      </c>
      <c r="J57" s="76">
        <v>95</v>
      </c>
      <c r="K57" s="76">
        <v>0</v>
      </c>
      <c r="L57" s="76">
        <v>95</v>
      </c>
      <c r="M57" s="76">
        <v>0</v>
      </c>
      <c r="N57" s="76">
        <v>95</v>
      </c>
      <c r="O57" s="76">
        <v>0</v>
      </c>
      <c r="P57" s="76">
        <v>95</v>
      </c>
      <c r="Q57" s="76">
        <v>0</v>
      </c>
      <c r="R57" s="76">
        <v>95</v>
      </c>
      <c r="S57" s="76">
        <v>0</v>
      </c>
      <c r="T57" s="76">
        <v>95</v>
      </c>
      <c r="U57" s="76">
        <v>0</v>
      </c>
      <c r="V57" s="76">
        <v>95</v>
      </c>
      <c r="W57" s="76">
        <v>0</v>
      </c>
      <c r="X57" s="76">
        <v>95</v>
      </c>
      <c r="Y57" s="76">
        <v>0</v>
      </c>
      <c r="Z57" s="76">
        <v>95</v>
      </c>
      <c r="AA57" s="76">
        <v>0</v>
      </c>
      <c r="AB57" s="76">
        <v>95</v>
      </c>
      <c r="AC57" s="76">
        <v>0</v>
      </c>
      <c r="AD57" s="76">
        <v>95</v>
      </c>
      <c r="AE57" s="76">
        <v>0</v>
      </c>
      <c r="AF57" s="76">
        <v>95</v>
      </c>
      <c r="AG57" s="76"/>
      <c r="AI57"/>
    </row>
    <row r="58" spans="2:35" ht="15.75" outlineLevel="1">
      <c r="B58" s="197"/>
      <c r="D58" s="14" t="s">
        <v>34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80"/>
      <c r="F59" s="81">
        <v>0.3</v>
      </c>
      <c r="G59" s="81">
        <v>0</v>
      </c>
      <c r="H59" s="81">
        <v>0.3</v>
      </c>
      <c r="I59" s="76">
        <v>0</v>
      </c>
      <c r="J59" s="81">
        <v>0.3</v>
      </c>
      <c r="K59" s="76">
        <v>0</v>
      </c>
      <c r="L59" s="81">
        <v>0.3</v>
      </c>
      <c r="M59" s="76">
        <v>0</v>
      </c>
      <c r="N59" s="81">
        <v>0.3</v>
      </c>
      <c r="O59" s="76">
        <v>0</v>
      </c>
      <c r="P59" s="81">
        <v>0.3</v>
      </c>
      <c r="Q59" s="76">
        <v>0</v>
      </c>
      <c r="R59" s="81">
        <v>0.3</v>
      </c>
      <c r="S59" s="76">
        <v>0</v>
      </c>
      <c r="T59" s="81">
        <v>0.3</v>
      </c>
      <c r="U59" s="76">
        <v>0</v>
      </c>
      <c r="V59" s="81">
        <v>0.3</v>
      </c>
      <c r="W59" s="76">
        <v>0</v>
      </c>
      <c r="X59" s="81">
        <v>0.3</v>
      </c>
      <c r="Y59" s="76">
        <v>0</v>
      </c>
      <c r="Z59" s="81">
        <v>0.3</v>
      </c>
      <c r="AA59" s="76">
        <v>0</v>
      </c>
      <c r="AB59" s="81">
        <v>0.3</v>
      </c>
      <c r="AC59" s="76">
        <v>0</v>
      </c>
      <c r="AD59" s="81">
        <v>0.3</v>
      </c>
      <c r="AE59" s="76">
        <v>0</v>
      </c>
      <c r="AF59" s="81">
        <v>0.3</v>
      </c>
      <c r="AG59" s="76"/>
      <c r="AI59"/>
    </row>
    <row r="60" spans="2:35" ht="15.75" outlineLevel="1">
      <c r="B60" s="197"/>
      <c r="D60" s="14" t="s">
        <v>35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IF(AF60="-",0,AF60)</f>
        <v>0</v>
      </c>
    </row>
    <row r="61" spans="2:35" outlineLevel="1">
      <c r="B61" s="198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>
        <v>0</v>
      </c>
      <c r="Z61" s="76"/>
      <c r="AA61" s="76"/>
      <c r="AB61" s="76"/>
      <c r="AC61" s="76"/>
      <c r="AD61" s="76"/>
      <c r="AE61" s="76"/>
      <c r="AF61" s="76"/>
      <c r="AG61" s="76"/>
    </row>
    <row r="62" spans="2:35" outlineLevel="1">
      <c r="B62" s="11"/>
      <c r="C62" s="12"/>
      <c r="D62" s="12"/>
      <c r="E62" s="19"/>
      <c r="F62" s="19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</row>
    <row r="63" spans="2:35" s="16" customFormat="1" ht="15" customHeight="1" outlineLevel="1">
      <c r="B63" s="196" t="s">
        <v>36</v>
      </c>
      <c r="D63" s="78"/>
      <c r="E63" s="79"/>
      <c r="F63" s="76">
        <v>97</v>
      </c>
      <c r="G63" s="104"/>
      <c r="H63" s="76">
        <v>97</v>
      </c>
      <c r="I63" s="104"/>
      <c r="J63" s="76">
        <v>97</v>
      </c>
      <c r="K63" s="104"/>
      <c r="L63" s="76">
        <v>97</v>
      </c>
      <c r="M63" s="104"/>
      <c r="N63" s="76">
        <v>97</v>
      </c>
      <c r="O63" s="104"/>
      <c r="P63" s="76">
        <v>97</v>
      </c>
      <c r="Q63" s="104"/>
      <c r="R63" s="76">
        <v>97</v>
      </c>
      <c r="S63" s="104"/>
      <c r="T63" s="76">
        <v>97</v>
      </c>
      <c r="U63" s="104"/>
      <c r="V63" s="76">
        <v>97</v>
      </c>
      <c r="W63" s="104"/>
      <c r="X63" s="76">
        <v>97</v>
      </c>
      <c r="Y63" s="104"/>
      <c r="Z63" s="76">
        <v>97</v>
      </c>
      <c r="AA63" s="104"/>
      <c r="AB63" s="76">
        <v>97</v>
      </c>
      <c r="AC63" s="104"/>
      <c r="AD63" s="76">
        <v>97</v>
      </c>
      <c r="AE63" s="104"/>
      <c r="AF63" s="76">
        <v>97</v>
      </c>
      <c r="AG63" s="76"/>
      <c r="AI63"/>
    </row>
    <row r="64" spans="2:35" ht="15.75" customHeight="1" outlineLevel="1">
      <c r="B64" s="197"/>
      <c r="D64" s="20" t="s">
        <v>37</v>
      </c>
      <c r="E64" s="109"/>
      <c r="F64" s="110"/>
      <c r="G64" s="83"/>
      <c r="H64" s="72" t="s">
        <v>39</v>
      </c>
      <c r="I64" s="118"/>
      <c r="J64" s="72" t="s">
        <v>39</v>
      </c>
      <c r="K64" s="118"/>
      <c r="L64" s="72" t="s">
        <v>39</v>
      </c>
      <c r="M64" s="118"/>
      <c r="N64" s="72"/>
      <c r="O64" s="118"/>
      <c r="P64" s="72"/>
      <c r="Q64" s="118"/>
      <c r="R64" s="72"/>
      <c r="S64" s="118"/>
      <c r="T64" s="72"/>
      <c r="U64" s="118"/>
      <c r="V64" s="72"/>
      <c r="W64" s="118"/>
      <c r="X64" s="72"/>
      <c r="Y64" s="118"/>
      <c r="Z64" s="72"/>
      <c r="AA64" s="118"/>
      <c r="AB64" s="72"/>
      <c r="AC64" s="118"/>
      <c r="AD64" s="72"/>
      <c r="AE64" s="118"/>
      <c r="AF64" s="72" t="str">
        <f>IFERROR(AVERAGE(H64,J64,L64,N64,P64,R64,T64,V64,X64,Z64,AB64,AD64),"-")</f>
        <v>-</v>
      </c>
      <c r="AG64" s="76"/>
      <c r="AI64" s="72">
        <f>IF(AF64="-",1,AF64)</f>
        <v>1</v>
      </c>
    </row>
    <row r="65" spans="2:35" s="16" customFormat="1" outlineLevel="1">
      <c r="B65" s="197"/>
      <c r="D65" s="78"/>
      <c r="E65" s="79"/>
      <c r="F65" s="76">
        <v>90</v>
      </c>
      <c r="G65" s="81">
        <v>0</v>
      </c>
      <c r="H65" s="76">
        <v>90</v>
      </c>
      <c r="I65" s="76"/>
      <c r="J65" s="76">
        <v>90</v>
      </c>
      <c r="K65" s="76"/>
      <c r="L65" s="76">
        <v>90</v>
      </c>
      <c r="M65" s="76"/>
      <c r="N65" s="76">
        <v>90</v>
      </c>
      <c r="O65" s="76"/>
      <c r="P65" s="76">
        <v>90</v>
      </c>
      <c r="Q65" s="76"/>
      <c r="R65" s="76">
        <v>90</v>
      </c>
      <c r="S65" s="76"/>
      <c r="T65" s="76">
        <v>90</v>
      </c>
      <c r="U65" s="76"/>
      <c r="V65" s="76">
        <v>90</v>
      </c>
      <c r="W65" s="76"/>
      <c r="X65" s="76">
        <v>90</v>
      </c>
      <c r="Y65" s="76"/>
      <c r="Z65" s="76">
        <v>90</v>
      </c>
      <c r="AA65" s="76"/>
      <c r="AB65" s="76">
        <v>90</v>
      </c>
      <c r="AC65" s="76"/>
      <c r="AD65" s="76">
        <v>90</v>
      </c>
      <c r="AE65" s="76"/>
      <c r="AF65" s="76">
        <v>90</v>
      </c>
      <c r="AG65" s="76"/>
      <c r="AI65"/>
    </row>
    <row r="66" spans="2:35" ht="15.75" outlineLevel="1">
      <c r="B66" s="197"/>
      <c r="D66" s="20" t="s">
        <v>38</v>
      </c>
      <c r="E66" s="109"/>
      <c r="F66" s="110"/>
      <c r="G66" s="83"/>
      <c r="H66" s="71"/>
      <c r="I66" s="85"/>
      <c r="J66" s="71"/>
      <c r="K66" s="85"/>
      <c r="L66" s="71"/>
      <c r="M66" s="85"/>
      <c r="N66" s="71"/>
      <c r="O66" s="85"/>
      <c r="P66" s="71"/>
      <c r="Q66" s="85"/>
      <c r="R66" s="71"/>
      <c r="S66" s="85"/>
      <c r="T66" s="71"/>
      <c r="U66" s="85"/>
      <c r="V66" s="71"/>
      <c r="W66" s="85"/>
      <c r="X66" s="71"/>
      <c r="Y66" s="85"/>
      <c r="Z66" s="71"/>
      <c r="AA66" s="85"/>
      <c r="AB66" s="71"/>
      <c r="AC66" s="85"/>
      <c r="AD66" s="71"/>
      <c r="AE66" s="85"/>
      <c r="AF66" s="71" t="str">
        <f>IFERROR(AVERAGE(H66,J66,L66,N66,P66,R66,T66,V66,X66,Z66,AB66,AD66),"-")</f>
        <v>-</v>
      </c>
      <c r="AG66" s="76"/>
      <c r="AI66" s="71">
        <f>IF(AF66="-",1,AF66)</f>
        <v>1</v>
      </c>
    </row>
    <row r="67" spans="2:35" s="16" customFormat="1" outlineLevel="1">
      <c r="B67" s="197"/>
      <c r="D67" s="78"/>
      <c r="E67" s="79"/>
      <c r="F67" s="76">
        <v>95</v>
      </c>
      <c r="G67" s="81">
        <v>0</v>
      </c>
      <c r="H67" s="76">
        <v>95</v>
      </c>
      <c r="I67" s="76">
        <v>0</v>
      </c>
      <c r="J67" s="76">
        <v>95</v>
      </c>
      <c r="K67" s="76">
        <v>0</v>
      </c>
      <c r="L67" s="76">
        <v>95</v>
      </c>
      <c r="M67" s="76">
        <v>0</v>
      </c>
      <c r="N67" s="76">
        <v>95</v>
      </c>
      <c r="O67" s="76">
        <v>0</v>
      </c>
      <c r="P67" s="76">
        <v>95</v>
      </c>
      <c r="Q67" s="76">
        <v>0</v>
      </c>
      <c r="R67" s="76">
        <v>95</v>
      </c>
      <c r="S67" s="76">
        <v>0</v>
      </c>
      <c r="T67" s="76">
        <v>95</v>
      </c>
      <c r="U67" s="76">
        <v>0</v>
      </c>
      <c r="V67" s="76">
        <v>95</v>
      </c>
      <c r="W67" s="76">
        <v>0</v>
      </c>
      <c r="X67" s="76">
        <v>95</v>
      </c>
      <c r="Y67" s="76">
        <v>0</v>
      </c>
      <c r="Z67" s="76">
        <v>95</v>
      </c>
      <c r="AA67" s="76">
        <v>0</v>
      </c>
      <c r="AB67" s="76">
        <v>95</v>
      </c>
      <c r="AC67" s="76">
        <v>0</v>
      </c>
      <c r="AD67" s="76">
        <v>95</v>
      </c>
      <c r="AE67" s="76">
        <v>0</v>
      </c>
      <c r="AF67" s="76">
        <v>95</v>
      </c>
      <c r="AG67" s="76"/>
      <c r="AI67"/>
    </row>
    <row r="68" spans="2:35" ht="15.75" outlineLevel="1">
      <c r="B68" s="197"/>
      <c r="D68" s="20" t="s">
        <v>40</v>
      </c>
      <c r="E68" s="109"/>
      <c r="F68" s="110"/>
      <c r="G68" s="83"/>
      <c r="H68" s="72" t="s">
        <v>39</v>
      </c>
      <c r="I68" s="85"/>
      <c r="J68" s="72" t="s">
        <v>39</v>
      </c>
      <c r="K68" s="85"/>
      <c r="L68" s="72" t="s">
        <v>39</v>
      </c>
      <c r="M68" s="85"/>
      <c r="N68" s="72"/>
      <c r="O68" s="85"/>
      <c r="P68" s="72"/>
      <c r="Q68" s="85"/>
      <c r="R68" s="72"/>
      <c r="S68" s="85"/>
      <c r="T68" s="72"/>
      <c r="U68" s="118"/>
      <c r="V68" s="72"/>
      <c r="W68" s="85"/>
      <c r="X68" s="72"/>
      <c r="Y68" s="118"/>
      <c r="Z68" s="72"/>
      <c r="AA68" s="85"/>
      <c r="AB68" s="72"/>
      <c r="AC68" s="85"/>
      <c r="AD68" s="72"/>
      <c r="AE68" s="85"/>
      <c r="AF68" s="72" t="str">
        <f>IFERROR(AVERAGE(H68,J68,L68,N68,P68,R68,T68,V68,X68,Z68,AB68,AD68),"-")</f>
        <v>-</v>
      </c>
      <c r="AG68" s="76"/>
      <c r="AI68" s="72">
        <f>IF(AF68="-",1,AF68)</f>
        <v>1</v>
      </c>
    </row>
    <row r="69" spans="2:35" s="16" customFormat="1" outlineLevel="1">
      <c r="B69" s="197"/>
      <c r="D69" s="78"/>
      <c r="E69" s="79"/>
      <c r="F69" s="76">
        <v>96</v>
      </c>
      <c r="G69" s="81">
        <v>0</v>
      </c>
      <c r="H69" s="76">
        <v>96</v>
      </c>
      <c r="I69" s="76"/>
      <c r="J69" s="76">
        <v>96</v>
      </c>
      <c r="K69" s="76"/>
      <c r="L69" s="76">
        <v>96</v>
      </c>
      <c r="M69" s="76"/>
      <c r="N69" s="76">
        <v>96</v>
      </c>
      <c r="O69" s="76"/>
      <c r="P69" s="76">
        <v>96</v>
      </c>
      <c r="Q69" s="76"/>
      <c r="R69" s="76">
        <v>96</v>
      </c>
      <c r="S69" s="76"/>
      <c r="T69" s="76">
        <v>96</v>
      </c>
      <c r="U69" s="76"/>
      <c r="V69" s="76">
        <v>96</v>
      </c>
      <c r="W69" s="76"/>
      <c r="X69" s="76">
        <v>96</v>
      </c>
      <c r="Y69" s="76"/>
      <c r="Z69" s="76">
        <v>96</v>
      </c>
      <c r="AA69" s="76"/>
      <c r="AB69" s="76">
        <v>96</v>
      </c>
      <c r="AC69" s="76"/>
      <c r="AD69" s="76">
        <v>96</v>
      </c>
      <c r="AE69" s="76"/>
      <c r="AF69" s="76">
        <v>96</v>
      </c>
      <c r="AG69" s="76"/>
      <c r="AI69"/>
    </row>
    <row r="70" spans="2:35" ht="15.75" outlineLevel="1">
      <c r="B70" s="197"/>
      <c r="D70" s="20" t="s">
        <v>41</v>
      </c>
      <c r="E70" s="109"/>
      <c r="F70" s="110"/>
      <c r="G70" s="83"/>
      <c r="H70" s="71" t="s">
        <v>39</v>
      </c>
      <c r="I70" s="85"/>
      <c r="J70" s="71" t="s">
        <v>39</v>
      </c>
      <c r="K70" s="85"/>
      <c r="L70" s="71" t="s">
        <v>39</v>
      </c>
      <c r="M70" s="85"/>
      <c r="N70" s="71"/>
      <c r="O70" s="85"/>
      <c r="P70" s="71"/>
      <c r="Q70" s="85"/>
      <c r="R70" s="71"/>
      <c r="S70" s="85"/>
      <c r="T70" s="71"/>
      <c r="U70" s="85"/>
      <c r="V70" s="71"/>
      <c r="W70" s="85"/>
      <c r="X70" s="71"/>
      <c r="Y70" s="85"/>
      <c r="Z70" s="71"/>
      <c r="AA70" s="85"/>
      <c r="AB70" s="71"/>
      <c r="AC70" s="85"/>
      <c r="AD70" s="71"/>
      <c r="AE70" s="85"/>
      <c r="AF70" s="71" t="str">
        <f>IFERROR(AVERAGE(H70,J70,L70,N70,P70,R70,T70,V70,X70,Z70,AB70,AD70),"-")</f>
        <v>-</v>
      </c>
      <c r="AG70" s="76"/>
      <c r="AI70" s="71">
        <f>IF(AF70="-",1,AF70)</f>
        <v>1</v>
      </c>
    </row>
    <row r="71" spans="2:35" s="16" customFormat="1" outlineLevel="1">
      <c r="B71" s="197"/>
      <c r="D71" s="78"/>
      <c r="E71" s="79"/>
      <c r="F71" s="76">
        <v>90</v>
      </c>
      <c r="G71" s="81">
        <v>0</v>
      </c>
      <c r="H71" s="76">
        <v>90</v>
      </c>
      <c r="I71" s="76">
        <v>0</v>
      </c>
      <c r="J71" s="76">
        <v>90</v>
      </c>
      <c r="K71" s="76">
        <v>0</v>
      </c>
      <c r="L71" s="76">
        <v>90</v>
      </c>
      <c r="M71" s="76">
        <v>0</v>
      </c>
      <c r="N71" s="76">
        <v>90</v>
      </c>
      <c r="O71" s="76">
        <v>0</v>
      </c>
      <c r="P71" s="76">
        <v>90</v>
      </c>
      <c r="Q71" s="76">
        <v>0</v>
      </c>
      <c r="R71" s="76">
        <v>90</v>
      </c>
      <c r="S71" s="76">
        <v>0</v>
      </c>
      <c r="T71" s="76">
        <v>90</v>
      </c>
      <c r="U71" s="76">
        <v>0</v>
      </c>
      <c r="V71" s="76">
        <v>90</v>
      </c>
      <c r="W71" s="76">
        <v>0</v>
      </c>
      <c r="X71" s="76">
        <v>90</v>
      </c>
      <c r="Y71" s="76">
        <v>0</v>
      </c>
      <c r="Z71" s="76">
        <v>90</v>
      </c>
      <c r="AA71" s="76">
        <v>0</v>
      </c>
      <c r="AB71" s="76">
        <v>90</v>
      </c>
      <c r="AC71" s="76">
        <v>0</v>
      </c>
      <c r="AD71" s="76">
        <v>90</v>
      </c>
      <c r="AE71" s="76">
        <v>0</v>
      </c>
      <c r="AF71" s="76">
        <v>90</v>
      </c>
      <c r="AG71" s="76"/>
      <c r="AI71"/>
    </row>
    <row r="72" spans="2:35" ht="15.75" outlineLevel="1">
      <c r="B72" s="197"/>
      <c r="D72" s="20" t="s">
        <v>42</v>
      </c>
      <c r="E72" s="109"/>
      <c r="F72" s="111"/>
      <c r="G72" s="83"/>
      <c r="H72" s="71"/>
      <c r="I72" s="85"/>
      <c r="J72" s="71"/>
      <c r="K72" s="85"/>
      <c r="L72" s="71"/>
      <c r="M72" s="118"/>
      <c r="N72" s="71"/>
      <c r="O72" s="85"/>
      <c r="P72" s="71"/>
      <c r="Q72" s="118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outlineLevel="1">
      <c r="B73" s="198"/>
      <c r="D73" s="74"/>
      <c r="E73" s="75"/>
      <c r="F73" s="113"/>
      <c r="G73" s="77"/>
      <c r="H73" s="113"/>
      <c r="I73" s="77"/>
      <c r="J73" s="113"/>
      <c r="K73" s="77"/>
      <c r="L73" s="113"/>
      <c r="M73" s="77"/>
      <c r="N73" s="113"/>
      <c r="O73" s="77"/>
      <c r="P73" s="113"/>
      <c r="Q73" s="77"/>
      <c r="R73" s="113"/>
      <c r="S73" s="77"/>
      <c r="T73" s="113"/>
      <c r="U73" s="77"/>
      <c r="V73" s="113"/>
      <c r="W73" s="77"/>
      <c r="X73" s="113"/>
      <c r="Y73" s="77"/>
      <c r="Z73" s="113"/>
      <c r="AA73" s="77"/>
      <c r="AB73" s="113"/>
      <c r="AC73" s="77"/>
      <c r="AD73" s="113"/>
      <c r="AE73" s="77"/>
      <c r="AF73" s="113"/>
      <c r="AG73" s="76"/>
    </row>
    <row r="74" spans="2:35">
      <c r="B74" s="11"/>
      <c r="C74" s="12"/>
      <c r="D74" s="12"/>
      <c r="E74" s="12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</row>
    <row r="75" spans="2:35" ht="15" customHeight="1" outlineLevel="1">
      <c r="B75" s="196" t="s">
        <v>43</v>
      </c>
      <c r="D75" s="105"/>
      <c r="E75" s="80"/>
      <c r="F75" s="81"/>
      <c r="G75" s="81"/>
      <c r="H75" s="81">
        <v>90</v>
      </c>
      <c r="I75" s="76"/>
      <c r="J75" s="81">
        <v>90</v>
      </c>
      <c r="K75" s="76"/>
      <c r="L75" s="81">
        <v>90</v>
      </c>
      <c r="M75" s="76"/>
      <c r="N75" s="81">
        <v>90</v>
      </c>
      <c r="O75" s="76"/>
      <c r="P75" s="81">
        <v>90</v>
      </c>
      <c r="Q75" s="76"/>
      <c r="R75" s="81">
        <v>90</v>
      </c>
      <c r="S75" s="76"/>
      <c r="T75" s="81">
        <v>90</v>
      </c>
      <c r="U75" s="76"/>
      <c r="V75" s="81">
        <v>90</v>
      </c>
      <c r="W75" s="76"/>
      <c r="X75" s="81">
        <v>90</v>
      </c>
      <c r="Y75" s="76"/>
      <c r="Z75" s="81">
        <v>90</v>
      </c>
      <c r="AA75" s="76"/>
      <c r="AB75" s="81">
        <v>90</v>
      </c>
      <c r="AC75" s="76"/>
      <c r="AD75" s="81">
        <v>90</v>
      </c>
      <c r="AE75" s="76"/>
      <c r="AF75" s="81">
        <v>90</v>
      </c>
      <c r="AG75" s="74"/>
    </row>
    <row r="76" spans="2:35" ht="15.75" outlineLevel="1">
      <c r="B76" s="197"/>
      <c r="D76" s="14" t="s">
        <v>44</v>
      </c>
      <c r="E76" s="109"/>
      <c r="F76" s="112"/>
      <c r="G76" s="81"/>
      <c r="H76" s="72"/>
      <c r="I76" s="85"/>
      <c r="J76" s="72"/>
      <c r="K76" s="85"/>
      <c r="L76" s="72"/>
      <c r="M76" s="85"/>
      <c r="N76" s="72"/>
      <c r="O76" s="85"/>
      <c r="P76" s="72"/>
      <c r="Q76" s="85"/>
      <c r="R76" s="72"/>
      <c r="S76" s="85"/>
      <c r="T76" s="72"/>
      <c r="U76" s="85"/>
      <c r="V76" s="72"/>
      <c r="W76" s="85"/>
      <c r="X76" s="72"/>
      <c r="Y76" s="85"/>
      <c r="Z76" s="72"/>
      <c r="AA76" s="85"/>
      <c r="AB76" s="72"/>
      <c r="AC76" s="85"/>
      <c r="AD76" s="72"/>
      <c r="AE76" s="85"/>
      <c r="AF76" s="72" t="str">
        <f>IFERROR(AVERAGE(H76,J76,L76,N76,P76,R76,T76,V76,X76,Z76,AB76,AD76),"-")</f>
        <v>-</v>
      </c>
      <c r="AG76" s="74"/>
      <c r="AI76" s="72">
        <f>IF(AF76="-",1,AF76)</f>
        <v>1</v>
      </c>
    </row>
    <row r="77" spans="2:35" s="16" customFormat="1" outlineLevel="1">
      <c r="B77" s="197"/>
      <c r="D77" s="78"/>
      <c r="E77" s="79"/>
      <c r="F77" s="89"/>
      <c r="G77" s="81"/>
      <c r="H77" s="81">
        <v>90</v>
      </c>
      <c r="I77" s="76"/>
      <c r="J77" s="81">
        <v>90</v>
      </c>
      <c r="K77" s="76"/>
      <c r="L77" s="81">
        <v>90</v>
      </c>
      <c r="M77" s="76"/>
      <c r="N77" s="81">
        <v>90</v>
      </c>
      <c r="O77" s="76"/>
      <c r="P77" s="81">
        <v>90</v>
      </c>
      <c r="Q77" s="76"/>
      <c r="R77" s="81">
        <v>90</v>
      </c>
      <c r="S77" s="76"/>
      <c r="T77" s="81">
        <v>90</v>
      </c>
      <c r="U77" s="76"/>
      <c r="V77" s="81">
        <v>90</v>
      </c>
      <c r="W77" s="76"/>
      <c r="X77" s="81">
        <v>90</v>
      </c>
      <c r="Y77" s="76"/>
      <c r="Z77" s="81">
        <v>90</v>
      </c>
      <c r="AA77" s="76"/>
      <c r="AB77" s="81">
        <v>90</v>
      </c>
      <c r="AC77" s="76"/>
      <c r="AD77" s="81">
        <v>90</v>
      </c>
      <c r="AE77" s="76"/>
      <c r="AF77" s="81">
        <v>90</v>
      </c>
      <c r="AG77" s="74"/>
      <c r="AI77"/>
    </row>
    <row r="78" spans="2:35" ht="15.75" outlineLevel="1">
      <c r="B78" s="197"/>
      <c r="D78" s="14" t="s">
        <v>45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90</v>
      </c>
      <c r="I79" s="76"/>
      <c r="J79" s="81">
        <v>90</v>
      </c>
      <c r="K79" s="76"/>
      <c r="L79" s="81">
        <v>90</v>
      </c>
      <c r="M79" s="76"/>
      <c r="N79" s="81">
        <v>90</v>
      </c>
      <c r="O79" s="76"/>
      <c r="P79" s="81">
        <v>90</v>
      </c>
      <c r="Q79" s="76"/>
      <c r="R79" s="81">
        <v>90</v>
      </c>
      <c r="S79" s="76"/>
      <c r="T79" s="81">
        <v>90</v>
      </c>
      <c r="U79" s="76"/>
      <c r="V79" s="81">
        <v>90</v>
      </c>
      <c r="W79" s="76"/>
      <c r="X79" s="81">
        <v>90</v>
      </c>
      <c r="Y79" s="76"/>
      <c r="Z79" s="81">
        <v>90</v>
      </c>
      <c r="AA79" s="76"/>
      <c r="AB79" s="81">
        <v>90</v>
      </c>
      <c r="AC79" s="76"/>
      <c r="AD79" s="170">
        <v>90</v>
      </c>
      <c r="AE79" s="76"/>
      <c r="AF79" s="81">
        <v>90</v>
      </c>
      <c r="AG79" s="74"/>
      <c r="AI79"/>
    </row>
    <row r="80" spans="2:35" ht="15.75" outlineLevel="1">
      <c r="B80" s="197"/>
      <c r="D80" s="14" t="s">
        <v>46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" customFormat="1" outlineLevel="1">
      <c r="B81" s="197"/>
      <c r="C81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  <c r="AC81" s="74"/>
      <c r="AD81" s="74"/>
      <c r="AE81" s="74"/>
      <c r="AF81" s="74"/>
      <c r="AG81" s="74"/>
      <c r="AH81"/>
      <c r="AI81"/>
      <c r="AJ81"/>
      <c r="AK81"/>
      <c r="AL81"/>
      <c r="AM81"/>
      <c r="AN81"/>
    </row>
    <row r="82" spans="2:40">
      <c r="B82" s="11"/>
      <c r="C82" s="12"/>
      <c r="D82" s="12"/>
      <c r="E82" s="12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</row>
    <row r="83" spans="2:40" s="16" customFormat="1" outlineLevel="1">
      <c r="B83" s="196" t="s">
        <v>105</v>
      </c>
      <c r="D83" s="78"/>
      <c r="E83" s="79"/>
      <c r="F83" s="76">
        <v>0</v>
      </c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  <c r="AI83"/>
    </row>
    <row r="84" spans="2:40" ht="15.75" customHeight="1" outlineLevel="1">
      <c r="B84" s="197"/>
      <c r="D84" s="14" t="s">
        <v>106</v>
      </c>
      <c r="E84" s="109"/>
      <c r="F84" s="110"/>
      <c r="G84" s="76"/>
      <c r="H84" s="15"/>
      <c r="I84" s="76"/>
      <c r="J84" s="15"/>
      <c r="K84" s="76"/>
      <c r="L84" s="15"/>
      <c r="M84" s="76"/>
      <c r="N84" s="15"/>
      <c r="O84" s="76"/>
      <c r="P84" s="15"/>
      <c r="Q84" s="76"/>
      <c r="R84" s="15"/>
      <c r="S84" s="76"/>
      <c r="T84" s="15"/>
      <c r="U84" s="76"/>
      <c r="V84" s="15"/>
      <c r="W84" s="76"/>
      <c r="X84" s="15"/>
      <c r="Y84" s="76"/>
      <c r="Z84" s="15"/>
      <c r="AA84" s="76"/>
      <c r="AB84" s="15"/>
      <c r="AC84" s="76"/>
      <c r="AD84" s="15"/>
      <c r="AE84" s="76"/>
      <c r="AF84" s="136">
        <f>IFERROR(SUM(H84,J84,L84,N84,P84,R84,T84,V84,X84,Z84,AB84,AD84),"-")</f>
        <v>0</v>
      </c>
      <c r="AG84" s="76"/>
    </row>
    <row r="85" spans="2:40" s="16" customFormat="1" outlineLevel="1">
      <c r="B85" s="197"/>
      <c r="D85" s="78"/>
      <c r="E85" s="79"/>
      <c r="F85" s="89">
        <v>90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outlineLevel="1">
      <c r="B86" s="197"/>
      <c r="D86" s="14" t="s">
        <v>107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2:40" s="16" customFormat="1" ht="15.75" outlineLevel="1">
      <c r="B88" s="197"/>
      <c r="D88" s="14" t="s">
        <v>108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  <c r="AI88"/>
    </row>
    <row r="89" spans="2:40" s="16" customFormat="1" outlineLevel="1">
      <c r="B89" s="197"/>
      <c r="D89" s="78"/>
      <c r="E89" s="79"/>
      <c r="F89" s="89">
        <v>10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89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  <c r="AI89"/>
    </row>
    <row r="90" spans="2:40" ht="15.75" outlineLevel="1">
      <c r="B90" s="197"/>
      <c r="D90" s="14" t="s">
        <v>109</v>
      </c>
      <c r="E90" s="109"/>
      <c r="F90" s="110"/>
      <c r="G90" s="76"/>
      <c r="H90" s="137"/>
      <c r="I90" s="135"/>
      <c r="J90" s="137"/>
      <c r="K90" s="135"/>
      <c r="L90" s="137"/>
      <c r="M90" s="135"/>
      <c r="N90" s="137"/>
      <c r="O90" s="135"/>
      <c r="P90" s="137"/>
      <c r="Q90" s="135"/>
      <c r="R90" s="137"/>
      <c r="S90" s="135"/>
      <c r="T90" s="137"/>
      <c r="U90" s="135"/>
      <c r="V90" s="137"/>
      <c r="W90" s="135"/>
      <c r="X90" s="137"/>
      <c r="Y90" s="135"/>
      <c r="Z90" s="137"/>
      <c r="AA90" s="135"/>
      <c r="AB90" s="137"/>
      <c r="AC90" s="135"/>
      <c r="AD90" s="137"/>
      <c r="AE90" s="76"/>
      <c r="AF90" s="137">
        <f>IFERROR(SUM(H90,J90,L90,N90,P90,R90,T90,V90,X90,Z90,AB90,AD90),"-")</f>
        <v>0</v>
      </c>
      <c r="AG90" s="76"/>
    </row>
    <row r="91" spans="2:40" outlineLevel="1">
      <c r="B91" s="198"/>
      <c r="D91" s="86"/>
      <c r="E91" s="75"/>
      <c r="F91" s="87"/>
      <c r="G91" s="76"/>
      <c r="H91" s="87"/>
      <c r="I91" s="76"/>
      <c r="J91" s="87"/>
      <c r="K91" s="82"/>
      <c r="L91" s="87"/>
      <c r="M91" s="76"/>
      <c r="N91" s="87"/>
      <c r="O91" s="82"/>
      <c r="P91" s="87"/>
      <c r="Q91" s="76"/>
      <c r="R91" s="87"/>
      <c r="S91" s="82"/>
      <c r="T91" s="87"/>
      <c r="U91" s="82"/>
      <c r="V91" s="87"/>
      <c r="W91" s="82"/>
      <c r="X91" s="87"/>
      <c r="Y91" s="82"/>
      <c r="Z91" s="87"/>
      <c r="AA91" s="82"/>
      <c r="AB91" s="87"/>
      <c r="AC91" s="82"/>
      <c r="AD91" s="87"/>
      <c r="AE91" s="82"/>
      <c r="AF91" s="87"/>
      <c r="AG91" s="76"/>
    </row>
    <row r="92" spans="2:40">
      <c r="B92" s="11"/>
      <c r="C92" s="12"/>
      <c r="D92" s="12"/>
      <c r="E92" s="12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</row>
    <row r="93" spans="2:40" s="132" customFormat="1">
      <c r="B93" s="133"/>
      <c r="C93" s="133"/>
      <c r="D93" s="133"/>
      <c r="E93" s="133"/>
      <c r="F93" s="134"/>
      <c r="G93" s="134"/>
      <c r="H93" s="134"/>
      <c r="I93" s="134"/>
      <c r="J93" s="134"/>
      <c r="K93" s="134"/>
      <c r="L93" s="134"/>
      <c r="M93" s="134"/>
      <c r="N93" s="134"/>
      <c r="O93" s="134"/>
      <c r="P93" s="134"/>
      <c r="Q93" s="134"/>
      <c r="R93" s="134"/>
      <c r="S93" s="134"/>
      <c r="T93" s="134"/>
      <c r="U93" s="134"/>
      <c r="V93" s="134"/>
      <c r="W93" s="134"/>
      <c r="X93" s="134"/>
      <c r="Y93" s="134"/>
      <c r="Z93" s="134"/>
      <c r="AA93" s="134"/>
      <c r="AB93" s="134"/>
      <c r="AC93" s="134"/>
      <c r="AD93" s="134"/>
      <c r="AE93" s="134"/>
      <c r="AF93" s="134"/>
      <c r="AG93" s="134"/>
      <c r="AI93"/>
    </row>
    <row r="94" spans="2:40" s="1" customFormat="1">
      <c r="B94"/>
      <c r="C94"/>
      <c r="D94" s="18"/>
      <c r="F94"/>
      <c r="H94"/>
      <c r="J94"/>
      <c r="L94"/>
      <c r="N94" t="s">
        <v>93</v>
      </c>
      <c r="P94"/>
      <c r="R94"/>
      <c r="T94" s="21"/>
      <c r="V94"/>
      <c r="X94" s="22"/>
      <c r="Z94" s="22"/>
      <c r="AB94"/>
      <c r="AD94"/>
      <c r="AF94"/>
      <c r="AG94"/>
      <c r="AH94"/>
      <c r="AI94"/>
      <c r="AJ94"/>
      <c r="AK94"/>
      <c r="AL94"/>
      <c r="AM94"/>
      <c r="AN94"/>
    </row>
    <row r="95" spans="2:40" s="1" customFormat="1">
      <c r="B95"/>
      <c r="C95"/>
      <c r="D95" s="23"/>
      <c r="F95"/>
      <c r="H95"/>
      <c r="J95"/>
      <c r="L95"/>
      <c r="N95" t="s">
        <v>92</v>
      </c>
      <c r="P95"/>
      <c r="R95"/>
      <c r="T95"/>
      <c r="V95"/>
      <c r="X95" s="24"/>
      <c r="Z95"/>
      <c r="AB95"/>
      <c r="AD95"/>
      <c r="AF95"/>
      <c r="AG95"/>
      <c r="AH95"/>
      <c r="AI95"/>
      <c r="AJ95"/>
      <c r="AK95"/>
      <c r="AL95"/>
      <c r="AM95"/>
      <c r="AN95"/>
    </row>
  </sheetData>
  <mergeCells count="11">
    <mergeCell ref="B51:B61"/>
    <mergeCell ref="B63:B73"/>
    <mergeCell ref="B75:B81"/>
    <mergeCell ref="B83:B91"/>
    <mergeCell ref="Z2:AB2"/>
    <mergeCell ref="AD2:AF2"/>
    <mergeCell ref="Z3:AF3"/>
    <mergeCell ref="B11:B23"/>
    <mergeCell ref="B25:B39"/>
    <mergeCell ref="B41:B49"/>
    <mergeCell ref="N2:P3"/>
  </mergeCells>
  <conditionalFormatting sqref="H56 J56 L56 N56 P56 R56 T56 V56 X56 Z56 AB56 AD56 AF56">
    <cfRule type="containsBlanks" dxfId="454" priority="287" stopIfTrue="1">
      <formula>LEN(TRIM(H56))=0</formula>
    </cfRule>
    <cfRule type="cellIs" dxfId="453" priority="288" operator="greaterThanOrEqual">
      <formula>0.995</formula>
    </cfRule>
    <cfRule type="cellIs" dxfId="452" priority="289" operator="lessThan">
      <formula>0.995</formula>
    </cfRule>
  </conditionalFormatting>
  <conditionalFormatting sqref="H60 J60 L60 N60 P60 R60 T60 V60 X60 Z60 AB60 AD60 AF60">
    <cfRule type="containsBlanks" priority="160" stopIfTrue="1">
      <formula>LEN(TRIM(H60))=0</formula>
    </cfRule>
    <cfRule type="cellIs" dxfId="451" priority="286" operator="greaterThan">
      <formula>0.003</formula>
    </cfRule>
    <cfRule type="cellIs" dxfId="450" priority="293" operator="lessThanOrEqual">
      <formula>0.003</formula>
    </cfRule>
  </conditionalFormatting>
  <conditionalFormatting sqref="H64 F64 J64 L64 N64 P64 R64 T64 V64 X64 Z64 AB64 AD64 AF64">
    <cfRule type="containsBlanks" priority="283" stopIfTrue="1">
      <formula>LEN(TRIM(F64))=0</formula>
    </cfRule>
    <cfRule type="cellIs" dxfId="449" priority="284" operator="greaterThanOrEqual">
      <formula>0.97</formula>
    </cfRule>
    <cfRule type="cellIs" dxfId="448" priority="290" operator="lessThan">
      <formula>0.97</formula>
    </cfRule>
  </conditionalFormatting>
  <conditionalFormatting sqref="H66 J66 L66 N66 P66 R66 T66 V66 X66 Z66 AB66 AD66 AF66">
    <cfRule type="containsBlanks" priority="280" stopIfTrue="1">
      <formula>LEN(TRIM(H66))=0</formula>
    </cfRule>
    <cfRule type="cellIs" dxfId="447" priority="281" operator="greaterThanOrEqual">
      <formula>0.9</formula>
    </cfRule>
    <cfRule type="cellIs" dxfId="446" priority="282" operator="lessThan">
      <formula>0.9</formula>
    </cfRule>
  </conditionalFormatting>
  <conditionalFormatting sqref="F68 H68 J68 L68 N68 P68 R68 T68 V68 X68 Z68 AB68 AD68 AF68">
    <cfRule type="containsBlanks" priority="277" stopIfTrue="1">
      <formula>LEN(TRIM(F68))=0</formula>
    </cfRule>
    <cfRule type="cellIs" dxfId="445" priority="278" operator="greaterThanOrEqual">
      <formula>0.95</formula>
    </cfRule>
    <cfRule type="cellIs" dxfId="444" priority="279" operator="lessThan">
      <formula>0.95</formula>
    </cfRule>
  </conditionalFormatting>
  <conditionalFormatting sqref="F70 H70 J70 L70 N70 P70 R70 T70 V70 X70 Z70 AB70 AD70 AF70">
    <cfRule type="containsBlanks" priority="274" stopIfTrue="1">
      <formula>LEN(TRIM(F70))=0</formula>
    </cfRule>
    <cfRule type="cellIs" dxfId="443" priority="275" operator="greaterThanOrEqual">
      <formula>0.96</formula>
    </cfRule>
    <cfRule type="cellIs" dxfId="442" priority="276" operator="lessThan">
      <formula>0.96</formula>
    </cfRule>
  </conditionalFormatting>
  <conditionalFormatting sqref="F72">
    <cfRule type="containsBlanks" priority="271" stopIfTrue="1">
      <formula>LEN(TRIM(F72))=0</formula>
    </cfRule>
    <cfRule type="cellIs" dxfId="441" priority="272" operator="between">
      <formula>90</formula>
      <formula>100</formula>
    </cfRule>
    <cfRule type="cellIs" dxfId="440" priority="273" operator="between">
      <formula>0</formula>
      <formula>89.99</formula>
    </cfRule>
  </conditionalFormatting>
  <conditionalFormatting sqref="F42">
    <cfRule type="containsBlanks" priority="268" stopIfTrue="1">
      <formula>LEN(TRIM(F42))=0</formula>
    </cfRule>
    <cfRule type="cellIs" dxfId="439" priority="269" operator="equal">
      <formula>0</formula>
    </cfRule>
    <cfRule type="cellIs" dxfId="438" priority="270" operator="greaterThan">
      <formula>0</formula>
    </cfRule>
  </conditionalFormatting>
  <conditionalFormatting sqref="F44 H44 J44 L44 N44 P44 R44 T44 V44 X44 Z44 AB44 AD44 AF44">
    <cfRule type="containsBlanks" priority="262" stopIfTrue="1">
      <formula>LEN(TRIM(F44))=0</formula>
    </cfRule>
    <cfRule type="cellIs" dxfId="437" priority="263" operator="greaterThanOrEqual">
      <formula>0.9</formula>
    </cfRule>
    <cfRule type="cellIs" dxfId="436" priority="264" operator="lessThan">
      <formula>0.9</formula>
    </cfRule>
  </conditionalFormatting>
  <conditionalFormatting sqref="F46 H46 J46 L46 N46 P46 R46 T46 V46 X46 Z46 AB46 AD46 AF46">
    <cfRule type="containsBlanks" priority="259" stopIfTrue="1">
      <formula>LEN(TRIM(F46))=0</formula>
    </cfRule>
    <cfRule type="cellIs" dxfId="435" priority="260" operator="greaterThanOrEqual">
      <formula>0.9</formula>
    </cfRule>
    <cfRule type="cellIs" dxfId="434" priority="261" operator="lessThan">
      <formula>0.9</formula>
    </cfRule>
  </conditionalFormatting>
  <conditionalFormatting sqref="F48 H48 J48 L48 N48 P48 R48 T48 V48 X48 Z48 AB48 AD48 AF48">
    <cfRule type="containsBlanks" priority="256" stopIfTrue="1">
      <formula>LEN(TRIM(F48))=0</formula>
    </cfRule>
    <cfRule type="cellIs" dxfId="433" priority="257" operator="between">
      <formula>0</formula>
      <formula>10%</formula>
    </cfRule>
    <cfRule type="cellIs" dxfId="432" priority="258" operator="between">
      <formula>10.01%</formula>
      <formula>100%</formula>
    </cfRule>
  </conditionalFormatting>
  <conditionalFormatting sqref="AF52 AD52 AB52 Z52 X52 V52 T52 R52 P52 N52 L52 J52 H52 F52">
    <cfRule type="containsBlanks" priority="254" stopIfTrue="1">
      <formula>LEN(TRIM(F52))=0</formula>
    </cfRule>
    <cfRule type="cellIs" dxfId="431" priority="255" operator="lessThanOrEqual">
      <formula>0.05</formula>
    </cfRule>
    <cfRule type="cellIs" dxfId="430" priority="291" operator="greaterThan">
      <formula>0.05</formula>
    </cfRule>
  </conditionalFormatting>
  <conditionalFormatting sqref="AF54 AD54 AB54 Z54 X54 V54 T54 R54 P54 N54 L54 J54 H54 F54">
    <cfRule type="containsBlanks" priority="251" stopIfTrue="1">
      <formula>LEN(TRIM(F54))=0</formula>
    </cfRule>
    <cfRule type="cellIs" dxfId="429" priority="252" operator="lessThanOrEqual">
      <formula>0.05</formula>
    </cfRule>
    <cfRule type="cellIs" dxfId="428" priority="253" operator="greaterThan">
      <formula>0.05</formula>
    </cfRule>
  </conditionalFormatting>
  <conditionalFormatting sqref="H58 J58 L58 N58 P58 R58 T58 V58 X58 Z58 AB58 AD58 AF58">
    <cfRule type="containsBlanks" priority="249" stopIfTrue="1">
      <formula>LEN(TRIM(H58))=0</formula>
    </cfRule>
    <cfRule type="cellIs" dxfId="427" priority="250" operator="greaterThanOrEqual">
      <formula>0.95</formula>
    </cfRule>
    <cfRule type="cellIs" dxfId="426" priority="294" operator="lessThan">
      <formula>0.95</formula>
    </cfRule>
  </conditionalFormatting>
  <conditionalFormatting sqref="F12">
    <cfRule type="containsBlanks" priority="246" stopIfTrue="1">
      <formula>LEN(TRIM(F12))=0</formula>
    </cfRule>
    <cfRule type="cellIs" dxfId="425" priority="247" operator="equal">
      <formula>0</formula>
    </cfRule>
    <cfRule type="cellIs" dxfId="424" priority="248" operator="greaterThan">
      <formula>0</formula>
    </cfRule>
  </conditionalFormatting>
  <conditionalFormatting sqref="F14">
    <cfRule type="containsBlanks" priority="243" stopIfTrue="1">
      <formula>LEN(TRIM(F14))=0</formula>
    </cfRule>
    <cfRule type="cellIs" dxfId="423" priority="244" operator="equal">
      <formula>0</formula>
    </cfRule>
    <cfRule type="cellIs" dxfId="422" priority="245" operator="greaterThan">
      <formula>0</formula>
    </cfRule>
  </conditionalFormatting>
  <conditionalFormatting sqref="F16">
    <cfRule type="containsBlanks" priority="240" stopIfTrue="1">
      <formula>LEN(TRIM(F16))=0</formula>
    </cfRule>
    <cfRule type="cellIs" dxfId="421" priority="241" operator="between">
      <formula>0</formula>
      <formula>5.89</formula>
    </cfRule>
    <cfRule type="cellIs" dxfId="420" priority="242" operator="between">
      <formula>5.9</formula>
      <formula>100</formula>
    </cfRule>
  </conditionalFormatting>
  <conditionalFormatting sqref="F22">
    <cfRule type="containsBlanks" priority="235" stopIfTrue="1">
      <formula>LEN(TRIM(F22))=0</formula>
    </cfRule>
    <cfRule type="cellIs" dxfId="419" priority="236" operator="between">
      <formula>0</formula>
      <formula>"&lt;95"</formula>
    </cfRule>
    <cfRule type="cellIs" dxfId="418" priority="237" operator="greaterThanOrEqual">
      <formula>95</formula>
    </cfRule>
  </conditionalFormatting>
  <conditionalFormatting sqref="F26 H26 J26 L26 N26 P26 R26 T26 V26 X26 Z26 AB26 AD26 AF26">
    <cfRule type="containsBlanks" priority="232" stopIfTrue="1">
      <formula>LEN(TRIM(F26))=0</formula>
    </cfRule>
    <cfRule type="cellIs" dxfId="417" priority="233" operator="equal">
      <formula>0</formula>
    </cfRule>
    <cfRule type="cellIs" dxfId="416" priority="234" operator="greaterThan">
      <formula>0</formula>
    </cfRule>
  </conditionalFormatting>
  <conditionalFormatting sqref="F28">
    <cfRule type="containsBlanks" priority="229" stopIfTrue="1">
      <formula>LEN(TRIM(F28))=0</formula>
    </cfRule>
    <cfRule type="cellIs" dxfId="415" priority="230" operator="equal">
      <formula>0</formula>
    </cfRule>
    <cfRule type="cellIs" dxfId="414" priority="231" operator="greaterThan">
      <formula>0</formula>
    </cfRule>
  </conditionalFormatting>
  <conditionalFormatting sqref="F34">
    <cfRule type="containsBlanks" priority="226" stopIfTrue="1">
      <formula>LEN(TRIM(F34))=0</formula>
    </cfRule>
    <cfRule type="cellIs" dxfId="413" priority="227" operator="equal">
      <formula>0</formula>
    </cfRule>
    <cfRule type="cellIs" dxfId="412" priority="228" operator="greaterThan">
      <formula>0</formula>
    </cfRule>
  </conditionalFormatting>
  <conditionalFormatting sqref="F30 H30 J30 L30 N30 P30 R30 T30 V30 X30 Z30 AB30 AD30 AF30">
    <cfRule type="containsBlanks" priority="223" stopIfTrue="1">
      <formula>LEN(TRIM(F30))=0</formula>
    </cfRule>
    <cfRule type="cellIs" dxfId="411" priority="224" operator="between">
      <formula>0</formula>
      <formula>5.89</formula>
    </cfRule>
    <cfRule type="cellIs" dxfId="410" priority="225" operator="between">
      <formula>5.9</formula>
      <formula>100</formula>
    </cfRule>
  </conditionalFormatting>
  <conditionalFormatting sqref="F32 H32 J32 L32 N32 P32 R32 T32 V32 X32 Z32 AB32 AD32 AF32">
    <cfRule type="containsBlanks" priority="220" stopIfTrue="1">
      <formula>LEN(TRIM(F32))=0</formula>
    </cfRule>
    <cfRule type="cellIs" dxfId="409" priority="221" operator="between">
      <formula>0</formula>
      <formula>5.49</formula>
    </cfRule>
    <cfRule type="cellIs" dxfId="408" priority="222" operator="between">
      <formula>5.5</formula>
      <formula>100</formula>
    </cfRule>
  </conditionalFormatting>
  <conditionalFormatting sqref="AF12 AD12 AB12 Z12 X12 V12 T12 R12 P12 N12 L12 J12 H12">
    <cfRule type="containsBlanks" priority="177" stopIfTrue="1">
      <formula>LEN(TRIM(H12))=0</formula>
    </cfRule>
    <cfRule type="cellIs" dxfId="407" priority="206" operator="lessThanOrEqual">
      <formula>0.01</formula>
    </cfRule>
    <cfRule type="cellIs" dxfId="406" priority="208" operator="greaterThanOrEqual">
      <formula>0.05</formula>
    </cfRule>
  </conditionalFormatting>
  <conditionalFormatting sqref="F18">
    <cfRule type="containsBlanks" priority="197" stopIfTrue="1">
      <formula>LEN(TRIM(F18))=0</formula>
    </cfRule>
    <cfRule type="cellIs" dxfId="405" priority="198" operator="between">
      <formula>0</formula>
      <formula>5.89</formula>
    </cfRule>
    <cfRule type="cellIs" dxfId="404" priority="199" operator="between">
      <formula>5.9</formula>
      <formula>100</formula>
    </cfRule>
  </conditionalFormatting>
  <conditionalFormatting sqref="H72 J72 L72 N72 P72 R72 T72 V72 X72 Z72 AB72 AD72 AF72">
    <cfRule type="containsBlanks" priority="194" stopIfTrue="1">
      <formula>LEN(TRIM(H72))=0</formula>
    </cfRule>
    <cfRule type="cellIs" dxfId="403" priority="195" operator="greaterThanOrEqual">
      <formula>0.9</formula>
    </cfRule>
    <cfRule type="cellIs" dxfId="402" priority="196" operator="lessThan">
      <formula>0.9</formula>
    </cfRule>
  </conditionalFormatting>
  <conditionalFormatting sqref="H22:Z22 AB22 AD22 AF22">
    <cfRule type="containsBlanks" priority="190" stopIfTrue="1">
      <formula>LEN(TRIM(H22))=0</formula>
    </cfRule>
    <cfRule type="cellIs" dxfId="401" priority="192" operator="greaterThanOrEqual">
      <formula>0.95</formula>
    </cfRule>
    <cfRule type="cellIs" dxfId="400" priority="193" operator="lessThan">
      <formula>0.95</formula>
    </cfRule>
  </conditionalFormatting>
  <conditionalFormatting sqref="H80:Z80 AB80 AD80 AF80">
    <cfRule type="containsBlanks" priority="187" stopIfTrue="1">
      <formula>LEN(TRIM(H80))=0</formula>
    </cfRule>
    <cfRule type="cellIs" dxfId="399" priority="188" operator="lessThan">
      <formula>0.9</formula>
    </cfRule>
    <cfRule type="cellIs" dxfId="398" priority="189" operator="greaterThanOrEqual">
      <formula>0.9</formula>
    </cfRule>
  </conditionalFormatting>
  <conditionalFormatting sqref="F84">
    <cfRule type="containsBlanks" priority="152" stopIfTrue="1">
      <formula>LEN(TRIM(F84))=0</formula>
    </cfRule>
    <cfRule type="cellIs" dxfId="397" priority="153" operator="equal">
      <formula>0</formula>
    </cfRule>
    <cfRule type="cellIs" dxfId="396" priority="154" operator="greaterThan">
      <formula>0</formula>
    </cfRule>
  </conditionalFormatting>
  <conditionalFormatting sqref="F86">
    <cfRule type="containsBlanks" priority="149" stopIfTrue="1">
      <formula>LEN(TRIM(F86))=0</formula>
    </cfRule>
    <cfRule type="cellIs" dxfId="395" priority="150" operator="between">
      <formula>90</formula>
      <formula>100</formula>
    </cfRule>
    <cfRule type="cellIs" dxfId="394" priority="151" operator="between">
      <formula>0</formula>
      <formula>89.99</formula>
    </cfRule>
  </conditionalFormatting>
  <conditionalFormatting sqref="F88">
    <cfRule type="containsBlanks" priority="146" stopIfTrue="1">
      <formula>LEN(TRIM(F88))=0</formula>
    </cfRule>
    <cfRule type="cellIs" dxfId="393" priority="147" operator="between">
      <formula>90</formula>
      <formula>100</formula>
    </cfRule>
    <cfRule type="cellIs" dxfId="392" priority="148" operator="between">
      <formula>0</formula>
      <formula>89.99</formula>
    </cfRule>
  </conditionalFormatting>
  <conditionalFormatting sqref="F90">
    <cfRule type="containsBlanks" priority="143" stopIfTrue="1">
      <formula>LEN(TRIM(F90))=0</formula>
    </cfRule>
    <cfRule type="cellIs" dxfId="391" priority="144" operator="between">
      <formula>0</formula>
      <formula>10%</formula>
    </cfRule>
    <cfRule type="cellIs" dxfId="390" priority="145" operator="between">
      <formula>10.01%</formula>
      <formula>100%</formula>
    </cfRule>
  </conditionalFormatting>
  <conditionalFormatting sqref="U16">
    <cfRule type="cellIs" dxfId="389" priority="142" operator="equal">
      <formula>2</formula>
    </cfRule>
  </conditionalFormatting>
  <conditionalFormatting sqref="U16">
    <cfRule type="cellIs" dxfId="388" priority="141" operator="equal">
      <formula>1</formula>
    </cfRule>
  </conditionalFormatting>
  <conditionalFormatting sqref="U16">
    <cfRule type="cellIs" dxfId="387" priority="140" operator="equal">
      <formula>0</formula>
    </cfRule>
  </conditionalFormatting>
  <conditionalFormatting sqref="U16">
    <cfRule type="containsBlanks" priority="139" stopIfTrue="1">
      <formula>LEN(TRIM(U16))=0</formula>
    </cfRule>
  </conditionalFormatting>
  <conditionalFormatting sqref="H12 J12 L12 N12 P12 R12 T12 V12 X12 Z12 AB12 AD12 AF12">
    <cfRule type="cellIs" dxfId="386" priority="207" operator="between">
      <formula>0.0101</formula>
      <formula>0.0499</formula>
    </cfRule>
  </conditionalFormatting>
  <conditionalFormatting sqref="H18 J18 L18 N18 P18 R18 T18 V18 X18 Z18 AB18 AD18 AF18">
    <cfRule type="containsBlanks" dxfId="385" priority="238" stopIfTrue="1">
      <formula>LEN(TRIM(H18))=0</formula>
    </cfRule>
    <cfRule type="cellIs" dxfId="384" priority="239" operator="equal">
      <formula>0</formula>
    </cfRule>
    <cfRule type="cellIs" dxfId="383" priority="292" operator="greaterThan">
      <formula>0</formula>
    </cfRule>
  </conditionalFormatting>
  <conditionalFormatting sqref="H76 J76 L76 N76 P76 R76 T76 V76 X76 Z76 AB76 AD76 AF76">
    <cfRule type="containsBlanks" priority="179" stopIfTrue="1">
      <formula>LEN(TRIM(H76))=0</formula>
    </cfRule>
    <cfRule type="cellIs" dxfId="382" priority="180" operator="lessThan">
      <formula>0.9</formula>
    </cfRule>
    <cfRule type="cellIs" dxfId="381" priority="181" operator="greaterThanOrEqual">
      <formula>0.9</formula>
    </cfRule>
  </conditionalFormatting>
  <conditionalFormatting sqref="H28 J28 L28 N28 P28 R28 T28 V28 X28 Z28 AB28 AD28 AF28">
    <cfRule type="containsBlanks" priority="214" stopIfTrue="1">
      <formula>LEN(TRIM(H28))=0</formula>
    </cfRule>
    <cfRule type="cellIs" dxfId="380" priority="215" operator="equal">
      <formula>0</formula>
    </cfRule>
    <cfRule type="cellIs" dxfId="379" priority="216" operator="greaterThan">
      <formula>0</formula>
    </cfRule>
  </conditionalFormatting>
  <conditionalFormatting sqref="H34 J34 L34 N34 P34 R34 T34 V34 X34 Z34 AB34 AD34 AF34">
    <cfRule type="containsBlanks" priority="211" stopIfTrue="1">
      <formula>LEN(TRIM(H34))=0</formula>
    </cfRule>
    <cfRule type="cellIs" dxfId="378" priority="212" operator="equal">
      <formula>0</formula>
    </cfRule>
    <cfRule type="cellIs" dxfId="377" priority="213" operator="greaterThan">
      <formula>0</formula>
    </cfRule>
  </conditionalFormatting>
  <conditionalFormatting sqref="H36 J36 L36 N36 P36 R36 T36 V36 X36 Z36 AB36 AD36 AF36">
    <cfRule type="containsBlanks" priority="130" stopIfTrue="1">
      <formula>LEN(TRIM(H36))=0</formula>
    </cfRule>
    <cfRule type="cellIs" dxfId="376" priority="218" operator="between">
      <formula>0</formula>
      <formula>2</formula>
    </cfRule>
    <cfRule type="cellIs" dxfId="375" priority="219" operator="between">
      <formula>2.01</formula>
      <formula>100</formula>
    </cfRule>
  </conditionalFormatting>
  <conditionalFormatting sqref="H38 J38 L38 N38 P38 R38 T38 V38 X38 Z38 AB38 AD38 AF38">
    <cfRule type="containsBlanks" priority="128" stopIfTrue="1">
      <formula>LEN(TRIM(H38))=0</formula>
    </cfRule>
    <cfRule type="cellIs" dxfId="374" priority="169" operator="between">
      <formula>0.0201</formula>
      <formula>1</formula>
    </cfRule>
    <cfRule type="cellIs" dxfId="373" priority="217" operator="between">
      <formula>0</formula>
      <formula>0.02</formula>
    </cfRule>
  </conditionalFormatting>
  <conditionalFormatting sqref="H42 J42 L42 N42 P42 R42 T42 V42 X42 Z42 AB42 AD42 AF42">
    <cfRule type="containsBlanks" priority="265" stopIfTrue="1">
      <formula>LEN(TRIM(H42))=0</formula>
    </cfRule>
    <cfRule type="cellIs" dxfId="372" priority="266" operator="equal">
      <formula>0</formula>
    </cfRule>
    <cfRule type="cellIs" dxfId="371" priority="267" operator="greaterThan">
      <formula>0</formula>
    </cfRule>
  </conditionalFormatting>
  <conditionalFormatting sqref="H14 J14 L14 N14 P14 R14 T14 V14 X14 Z14 AB14 AD14 AF14">
    <cfRule type="containsBlanks" dxfId="370" priority="204" stopIfTrue="1">
      <formula>LEN(TRIM(H14))=0</formula>
    </cfRule>
    <cfRule type="cellIs" dxfId="369" priority="205" operator="between">
      <formula>0.5</formula>
      <formula>2</formula>
    </cfRule>
    <cfRule type="cellIs" dxfId="368" priority="209" operator="between">
      <formula>-0.49</formula>
      <formula>0.49</formula>
    </cfRule>
    <cfRule type="cellIs" dxfId="367" priority="210" operator="between">
      <formula>-2</formula>
      <formula>-0.5</formula>
    </cfRule>
  </conditionalFormatting>
  <conditionalFormatting sqref="H16 J16 L16 N16 P16 R16 T16 V16 X16 Z16 AB16:AD16 AF16">
    <cfRule type="containsBlanks" priority="200" stopIfTrue="1">
      <formula>LEN(TRIM(H16))=0</formula>
    </cfRule>
    <cfRule type="cellIs" dxfId="366" priority="201" operator="between">
      <formula>1.5</formula>
      <formula>2</formula>
    </cfRule>
    <cfRule type="cellIs" dxfId="365" priority="202" operator="between">
      <formula>0.5</formula>
      <formula>1.49</formula>
    </cfRule>
    <cfRule type="cellIs" dxfId="364" priority="203" operator="between">
      <formula>0</formula>
      <formula>0.49</formula>
    </cfRule>
  </conditionalFormatting>
  <conditionalFormatting sqref="H20 J20 L20 N20 P20 R20 T20 V20 X20 Z20 AB20 AD20 AF20">
    <cfRule type="containsText" dxfId="363" priority="131" stopIfTrue="1" operator="containsText" text="NA">
      <formula>NOT(ISERROR(SEARCH("NA",H20)))</formula>
    </cfRule>
    <cfRule type="containsBlanks" priority="133" stopIfTrue="1">
      <formula>LEN(TRIM(H20))=0</formula>
    </cfRule>
    <cfRule type="cellIs" dxfId="362" priority="135" operator="between">
      <formula>0</formula>
      <formula>0.49</formula>
    </cfRule>
    <cfRule type="cellIs" dxfId="361" priority="136" operator="between">
      <formula>0.5</formula>
      <formula>1.49</formula>
    </cfRule>
    <cfRule type="cellIs" dxfId="360" priority="137" operator="between">
      <formula>1.5</formula>
      <formula>2</formula>
    </cfRule>
  </conditionalFormatting>
  <conditionalFormatting sqref="H78 J78 L78 N78 P78 R78 T78 V78 X78 Z78 AB78 AD78 AF78">
    <cfRule type="containsBlanks" priority="182" stopIfTrue="1">
      <formula>LEN(TRIM(H78))=0</formula>
    </cfRule>
    <cfRule type="cellIs" dxfId="359" priority="184" operator="lessThan">
      <formula>0.9</formula>
    </cfRule>
    <cfRule type="cellIs" dxfId="358" priority="185" operator="greaterThanOrEqual">
      <formula>0.9</formula>
    </cfRule>
  </conditionalFormatting>
  <conditionalFormatting sqref="AI12">
    <cfRule type="containsBlanks" priority="122" stopIfTrue="1">
      <formula>LEN(TRIM(AI12))=0</formula>
    </cfRule>
    <cfRule type="cellIs" dxfId="357" priority="123" operator="lessThanOrEqual">
      <formula>0.01</formula>
    </cfRule>
    <cfRule type="cellIs" dxfId="356" priority="125" operator="greaterThanOrEqual">
      <formula>0.05</formula>
    </cfRule>
  </conditionalFormatting>
  <conditionalFormatting sqref="AI12">
    <cfRule type="cellIs" dxfId="355" priority="124" operator="between">
      <formula>0.0101</formula>
      <formula>0.0499</formula>
    </cfRule>
  </conditionalFormatting>
  <conditionalFormatting sqref="AI14">
    <cfRule type="containsBlanks" dxfId="354" priority="117" stopIfTrue="1">
      <formula>LEN(TRIM(AI14))=0</formula>
    </cfRule>
    <cfRule type="cellIs" dxfId="353" priority="118" operator="between">
      <formula>0.5</formula>
      <formula>2</formula>
    </cfRule>
    <cfRule type="cellIs" dxfId="352" priority="119" operator="between">
      <formula>-0.49</formula>
      <formula>0.49</formula>
    </cfRule>
    <cfRule type="cellIs" dxfId="351" priority="120" operator="between">
      <formula>-2</formula>
      <formula>-0.5</formula>
    </cfRule>
  </conditionalFormatting>
  <conditionalFormatting sqref="AI16">
    <cfRule type="containsBlanks" priority="112" stopIfTrue="1">
      <formula>LEN(TRIM(AI16))=0</formula>
    </cfRule>
    <cfRule type="cellIs" dxfId="350" priority="113" operator="between">
      <formula>1.5</formula>
      <formula>2</formula>
    </cfRule>
    <cfRule type="cellIs" dxfId="349" priority="114" operator="between">
      <formula>0.5</formula>
      <formula>1.49</formula>
    </cfRule>
    <cfRule type="cellIs" dxfId="348" priority="115" operator="between">
      <formula>0</formula>
      <formula>0.49</formula>
    </cfRule>
  </conditionalFormatting>
  <conditionalFormatting sqref="AI18">
    <cfRule type="containsBlanks" dxfId="347" priority="108" stopIfTrue="1">
      <formula>LEN(TRIM(AI18))=0</formula>
    </cfRule>
    <cfRule type="cellIs" dxfId="346" priority="109" operator="equal">
      <formula>0</formula>
    </cfRule>
    <cfRule type="cellIs" dxfId="345" priority="110" operator="greaterThan">
      <formula>0</formula>
    </cfRule>
  </conditionalFormatting>
  <conditionalFormatting sqref="AI20">
    <cfRule type="containsText" dxfId="344" priority="101" stopIfTrue="1" operator="containsText" text="NA">
      <formula>NOT(ISERROR(SEARCH("NA",AI20)))</formula>
    </cfRule>
    <cfRule type="containsBlanks" priority="102" stopIfTrue="1">
      <formula>LEN(TRIM(AI20))=0</formula>
    </cfRule>
    <cfRule type="cellIs" dxfId="343" priority="104" operator="between">
      <formula>0</formula>
      <formula>0.49</formula>
    </cfRule>
    <cfRule type="cellIs" dxfId="342" priority="105" operator="between">
      <formula>0.5</formula>
      <formula>1.49</formula>
    </cfRule>
    <cfRule type="cellIs" dxfId="341" priority="106" operator="between">
      <formula>1.5</formula>
      <formula>2</formula>
    </cfRule>
  </conditionalFormatting>
  <conditionalFormatting sqref="AI26">
    <cfRule type="containsBlanks" priority="98" stopIfTrue="1">
      <formula>LEN(TRIM(AI26))=0</formula>
    </cfRule>
    <cfRule type="cellIs" dxfId="340" priority="99" operator="equal">
      <formula>0</formula>
    </cfRule>
    <cfRule type="cellIs" dxfId="339" priority="100" operator="greaterThan">
      <formula>0</formula>
    </cfRule>
  </conditionalFormatting>
  <conditionalFormatting sqref="AI28">
    <cfRule type="containsBlanks" priority="94" stopIfTrue="1">
      <formula>LEN(TRIM(AI28))=0</formula>
    </cfRule>
    <cfRule type="cellIs" dxfId="338" priority="95" operator="equal">
      <formula>0</formula>
    </cfRule>
    <cfRule type="cellIs" dxfId="337" priority="96" operator="greaterThan">
      <formula>0</formula>
    </cfRule>
  </conditionalFormatting>
  <conditionalFormatting sqref="AI30">
    <cfRule type="containsBlanks" priority="90" stopIfTrue="1">
      <formula>LEN(TRIM(AI30))=0</formula>
    </cfRule>
    <cfRule type="cellIs" dxfId="336" priority="91" operator="between">
      <formula>0</formula>
      <formula>5.89</formula>
    </cfRule>
    <cfRule type="cellIs" dxfId="335" priority="92" operator="between">
      <formula>5.9</formula>
      <formula>100</formula>
    </cfRule>
  </conditionalFormatting>
  <conditionalFormatting sqref="AI34">
    <cfRule type="containsBlanks" priority="86" stopIfTrue="1">
      <formula>LEN(TRIM(AI34))=0</formula>
    </cfRule>
    <cfRule type="cellIs" dxfId="334" priority="87" operator="equal">
      <formula>0</formula>
    </cfRule>
    <cfRule type="cellIs" dxfId="333" priority="88" operator="greaterThan">
      <formula>0</formula>
    </cfRule>
  </conditionalFormatting>
  <conditionalFormatting sqref="AI36">
    <cfRule type="containsBlanks" priority="81" stopIfTrue="1">
      <formula>LEN(TRIM(AI36))=0</formula>
    </cfRule>
    <cfRule type="cellIs" dxfId="332" priority="83" operator="between">
      <formula>0</formula>
      <formula>2</formula>
    </cfRule>
    <cfRule type="cellIs" dxfId="331" priority="84" operator="between">
      <formula>2.01</formula>
      <formula>100</formula>
    </cfRule>
  </conditionalFormatting>
  <conditionalFormatting sqref="AI42">
    <cfRule type="containsBlanks" priority="78" stopIfTrue="1">
      <formula>LEN(TRIM(AI42))=0</formula>
    </cfRule>
    <cfRule type="cellIs" dxfId="330" priority="79" operator="equal">
      <formula>0</formula>
    </cfRule>
    <cfRule type="cellIs" dxfId="329" priority="80" operator="greaterThan">
      <formula>0</formula>
    </cfRule>
  </conditionalFormatting>
  <conditionalFormatting sqref="AI44">
    <cfRule type="containsBlanks" priority="74" stopIfTrue="1">
      <formula>LEN(TRIM(AI44))=0</formula>
    </cfRule>
    <cfRule type="cellIs" dxfId="328" priority="75" operator="greaterThanOrEqual">
      <formula>0.9</formula>
    </cfRule>
    <cfRule type="cellIs" dxfId="327" priority="76" operator="lessThan">
      <formula>0.9</formula>
    </cfRule>
  </conditionalFormatting>
  <conditionalFormatting sqref="AI46">
    <cfRule type="containsBlanks" priority="70" stopIfTrue="1">
      <formula>LEN(TRIM(AI46))=0</formula>
    </cfRule>
    <cfRule type="cellIs" dxfId="326" priority="71" operator="greaterThanOrEqual">
      <formula>0.9</formula>
    </cfRule>
    <cfRule type="cellIs" dxfId="325" priority="72" operator="lessThan">
      <formula>0.9</formula>
    </cfRule>
  </conditionalFormatting>
  <conditionalFormatting sqref="AI52">
    <cfRule type="containsBlanks" priority="66" stopIfTrue="1">
      <formula>LEN(TRIM(AI52))=0</formula>
    </cfRule>
    <cfRule type="cellIs" dxfId="324" priority="67" operator="lessThanOrEqual">
      <formula>0.05</formula>
    </cfRule>
    <cfRule type="cellIs" dxfId="323" priority="68" operator="greaterThan">
      <formula>0.05</formula>
    </cfRule>
  </conditionalFormatting>
  <conditionalFormatting sqref="AI54">
    <cfRule type="containsBlanks" priority="62" stopIfTrue="1">
      <formula>LEN(TRIM(AI54))=0</formula>
    </cfRule>
    <cfRule type="cellIs" dxfId="322" priority="63" operator="lessThanOrEqual">
      <formula>0.05</formula>
    </cfRule>
    <cfRule type="cellIs" dxfId="321" priority="64" operator="greaterThan">
      <formula>0.05</formula>
    </cfRule>
  </conditionalFormatting>
  <conditionalFormatting sqref="AI56">
    <cfRule type="containsBlanks" dxfId="320" priority="58" stopIfTrue="1">
      <formula>LEN(TRIM(AI56))=0</formula>
    </cfRule>
    <cfRule type="cellIs" dxfId="319" priority="59" operator="greaterThanOrEqual">
      <formula>0.995</formula>
    </cfRule>
    <cfRule type="cellIs" dxfId="318" priority="60" operator="lessThan">
      <formula>0.995</formula>
    </cfRule>
  </conditionalFormatting>
  <conditionalFormatting sqref="AI58">
    <cfRule type="containsBlanks" priority="54" stopIfTrue="1">
      <formula>LEN(TRIM(AI58))=0</formula>
    </cfRule>
    <cfRule type="cellIs" dxfId="317" priority="55" operator="greaterThanOrEqual">
      <formula>0.95</formula>
    </cfRule>
    <cfRule type="cellIs" dxfId="316" priority="56" operator="lessThan">
      <formula>0.95</formula>
    </cfRule>
  </conditionalFormatting>
  <conditionalFormatting sqref="AI60">
    <cfRule type="containsBlanks" priority="49" stopIfTrue="1">
      <formula>LEN(TRIM(AI60))=0</formula>
    </cfRule>
    <cfRule type="cellIs" dxfId="315" priority="51" operator="greaterThan">
      <formula>0.003</formula>
    </cfRule>
    <cfRule type="cellIs" dxfId="314" priority="52" operator="lessThanOrEqual">
      <formula>0.003</formula>
    </cfRule>
  </conditionalFormatting>
  <conditionalFormatting sqref="AI22">
    <cfRule type="containsBlanks" priority="45" stopIfTrue="1">
      <formula>LEN(TRIM(AI22))=0</formula>
    </cfRule>
    <cfRule type="cellIs" dxfId="313" priority="47" operator="greaterThanOrEqual">
      <formula>0.95</formula>
    </cfRule>
    <cfRule type="cellIs" dxfId="312" priority="48" operator="lessThan">
      <formula>0.95</formula>
    </cfRule>
  </conditionalFormatting>
  <conditionalFormatting sqref="AI32">
    <cfRule type="containsBlanks" priority="42" stopIfTrue="1">
      <formula>LEN(TRIM(AI32))=0</formula>
    </cfRule>
    <cfRule type="cellIs" dxfId="311" priority="43" operator="between">
      <formula>0</formula>
      <formula>5.49</formula>
    </cfRule>
    <cfRule type="cellIs" dxfId="310" priority="44" operator="between">
      <formula>5.5</formula>
      <formula>100</formula>
    </cfRule>
  </conditionalFormatting>
  <conditionalFormatting sqref="AI38">
    <cfRule type="containsBlanks" priority="37" stopIfTrue="1">
      <formula>LEN(TRIM(AI38))=0</formula>
    </cfRule>
    <cfRule type="cellIs" dxfId="309" priority="39" operator="between">
      <formula>0.0201</formula>
      <formula>1</formula>
    </cfRule>
    <cfRule type="cellIs" dxfId="308" priority="40" operator="between">
      <formula>0</formula>
      <formula>0.02</formula>
    </cfRule>
  </conditionalFormatting>
  <conditionalFormatting sqref="AI48">
    <cfRule type="containsBlanks" priority="34" stopIfTrue="1">
      <formula>LEN(TRIM(AI48))=0</formula>
    </cfRule>
    <cfRule type="cellIs" dxfId="307" priority="35" operator="between">
      <formula>0</formula>
      <formula>10%</formula>
    </cfRule>
    <cfRule type="cellIs" dxfId="306" priority="36" operator="between">
      <formula>10.01%</formula>
      <formula>100%</formula>
    </cfRule>
  </conditionalFormatting>
  <conditionalFormatting sqref="AI64">
    <cfRule type="containsBlanks" priority="30" stopIfTrue="1">
      <formula>LEN(TRIM(AI64))=0</formula>
    </cfRule>
    <cfRule type="cellIs" dxfId="305" priority="31" operator="greaterThanOrEqual">
      <formula>0.97</formula>
    </cfRule>
    <cfRule type="cellIs" dxfId="304" priority="32" operator="lessThan">
      <formula>0.97</formula>
    </cfRule>
  </conditionalFormatting>
  <conditionalFormatting sqref="AI66">
    <cfRule type="containsBlanks" priority="26" stopIfTrue="1">
      <formula>LEN(TRIM(AI66))=0</formula>
    </cfRule>
    <cfRule type="cellIs" dxfId="303" priority="27" operator="greaterThanOrEqual">
      <formula>0.9</formula>
    </cfRule>
    <cfRule type="cellIs" dxfId="302" priority="28" operator="lessThan">
      <formula>0.9</formula>
    </cfRule>
  </conditionalFormatting>
  <conditionalFormatting sqref="AI68">
    <cfRule type="containsBlanks" priority="22" stopIfTrue="1">
      <formula>LEN(TRIM(AI68))=0</formula>
    </cfRule>
    <cfRule type="cellIs" dxfId="301" priority="23" operator="greaterThanOrEqual">
      <formula>0.95</formula>
    </cfRule>
    <cfRule type="cellIs" dxfId="300" priority="24" operator="lessThan">
      <formula>0.95</formula>
    </cfRule>
  </conditionalFormatting>
  <conditionalFormatting sqref="AI70">
    <cfRule type="containsBlanks" priority="18" stopIfTrue="1">
      <formula>LEN(TRIM(AI70))=0</formula>
    </cfRule>
    <cfRule type="cellIs" dxfId="299" priority="19" operator="greaterThanOrEqual">
      <formula>0.96</formula>
    </cfRule>
    <cfRule type="cellIs" dxfId="298" priority="20" operator="lessThan">
      <formula>0.96</formula>
    </cfRule>
  </conditionalFormatting>
  <conditionalFormatting sqref="AI72">
    <cfRule type="containsBlanks" priority="14" stopIfTrue="1">
      <formula>LEN(TRIM(AI72))=0</formula>
    </cfRule>
    <cfRule type="cellIs" dxfId="297" priority="15" operator="greaterThanOrEqual">
      <formula>0.9</formula>
    </cfRule>
    <cfRule type="cellIs" dxfId="296" priority="16" operator="lessThan">
      <formula>0.9</formula>
    </cfRule>
  </conditionalFormatting>
  <conditionalFormatting sqref="AI76">
    <cfRule type="containsBlanks" priority="10" stopIfTrue="1">
      <formula>LEN(TRIM(AI76))=0</formula>
    </cfRule>
    <cfRule type="cellIs" dxfId="295" priority="11" operator="lessThan">
      <formula>0.9</formula>
    </cfRule>
    <cfRule type="cellIs" dxfId="294" priority="12" operator="greaterThanOrEqual">
      <formula>0.9</formula>
    </cfRule>
  </conditionalFormatting>
  <conditionalFormatting sqref="AI78">
    <cfRule type="containsBlanks" priority="5" stopIfTrue="1">
      <formula>LEN(TRIM(AI78))=0</formula>
    </cfRule>
    <cfRule type="cellIs" dxfId="293" priority="7" operator="lessThan">
      <formula>0.9</formula>
    </cfRule>
    <cfRule type="cellIs" dxfId="292" priority="8" operator="greaterThanOrEqual">
      <formula>0.9</formula>
    </cfRule>
  </conditionalFormatting>
  <conditionalFormatting sqref="AI80">
    <cfRule type="containsBlanks" priority="2" stopIfTrue="1">
      <formula>LEN(TRIM(AI80))=0</formula>
    </cfRule>
    <cfRule type="cellIs" dxfId="291" priority="3" operator="lessThan">
      <formula>0.9</formula>
    </cfRule>
    <cfRule type="cellIs" dxfId="290" priority="4" operator="greaterThanOrEqual">
      <formula>0.9</formula>
    </cfRule>
  </conditionalFormatting>
  <dataValidations count="6"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  <dataValidation allowBlank="1" showInputMessage="1" showErrorMessage="1" promptTitle="Critical landscape" prompt="0 - No entregado/No conforme_x000a_1 - Entregado/En revisión_x000a_2 - Vigente" sqref="AF20"/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</dataValidations>
  <hyperlinks>
    <hyperlink ref="N2:P3" location="'CUSTOMER 2018'!A1" display="BACK"/>
  </hyperlink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59" stopIfTrue="1" operator="containsText" id="{45882605-EE35-4F7A-8827-9FDAA30320D1}">
            <xm:f>NOT(ISERROR(SEARCH("-",H64)))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H64 J64 L64 N64 P64:P65 R64 T64 V64 X64 Z64 AB64 AD64 AF64</xm:sqref>
        </x14:conditionalFormatting>
        <x14:conditionalFormatting xmlns:xm="http://schemas.microsoft.com/office/excel/2006/main">
          <x14:cfRule type="containsText" priority="161" stopIfTrue="1" operator="containsText" id="{7D625B71-C9CE-4259-9CB9-98033241768C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Z58 AB58:AD58 AF58</xm:sqref>
        </x14:conditionalFormatting>
        <x14:conditionalFormatting xmlns:xm="http://schemas.microsoft.com/office/excel/2006/main">
          <x14:cfRule type="containsText" priority="158" stopIfTrue="1" operator="containsText" id="{CBF73364-FC6D-460D-BA14-61BC7AE25668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 R66 T66 V66 X66 Z66 AB66 AD66 AF66</xm:sqref>
        </x14:conditionalFormatting>
        <x14:conditionalFormatting xmlns:xm="http://schemas.microsoft.com/office/excel/2006/main">
          <x14:cfRule type="containsText" priority="176" stopIfTrue="1" operator="containsText" id="{CC587088-177A-4E81-B919-DC82DAAA4906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2" stopIfTrue="1" operator="containsText" id="{BCAACD20-661B-467F-B626-E0EC2494F1FF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1" stopIfTrue="1" operator="containsText" id="{045AA315-6BD6-4873-8155-7980626B2C0D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86" stopIfTrue="1" operator="containsText" id="{74A8B807-1D8E-4F08-B81F-2E301B23AFDD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H80:Z80 AB80 AD80 AF80</xm:sqref>
        </x14:conditionalFormatting>
        <x14:conditionalFormatting xmlns:xm="http://schemas.microsoft.com/office/excel/2006/main">
          <x14:cfRule type="containsText" priority="178" stopIfTrue="1" operator="containsText" id="{7972174F-0735-4F85-8123-6FFAF58D9E19}">
            <xm:f>NOT(ISERROR(SEARCH("-",H76)))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H76 J76 L76 N76 P76 R76 T76 V76 X76 Z76 AB76 AD76 AF76</xm:sqref>
        </x14:conditionalFormatting>
        <x14:conditionalFormatting xmlns:xm="http://schemas.microsoft.com/office/excel/2006/main">
          <x14:cfRule type="containsText" priority="175" stopIfTrue="1" operator="containsText" id="{ADE576A5-EEAE-4A95-903E-C339F1D50640}">
            <xm:f>NOT(ISERROR(SEARCH("-",H26)))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H26 J26 L26 N26 P26 R26 T26 V26 X26 Z26 AB26 AD26 AF26</xm:sqref>
        </x14:conditionalFormatting>
        <x14:conditionalFormatting xmlns:xm="http://schemas.microsoft.com/office/excel/2006/main">
          <x14:cfRule type="containsText" priority="174" stopIfTrue="1" operator="containsText" id="{64A96F34-83C0-47E2-B85E-03CB8277949D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3" operator="containsText" id="{FE23E8D1-C483-42CA-8E98-F8AC9C9293FD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2" stopIfTrue="1" operator="containsText" id="{0DB80512-9A9B-4717-B7EF-7B8D42E3C6F0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N32:P32 R32 T32 X32 V32 Z32 AB32 AD32 AF32</xm:sqref>
        </x14:conditionalFormatting>
        <x14:conditionalFormatting xmlns:xm="http://schemas.microsoft.com/office/excel/2006/main">
          <x14:cfRule type="containsText" priority="171" stopIfTrue="1" operator="containsText" id="{5D789426-875E-487E-8684-FA683D6C618B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 P34 R34 T34 V34 X34 Z34 AB34 AD34 AF34</xm:sqref>
        </x14:conditionalFormatting>
        <x14:conditionalFormatting xmlns:xm="http://schemas.microsoft.com/office/excel/2006/main">
          <x14:cfRule type="containsText" priority="170" stopIfTrue="1" operator="containsText" id="{83F03078-E33E-4254-BBBE-EAB298B86B94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29" stopIfTrue="1" operator="containsText" id="{56BFEF66-B54A-4399-8579-8B9BC1CF3C8D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68" stopIfTrue="1" operator="containsText" id="{7BEFEB5B-CC5D-4546-9EF6-639542F5F564}">
            <xm:f>NOT(ISERROR(SEARCH("-",H42)))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H42 J42 L42 N42 P42 R42 T42 V42 X42 Z42 AB42 AD42 AF42</xm:sqref>
        </x14:conditionalFormatting>
        <x14:conditionalFormatting xmlns:xm="http://schemas.microsoft.com/office/excel/2006/main">
          <x14:cfRule type="containsText" priority="167" stopIfTrue="1" operator="containsText" id="{97152942-22AA-4F9D-9711-B9C59A3B4ED1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66" stopIfTrue="1" operator="containsText" id="{1E9FC278-F5F7-405F-B4E1-934C22916C00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65" stopIfTrue="1" operator="containsText" id="{1D47AC69-A81F-43AC-89FC-EA6A32000C12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4" stopIfTrue="1" operator="containsText" id="{F3A82DEC-6E29-4614-9C49-78C90A530046}">
            <xm:f>NOT(ISERROR(SEARCH("-",H52)))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H52 J52 L52 N52 P52 R52 T52 V52 Z52 X52 AB52 AD52 AF52</xm:sqref>
        </x14:conditionalFormatting>
        <x14:conditionalFormatting xmlns:xm="http://schemas.microsoft.com/office/excel/2006/main">
          <x14:cfRule type="containsText" priority="163" stopIfTrue="1" operator="containsText" id="{3BFC9864-584B-4F64-B30F-CD95F9F9EF10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X54 Z54 AB54 AD54 AF54</xm:sqref>
        </x14:conditionalFormatting>
        <x14:conditionalFormatting xmlns:xm="http://schemas.microsoft.com/office/excel/2006/main">
          <x14:cfRule type="containsText" priority="162" stopIfTrue="1" operator="containsText" id="{62FA203B-32DF-4C5E-B73C-98FF5BC4AC89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AB56 Z56 AD56 AF56</xm:sqref>
        </x14:conditionalFormatting>
        <x14:conditionalFormatting xmlns:xm="http://schemas.microsoft.com/office/excel/2006/main">
          <x14:cfRule type="containsText" priority="285" stopIfTrue="1" operator="containsText" id="{46B622C5-C862-4173-A422-45D58784062D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T60:V60 X60 Z60 AB60 AD60 AF60</xm:sqref>
        </x14:conditionalFormatting>
        <x14:conditionalFormatting xmlns:xm="http://schemas.microsoft.com/office/excel/2006/main">
          <x14:cfRule type="containsText" priority="157" stopIfTrue="1" operator="containsText" id="{26FA456C-84BB-4459-854B-8F4281E118BD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56" stopIfTrue="1" operator="containsText" id="{E3120062-283C-4512-A151-FC4492F62897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55" stopIfTrue="1" operator="containsText" id="{B5A312DD-9D2C-4D07-B944-DD9C0BA1FE12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38" stopIfTrue="1" operator="containsText" id="{161F8F91-D307-4EBE-9716-F63EB1792C78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27" stopIfTrue="1" operator="containsText" id="{CDFDDB65-5FA4-45A0-8BAD-B0425097F291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26" stopIfTrue="1" operator="containsText" id="{BE382027-DFB8-4131-9F79-5A8CBE7E1795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4" stopIfTrue="1" operator="containsText" id="{0FE9016B-DE5A-4C99-B98D-FD0FEEF5BF60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3" stopIfTrue="1" operator="containsText" id="{9F150B60-228E-45A5-BF1A-77314B5501FC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21" stopIfTrue="1" operator="containsText" id="{1798F095-CB4A-42E3-8BB7-B723E6E26DDF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16" stopIfTrue="1" operator="containsText" id="{DFF15A29-1E44-4923-883D-0F886DE68F1C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1" stopIfTrue="1" operator="containsText" id="{C22D3FAC-36DB-4BEA-BE60-C4F929D87677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07" stopIfTrue="1" operator="containsText" id="{7BA8D575-72BF-480F-B92D-2B1E583C55CE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3" stopIfTrue="1" operator="containsText" id="{DC8B4ED5-92AB-4D47-8FB5-EA0820E13E76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97" stopIfTrue="1" operator="containsText" id="{19564731-1CF1-40D8-9795-45251839AD37}">
            <xm:f>NOT(ISERROR(SEARCH("-",AI26)))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AI26</xm:sqref>
        </x14:conditionalFormatting>
        <x14:conditionalFormatting xmlns:xm="http://schemas.microsoft.com/office/excel/2006/main">
          <x14:cfRule type="containsText" priority="93" stopIfTrue="1" operator="containsText" id="{78387183-548E-478E-BBFD-7282D669A52C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89" operator="containsText" id="{FE148CED-5E48-47C4-912A-37D07F76041B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85" stopIfTrue="1" operator="containsText" id="{B3BBE914-9A34-4DA9-952D-B56AFB24AEBC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82" stopIfTrue="1" operator="containsText" id="{4AD4B86A-231F-48E0-B719-F27C0A1F56E8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77" stopIfTrue="1" operator="containsText" id="{13E5DC30-15F6-4986-A5BF-003AB92EA240}">
            <xm:f>NOT(ISERROR(SEARCH("-",AI42)))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AI42</xm:sqref>
        </x14:conditionalFormatting>
        <x14:conditionalFormatting xmlns:xm="http://schemas.microsoft.com/office/excel/2006/main">
          <x14:cfRule type="containsText" priority="73" stopIfTrue="1" operator="containsText" id="{91B9E566-1E64-4CE2-8123-7B7256D9047E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69" stopIfTrue="1" operator="containsText" id="{9AD1097C-2381-4F14-86D5-53DCB2BF5421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65" stopIfTrue="1" operator="containsText" id="{2EE9CFF8-B52C-4F61-92A8-4FE4BC347AE8}">
            <xm:f>NOT(ISERROR(SEARCH("-",AI52)))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AI52</xm:sqref>
        </x14:conditionalFormatting>
        <x14:conditionalFormatting xmlns:xm="http://schemas.microsoft.com/office/excel/2006/main">
          <x14:cfRule type="containsText" priority="61" stopIfTrue="1" operator="containsText" id="{CE4FA662-DF9B-40D5-AE36-78BE0844FD02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57" stopIfTrue="1" operator="containsText" id="{369DB6E5-B49F-4850-BF87-6CAF1D767F8C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53" stopIfTrue="1" operator="containsText" id="{0F3465EA-90F6-4035-B7E2-44784EA5D97A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0" stopIfTrue="1" operator="containsText" id="{1016A65F-8439-4C29-AC9F-6825B01FB342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46" stopIfTrue="1" operator="containsText" id="{C4DE7664-609D-4F3A-8990-C8630DC08400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1" stopIfTrue="1" operator="containsText" id="{3FD3C2E7-4D99-4868-9F21-B74F4BD56A4C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38" stopIfTrue="1" operator="containsText" id="{79626B10-C292-468A-A17B-8A5EC150DD50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33" stopIfTrue="1" operator="containsText" id="{F376C5D5-5684-4C74-BE99-284EBB145372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29" stopIfTrue="1" operator="containsText" id="{A36B417F-7F81-47AF-BE74-95D522DFD8FD}">
            <xm:f>NOT(ISERROR(SEARCH("-",AI64)))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AI64</xm:sqref>
        </x14:conditionalFormatting>
        <x14:conditionalFormatting xmlns:xm="http://schemas.microsoft.com/office/excel/2006/main">
          <x14:cfRule type="containsText" priority="25" stopIfTrue="1" operator="containsText" id="{318D5AEF-D199-4EBA-BE9B-E9B6A93EAC17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1" stopIfTrue="1" operator="containsText" id="{07AE6ED0-9459-4975-AC80-E949B49C8486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17" stopIfTrue="1" operator="containsText" id="{6F3F233C-8610-4E7C-9E4D-FD00A62357BE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13" stopIfTrue="1" operator="containsText" id="{124D13F5-B585-4C52-801C-63C7FCED3A63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9" stopIfTrue="1" operator="containsText" id="{28E7C9ED-72A1-4BD9-89C1-003BD8C1B792}">
            <xm:f>NOT(ISERROR(SEARCH("-",AI76)))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AI76</xm:sqref>
        </x14:conditionalFormatting>
        <x14:conditionalFormatting xmlns:xm="http://schemas.microsoft.com/office/excel/2006/main">
          <x14:cfRule type="containsText" priority="6" stopIfTrue="1" operator="containsText" id="{921F202D-3348-452D-82AD-B1E930645DC2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" stopIfTrue="1" operator="containsText" id="{0DE32268-8E12-491D-BF43-0AC96B927A2F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</x14:conditionalFormatting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B1:AN97"/>
  <sheetViews>
    <sheetView showGridLines="0" topLeftCell="C10" zoomScale="85" zoomScaleNormal="85" workbookViewId="0">
      <selection activeCell="AF25" sqref="AF25"/>
    </sheetView>
  </sheetViews>
  <sheetFormatPr defaultColWidth="11.42578125" defaultRowHeight="15" outlineLevelRow="1" outlineLevelCol="1"/>
  <cols>
    <col min="1" max="1" width="0.42578125" customWidth="1"/>
    <col min="2" max="2" width="6.140625" customWidth="1"/>
    <col min="3" max="3" width="0.5703125" customWidth="1"/>
    <col min="4" max="4" width="48.5703125" bestFit="1" customWidth="1"/>
    <col min="5" max="5" width="0.85546875" style="1" hidden="1" customWidth="1" outlineLevel="1"/>
    <col min="6" max="6" width="10.28515625" hidden="1" customWidth="1" outlineLevel="1"/>
    <col min="7" max="7" width="0.85546875" style="1" customWidth="1" collapsed="1"/>
    <col min="8" max="8" width="10.28515625" customWidth="1"/>
    <col min="9" max="9" width="0.85546875" style="1" customWidth="1"/>
    <col min="10" max="10" width="10.28515625" customWidth="1"/>
    <col min="11" max="11" width="0.85546875" style="1" customWidth="1"/>
    <col min="12" max="12" width="10.28515625" customWidth="1"/>
    <col min="13" max="13" width="0.85546875" style="1" customWidth="1"/>
    <col min="14" max="14" width="10.28515625" customWidth="1"/>
    <col min="15" max="15" width="0.85546875" style="1" customWidth="1"/>
    <col min="16" max="16" width="10.28515625" customWidth="1"/>
    <col min="17" max="17" width="0.85546875" style="1" customWidth="1"/>
    <col min="18" max="18" width="10.28515625" customWidth="1"/>
    <col min="19" max="19" width="0.85546875" style="1" customWidth="1"/>
    <col min="20" max="20" width="10.28515625" customWidth="1"/>
    <col min="21" max="21" width="0.85546875" style="1" customWidth="1"/>
    <col min="22" max="22" width="10.28515625" customWidth="1"/>
    <col min="23" max="23" width="0.85546875" style="1" customWidth="1"/>
    <col min="24" max="24" width="10.28515625" customWidth="1"/>
    <col min="25" max="25" width="0.85546875" style="1" customWidth="1"/>
    <col min="26" max="26" width="10.28515625" customWidth="1"/>
    <col min="27" max="27" width="0.85546875" style="1" customWidth="1"/>
    <col min="28" max="28" width="10.28515625" customWidth="1"/>
    <col min="29" max="29" width="0.85546875" style="1" customWidth="1"/>
    <col min="30" max="30" width="10.28515625" customWidth="1"/>
    <col min="31" max="31" width="0.85546875" style="1" customWidth="1"/>
    <col min="32" max="32" width="10.28515625" customWidth="1"/>
    <col min="33" max="33" width="3.5703125" customWidth="1"/>
    <col min="35" max="35" width="13.140625" bestFit="1" customWidth="1"/>
    <col min="257" max="257" width="0.42578125" customWidth="1"/>
    <col min="258" max="258" width="3.140625" customWidth="1"/>
    <col min="259" max="259" width="0.5703125" customWidth="1"/>
    <col min="260" max="260" width="27" bestFit="1" customWidth="1"/>
    <col min="261" max="261" width="0.85546875" customWidth="1"/>
    <col min="262" max="262" width="10.28515625" customWidth="1"/>
    <col min="263" max="263" width="0.85546875" customWidth="1"/>
    <col min="264" max="264" width="10.28515625" customWidth="1"/>
    <col min="265" max="265" width="0.85546875" customWidth="1"/>
    <col min="266" max="266" width="10.28515625" customWidth="1"/>
    <col min="267" max="267" width="0.85546875" customWidth="1"/>
    <col min="268" max="268" width="10.28515625" customWidth="1"/>
    <col min="269" max="269" width="0.85546875" customWidth="1"/>
    <col min="270" max="270" width="10.28515625" customWidth="1"/>
    <col min="271" max="271" width="0.85546875" customWidth="1"/>
    <col min="272" max="272" width="10.28515625" customWidth="1"/>
    <col min="273" max="273" width="0.85546875" customWidth="1"/>
    <col min="274" max="274" width="10.28515625" customWidth="1"/>
    <col min="275" max="275" width="0.85546875" customWidth="1"/>
    <col min="276" max="276" width="10.28515625" customWidth="1"/>
    <col min="277" max="277" width="0.85546875" customWidth="1"/>
    <col min="278" max="278" width="10.28515625" customWidth="1"/>
    <col min="279" max="279" width="0.85546875" customWidth="1"/>
    <col min="280" max="280" width="10.28515625" customWidth="1"/>
    <col min="281" max="281" width="0.85546875" customWidth="1"/>
    <col min="282" max="282" width="10.28515625" customWidth="1"/>
    <col min="283" max="283" width="0.85546875" customWidth="1"/>
    <col min="284" max="284" width="10.28515625" customWidth="1"/>
    <col min="285" max="285" width="0.85546875" customWidth="1"/>
    <col min="286" max="286" width="10.28515625" customWidth="1"/>
    <col min="513" max="513" width="0.42578125" customWidth="1"/>
    <col min="514" max="514" width="3.140625" customWidth="1"/>
    <col min="515" max="515" width="0.5703125" customWidth="1"/>
    <col min="516" max="516" width="27" bestFit="1" customWidth="1"/>
    <col min="517" max="517" width="0.85546875" customWidth="1"/>
    <col min="518" max="518" width="10.28515625" customWidth="1"/>
    <col min="519" max="519" width="0.85546875" customWidth="1"/>
    <col min="520" max="520" width="10.28515625" customWidth="1"/>
    <col min="521" max="521" width="0.85546875" customWidth="1"/>
    <col min="522" max="522" width="10.28515625" customWidth="1"/>
    <col min="523" max="523" width="0.85546875" customWidth="1"/>
    <col min="524" max="524" width="10.28515625" customWidth="1"/>
    <col min="525" max="525" width="0.85546875" customWidth="1"/>
    <col min="526" max="526" width="10.28515625" customWidth="1"/>
    <col min="527" max="527" width="0.85546875" customWidth="1"/>
    <col min="528" max="528" width="10.28515625" customWidth="1"/>
    <col min="529" max="529" width="0.85546875" customWidth="1"/>
    <col min="530" max="530" width="10.28515625" customWidth="1"/>
    <col min="531" max="531" width="0.85546875" customWidth="1"/>
    <col min="532" max="532" width="10.28515625" customWidth="1"/>
    <col min="533" max="533" width="0.85546875" customWidth="1"/>
    <col min="534" max="534" width="10.28515625" customWidth="1"/>
    <col min="535" max="535" width="0.85546875" customWidth="1"/>
    <col min="536" max="536" width="10.28515625" customWidth="1"/>
    <col min="537" max="537" width="0.85546875" customWidth="1"/>
    <col min="538" max="538" width="10.28515625" customWidth="1"/>
    <col min="539" max="539" width="0.85546875" customWidth="1"/>
    <col min="540" max="540" width="10.28515625" customWidth="1"/>
    <col min="541" max="541" width="0.85546875" customWidth="1"/>
    <col min="542" max="542" width="10.28515625" customWidth="1"/>
    <col min="769" max="769" width="0.42578125" customWidth="1"/>
    <col min="770" max="770" width="3.140625" customWidth="1"/>
    <col min="771" max="771" width="0.5703125" customWidth="1"/>
    <col min="772" max="772" width="27" bestFit="1" customWidth="1"/>
    <col min="773" max="773" width="0.85546875" customWidth="1"/>
    <col min="774" max="774" width="10.28515625" customWidth="1"/>
    <col min="775" max="775" width="0.85546875" customWidth="1"/>
    <col min="776" max="776" width="10.28515625" customWidth="1"/>
    <col min="777" max="777" width="0.85546875" customWidth="1"/>
    <col min="778" max="778" width="10.28515625" customWidth="1"/>
    <col min="779" max="779" width="0.85546875" customWidth="1"/>
    <col min="780" max="780" width="10.28515625" customWidth="1"/>
    <col min="781" max="781" width="0.85546875" customWidth="1"/>
    <col min="782" max="782" width="10.28515625" customWidth="1"/>
    <col min="783" max="783" width="0.85546875" customWidth="1"/>
    <col min="784" max="784" width="10.28515625" customWidth="1"/>
    <col min="785" max="785" width="0.85546875" customWidth="1"/>
    <col min="786" max="786" width="10.28515625" customWidth="1"/>
    <col min="787" max="787" width="0.85546875" customWidth="1"/>
    <col min="788" max="788" width="10.28515625" customWidth="1"/>
    <col min="789" max="789" width="0.85546875" customWidth="1"/>
    <col min="790" max="790" width="10.28515625" customWidth="1"/>
    <col min="791" max="791" width="0.85546875" customWidth="1"/>
    <col min="792" max="792" width="10.28515625" customWidth="1"/>
    <col min="793" max="793" width="0.85546875" customWidth="1"/>
    <col min="794" max="794" width="10.28515625" customWidth="1"/>
    <col min="795" max="795" width="0.85546875" customWidth="1"/>
    <col min="796" max="796" width="10.28515625" customWidth="1"/>
    <col min="797" max="797" width="0.85546875" customWidth="1"/>
    <col min="798" max="798" width="10.28515625" customWidth="1"/>
    <col min="1025" max="1025" width="0.42578125" customWidth="1"/>
    <col min="1026" max="1026" width="3.140625" customWidth="1"/>
    <col min="1027" max="1027" width="0.5703125" customWidth="1"/>
    <col min="1028" max="1028" width="27" bestFit="1" customWidth="1"/>
    <col min="1029" max="1029" width="0.85546875" customWidth="1"/>
    <col min="1030" max="1030" width="10.28515625" customWidth="1"/>
    <col min="1031" max="1031" width="0.85546875" customWidth="1"/>
    <col min="1032" max="1032" width="10.28515625" customWidth="1"/>
    <col min="1033" max="1033" width="0.85546875" customWidth="1"/>
    <col min="1034" max="1034" width="10.28515625" customWidth="1"/>
    <col min="1035" max="1035" width="0.85546875" customWidth="1"/>
    <col min="1036" max="1036" width="10.28515625" customWidth="1"/>
    <col min="1037" max="1037" width="0.85546875" customWidth="1"/>
    <col min="1038" max="1038" width="10.28515625" customWidth="1"/>
    <col min="1039" max="1039" width="0.85546875" customWidth="1"/>
    <col min="1040" max="1040" width="10.28515625" customWidth="1"/>
    <col min="1041" max="1041" width="0.85546875" customWidth="1"/>
    <col min="1042" max="1042" width="10.28515625" customWidth="1"/>
    <col min="1043" max="1043" width="0.85546875" customWidth="1"/>
    <col min="1044" max="1044" width="10.28515625" customWidth="1"/>
    <col min="1045" max="1045" width="0.85546875" customWidth="1"/>
    <col min="1046" max="1046" width="10.28515625" customWidth="1"/>
    <col min="1047" max="1047" width="0.85546875" customWidth="1"/>
    <col min="1048" max="1048" width="10.28515625" customWidth="1"/>
    <col min="1049" max="1049" width="0.85546875" customWidth="1"/>
    <col min="1050" max="1050" width="10.28515625" customWidth="1"/>
    <col min="1051" max="1051" width="0.85546875" customWidth="1"/>
    <col min="1052" max="1052" width="10.28515625" customWidth="1"/>
    <col min="1053" max="1053" width="0.85546875" customWidth="1"/>
    <col min="1054" max="1054" width="10.28515625" customWidth="1"/>
    <col min="1281" max="1281" width="0.42578125" customWidth="1"/>
    <col min="1282" max="1282" width="3.140625" customWidth="1"/>
    <col min="1283" max="1283" width="0.5703125" customWidth="1"/>
    <col min="1284" max="1284" width="27" bestFit="1" customWidth="1"/>
    <col min="1285" max="1285" width="0.85546875" customWidth="1"/>
    <col min="1286" max="1286" width="10.28515625" customWidth="1"/>
    <col min="1287" max="1287" width="0.85546875" customWidth="1"/>
    <col min="1288" max="1288" width="10.28515625" customWidth="1"/>
    <col min="1289" max="1289" width="0.85546875" customWidth="1"/>
    <col min="1290" max="1290" width="10.28515625" customWidth="1"/>
    <col min="1291" max="1291" width="0.85546875" customWidth="1"/>
    <col min="1292" max="1292" width="10.28515625" customWidth="1"/>
    <col min="1293" max="1293" width="0.85546875" customWidth="1"/>
    <col min="1294" max="1294" width="10.28515625" customWidth="1"/>
    <col min="1295" max="1295" width="0.85546875" customWidth="1"/>
    <col min="1296" max="1296" width="10.28515625" customWidth="1"/>
    <col min="1297" max="1297" width="0.85546875" customWidth="1"/>
    <col min="1298" max="1298" width="10.28515625" customWidth="1"/>
    <col min="1299" max="1299" width="0.85546875" customWidth="1"/>
    <col min="1300" max="1300" width="10.28515625" customWidth="1"/>
    <col min="1301" max="1301" width="0.85546875" customWidth="1"/>
    <col min="1302" max="1302" width="10.28515625" customWidth="1"/>
    <col min="1303" max="1303" width="0.85546875" customWidth="1"/>
    <col min="1304" max="1304" width="10.28515625" customWidth="1"/>
    <col min="1305" max="1305" width="0.85546875" customWidth="1"/>
    <col min="1306" max="1306" width="10.28515625" customWidth="1"/>
    <col min="1307" max="1307" width="0.85546875" customWidth="1"/>
    <col min="1308" max="1308" width="10.28515625" customWidth="1"/>
    <col min="1309" max="1309" width="0.85546875" customWidth="1"/>
    <col min="1310" max="1310" width="10.28515625" customWidth="1"/>
    <col min="1537" max="1537" width="0.42578125" customWidth="1"/>
    <col min="1538" max="1538" width="3.140625" customWidth="1"/>
    <col min="1539" max="1539" width="0.5703125" customWidth="1"/>
    <col min="1540" max="1540" width="27" bestFit="1" customWidth="1"/>
    <col min="1541" max="1541" width="0.85546875" customWidth="1"/>
    <col min="1542" max="1542" width="10.28515625" customWidth="1"/>
    <col min="1543" max="1543" width="0.85546875" customWidth="1"/>
    <col min="1544" max="1544" width="10.28515625" customWidth="1"/>
    <col min="1545" max="1545" width="0.85546875" customWidth="1"/>
    <col min="1546" max="1546" width="10.28515625" customWidth="1"/>
    <col min="1547" max="1547" width="0.85546875" customWidth="1"/>
    <col min="1548" max="1548" width="10.28515625" customWidth="1"/>
    <col min="1549" max="1549" width="0.85546875" customWidth="1"/>
    <col min="1550" max="1550" width="10.28515625" customWidth="1"/>
    <col min="1551" max="1551" width="0.85546875" customWidth="1"/>
    <col min="1552" max="1552" width="10.28515625" customWidth="1"/>
    <col min="1553" max="1553" width="0.85546875" customWidth="1"/>
    <col min="1554" max="1554" width="10.28515625" customWidth="1"/>
    <col min="1555" max="1555" width="0.85546875" customWidth="1"/>
    <col min="1556" max="1556" width="10.28515625" customWidth="1"/>
    <col min="1557" max="1557" width="0.85546875" customWidth="1"/>
    <col min="1558" max="1558" width="10.28515625" customWidth="1"/>
    <col min="1559" max="1559" width="0.85546875" customWidth="1"/>
    <col min="1560" max="1560" width="10.28515625" customWidth="1"/>
    <col min="1561" max="1561" width="0.85546875" customWidth="1"/>
    <col min="1562" max="1562" width="10.28515625" customWidth="1"/>
    <col min="1563" max="1563" width="0.85546875" customWidth="1"/>
    <col min="1564" max="1564" width="10.28515625" customWidth="1"/>
    <col min="1565" max="1565" width="0.85546875" customWidth="1"/>
    <col min="1566" max="1566" width="10.28515625" customWidth="1"/>
    <col min="1793" max="1793" width="0.42578125" customWidth="1"/>
    <col min="1794" max="1794" width="3.140625" customWidth="1"/>
    <col min="1795" max="1795" width="0.5703125" customWidth="1"/>
    <col min="1796" max="1796" width="27" bestFit="1" customWidth="1"/>
    <col min="1797" max="1797" width="0.85546875" customWidth="1"/>
    <col min="1798" max="1798" width="10.28515625" customWidth="1"/>
    <col min="1799" max="1799" width="0.85546875" customWidth="1"/>
    <col min="1800" max="1800" width="10.28515625" customWidth="1"/>
    <col min="1801" max="1801" width="0.85546875" customWidth="1"/>
    <col min="1802" max="1802" width="10.28515625" customWidth="1"/>
    <col min="1803" max="1803" width="0.85546875" customWidth="1"/>
    <col min="1804" max="1804" width="10.28515625" customWidth="1"/>
    <col min="1805" max="1805" width="0.85546875" customWidth="1"/>
    <col min="1806" max="1806" width="10.28515625" customWidth="1"/>
    <col min="1807" max="1807" width="0.85546875" customWidth="1"/>
    <col min="1808" max="1808" width="10.28515625" customWidth="1"/>
    <col min="1809" max="1809" width="0.85546875" customWidth="1"/>
    <col min="1810" max="1810" width="10.28515625" customWidth="1"/>
    <col min="1811" max="1811" width="0.85546875" customWidth="1"/>
    <col min="1812" max="1812" width="10.28515625" customWidth="1"/>
    <col min="1813" max="1813" width="0.85546875" customWidth="1"/>
    <col min="1814" max="1814" width="10.28515625" customWidth="1"/>
    <col min="1815" max="1815" width="0.85546875" customWidth="1"/>
    <col min="1816" max="1816" width="10.28515625" customWidth="1"/>
    <col min="1817" max="1817" width="0.85546875" customWidth="1"/>
    <col min="1818" max="1818" width="10.28515625" customWidth="1"/>
    <col min="1819" max="1819" width="0.85546875" customWidth="1"/>
    <col min="1820" max="1820" width="10.28515625" customWidth="1"/>
    <col min="1821" max="1821" width="0.85546875" customWidth="1"/>
    <col min="1822" max="1822" width="10.28515625" customWidth="1"/>
    <col min="2049" max="2049" width="0.42578125" customWidth="1"/>
    <col min="2050" max="2050" width="3.140625" customWidth="1"/>
    <col min="2051" max="2051" width="0.5703125" customWidth="1"/>
    <col min="2052" max="2052" width="27" bestFit="1" customWidth="1"/>
    <col min="2053" max="2053" width="0.85546875" customWidth="1"/>
    <col min="2054" max="2054" width="10.28515625" customWidth="1"/>
    <col min="2055" max="2055" width="0.85546875" customWidth="1"/>
    <col min="2056" max="2056" width="10.28515625" customWidth="1"/>
    <col min="2057" max="2057" width="0.85546875" customWidth="1"/>
    <col min="2058" max="2058" width="10.28515625" customWidth="1"/>
    <col min="2059" max="2059" width="0.85546875" customWidth="1"/>
    <col min="2060" max="2060" width="10.28515625" customWidth="1"/>
    <col min="2061" max="2061" width="0.85546875" customWidth="1"/>
    <col min="2062" max="2062" width="10.28515625" customWidth="1"/>
    <col min="2063" max="2063" width="0.85546875" customWidth="1"/>
    <col min="2064" max="2064" width="10.28515625" customWidth="1"/>
    <col min="2065" max="2065" width="0.85546875" customWidth="1"/>
    <col min="2066" max="2066" width="10.28515625" customWidth="1"/>
    <col min="2067" max="2067" width="0.85546875" customWidth="1"/>
    <col min="2068" max="2068" width="10.28515625" customWidth="1"/>
    <col min="2069" max="2069" width="0.85546875" customWidth="1"/>
    <col min="2070" max="2070" width="10.28515625" customWidth="1"/>
    <col min="2071" max="2071" width="0.85546875" customWidth="1"/>
    <col min="2072" max="2072" width="10.28515625" customWidth="1"/>
    <col min="2073" max="2073" width="0.85546875" customWidth="1"/>
    <col min="2074" max="2074" width="10.28515625" customWidth="1"/>
    <col min="2075" max="2075" width="0.85546875" customWidth="1"/>
    <col min="2076" max="2076" width="10.28515625" customWidth="1"/>
    <col min="2077" max="2077" width="0.85546875" customWidth="1"/>
    <col min="2078" max="2078" width="10.28515625" customWidth="1"/>
    <col min="2305" max="2305" width="0.42578125" customWidth="1"/>
    <col min="2306" max="2306" width="3.140625" customWidth="1"/>
    <col min="2307" max="2307" width="0.5703125" customWidth="1"/>
    <col min="2308" max="2308" width="27" bestFit="1" customWidth="1"/>
    <col min="2309" max="2309" width="0.85546875" customWidth="1"/>
    <col min="2310" max="2310" width="10.28515625" customWidth="1"/>
    <col min="2311" max="2311" width="0.85546875" customWidth="1"/>
    <col min="2312" max="2312" width="10.28515625" customWidth="1"/>
    <col min="2313" max="2313" width="0.85546875" customWidth="1"/>
    <col min="2314" max="2314" width="10.28515625" customWidth="1"/>
    <col min="2315" max="2315" width="0.85546875" customWidth="1"/>
    <col min="2316" max="2316" width="10.28515625" customWidth="1"/>
    <col min="2317" max="2317" width="0.85546875" customWidth="1"/>
    <col min="2318" max="2318" width="10.28515625" customWidth="1"/>
    <col min="2319" max="2319" width="0.85546875" customWidth="1"/>
    <col min="2320" max="2320" width="10.28515625" customWidth="1"/>
    <col min="2321" max="2321" width="0.85546875" customWidth="1"/>
    <col min="2322" max="2322" width="10.28515625" customWidth="1"/>
    <col min="2323" max="2323" width="0.85546875" customWidth="1"/>
    <col min="2324" max="2324" width="10.28515625" customWidth="1"/>
    <col min="2325" max="2325" width="0.85546875" customWidth="1"/>
    <col min="2326" max="2326" width="10.28515625" customWidth="1"/>
    <col min="2327" max="2327" width="0.85546875" customWidth="1"/>
    <col min="2328" max="2328" width="10.28515625" customWidth="1"/>
    <col min="2329" max="2329" width="0.85546875" customWidth="1"/>
    <col min="2330" max="2330" width="10.28515625" customWidth="1"/>
    <col min="2331" max="2331" width="0.85546875" customWidth="1"/>
    <col min="2332" max="2332" width="10.28515625" customWidth="1"/>
    <col min="2333" max="2333" width="0.85546875" customWidth="1"/>
    <col min="2334" max="2334" width="10.28515625" customWidth="1"/>
    <col min="2561" max="2561" width="0.42578125" customWidth="1"/>
    <col min="2562" max="2562" width="3.140625" customWidth="1"/>
    <col min="2563" max="2563" width="0.5703125" customWidth="1"/>
    <col min="2564" max="2564" width="27" bestFit="1" customWidth="1"/>
    <col min="2565" max="2565" width="0.85546875" customWidth="1"/>
    <col min="2566" max="2566" width="10.28515625" customWidth="1"/>
    <col min="2567" max="2567" width="0.85546875" customWidth="1"/>
    <col min="2568" max="2568" width="10.28515625" customWidth="1"/>
    <col min="2569" max="2569" width="0.85546875" customWidth="1"/>
    <col min="2570" max="2570" width="10.28515625" customWidth="1"/>
    <col min="2571" max="2571" width="0.85546875" customWidth="1"/>
    <col min="2572" max="2572" width="10.28515625" customWidth="1"/>
    <col min="2573" max="2573" width="0.85546875" customWidth="1"/>
    <col min="2574" max="2574" width="10.28515625" customWidth="1"/>
    <col min="2575" max="2575" width="0.85546875" customWidth="1"/>
    <col min="2576" max="2576" width="10.28515625" customWidth="1"/>
    <col min="2577" max="2577" width="0.85546875" customWidth="1"/>
    <col min="2578" max="2578" width="10.28515625" customWidth="1"/>
    <col min="2579" max="2579" width="0.85546875" customWidth="1"/>
    <col min="2580" max="2580" width="10.28515625" customWidth="1"/>
    <col min="2581" max="2581" width="0.85546875" customWidth="1"/>
    <col min="2582" max="2582" width="10.28515625" customWidth="1"/>
    <col min="2583" max="2583" width="0.85546875" customWidth="1"/>
    <col min="2584" max="2584" width="10.28515625" customWidth="1"/>
    <col min="2585" max="2585" width="0.85546875" customWidth="1"/>
    <col min="2586" max="2586" width="10.28515625" customWidth="1"/>
    <col min="2587" max="2587" width="0.85546875" customWidth="1"/>
    <col min="2588" max="2588" width="10.28515625" customWidth="1"/>
    <col min="2589" max="2589" width="0.85546875" customWidth="1"/>
    <col min="2590" max="2590" width="10.28515625" customWidth="1"/>
    <col min="2817" max="2817" width="0.42578125" customWidth="1"/>
    <col min="2818" max="2818" width="3.140625" customWidth="1"/>
    <col min="2819" max="2819" width="0.5703125" customWidth="1"/>
    <col min="2820" max="2820" width="27" bestFit="1" customWidth="1"/>
    <col min="2821" max="2821" width="0.85546875" customWidth="1"/>
    <col min="2822" max="2822" width="10.28515625" customWidth="1"/>
    <col min="2823" max="2823" width="0.85546875" customWidth="1"/>
    <col min="2824" max="2824" width="10.28515625" customWidth="1"/>
    <col min="2825" max="2825" width="0.85546875" customWidth="1"/>
    <col min="2826" max="2826" width="10.28515625" customWidth="1"/>
    <col min="2827" max="2827" width="0.85546875" customWidth="1"/>
    <col min="2828" max="2828" width="10.28515625" customWidth="1"/>
    <col min="2829" max="2829" width="0.85546875" customWidth="1"/>
    <col min="2830" max="2830" width="10.28515625" customWidth="1"/>
    <col min="2831" max="2831" width="0.85546875" customWidth="1"/>
    <col min="2832" max="2832" width="10.28515625" customWidth="1"/>
    <col min="2833" max="2833" width="0.85546875" customWidth="1"/>
    <col min="2834" max="2834" width="10.28515625" customWidth="1"/>
    <col min="2835" max="2835" width="0.85546875" customWidth="1"/>
    <col min="2836" max="2836" width="10.28515625" customWidth="1"/>
    <col min="2837" max="2837" width="0.85546875" customWidth="1"/>
    <col min="2838" max="2838" width="10.28515625" customWidth="1"/>
    <col min="2839" max="2839" width="0.85546875" customWidth="1"/>
    <col min="2840" max="2840" width="10.28515625" customWidth="1"/>
    <col min="2841" max="2841" width="0.85546875" customWidth="1"/>
    <col min="2842" max="2842" width="10.28515625" customWidth="1"/>
    <col min="2843" max="2843" width="0.85546875" customWidth="1"/>
    <col min="2844" max="2844" width="10.28515625" customWidth="1"/>
    <col min="2845" max="2845" width="0.85546875" customWidth="1"/>
    <col min="2846" max="2846" width="10.28515625" customWidth="1"/>
    <col min="3073" max="3073" width="0.42578125" customWidth="1"/>
    <col min="3074" max="3074" width="3.140625" customWidth="1"/>
    <col min="3075" max="3075" width="0.5703125" customWidth="1"/>
    <col min="3076" max="3076" width="27" bestFit="1" customWidth="1"/>
    <col min="3077" max="3077" width="0.85546875" customWidth="1"/>
    <col min="3078" max="3078" width="10.28515625" customWidth="1"/>
    <col min="3079" max="3079" width="0.85546875" customWidth="1"/>
    <col min="3080" max="3080" width="10.28515625" customWidth="1"/>
    <col min="3081" max="3081" width="0.85546875" customWidth="1"/>
    <col min="3082" max="3082" width="10.28515625" customWidth="1"/>
    <col min="3083" max="3083" width="0.85546875" customWidth="1"/>
    <col min="3084" max="3084" width="10.28515625" customWidth="1"/>
    <col min="3085" max="3085" width="0.85546875" customWidth="1"/>
    <col min="3086" max="3086" width="10.28515625" customWidth="1"/>
    <col min="3087" max="3087" width="0.85546875" customWidth="1"/>
    <col min="3088" max="3088" width="10.28515625" customWidth="1"/>
    <col min="3089" max="3089" width="0.85546875" customWidth="1"/>
    <col min="3090" max="3090" width="10.28515625" customWidth="1"/>
    <col min="3091" max="3091" width="0.85546875" customWidth="1"/>
    <col min="3092" max="3092" width="10.28515625" customWidth="1"/>
    <col min="3093" max="3093" width="0.85546875" customWidth="1"/>
    <col min="3094" max="3094" width="10.28515625" customWidth="1"/>
    <col min="3095" max="3095" width="0.85546875" customWidth="1"/>
    <col min="3096" max="3096" width="10.28515625" customWidth="1"/>
    <col min="3097" max="3097" width="0.85546875" customWidth="1"/>
    <col min="3098" max="3098" width="10.28515625" customWidth="1"/>
    <col min="3099" max="3099" width="0.85546875" customWidth="1"/>
    <col min="3100" max="3100" width="10.28515625" customWidth="1"/>
    <col min="3101" max="3101" width="0.85546875" customWidth="1"/>
    <col min="3102" max="3102" width="10.28515625" customWidth="1"/>
    <col min="3329" max="3329" width="0.42578125" customWidth="1"/>
    <col min="3330" max="3330" width="3.140625" customWidth="1"/>
    <col min="3331" max="3331" width="0.5703125" customWidth="1"/>
    <col min="3332" max="3332" width="27" bestFit="1" customWidth="1"/>
    <col min="3333" max="3333" width="0.85546875" customWidth="1"/>
    <col min="3334" max="3334" width="10.28515625" customWidth="1"/>
    <col min="3335" max="3335" width="0.85546875" customWidth="1"/>
    <col min="3336" max="3336" width="10.28515625" customWidth="1"/>
    <col min="3337" max="3337" width="0.85546875" customWidth="1"/>
    <col min="3338" max="3338" width="10.28515625" customWidth="1"/>
    <col min="3339" max="3339" width="0.85546875" customWidth="1"/>
    <col min="3340" max="3340" width="10.28515625" customWidth="1"/>
    <col min="3341" max="3341" width="0.85546875" customWidth="1"/>
    <col min="3342" max="3342" width="10.28515625" customWidth="1"/>
    <col min="3343" max="3343" width="0.85546875" customWidth="1"/>
    <col min="3344" max="3344" width="10.28515625" customWidth="1"/>
    <col min="3345" max="3345" width="0.85546875" customWidth="1"/>
    <col min="3346" max="3346" width="10.28515625" customWidth="1"/>
    <col min="3347" max="3347" width="0.85546875" customWidth="1"/>
    <col min="3348" max="3348" width="10.28515625" customWidth="1"/>
    <col min="3349" max="3349" width="0.85546875" customWidth="1"/>
    <col min="3350" max="3350" width="10.28515625" customWidth="1"/>
    <col min="3351" max="3351" width="0.85546875" customWidth="1"/>
    <col min="3352" max="3352" width="10.28515625" customWidth="1"/>
    <col min="3353" max="3353" width="0.85546875" customWidth="1"/>
    <col min="3354" max="3354" width="10.28515625" customWidth="1"/>
    <col min="3355" max="3355" width="0.85546875" customWidth="1"/>
    <col min="3356" max="3356" width="10.28515625" customWidth="1"/>
    <col min="3357" max="3357" width="0.85546875" customWidth="1"/>
    <col min="3358" max="3358" width="10.28515625" customWidth="1"/>
    <col min="3585" max="3585" width="0.42578125" customWidth="1"/>
    <col min="3586" max="3586" width="3.140625" customWidth="1"/>
    <col min="3587" max="3587" width="0.5703125" customWidth="1"/>
    <col min="3588" max="3588" width="27" bestFit="1" customWidth="1"/>
    <col min="3589" max="3589" width="0.85546875" customWidth="1"/>
    <col min="3590" max="3590" width="10.28515625" customWidth="1"/>
    <col min="3591" max="3591" width="0.85546875" customWidth="1"/>
    <col min="3592" max="3592" width="10.28515625" customWidth="1"/>
    <col min="3593" max="3593" width="0.85546875" customWidth="1"/>
    <col min="3594" max="3594" width="10.28515625" customWidth="1"/>
    <col min="3595" max="3595" width="0.85546875" customWidth="1"/>
    <col min="3596" max="3596" width="10.28515625" customWidth="1"/>
    <col min="3597" max="3597" width="0.85546875" customWidth="1"/>
    <col min="3598" max="3598" width="10.28515625" customWidth="1"/>
    <col min="3599" max="3599" width="0.85546875" customWidth="1"/>
    <col min="3600" max="3600" width="10.28515625" customWidth="1"/>
    <col min="3601" max="3601" width="0.85546875" customWidth="1"/>
    <col min="3602" max="3602" width="10.28515625" customWidth="1"/>
    <col min="3603" max="3603" width="0.85546875" customWidth="1"/>
    <col min="3604" max="3604" width="10.28515625" customWidth="1"/>
    <col min="3605" max="3605" width="0.85546875" customWidth="1"/>
    <col min="3606" max="3606" width="10.28515625" customWidth="1"/>
    <col min="3607" max="3607" width="0.85546875" customWidth="1"/>
    <col min="3608" max="3608" width="10.28515625" customWidth="1"/>
    <col min="3609" max="3609" width="0.85546875" customWidth="1"/>
    <col min="3610" max="3610" width="10.28515625" customWidth="1"/>
    <col min="3611" max="3611" width="0.85546875" customWidth="1"/>
    <col min="3612" max="3612" width="10.28515625" customWidth="1"/>
    <col min="3613" max="3613" width="0.85546875" customWidth="1"/>
    <col min="3614" max="3614" width="10.28515625" customWidth="1"/>
    <col min="3841" max="3841" width="0.42578125" customWidth="1"/>
    <col min="3842" max="3842" width="3.140625" customWidth="1"/>
    <col min="3843" max="3843" width="0.5703125" customWidth="1"/>
    <col min="3844" max="3844" width="27" bestFit="1" customWidth="1"/>
    <col min="3845" max="3845" width="0.85546875" customWidth="1"/>
    <col min="3846" max="3846" width="10.28515625" customWidth="1"/>
    <col min="3847" max="3847" width="0.85546875" customWidth="1"/>
    <col min="3848" max="3848" width="10.28515625" customWidth="1"/>
    <col min="3849" max="3849" width="0.85546875" customWidth="1"/>
    <col min="3850" max="3850" width="10.28515625" customWidth="1"/>
    <col min="3851" max="3851" width="0.85546875" customWidth="1"/>
    <col min="3852" max="3852" width="10.28515625" customWidth="1"/>
    <col min="3853" max="3853" width="0.85546875" customWidth="1"/>
    <col min="3854" max="3854" width="10.28515625" customWidth="1"/>
    <col min="3855" max="3855" width="0.85546875" customWidth="1"/>
    <col min="3856" max="3856" width="10.28515625" customWidth="1"/>
    <col min="3857" max="3857" width="0.85546875" customWidth="1"/>
    <col min="3858" max="3858" width="10.28515625" customWidth="1"/>
    <col min="3859" max="3859" width="0.85546875" customWidth="1"/>
    <col min="3860" max="3860" width="10.28515625" customWidth="1"/>
    <col min="3861" max="3861" width="0.85546875" customWidth="1"/>
    <col min="3862" max="3862" width="10.28515625" customWidth="1"/>
    <col min="3863" max="3863" width="0.85546875" customWidth="1"/>
    <col min="3864" max="3864" width="10.28515625" customWidth="1"/>
    <col min="3865" max="3865" width="0.85546875" customWidth="1"/>
    <col min="3866" max="3866" width="10.28515625" customWidth="1"/>
    <col min="3867" max="3867" width="0.85546875" customWidth="1"/>
    <col min="3868" max="3868" width="10.28515625" customWidth="1"/>
    <col min="3869" max="3869" width="0.85546875" customWidth="1"/>
    <col min="3870" max="3870" width="10.28515625" customWidth="1"/>
    <col min="4097" max="4097" width="0.42578125" customWidth="1"/>
    <col min="4098" max="4098" width="3.140625" customWidth="1"/>
    <col min="4099" max="4099" width="0.5703125" customWidth="1"/>
    <col min="4100" max="4100" width="27" bestFit="1" customWidth="1"/>
    <col min="4101" max="4101" width="0.85546875" customWidth="1"/>
    <col min="4102" max="4102" width="10.28515625" customWidth="1"/>
    <col min="4103" max="4103" width="0.85546875" customWidth="1"/>
    <col min="4104" max="4104" width="10.28515625" customWidth="1"/>
    <col min="4105" max="4105" width="0.85546875" customWidth="1"/>
    <col min="4106" max="4106" width="10.28515625" customWidth="1"/>
    <col min="4107" max="4107" width="0.85546875" customWidth="1"/>
    <col min="4108" max="4108" width="10.28515625" customWidth="1"/>
    <col min="4109" max="4109" width="0.85546875" customWidth="1"/>
    <col min="4110" max="4110" width="10.28515625" customWidth="1"/>
    <col min="4111" max="4111" width="0.85546875" customWidth="1"/>
    <col min="4112" max="4112" width="10.28515625" customWidth="1"/>
    <col min="4113" max="4113" width="0.85546875" customWidth="1"/>
    <col min="4114" max="4114" width="10.28515625" customWidth="1"/>
    <col min="4115" max="4115" width="0.85546875" customWidth="1"/>
    <col min="4116" max="4116" width="10.28515625" customWidth="1"/>
    <col min="4117" max="4117" width="0.85546875" customWidth="1"/>
    <col min="4118" max="4118" width="10.28515625" customWidth="1"/>
    <col min="4119" max="4119" width="0.85546875" customWidth="1"/>
    <col min="4120" max="4120" width="10.28515625" customWidth="1"/>
    <col min="4121" max="4121" width="0.85546875" customWidth="1"/>
    <col min="4122" max="4122" width="10.28515625" customWidth="1"/>
    <col min="4123" max="4123" width="0.85546875" customWidth="1"/>
    <col min="4124" max="4124" width="10.28515625" customWidth="1"/>
    <col min="4125" max="4125" width="0.85546875" customWidth="1"/>
    <col min="4126" max="4126" width="10.28515625" customWidth="1"/>
    <col min="4353" max="4353" width="0.42578125" customWidth="1"/>
    <col min="4354" max="4354" width="3.140625" customWidth="1"/>
    <col min="4355" max="4355" width="0.5703125" customWidth="1"/>
    <col min="4356" max="4356" width="27" bestFit="1" customWidth="1"/>
    <col min="4357" max="4357" width="0.85546875" customWidth="1"/>
    <col min="4358" max="4358" width="10.28515625" customWidth="1"/>
    <col min="4359" max="4359" width="0.85546875" customWidth="1"/>
    <col min="4360" max="4360" width="10.28515625" customWidth="1"/>
    <col min="4361" max="4361" width="0.85546875" customWidth="1"/>
    <col min="4362" max="4362" width="10.28515625" customWidth="1"/>
    <col min="4363" max="4363" width="0.85546875" customWidth="1"/>
    <col min="4364" max="4364" width="10.28515625" customWidth="1"/>
    <col min="4365" max="4365" width="0.85546875" customWidth="1"/>
    <col min="4366" max="4366" width="10.28515625" customWidth="1"/>
    <col min="4367" max="4367" width="0.85546875" customWidth="1"/>
    <col min="4368" max="4368" width="10.28515625" customWidth="1"/>
    <col min="4369" max="4369" width="0.85546875" customWidth="1"/>
    <col min="4370" max="4370" width="10.28515625" customWidth="1"/>
    <col min="4371" max="4371" width="0.85546875" customWidth="1"/>
    <col min="4372" max="4372" width="10.28515625" customWidth="1"/>
    <col min="4373" max="4373" width="0.85546875" customWidth="1"/>
    <col min="4374" max="4374" width="10.28515625" customWidth="1"/>
    <col min="4375" max="4375" width="0.85546875" customWidth="1"/>
    <col min="4376" max="4376" width="10.28515625" customWidth="1"/>
    <col min="4377" max="4377" width="0.85546875" customWidth="1"/>
    <col min="4378" max="4378" width="10.28515625" customWidth="1"/>
    <col min="4379" max="4379" width="0.85546875" customWidth="1"/>
    <col min="4380" max="4380" width="10.28515625" customWidth="1"/>
    <col min="4381" max="4381" width="0.85546875" customWidth="1"/>
    <col min="4382" max="4382" width="10.28515625" customWidth="1"/>
    <col min="4609" max="4609" width="0.42578125" customWidth="1"/>
    <col min="4610" max="4610" width="3.140625" customWidth="1"/>
    <col min="4611" max="4611" width="0.5703125" customWidth="1"/>
    <col min="4612" max="4612" width="27" bestFit="1" customWidth="1"/>
    <col min="4613" max="4613" width="0.85546875" customWidth="1"/>
    <col min="4614" max="4614" width="10.28515625" customWidth="1"/>
    <col min="4615" max="4615" width="0.85546875" customWidth="1"/>
    <col min="4616" max="4616" width="10.28515625" customWidth="1"/>
    <col min="4617" max="4617" width="0.85546875" customWidth="1"/>
    <col min="4618" max="4618" width="10.28515625" customWidth="1"/>
    <col min="4619" max="4619" width="0.85546875" customWidth="1"/>
    <col min="4620" max="4620" width="10.28515625" customWidth="1"/>
    <col min="4621" max="4621" width="0.85546875" customWidth="1"/>
    <col min="4622" max="4622" width="10.28515625" customWidth="1"/>
    <col min="4623" max="4623" width="0.85546875" customWidth="1"/>
    <col min="4624" max="4624" width="10.28515625" customWidth="1"/>
    <col min="4625" max="4625" width="0.85546875" customWidth="1"/>
    <col min="4626" max="4626" width="10.28515625" customWidth="1"/>
    <col min="4627" max="4627" width="0.85546875" customWidth="1"/>
    <col min="4628" max="4628" width="10.28515625" customWidth="1"/>
    <col min="4629" max="4629" width="0.85546875" customWidth="1"/>
    <col min="4630" max="4630" width="10.28515625" customWidth="1"/>
    <col min="4631" max="4631" width="0.85546875" customWidth="1"/>
    <col min="4632" max="4632" width="10.28515625" customWidth="1"/>
    <col min="4633" max="4633" width="0.85546875" customWidth="1"/>
    <col min="4634" max="4634" width="10.28515625" customWidth="1"/>
    <col min="4635" max="4635" width="0.85546875" customWidth="1"/>
    <col min="4636" max="4636" width="10.28515625" customWidth="1"/>
    <col min="4637" max="4637" width="0.85546875" customWidth="1"/>
    <col min="4638" max="4638" width="10.28515625" customWidth="1"/>
    <col min="4865" max="4865" width="0.42578125" customWidth="1"/>
    <col min="4866" max="4866" width="3.140625" customWidth="1"/>
    <col min="4867" max="4867" width="0.5703125" customWidth="1"/>
    <col min="4868" max="4868" width="27" bestFit="1" customWidth="1"/>
    <col min="4869" max="4869" width="0.85546875" customWidth="1"/>
    <col min="4870" max="4870" width="10.28515625" customWidth="1"/>
    <col min="4871" max="4871" width="0.85546875" customWidth="1"/>
    <col min="4872" max="4872" width="10.28515625" customWidth="1"/>
    <col min="4873" max="4873" width="0.85546875" customWidth="1"/>
    <col min="4874" max="4874" width="10.28515625" customWidth="1"/>
    <col min="4875" max="4875" width="0.85546875" customWidth="1"/>
    <col min="4876" max="4876" width="10.28515625" customWidth="1"/>
    <col min="4877" max="4877" width="0.85546875" customWidth="1"/>
    <col min="4878" max="4878" width="10.28515625" customWidth="1"/>
    <col min="4879" max="4879" width="0.85546875" customWidth="1"/>
    <col min="4880" max="4880" width="10.28515625" customWidth="1"/>
    <col min="4881" max="4881" width="0.85546875" customWidth="1"/>
    <col min="4882" max="4882" width="10.28515625" customWidth="1"/>
    <col min="4883" max="4883" width="0.85546875" customWidth="1"/>
    <col min="4884" max="4884" width="10.28515625" customWidth="1"/>
    <col min="4885" max="4885" width="0.85546875" customWidth="1"/>
    <col min="4886" max="4886" width="10.28515625" customWidth="1"/>
    <col min="4887" max="4887" width="0.85546875" customWidth="1"/>
    <col min="4888" max="4888" width="10.28515625" customWidth="1"/>
    <col min="4889" max="4889" width="0.85546875" customWidth="1"/>
    <col min="4890" max="4890" width="10.28515625" customWidth="1"/>
    <col min="4891" max="4891" width="0.85546875" customWidth="1"/>
    <col min="4892" max="4892" width="10.28515625" customWidth="1"/>
    <col min="4893" max="4893" width="0.85546875" customWidth="1"/>
    <col min="4894" max="4894" width="10.28515625" customWidth="1"/>
    <col min="5121" max="5121" width="0.42578125" customWidth="1"/>
    <col min="5122" max="5122" width="3.140625" customWidth="1"/>
    <col min="5123" max="5123" width="0.5703125" customWidth="1"/>
    <col min="5124" max="5124" width="27" bestFit="1" customWidth="1"/>
    <col min="5125" max="5125" width="0.85546875" customWidth="1"/>
    <col min="5126" max="5126" width="10.28515625" customWidth="1"/>
    <col min="5127" max="5127" width="0.85546875" customWidth="1"/>
    <col min="5128" max="5128" width="10.28515625" customWidth="1"/>
    <col min="5129" max="5129" width="0.85546875" customWidth="1"/>
    <col min="5130" max="5130" width="10.28515625" customWidth="1"/>
    <col min="5131" max="5131" width="0.85546875" customWidth="1"/>
    <col min="5132" max="5132" width="10.28515625" customWidth="1"/>
    <col min="5133" max="5133" width="0.85546875" customWidth="1"/>
    <col min="5134" max="5134" width="10.28515625" customWidth="1"/>
    <col min="5135" max="5135" width="0.85546875" customWidth="1"/>
    <col min="5136" max="5136" width="10.28515625" customWidth="1"/>
    <col min="5137" max="5137" width="0.85546875" customWidth="1"/>
    <col min="5138" max="5138" width="10.28515625" customWidth="1"/>
    <col min="5139" max="5139" width="0.85546875" customWidth="1"/>
    <col min="5140" max="5140" width="10.28515625" customWidth="1"/>
    <col min="5141" max="5141" width="0.85546875" customWidth="1"/>
    <col min="5142" max="5142" width="10.28515625" customWidth="1"/>
    <col min="5143" max="5143" width="0.85546875" customWidth="1"/>
    <col min="5144" max="5144" width="10.28515625" customWidth="1"/>
    <col min="5145" max="5145" width="0.85546875" customWidth="1"/>
    <col min="5146" max="5146" width="10.28515625" customWidth="1"/>
    <col min="5147" max="5147" width="0.85546875" customWidth="1"/>
    <col min="5148" max="5148" width="10.28515625" customWidth="1"/>
    <col min="5149" max="5149" width="0.85546875" customWidth="1"/>
    <col min="5150" max="5150" width="10.28515625" customWidth="1"/>
    <col min="5377" max="5377" width="0.42578125" customWidth="1"/>
    <col min="5378" max="5378" width="3.140625" customWidth="1"/>
    <col min="5379" max="5379" width="0.5703125" customWidth="1"/>
    <col min="5380" max="5380" width="27" bestFit="1" customWidth="1"/>
    <col min="5381" max="5381" width="0.85546875" customWidth="1"/>
    <col min="5382" max="5382" width="10.28515625" customWidth="1"/>
    <col min="5383" max="5383" width="0.85546875" customWidth="1"/>
    <col min="5384" max="5384" width="10.28515625" customWidth="1"/>
    <col min="5385" max="5385" width="0.85546875" customWidth="1"/>
    <col min="5386" max="5386" width="10.28515625" customWidth="1"/>
    <col min="5387" max="5387" width="0.85546875" customWidth="1"/>
    <col min="5388" max="5388" width="10.28515625" customWidth="1"/>
    <col min="5389" max="5389" width="0.85546875" customWidth="1"/>
    <col min="5390" max="5390" width="10.28515625" customWidth="1"/>
    <col min="5391" max="5391" width="0.85546875" customWidth="1"/>
    <col min="5392" max="5392" width="10.28515625" customWidth="1"/>
    <col min="5393" max="5393" width="0.85546875" customWidth="1"/>
    <col min="5394" max="5394" width="10.28515625" customWidth="1"/>
    <col min="5395" max="5395" width="0.85546875" customWidth="1"/>
    <col min="5396" max="5396" width="10.28515625" customWidth="1"/>
    <col min="5397" max="5397" width="0.85546875" customWidth="1"/>
    <col min="5398" max="5398" width="10.28515625" customWidth="1"/>
    <col min="5399" max="5399" width="0.85546875" customWidth="1"/>
    <col min="5400" max="5400" width="10.28515625" customWidth="1"/>
    <col min="5401" max="5401" width="0.85546875" customWidth="1"/>
    <col min="5402" max="5402" width="10.28515625" customWidth="1"/>
    <col min="5403" max="5403" width="0.85546875" customWidth="1"/>
    <col min="5404" max="5404" width="10.28515625" customWidth="1"/>
    <col min="5405" max="5405" width="0.85546875" customWidth="1"/>
    <col min="5406" max="5406" width="10.28515625" customWidth="1"/>
    <col min="5633" max="5633" width="0.42578125" customWidth="1"/>
    <col min="5634" max="5634" width="3.140625" customWidth="1"/>
    <col min="5635" max="5635" width="0.5703125" customWidth="1"/>
    <col min="5636" max="5636" width="27" bestFit="1" customWidth="1"/>
    <col min="5637" max="5637" width="0.85546875" customWidth="1"/>
    <col min="5638" max="5638" width="10.28515625" customWidth="1"/>
    <col min="5639" max="5639" width="0.85546875" customWidth="1"/>
    <col min="5640" max="5640" width="10.28515625" customWidth="1"/>
    <col min="5641" max="5641" width="0.85546875" customWidth="1"/>
    <col min="5642" max="5642" width="10.28515625" customWidth="1"/>
    <col min="5643" max="5643" width="0.85546875" customWidth="1"/>
    <col min="5644" max="5644" width="10.28515625" customWidth="1"/>
    <col min="5645" max="5645" width="0.85546875" customWidth="1"/>
    <col min="5646" max="5646" width="10.28515625" customWidth="1"/>
    <col min="5647" max="5647" width="0.85546875" customWidth="1"/>
    <col min="5648" max="5648" width="10.28515625" customWidth="1"/>
    <col min="5649" max="5649" width="0.85546875" customWidth="1"/>
    <col min="5650" max="5650" width="10.28515625" customWidth="1"/>
    <col min="5651" max="5651" width="0.85546875" customWidth="1"/>
    <col min="5652" max="5652" width="10.28515625" customWidth="1"/>
    <col min="5653" max="5653" width="0.85546875" customWidth="1"/>
    <col min="5654" max="5654" width="10.28515625" customWidth="1"/>
    <col min="5655" max="5655" width="0.85546875" customWidth="1"/>
    <col min="5656" max="5656" width="10.28515625" customWidth="1"/>
    <col min="5657" max="5657" width="0.85546875" customWidth="1"/>
    <col min="5658" max="5658" width="10.28515625" customWidth="1"/>
    <col min="5659" max="5659" width="0.85546875" customWidth="1"/>
    <col min="5660" max="5660" width="10.28515625" customWidth="1"/>
    <col min="5661" max="5661" width="0.85546875" customWidth="1"/>
    <col min="5662" max="5662" width="10.28515625" customWidth="1"/>
    <col min="5889" max="5889" width="0.42578125" customWidth="1"/>
    <col min="5890" max="5890" width="3.140625" customWidth="1"/>
    <col min="5891" max="5891" width="0.5703125" customWidth="1"/>
    <col min="5892" max="5892" width="27" bestFit="1" customWidth="1"/>
    <col min="5893" max="5893" width="0.85546875" customWidth="1"/>
    <col min="5894" max="5894" width="10.28515625" customWidth="1"/>
    <col min="5895" max="5895" width="0.85546875" customWidth="1"/>
    <col min="5896" max="5896" width="10.28515625" customWidth="1"/>
    <col min="5897" max="5897" width="0.85546875" customWidth="1"/>
    <col min="5898" max="5898" width="10.28515625" customWidth="1"/>
    <col min="5899" max="5899" width="0.85546875" customWidth="1"/>
    <col min="5900" max="5900" width="10.28515625" customWidth="1"/>
    <col min="5901" max="5901" width="0.85546875" customWidth="1"/>
    <col min="5902" max="5902" width="10.28515625" customWidth="1"/>
    <col min="5903" max="5903" width="0.85546875" customWidth="1"/>
    <col min="5904" max="5904" width="10.28515625" customWidth="1"/>
    <col min="5905" max="5905" width="0.85546875" customWidth="1"/>
    <col min="5906" max="5906" width="10.28515625" customWidth="1"/>
    <col min="5907" max="5907" width="0.85546875" customWidth="1"/>
    <col min="5908" max="5908" width="10.28515625" customWidth="1"/>
    <col min="5909" max="5909" width="0.85546875" customWidth="1"/>
    <col min="5910" max="5910" width="10.28515625" customWidth="1"/>
    <col min="5911" max="5911" width="0.85546875" customWidth="1"/>
    <col min="5912" max="5912" width="10.28515625" customWidth="1"/>
    <col min="5913" max="5913" width="0.85546875" customWidth="1"/>
    <col min="5914" max="5914" width="10.28515625" customWidth="1"/>
    <col min="5915" max="5915" width="0.85546875" customWidth="1"/>
    <col min="5916" max="5916" width="10.28515625" customWidth="1"/>
    <col min="5917" max="5917" width="0.85546875" customWidth="1"/>
    <col min="5918" max="5918" width="10.28515625" customWidth="1"/>
    <col min="6145" max="6145" width="0.42578125" customWidth="1"/>
    <col min="6146" max="6146" width="3.140625" customWidth="1"/>
    <col min="6147" max="6147" width="0.5703125" customWidth="1"/>
    <col min="6148" max="6148" width="27" bestFit="1" customWidth="1"/>
    <col min="6149" max="6149" width="0.85546875" customWidth="1"/>
    <col min="6150" max="6150" width="10.28515625" customWidth="1"/>
    <col min="6151" max="6151" width="0.85546875" customWidth="1"/>
    <col min="6152" max="6152" width="10.28515625" customWidth="1"/>
    <col min="6153" max="6153" width="0.85546875" customWidth="1"/>
    <col min="6154" max="6154" width="10.28515625" customWidth="1"/>
    <col min="6155" max="6155" width="0.85546875" customWidth="1"/>
    <col min="6156" max="6156" width="10.28515625" customWidth="1"/>
    <col min="6157" max="6157" width="0.85546875" customWidth="1"/>
    <col min="6158" max="6158" width="10.28515625" customWidth="1"/>
    <col min="6159" max="6159" width="0.85546875" customWidth="1"/>
    <col min="6160" max="6160" width="10.28515625" customWidth="1"/>
    <col min="6161" max="6161" width="0.85546875" customWidth="1"/>
    <col min="6162" max="6162" width="10.28515625" customWidth="1"/>
    <col min="6163" max="6163" width="0.85546875" customWidth="1"/>
    <col min="6164" max="6164" width="10.28515625" customWidth="1"/>
    <col min="6165" max="6165" width="0.85546875" customWidth="1"/>
    <col min="6166" max="6166" width="10.28515625" customWidth="1"/>
    <col min="6167" max="6167" width="0.85546875" customWidth="1"/>
    <col min="6168" max="6168" width="10.28515625" customWidth="1"/>
    <col min="6169" max="6169" width="0.85546875" customWidth="1"/>
    <col min="6170" max="6170" width="10.28515625" customWidth="1"/>
    <col min="6171" max="6171" width="0.85546875" customWidth="1"/>
    <col min="6172" max="6172" width="10.28515625" customWidth="1"/>
    <col min="6173" max="6173" width="0.85546875" customWidth="1"/>
    <col min="6174" max="6174" width="10.28515625" customWidth="1"/>
    <col min="6401" max="6401" width="0.42578125" customWidth="1"/>
    <col min="6402" max="6402" width="3.140625" customWidth="1"/>
    <col min="6403" max="6403" width="0.5703125" customWidth="1"/>
    <col min="6404" max="6404" width="27" bestFit="1" customWidth="1"/>
    <col min="6405" max="6405" width="0.85546875" customWidth="1"/>
    <col min="6406" max="6406" width="10.28515625" customWidth="1"/>
    <col min="6407" max="6407" width="0.85546875" customWidth="1"/>
    <col min="6408" max="6408" width="10.28515625" customWidth="1"/>
    <col min="6409" max="6409" width="0.85546875" customWidth="1"/>
    <col min="6410" max="6410" width="10.28515625" customWidth="1"/>
    <col min="6411" max="6411" width="0.85546875" customWidth="1"/>
    <col min="6412" max="6412" width="10.28515625" customWidth="1"/>
    <col min="6413" max="6413" width="0.85546875" customWidth="1"/>
    <col min="6414" max="6414" width="10.28515625" customWidth="1"/>
    <col min="6415" max="6415" width="0.85546875" customWidth="1"/>
    <col min="6416" max="6416" width="10.28515625" customWidth="1"/>
    <col min="6417" max="6417" width="0.85546875" customWidth="1"/>
    <col min="6418" max="6418" width="10.28515625" customWidth="1"/>
    <col min="6419" max="6419" width="0.85546875" customWidth="1"/>
    <col min="6420" max="6420" width="10.28515625" customWidth="1"/>
    <col min="6421" max="6421" width="0.85546875" customWidth="1"/>
    <col min="6422" max="6422" width="10.28515625" customWidth="1"/>
    <col min="6423" max="6423" width="0.85546875" customWidth="1"/>
    <col min="6424" max="6424" width="10.28515625" customWidth="1"/>
    <col min="6425" max="6425" width="0.85546875" customWidth="1"/>
    <col min="6426" max="6426" width="10.28515625" customWidth="1"/>
    <col min="6427" max="6427" width="0.85546875" customWidth="1"/>
    <col min="6428" max="6428" width="10.28515625" customWidth="1"/>
    <col min="6429" max="6429" width="0.85546875" customWidth="1"/>
    <col min="6430" max="6430" width="10.28515625" customWidth="1"/>
    <col min="6657" max="6657" width="0.42578125" customWidth="1"/>
    <col min="6658" max="6658" width="3.140625" customWidth="1"/>
    <col min="6659" max="6659" width="0.5703125" customWidth="1"/>
    <col min="6660" max="6660" width="27" bestFit="1" customWidth="1"/>
    <col min="6661" max="6661" width="0.85546875" customWidth="1"/>
    <col min="6662" max="6662" width="10.28515625" customWidth="1"/>
    <col min="6663" max="6663" width="0.85546875" customWidth="1"/>
    <col min="6664" max="6664" width="10.28515625" customWidth="1"/>
    <col min="6665" max="6665" width="0.85546875" customWidth="1"/>
    <col min="6666" max="6666" width="10.28515625" customWidth="1"/>
    <col min="6667" max="6667" width="0.85546875" customWidth="1"/>
    <col min="6668" max="6668" width="10.28515625" customWidth="1"/>
    <col min="6669" max="6669" width="0.85546875" customWidth="1"/>
    <col min="6670" max="6670" width="10.28515625" customWidth="1"/>
    <col min="6671" max="6671" width="0.85546875" customWidth="1"/>
    <col min="6672" max="6672" width="10.28515625" customWidth="1"/>
    <col min="6673" max="6673" width="0.85546875" customWidth="1"/>
    <col min="6674" max="6674" width="10.28515625" customWidth="1"/>
    <col min="6675" max="6675" width="0.85546875" customWidth="1"/>
    <col min="6676" max="6676" width="10.28515625" customWidth="1"/>
    <col min="6677" max="6677" width="0.85546875" customWidth="1"/>
    <col min="6678" max="6678" width="10.28515625" customWidth="1"/>
    <col min="6679" max="6679" width="0.85546875" customWidth="1"/>
    <col min="6680" max="6680" width="10.28515625" customWidth="1"/>
    <col min="6681" max="6681" width="0.85546875" customWidth="1"/>
    <col min="6682" max="6682" width="10.28515625" customWidth="1"/>
    <col min="6683" max="6683" width="0.85546875" customWidth="1"/>
    <col min="6684" max="6684" width="10.28515625" customWidth="1"/>
    <col min="6685" max="6685" width="0.85546875" customWidth="1"/>
    <col min="6686" max="6686" width="10.28515625" customWidth="1"/>
    <col min="6913" max="6913" width="0.42578125" customWidth="1"/>
    <col min="6914" max="6914" width="3.140625" customWidth="1"/>
    <col min="6915" max="6915" width="0.5703125" customWidth="1"/>
    <col min="6916" max="6916" width="27" bestFit="1" customWidth="1"/>
    <col min="6917" max="6917" width="0.85546875" customWidth="1"/>
    <col min="6918" max="6918" width="10.28515625" customWidth="1"/>
    <col min="6919" max="6919" width="0.85546875" customWidth="1"/>
    <col min="6920" max="6920" width="10.28515625" customWidth="1"/>
    <col min="6921" max="6921" width="0.85546875" customWidth="1"/>
    <col min="6922" max="6922" width="10.28515625" customWidth="1"/>
    <col min="6923" max="6923" width="0.85546875" customWidth="1"/>
    <col min="6924" max="6924" width="10.28515625" customWidth="1"/>
    <col min="6925" max="6925" width="0.85546875" customWidth="1"/>
    <col min="6926" max="6926" width="10.28515625" customWidth="1"/>
    <col min="6927" max="6927" width="0.85546875" customWidth="1"/>
    <col min="6928" max="6928" width="10.28515625" customWidth="1"/>
    <col min="6929" max="6929" width="0.85546875" customWidth="1"/>
    <col min="6930" max="6930" width="10.28515625" customWidth="1"/>
    <col min="6931" max="6931" width="0.85546875" customWidth="1"/>
    <col min="6932" max="6932" width="10.28515625" customWidth="1"/>
    <col min="6933" max="6933" width="0.85546875" customWidth="1"/>
    <col min="6934" max="6934" width="10.28515625" customWidth="1"/>
    <col min="6935" max="6935" width="0.85546875" customWidth="1"/>
    <col min="6936" max="6936" width="10.28515625" customWidth="1"/>
    <col min="6937" max="6937" width="0.85546875" customWidth="1"/>
    <col min="6938" max="6938" width="10.28515625" customWidth="1"/>
    <col min="6939" max="6939" width="0.85546875" customWidth="1"/>
    <col min="6940" max="6940" width="10.28515625" customWidth="1"/>
    <col min="6941" max="6941" width="0.85546875" customWidth="1"/>
    <col min="6942" max="6942" width="10.28515625" customWidth="1"/>
    <col min="7169" max="7169" width="0.42578125" customWidth="1"/>
    <col min="7170" max="7170" width="3.140625" customWidth="1"/>
    <col min="7171" max="7171" width="0.5703125" customWidth="1"/>
    <col min="7172" max="7172" width="27" bestFit="1" customWidth="1"/>
    <col min="7173" max="7173" width="0.85546875" customWidth="1"/>
    <col min="7174" max="7174" width="10.28515625" customWidth="1"/>
    <col min="7175" max="7175" width="0.85546875" customWidth="1"/>
    <col min="7176" max="7176" width="10.28515625" customWidth="1"/>
    <col min="7177" max="7177" width="0.85546875" customWidth="1"/>
    <col min="7178" max="7178" width="10.28515625" customWidth="1"/>
    <col min="7179" max="7179" width="0.85546875" customWidth="1"/>
    <col min="7180" max="7180" width="10.28515625" customWidth="1"/>
    <col min="7181" max="7181" width="0.85546875" customWidth="1"/>
    <col min="7182" max="7182" width="10.28515625" customWidth="1"/>
    <col min="7183" max="7183" width="0.85546875" customWidth="1"/>
    <col min="7184" max="7184" width="10.28515625" customWidth="1"/>
    <col min="7185" max="7185" width="0.85546875" customWidth="1"/>
    <col min="7186" max="7186" width="10.28515625" customWidth="1"/>
    <col min="7187" max="7187" width="0.85546875" customWidth="1"/>
    <col min="7188" max="7188" width="10.28515625" customWidth="1"/>
    <col min="7189" max="7189" width="0.85546875" customWidth="1"/>
    <col min="7190" max="7190" width="10.28515625" customWidth="1"/>
    <col min="7191" max="7191" width="0.85546875" customWidth="1"/>
    <col min="7192" max="7192" width="10.28515625" customWidth="1"/>
    <col min="7193" max="7193" width="0.85546875" customWidth="1"/>
    <col min="7194" max="7194" width="10.28515625" customWidth="1"/>
    <col min="7195" max="7195" width="0.85546875" customWidth="1"/>
    <col min="7196" max="7196" width="10.28515625" customWidth="1"/>
    <col min="7197" max="7197" width="0.85546875" customWidth="1"/>
    <col min="7198" max="7198" width="10.28515625" customWidth="1"/>
    <col min="7425" max="7425" width="0.42578125" customWidth="1"/>
    <col min="7426" max="7426" width="3.140625" customWidth="1"/>
    <col min="7427" max="7427" width="0.5703125" customWidth="1"/>
    <col min="7428" max="7428" width="27" bestFit="1" customWidth="1"/>
    <col min="7429" max="7429" width="0.85546875" customWidth="1"/>
    <col min="7430" max="7430" width="10.28515625" customWidth="1"/>
    <col min="7431" max="7431" width="0.85546875" customWidth="1"/>
    <col min="7432" max="7432" width="10.28515625" customWidth="1"/>
    <col min="7433" max="7433" width="0.85546875" customWidth="1"/>
    <col min="7434" max="7434" width="10.28515625" customWidth="1"/>
    <col min="7435" max="7435" width="0.85546875" customWidth="1"/>
    <col min="7436" max="7436" width="10.28515625" customWidth="1"/>
    <col min="7437" max="7437" width="0.85546875" customWidth="1"/>
    <col min="7438" max="7438" width="10.28515625" customWidth="1"/>
    <col min="7439" max="7439" width="0.85546875" customWidth="1"/>
    <col min="7440" max="7440" width="10.28515625" customWidth="1"/>
    <col min="7441" max="7441" width="0.85546875" customWidth="1"/>
    <col min="7442" max="7442" width="10.28515625" customWidth="1"/>
    <col min="7443" max="7443" width="0.85546875" customWidth="1"/>
    <col min="7444" max="7444" width="10.28515625" customWidth="1"/>
    <col min="7445" max="7445" width="0.85546875" customWidth="1"/>
    <col min="7446" max="7446" width="10.28515625" customWidth="1"/>
    <col min="7447" max="7447" width="0.85546875" customWidth="1"/>
    <col min="7448" max="7448" width="10.28515625" customWidth="1"/>
    <col min="7449" max="7449" width="0.85546875" customWidth="1"/>
    <col min="7450" max="7450" width="10.28515625" customWidth="1"/>
    <col min="7451" max="7451" width="0.85546875" customWidth="1"/>
    <col min="7452" max="7452" width="10.28515625" customWidth="1"/>
    <col min="7453" max="7453" width="0.85546875" customWidth="1"/>
    <col min="7454" max="7454" width="10.28515625" customWidth="1"/>
    <col min="7681" max="7681" width="0.42578125" customWidth="1"/>
    <col min="7682" max="7682" width="3.140625" customWidth="1"/>
    <col min="7683" max="7683" width="0.5703125" customWidth="1"/>
    <col min="7684" max="7684" width="27" bestFit="1" customWidth="1"/>
    <col min="7685" max="7685" width="0.85546875" customWidth="1"/>
    <col min="7686" max="7686" width="10.28515625" customWidth="1"/>
    <col min="7687" max="7687" width="0.85546875" customWidth="1"/>
    <col min="7688" max="7688" width="10.28515625" customWidth="1"/>
    <col min="7689" max="7689" width="0.85546875" customWidth="1"/>
    <col min="7690" max="7690" width="10.28515625" customWidth="1"/>
    <col min="7691" max="7691" width="0.85546875" customWidth="1"/>
    <col min="7692" max="7692" width="10.28515625" customWidth="1"/>
    <col min="7693" max="7693" width="0.85546875" customWidth="1"/>
    <col min="7694" max="7694" width="10.28515625" customWidth="1"/>
    <col min="7695" max="7695" width="0.85546875" customWidth="1"/>
    <col min="7696" max="7696" width="10.28515625" customWidth="1"/>
    <col min="7697" max="7697" width="0.85546875" customWidth="1"/>
    <col min="7698" max="7698" width="10.28515625" customWidth="1"/>
    <col min="7699" max="7699" width="0.85546875" customWidth="1"/>
    <col min="7700" max="7700" width="10.28515625" customWidth="1"/>
    <col min="7701" max="7701" width="0.85546875" customWidth="1"/>
    <col min="7702" max="7702" width="10.28515625" customWidth="1"/>
    <col min="7703" max="7703" width="0.85546875" customWidth="1"/>
    <col min="7704" max="7704" width="10.28515625" customWidth="1"/>
    <col min="7705" max="7705" width="0.85546875" customWidth="1"/>
    <col min="7706" max="7706" width="10.28515625" customWidth="1"/>
    <col min="7707" max="7707" width="0.85546875" customWidth="1"/>
    <col min="7708" max="7708" width="10.28515625" customWidth="1"/>
    <col min="7709" max="7709" width="0.85546875" customWidth="1"/>
    <col min="7710" max="7710" width="10.28515625" customWidth="1"/>
    <col min="7937" max="7937" width="0.42578125" customWidth="1"/>
    <col min="7938" max="7938" width="3.140625" customWidth="1"/>
    <col min="7939" max="7939" width="0.5703125" customWidth="1"/>
    <col min="7940" max="7940" width="27" bestFit="1" customWidth="1"/>
    <col min="7941" max="7941" width="0.85546875" customWidth="1"/>
    <col min="7942" max="7942" width="10.28515625" customWidth="1"/>
    <col min="7943" max="7943" width="0.85546875" customWidth="1"/>
    <col min="7944" max="7944" width="10.28515625" customWidth="1"/>
    <col min="7945" max="7945" width="0.85546875" customWidth="1"/>
    <col min="7946" max="7946" width="10.28515625" customWidth="1"/>
    <col min="7947" max="7947" width="0.85546875" customWidth="1"/>
    <col min="7948" max="7948" width="10.28515625" customWidth="1"/>
    <col min="7949" max="7949" width="0.85546875" customWidth="1"/>
    <col min="7950" max="7950" width="10.28515625" customWidth="1"/>
    <col min="7951" max="7951" width="0.85546875" customWidth="1"/>
    <col min="7952" max="7952" width="10.28515625" customWidth="1"/>
    <col min="7953" max="7953" width="0.85546875" customWidth="1"/>
    <col min="7954" max="7954" width="10.28515625" customWidth="1"/>
    <col min="7955" max="7955" width="0.85546875" customWidth="1"/>
    <col min="7956" max="7956" width="10.28515625" customWidth="1"/>
    <col min="7957" max="7957" width="0.85546875" customWidth="1"/>
    <col min="7958" max="7958" width="10.28515625" customWidth="1"/>
    <col min="7959" max="7959" width="0.85546875" customWidth="1"/>
    <col min="7960" max="7960" width="10.28515625" customWidth="1"/>
    <col min="7961" max="7961" width="0.85546875" customWidth="1"/>
    <col min="7962" max="7962" width="10.28515625" customWidth="1"/>
    <col min="7963" max="7963" width="0.85546875" customWidth="1"/>
    <col min="7964" max="7964" width="10.28515625" customWidth="1"/>
    <col min="7965" max="7965" width="0.85546875" customWidth="1"/>
    <col min="7966" max="7966" width="10.28515625" customWidth="1"/>
    <col min="8193" max="8193" width="0.42578125" customWidth="1"/>
    <col min="8194" max="8194" width="3.140625" customWidth="1"/>
    <col min="8195" max="8195" width="0.5703125" customWidth="1"/>
    <col min="8196" max="8196" width="27" bestFit="1" customWidth="1"/>
    <col min="8197" max="8197" width="0.85546875" customWidth="1"/>
    <col min="8198" max="8198" width="10.28515625" customWidth="1"/>
    <col min="8199" max="8199" width="0.85546875" customWidth="1"/>
    <col min="8200" max="8200" width="10.28515625" customWidth="1"/>
    <col min="8201" max="8201" width="0.85546875" customWidth="1"/>
    <col min="8202" max="8202" width="10.28515625" customWidth="1"/>
    <col min="8203" max="8203" width="0.85546875" customWidth="1"/>
    <col min="8204" max="8204" width="10.28515625" customWidth="1"/>
    <col min="8205" max="8205" width="0.85546875" customWidth="1"/>
    <col min="8206" max="8206" width="10.28515625" customWidth="1"/>
    <col min="8207" max="8207" width="0.85546875" customWidth="1"/>
    <col min="8208" max="8208" width="10.28515625" customWidth="1"/>
    <col min="8209" max="8209" width="0.85546875" customWidth="1"/>
    <col min="8210" max="8210" width="10.28515625" customWidth="1"/>
    <col min="8211" max="8211" width="0.85546875" customWidth="1"/>
    <col min="8212" max="8212" width="10.28515625" customWidth="1"/>
    <col min="8213" max="8213" width="0.85546875" customWidth="1"/>
    <col min="8214" max="8214" width="10.28515625" customWidth="1"/>
    <col min="8215" max="8215" width="0.85546875" customWidth="1"/>
    <col min="8216" max="8216" width="10.28515625" customWidth="1"/>
    <col min="8217" max="8217" width="0.85546875" customWidth="1"/>
    <col min="8218" max="8218" width="10.28515625" customWidth="1"/>
    <col min="8219" max="8219" width="0.85546875" customWidth="1"/>
    <col min="8220" max="8220" width="10.28515625" customWidth="1"/>
    <col min="8221" max="8221" width="0.85546875" customWidth="1"/>
    <col min="8222" max="8222" width="10.28515625" customWidth="1"/>
    <col min="8449" max="8449" width="0.42578125" customWidth="1"/>
    <col min="8450" max="8450" width="3.140625" customWidth="1"/>
    <col min="8451" max="8451" width="0.5703125" customWidth="1"/>
    <col min="8452" max="8452" width="27" bestFit="1" customWidth="1"/>
    <col min="8453" max="8453" width="0.85546875" customWidth="1"/>
    <col min="8454" max="8454" width="10.28515625" customWidth="1"/>
    <col min="8455" max="8455" width="0.85546875" customWidth="1"/>
    <col min="8456" max="8456" width="10.28515625" customWidth="1"/>
    <col min="8457" max="8457" width="0.85546875" customWidth="1"/>
    <col min="8458" max="8458" width="10.28515625" customWidth="1"/>
    <col min="8459" max="8459" width="0.85546875" customWidth="1"/>
    <col min="8460" max="8460" width="10.28515625" customWidth="1"/>
    <col min="8461" max="8461" width="0.85546875" customWidth="1"/>
    <col min="8462" max="8462" width="10.28515625" customWidth="1"/>
    <col min="8463" max="8463" width="0.85546875" customWidth="1"/>
    <col min="8464" max="8464" width="10.28515625" customWidth="1"/>
    <col min="8465" max="8465" width="0.85546875" customWidth="1"/>
    <col min="8466" max="8466" width="10.28515625" customWidth="1"/>
    <col min="8467" max="8467" width="0.85546875" customWidth="1"/>
    <col min="8468" max="8468" width="10.28515625" customWidth="1"/>
    <col min="8469" max="8469" width="0.85546875" customWidth="1"/>
    <col min="8470" max="8470" width="10.28515625" customWidth="1"/>
    <col min="8471" max="8471" width="0.85546875" customWidth="1"/>
    <col min="8472" max="8472" width="10.28515625" customWidth="1"/>
    <col min="8473" max="8473" width="0.85546875" customWidth="1"/>
    <col min="8474" max="8474" width="10.28515625" customWidth="1"/>
    <col min="8475" max="8475" width="0.85546875" customWidth="1"/>
    <col min="8476" max="8476" width="10.28515625" customWidth="1"/>
    <col min="8477" max="8477" width="0.85546875" customWidth="1"/>
    <col min="8478" max="8478" width="10.28515625" customWidth="1"/>
    <col min="8705" max="8705" width="0.42578125" customWidth="1"/>
    <col min="8706" max="8706" width="3.140625" customWidth="1"/>
    <col min="8707" max="8707" width="0.5703125" customWidth="1"/>
    <col min="8708" max="8708" width="27" bestFit="1" customWidth="1"/>
    <col min="8709" max="8709" width="0.85546875" customWidth="1"/>
    <col min="8710" max="8710" width="10.28515625" customWidth="1"/>
    <col min="8711" max="8711" width="0.85546875" customWidth="1"/>
    <col min="8712" max="8712" width="10.28515625" customWidth="1"/>
    <col min="8713" max="8713" width="0.85546875" customWidth="1"/>
    <col min="8714" max="8714" width="10.28515625" customWidth="1"/>
    <col min="8715" max="8715" width="0.85546875" customWidth="1"/>
    <col min="8716" max="8716" width="10.28515625" customWidth="1"/>
    <col min="8717" max="8717" width="0.85546875" customWidth="1"/>
    <col min="8718" max="8718" width="10.28515625" customWidth="1"/>
    <col min="8719" max="8719" width="0.85546875" customWidth="1"/>
    <col min="8720" max="8720" width="10.28515625" customWidth="1"/>
    <col min="8721" max="8721" width="0.85546875" customWidth="1"/>
    <col min="8722" max="8722" width="10.28515625" customWidth="1"/>
    <col min="8723" max="8723" width="0.85546875" customWidth="1"/>
    <col min="8724" max="8724" width="10.28515625" customWidth="1"/>
    <col min="8725" max="8725" width="0.85546875" customWidth="1"/>
    <col min="8726" max="8726" width="10.28515625" customWidth="1"/>
    <col min="8727" max="8727" width="0.85546875" customWidth="1"/>
    <col min="8728" max="8728" width="10.28515625" customWidth="1"/>
    <col min="8729" max="8729" width="0.85546875" customWidth="1"/>
    <col min="8730" max="8730" width="10.28515625" customWidth="1"/>
    <col min="8731" max="8731" width="0.85546875" customWidth="1"/>
    <col min="8732" max="8732" width="10.28515625" customWidth="1"/>
    <col min="8733" max="8733" width="0.85546875" customWidth="1"/>
    <col min="8734" max="8734" width="10.28515625" customWidth="1"/>
    <col min="8961" max="8961" width="0.42578125" customWidth="1"/>
    <col min="8962" max="8962" width="3.140625" customWidth="1"/>
    <col min="8963" max="8963" width="0.5703125" customWidth="1"/>
    <col min="8964" max="8964" width="27" bestFit="1" customWidth="1"/>
    <col min="8965" max="8965" width="0.85546875" customWidth="1"/>
    <col min="8966" max="8966" width="10.28515625" customWidth="1"/>
    <col min="8967" max="8967" width="0.85546875" customWidth="1"/>
    <col min="8968" max="8968" width="10.28515625" customWidth="1"/>
    <col min="8969" max="8969" width="0.85546875" customWidth="1"/>
    <col min="8970" max="8970" width="10.28515625" customWidth="1"/>
    <col min="8971" max="8971" width="0.85546875" customWidth="1"/>
    <col min="8972" max="8972" width="10.28515625" customWidth="1"/>
    <col min="8973" max="8973" width="0.85546875" customWidth="1"/>
    <col min="8974" max="8974" width="10.28515625" customWidth="1"/>
    <col min="8975" max="8975" width="0.85546875" customWidth="1"/>
    <col min="8976" max="8976" width="10.28515625" customWidth="1"/>
    <col min="8977" max="8977" width="0.85546875" customWidth="1"/>
    <col min="8978" max="8978" width="10.28515625" customWidth="1"/>
    <col min="8979" max="8979" width="0.85546875" customWidth="1"/>
    <col min="8980" max="8980" width="10.28515625" customWidth="1"/>
    <col min="8981" max="8981" width="0.85546875" customWidth="1"/>
    <col min="8982" max="8982" width="10.28515625" customWidth="1"/>
    <col min="8983" max="8983" width="0.85546875" customWidth="1"/>
    <col min="8984" max="8984" width="10.28515625" customWidth="1"/>
    <col min="8985" max="8985" width="0.85546875" customWidth="1"/>
    <col min="8986" max="8986" width="10.28515625" customWidth="1"/>
    <col min="8987" max="8987" width="0.85546875" customWidth="1"/>
    <col min="8988" max="8988" width="10.28515625" customWidth="1"/>
    <col min="8989" max="8989" width="0.85546875" customWidth="1"/>
    <col min="8990" max="8990" width="10.28515625" customWidth="1"/>
    <col min="9217" max="9217" width="0.42578125" customWidth="1"/>
    <col min="9218" max="9218" width="3.140625" customWidth="1"/>
    <col min="9219" max="9219" width="0.5703125" customWidth="1"/>
    <col min="9220" max="9220" width="27" bestFit="1" customWidth="1"/>
    <col min="9221" max="9221" width="0.85546875" customWidth="1"/>
    <col min="9222" max="9222" width="10.28515625" customWidth="1"/>
    <col min="9223" max="9223" width="0.85546875" customWidth="1"/>
    <col min="9224" max="9224" width="10.28515625" customWidth="1"/>
    <col min="9225" max="9225" width="0.85546875" customWidth="1"/>
    <col min="9226" max="9226" width="10.28515625" customWidth="1"/>
    <col min="9227" max="9227" width="0.85546875" customWidth="1"/>
    <col min="9228" max="9228" width="10.28515625" customWidth="1"/>
    <col min="9229" max="9229" width="0.85546875" customWidth="1"/>
    <col min="9230" max="9230" width="10.28515625" customWidth="1"/>
    <col min="9231" max="9231" width="0.85546875" customWidth="1"/>
    <col min="9232" max="9232" width="10.28515625" customWidth="1"/>
    <col min="9233" max="9233" width="0.85546875" customWidth="1"/>
    <col min="9234" max="9234" width="10.28515625" customWidth="1"/>
    <col min="9235" max="9235" width="0.85546875" customWidth="1"/>
    <col min="9236" max="9236" width="10.28515625" customWidth="1"/>
    <col min="9237" max="9237" width="0.85546875" customWidth="1"/>
    <col min="9238" max="9238" width="10.28515625" customWidth="1"/>
    <col min="9239" max="9239" width="0.85546875" customWidth="1"/>
    <col min="9240" max="9240" width="10.28515625" customWidth="1"/>
    <col min="9241" max="9241" width="0.85546875" customWidth="1"/>
    <col min="9242" max="9242" width="10.28515625" customWidth="1"/>
    <col min="9243" max="9243" width="0.85546875" customWidth="1"/>
    <col min="9244" max="9244" width="10.28515625" customWidth="1"/>
    <col min="9245" max="9245" width="0.85546875" customWidth="1"/>
    <col min="9246" max="9246" width="10.28515625" customWidth="1"/>
    <col min="9473" max="9473" width="0.42578125" customWidth="1"/>
    <col min="9474" max="9474" width="3.140625" customWidth="1"/>
    <col min="9475" max="9475" width="0.5703125" customWidth="1"/>
    <col min="9476" max="9476" width="27" bestFit="1" customWidth="1"/>
    <col min="9477" max="9477" width="0.85546875" customWidth="1"/>
    <col min="9478" max="9478" width="10.28515625" customWidth="1"/>
    <col min="9479" max="9479" width="0.85546875" customWidth="1"/>
    <col min="9480" max="9480" width="10.28515625" customWidth="1"/>
    <col min="9481" max="9481" width="0.85546875" customWidth="1"/>
    <col min="9482" max="9482" width="10.28515625" customWidth="1"/>
    <col min="9483" max="9483" width="0.85546875" customWidth="1"/>
    <col min="9484" max="9484" width="10.28515625" customWidth="1"/>
    <col min="9485" max="9485" width="0.85546875" customWidth="1"/>
    <col min="9486" max="9486" width="10.28515625" customWidth="1"/>
    <col min="9487" max="9487" width="0.85546875" customWidth="1"/>
    <col min="9488" max="9488" width="10.28515625" customWidth="1"/>
    <col min="9489" max="9489" width="0.85546875" customWidth="1"/>
    <col min="9490" max="9490" width="10.28515625" customWidth="1"/>
    <col min="9491" max="9491" width="0.85546875" customWidth="1"/>
    <col min="9492" max="9492" width="10.28515625" customWidth="1"/>
    <col min="9493" max="9493" width="0.85546875" customWidth="1"/>
    <col min="9494" max="9494" width="10.28515625" customWidth="1"/>
    <col min="9495" max="9495" width="0.85546875" customWidth="1"/>
    <col min="9496" max="9496" width="10.28515625" customWidth="1"/>
    <col min="9497" max="9497" width="0.85546875" customWidth="1"/>
    <col min="9498" max="9498" width="10.28515625" customWidth="1"/>
    <col min="9499" max="9499" width="0.85546875" customWidth="1"/>
    <col min="9500" max="9500" width="10.28515625" customWidth="1"/>
    <col min="9501" max="9501" width="0.85546875" customWidth="1"/>
    <col min="9502" max="9502" width="10.28515625" customWidth="1"/>
    <col min="9729" max="9729" width="0.42578125" customWidth="1"/>
    <col min="9730" max="9730" width="3.140625" customWidth="1"/>
    <col min="9731" max="9731" width="0.5703125" customWidth="1"/>
    <col min="9732" max="9732" width="27" bestFit="1" customWidth="1"/>
    <col min="9733" max="9733" width="0.85546875" customWidth="1"/>
    <col min="9734" max="9734" width="10.28515625" customWidth="1"/>
    <col min="9735" max="9735" width="0.85546875" customWidth="1"/>
    <col min="9736" max="9736" width="10.28515625" customWidth="1"/>
    <col min="9737" max="9737" width="0.85546875" customWidth="1"/>
    <col min="9738" max="9738" width="10.28515625" customWidth="1"/>
    <col min="9739" max="9739" width="0.85546875" customWidth="1"/>
    <col min="9740" max="9740" width="10.28515625" customWidth="1"/>
    <col min="9741" max="9741" width="0.85546875" customWidth="1"/>
    <col min="9742" max="9742" width="10.28515625" customWidth="1"/>
    <col min="9743" max="9743" width="0.85546875" customWidth="1"/>
    <col min="9744" max="9744" width="10.28515625" customWidth="1"/>
    <col min="9745" max="9745" width="0.85546875" customWidth="1"/>
    <col min="9746" max="9746" width="10.28515625" customWidth="1"/>
    <col min="9747" max="9747" width="0.85546875" customWidth="1"/>
    <col min="9748" max="9748" width="10.28515625" customWidth="1"/>
    <col min="9749" max="9749" width="0.85546875" customWidth="1"/>
    <col min="9750" max="9750" width="10.28515625" customWidth="1"/>
    <col min="9751" max="9751" width="0.85546875" customWidth="1"/>
    <col min="9752" max="9752" width="10.28515625" customWidth="1"/>
    <col min="9753" max="9753" width="0.85546875" customWidth="1"/>
    <col min="9754" max="9754" width="10.28515625" customWidth="1"/>
    <col min="9755" max="9755" width="0.85546875" customWidth="1"/>
    <col min="9756" max="9756" width="10.28515625" customWidth="1"/>
    <col min="9757" max="9757" width="0.85546875" customWidth="1"/>
    <col min="9758" max="9758" width="10.28515625" customWidth="1"/>
    <col min="9985" max="9985" width="0.42578125" customWidth="1"/>
    <col min="9986" max="9986" width="3.140625" customWidth="1"/>
    <col min="9987" max="9987" width="0.5703125" customWidth="1"/>
    <col min="9988" max="9988" width="27" bestFit="1" customWidth="1"/>
    <col min="9989" max="9989" width="0.85546875" customWidth="1"/>
    <col min="9990" max="9990" width="10.28515625" customWidth="1"/>
    <col min="9991" max="9991" width="0.85546875" customWidth="1"/>
    <col min="9992" max="9992" width="10.28515625" customWidth="1"/>
    <col min="9993" max="9993" width="0.85546875" customWidth="1"/>
    <col min="9994" max="9994" width="10.28515625" customWidth="1"/>
    <col min="9995" max="9995" width="0.85546875" customWidth="1"/>
    <col min="9996" max="9996" width="10.28515625" customWidth="1"/>
    <col min="9997" max="9997" width="0.85546875" customWidth="1"/>
    <col min="9998" max="9998" width="10.28515625" customWidth="1"/>
    <col min="9999" max="9999" width="0.85546875" customWidth="1"/>
    <col min="10000" max="10000" width="10.28515625" customWidth="1"/>
    <col min="10001" max="10001" width="0.85546875" customWidth="1"/>
    <col min="10002" max="10002" width="10.28515625" customWidth="1"/>
    <col min="10003" max="10003" width="0.85546875" customWidth="1"/>
    <col min="10004" max="10004" width="10.28515625" customWidth="1"/>
    <col min="10005" max="10005" width="0.85546875" customWidth="1"/>
    <col min="10006" max="10006" width="10.28515625" customWidth="1"/>
    <col min="10007" max="10007" width="0.85546875" customWidth="1"/>
    <col min="10008" max="10008" width="10.28515625" customWidth="1"/>
    <col min="10009" max="10009" width="0.85546875" customWidth="1"/>
    <col min="10010" max="10010" width="10.28515625" customWidth="1"/>
    <col min="10011" max="10011" width="0.85546875" customWidth="1"/>
    <col min="10012" max="10012" width="10.28515625" customWidth="1"/>
    <col min="10013" max="10013" width="0.85546875" customWidth="1"/>
    <col min="10014" max="10014" width="10.28515625" customWidth="1"/>
    <col min="10241" max="10241" width="0.42578125" customWidth="1"/>
    <col min="10242" max="10242" width="3.140625" customWidth="1"/>
    <col min="10243" max="10243" width="0.5703125" customWidth="1"/>
    <col min="10244" max="10244" width="27" bestFit="1" customWidth="1"/>
    <col min="10245" max="10245" width="0.85546875" customWidth="1"/>
    <col min="10246" max="10246" width="10.28515625" customWidth="1"/>
    <col min="10247" max="10247" width="0.85546875" customWidth="1"/>
    <col min="10248" max="10248" width="10.28515625" customWidth="1"/>
    <col min="10249" max="10249" width="0.85546875" customWidth="1"/>
    <col min="10250" max="10250" width="10.28515625" customWidth="1"/>
    <col min="10251" max="10251" width="0.85546875" customWidth="1"/>
    <col min="10252" max="10252" width="10.28515625" customWidth="1"/>
    <col min="10253" max="10253" width="0.85546875" customWidth="1"/>
    <col min="10254" max="10254" width="10.28515625" customWidth="1"/>
    <col min="10255" max="10255" width="0.85546875" customWidth="1"/>
    <col min="10256" max="10256" width="10.28515625" customWidth="1"/>
    <col min="10257" max="10257" width="0.85546875" customWidth="1"/>
    <col min="10258" max="10258" width="10.28515625" customWidth="1"/>
    <col min="10259" max="10259" width="0.85546875" customWidth="1"/>
    <col min="10260" max="10260" width="10.28515625" customWidth="1"/>
    <col min="10261" max="10261" width="0.85546875" customWidth="1"/>
    <col min="10262" max="10262" width="10.28515625" customWidth="1"/>
    <col min="10263" max="10263" width="0.85546875" customWidth="1"/>
    <col min="10264" max="10264" width="10.28515625" customWidth="1"/>
    <col min="10265" max="10265" width="0.85546875" customWidth="1"/>
    <col min="10266" max="10266" width="10.28515625" customWidth="1"/>
    <col min="10267" max="10267" width="0.85546875" customWidth="1"/>
    <col min="10268" max="10268" width="10.28515625" customWidth="1"/>
    <col min="10269" max="10269" width="0.85546875" customWidth="1"/>
    <col min="10270" max="10270" width="10.28515625" customWidth="1"/>
    <col min="10497" max="10497" width="0.42578125" customWidth="1"/>
    <col min="10498" max="10498" width="3.140625" customWidth="1"/>
    <col min="10499" max="10499" width="0.5703125" customWidth="1"/>
    <col min="10500" max="10500" width="27" bestFit="1" customWidth="1"/>
    <col min="10501" max="10501" width="0.85546875" customWidth="1"/>
    <col min="10502" max="10502" width="10.28515625" customWidth="1"/>
    <col min="10503" max="10503" width="0.85546875" customWidth="1"/>
    <col min="10504" max="10504" width="10.28515625" customWidth="1"/>
    <col min="10505" max="10505" width="0.85546875" customWidth="1"/>
    <col min="10506" max="10506" width="10.28515625" customWidth="1"/>
    <col min="10507" max="10507" width="0.85546875" customWidth="1"/>
    <col min="10508" max="10508" width="10.28515625" customWidth="1"/>
    <col min="10509" max="10509" width="0.85546875" customWidth="1"/>
    <col min="10510" max="10510" width="10.28515625" customWidth="1"/>
    <col min="10511" max="10511" width="0.85546875" customWidth="1"/>
    <col min="10512" max="10512" width="10.28515625" customWidth="1"/>
    <col min="10513" max="10513" width="0.85546875" customWidth="1"/>
    <col min="10514" max="10514" width="10.28515625" customWidth="1"/>
    <col min="10515" max="10515" width="0.85546875" customWidth="1"/>
    <col min="10516" max="10516" width="10.28515625" customWidth="1"/>
    <col min="10517" max="10517" width="0.85546875" customWidth="1"/>
    <col min="10518" max="10518" width="10.28515625" customWidth="1"/>
    <col min="10519" max="10519" width="0.85546875" customWidth="1"/>
    <col min="10520" max="10520" width="10.28515625" customWidth="1"/>
    <col min="10521" max="10521" width="0.85546875" customWidth="1"/>
    <col min="10522" max="10522" width="10.28515625" customWidth="1"/>
    <col min="10523" max="10523" width="0.85546875" customWidth="1"/>
    <col min="10524" max="10524" width="10.28515625" customWidth="1"/>
    <col min="10525" max="10525" width="0.85546875" customWidth="1"/>
    <col min="10526" max="10526" width="10.28515625" customWidth="1"/>
    <col min="10753" max="10753" width="0.42578125" customWidth="1"/>
    <col min="10754" max="10754" width="3.140625" customWidth="1"/>
    <col min="10755" max="10755" width="0.5703125" customWidth="1"/>
    <col min="10756" max="10756" width="27" bestFit="1" customWidth="1"/>
    <col min="10757" max="10757" width="0.85546875" customWidth="1"/>
    <col min="10758" max="10758" width="10.28515625" customWidth="1"/>
    <col min="10759" max="10759" width="0.85546875" customWidth="1"/>
    <col min="10760" max="10760" width="10.28515625" customWidth="1"/>
    <col min="10761" max="10761" width="0.85546875" customWidth="1"/>
    <col min="10762" max="10762" width="10.28515625" customWidth="1"/>
    <col min="10763" max="10763" width="0.85546875" customWidth="1"/>
    <col min="10764" max="10764" width="10.28515625" customWidth="1"/>
    <col min="10765" max="10765" width="0.85546875" customWidth="1"/>
    <col min="10766" max="10766" width="10.28515625" customWidth="1"/>
    <col min="10767" max="10767" width="0.85546875" customWidth="1"/>
    <col min="10768" max="10768" width="10.28515625" customWidth="1"/>
    <col min="10769" max="10769" width="0.85546875" customWidth="1"/>
    <col min="10770" max="10770" width="10.28515625" customWidth="1"/>
    <col min="10771" max="10771" width="0.85546875" customWidth="1"/>
    <col min="10772" max="10772" width="10.28515625" customWidth="1"/>
    <col min="10773" max="10773" width="0.85546875" customWidth="1"/>
    <col min="10774" max="10774" width="10.28515625" customWidth="1"/>
    <col min="10775" max="10775" width="0.85546875" customWidth="1"/>
    <col min="10776" max="10776" width="10.28515625" customWidth="1"/>
    <col min="10777" max="10777" width="0.85546875" customWidth="1"/>
    <col min="10778" max="10778" width="10.28515625" customWidth="1"/>
    <col min="10779" max="10779" width="0.85546875" customWidth="1"/>
    <col min="10780" max="10780" width="10.28515625" customWidth="1"/>
    <col min="10781" max="10781" width="0.85546875" customWidth="1"/>
    <col min="10782" max="10782" width="10.28515625" customWidth="1"/>
    <col min="11009" max="11009" width="0.42578125" customWidth="1"/>
    <col min="11010" max="11010" width="3.140625" customWidth="1"/>
    <col min="11011" max="11011" width="0.5703125" customWidth="1"/>
    <col min="11012" max="11012" width="27" bestFit="1" customWidth="1"/>
    <col min="11013" max="11013" width="0.85546875" customWidth="1"/>
    <col min="11014" max="11014" width="10.28515625" customWidth="1"/>
    <col min="11015" max="11015" width="0.85546875" customWidth="1"/>
    <col min="11016" max="11016" width="10.28515625" customWidth="1"/>
    <col min="11017" max="11017" width="0.85546875" customWidth="1"/>
    <col min="11018" max="11018" width="10.28515625" customWidth="1"/>
    <col min="11019" max="11019" width="0.85546875" customWidth="1"/>
    <col min="11020" max="11020" width="10.28515625" customWidth="1"/>
    <col min="11021" max="11021" width="0.85546875" customWidth="1"/>
    <col min="11022" max="11022" width="10.28515625" customWidth="1"/>
    <col min="11023" max="11023" width="0.85546875" customWidth="1"/>
    <col min="11024" max="11024" width="10.28515625" customWidth="1"/>
    <col min="11025" max="11025" width="0.85546875" customWidth="1"/>
    <col min="11026" max="11026" width="10.28515625" customWidth="1"/>
    <col min="11027" max="11027" width="0.85546875" customWidth="1"/>
    <col min="11028" max="11028" width="10.28515625" customWidth="1"/>
    <col min="11029" max="11029" width="0.85546875" customWidth="1"/>
    <col min="11030" max="11030" width="10.28515625" customWidth="1"/>
    <col min="11031" max="11031" width="0.85546875" customWidth="1"/>
    <col min="11032" max="11032" width="10.28515625" customWidth="1"/>
    <col min="11033" max="11033" width="0.85546875" customWidth="1"/>
    <col min="11034" max="11034" width="10.28515625" customWidth="1"/>
    <col min="11035" max="11035" width="0.85546875" customWidth="1"/>
    <col min="11036" max="11036" width="10.28515625" customWidth="1"/>
    <col min="11037" max="11037" width="0.85546875" customWidth="1"/>
    <col min="11038" max="11038" width="10.28515625" customWidth="1"/>
    <col min="11265" max="11265" width="0.42578125" customWidth="1"/>
    <col min="11266" max="11266" width="3.140625" customWidth="1"/>
    <col min="11267" max="11267" width="0.5703125" customWidth="1"/>
    <col min="11268" max="11268" width="27" bestFit="1" customWidth="1"/>
    <col min="11269" max="11269" width="0.85546875" customWidth="1"/>
    <col min="11270" max="11270" width="10.28515625" customWidth="1"/>
    <col min="11271" max="11271" width="0.85546875" customWidth="1"/>
    <col min="11272" max="11272" width="10.28515625" customWidth="1"/>
    <col min="11273" max="11273" width="0.85546875" customWidth="1"/>
    <col min="11274" max="11274" width="10.28515625" customWidth="1"/>
    <col min="11275" max="11275" width="0.85546875" customWidth="1"/>
    <col min="11276" max="11276" width="10.28515625" customWidth="1"/>
    <col min="11277" max="11277" width="0.85546875" customWidth="1"/>
    <col min="11278" max="11278" width="10.28515625" customWidth="1"/>
    <col min="11279" max="11279" width="0.85546875" customWidth="1"/>
    <col min="11280" max="11280" width="10.28515625" customWidth="1"/>
    <col min="11281" max="11281" width="0.85546875" customWidth="1"/>
    <col min="11282" max="11282" width="10.28515625" customWidth="1"/>
    <col min="11283" max="11283" width="0.85546875" customWidth="1"/>
    <col min="11284" max="11284" width="10.28515625" customWidth="1"/>
    <col min="11285" max="11285" width="0.85546875" customWidth="1"/>
    <col min="11286" max="11286" width="10.28515625" customWidth="1"/>
    <col min="11287" max="11287" width="0.85546875" customWidth="1"/>
    <col min="11288" max="11288" width="10.28515625" customWidth="1"/>
    <col min="11289" max="11289" width="0.85546875" customWidth="1"/>
    <col min="11290" max="11290" width="10.28515625" customWidth="1"/>
    <col min="11291" max="11291" width="0.85546875" customWidth="1"/>
    <col min="11292" max="11292" width="10.28515625" customWidth="1"/>
    <col min="11293" max="11293" width="0.85546875" customWidth="1"/>
    <col min="11294" max="11294" width="10.28515625" customWidth="1"/>
    <col min="11521" max="11521" width="0.42578125" customWidth="1"/>
    <col min="11522" max="11522" width="3.140625" customWidth="1"/>
    <col min="11523" max="11523" width="0.5703125" customWidth="1"/>
    <col min="11524" max="11524" width="27" bestFit="1" customWidth="1"/>
    <col min="11525" max="11525" width="0.85546875" customWidth="1"/>
    <col min="11526" max="11526" width="10.28515625" customWidth="1"/>
    <col min="11527" max="11527" width="0.85546875" customWidth="1"/>
    <col min="11528" max="11528" width="10.28515625" customWidth="1"/>
    <col min="11529" max="11529" width="0.85546875" customWidth="1"/>
    <col min="11530" max="11530" width="10.28515625" customWidth="1"/>
    <col min="11531" max="11531" width="0.85546875" customWidth="1"/>
    <col min="11532" max="11532" width="10.28515625" customWidth="1"/>
    <col min="11533" max="11533" width="0.85546875" customWidth="1"/>
    <col min="11534" max="11534" width="10.28515625" customWidth="1"/>
    <col min="11535" max="11535" width="0.85546875" customWidth="1"/>
    <col min="11536" max="11536" width="10.28515625" customWidth="1"/>
    <col min="11537" max="11537" width="0.85546875" customWidth="1"/>
    <col min="11538" max="11538" width="10.28515625" customWidth="1"/>
    <col min="11539" max="11539" width="0.85546875" customWidth="1"/>
    <col min="11540" max="11540" width="10.28515625" customWidth="1"/>
    <col min="11541" max="11541" width="0.85546875" customWidth="1"/>
    <col min="11542" max="11542" width="10.28515625" customWidth="1"/>
    <col min="11543" max="11543" width="0.85546875" customWidth="1"/>
    <col min="11544" max="11544" width="10.28515625" customWidth="1"/>
    <col min="11545" max="11545" width="0.85546875" customWidth="1"/>
    <col min="11546" max="11546" width="10.28515625" customWidth="1"/>
    <col min="11547" max="11547" width="0.85546875" customWidth="1"/>
    <col min="11548" max="11548" width="10.28515625" customWidth="1"/>
    <col min="11549" max="11549" width="0.85546875" customWidth="1"/>
    <col min="11550" max="11550" width="10.28515625" customWidth="1"/>
    <col min="11777" max="11777" width="0.42578125" customWidth="1"/>
    <col min="11778" max="11778" width="3.140625" customWidth="1"/>
    <col min="11779" max="11779" width="0.5703125" customWidth="1"/>
    <col min="11780" max="11780" width="27" bestFit="1" customWidth="1"/>
    <col min="11781" max="11781" width="0.85546875" customWidth="1"/>
    <col min="11782" max="11782" width="10.28515625" customWidth="1"/>
    <col min="11783" max="11783" width="0.85546875" customWidth="1"/>
    <col min="11784" max="11784" width="10.28515625" customWidth="1"/>
    <col min="11785" max="11785" width="0.85546875" customWidth="1"/>
    <col min="11786" max="11786" width="10.28515625" customWidth="1"/>
    <col min="11787" max="11787" width="0.85546875" customWidth="1"/>
    <col min="11788" max="11788" width="10.28515625" customWidth="1"/>
    <col min="11789" max="11789" width="0.85546875" customWidth="1"/>
    <col min="11790" max="11790" width="10.28515625" customWidth="1"/>
    <col min="11791" max="11791" width="0.85546875" customWidth="1"/>
    <col min="11792" max="11792" width="10.28515625" customWidth="1"/>
    <col min="11793" max="11793" width="0.85546875" customWidth="1"/>
    <col min="11794" max="11794" width="10.28515625" customWidth="1"/>
    <col min="11795" max="11795" width="0.85546875" customWidth="1"/>
    <col min="11796" max="11796" width="10.28515625" customWidth="1"/>
    <col min="11797" max="11797" width="0.85546875" customWidth="1"/>
    <col min="11798" max="11798" width="10.28515625" customWidth="1"/>
    <col min="11799" max="11799" width="0.85546875" customWidth="1"/>
    <col min="11800" max="11800" width="10.28515625" customWidth="1"/>
    <col min="11801" max="11801" width="0.85546875" customWidth="1"/>
    <col min="11802" max="11802" width="10.28515625" customWidth="1"/>
    <col min="11803" max="11803" width="0.85546875" customWidth="1"/>
    <col min="11804" max="11804" width="10.28515625" customWidth="1"/>
    <col min="11805" max="11805" width="0.85546875" customWidth="1"/>
    <col min="11806" max="11806" width="10.28515625" customWidth="1"/>
    <col min="12033" max="12033" width="0.42578125" customWidth="1"/>
    <col min="12034" max="12034" width="3.140625" customWidth="1"/>
    <col min="12035" max="12035" width="0.5703125" customWidth="1"/>
    <col min="12036" max="12036" width="27" bestFit="1" customWidth="1"/>
    <col min="12037" max="12037" width="0.85546875" customWidth="1"/>
    <col min="12038" max="12038" width="10.28515625" customWidth="1"/>
    <col min="12039" max="12039" width="0.85546875" customWidth="1"/>
    <col min="12040" max="12040" width="10.28515625" customWidth="1"/>
    <col min="12041" max="12041" width="0.85546875" customWidth="1"/>
    <col min="12042" max="12042" width="10.28515625" customWidth="1"/>
    <col min="12043" max="12043" width="0.85546875" customWidth="1"/>
    <col min="12044" max="12044" width="10.28515625" customWidth="1"/>
    <col min="12045" max="12045" width="0.85546875" customWidth="1"/>
    <col min="12046" max="12046" width="10.28515625" customWidth="1"/>
    <col min="12047" max="12047" width="0.85546875" customWidth="1"/>
    <col min="12048" max="12048" width="10.28515625" customWidth="1"/>
    <col min="12049" max="12049" width="0.85546875" customWidth="1"/>
    <col min="12050" max="12050" width="10.28515625" customWidth="1"/>
    <col min="12051" max="12051" width="0.85546875" customWidth="1"/>
    <col min="12052" max="12052" width="10.28515625" customWidth="1"/>
    <col min="12053" max="12053" width="0.85546875" customWidth="1"/>
    <col min="12054" max="12054" width="10.28515625" customWidth="1"/>
    <col min="12055" max="12055" width="0.85546875" customWidth="1"/>
    <col min="12056" max="12056" width="10.28515625" customWidth="1"/>
    <col min="12057" max="12057" width="0.85546875" customWidth="1"/>
    <col min="12058" max="12058" width="10.28515625" customWidth="1"/>
    <col min="12059" max="12059" width="0.85546875" customWidth="1"/>
    <col min="12060" max="12060" width="10.28515625" customWidth="1"/>
    <col min="12061" max="12061" width="0.85546875" customWidth="1"/>
    <col min="12062" max="12062" width="10.28515625" customWidth="1"/>
    <col min="12289" max="12289" width="0.42578125" customWidth="1"/>
    <col min="12290" max="12290" width="3.140625" customWidth="1"/>
    <col min="12291" max="12291" width="0.5703125" customWidth="1"/>
    <col min="12292" max="12292" width="27" bestFit="1" customWidth="1"/>
    <col min="12293" max="12293" width="0.85546875" customWidth="1"/>
    <col min="12294" max="12294" width="10.28515625" customWidth="1"/>
    <col min="12295" max="12295" width="0.85546875" customWidth="1"/>
    <col min="12296" max="12296" width="10.28515625" customWidth="1"/>
    <col min="12297" max="12297" width="0.85546875" customWidth="1"/>
    <col min="12298" max="12298" width="10.28515625" customWidth="1"/>
    <col min="12299" max="12299" width="0.85546875" customWidth="1"/>
    <col min="12300" max="12300" width="10.28515625" customWidth="1"/>
    <col min="12301" max="12301" width="0.85546875" customWidth="1"/>
    <col min="12302" max="12302" width="10.28515625" customWidth="1"/>
    <col min="12303" max="12303" width="0.85546875" customWidth="1"/>
    <col min="12304" max="12304" width="10.28515625" customWidth="1"/>
    <col min="12305" max="12305" width="0.85546875" customWidth="1"/>
    <col min="12306" max="12306" width="10.28515625" customWidth="1"/>
    <col min="12307" max="12307" width="0.85546875" customWidth="1"/>
    <col min="12308" max="12308" width="10.28515625" customWidth="1"/>
    <col min="12309" max="12309" width="0.85546875" customWidth="1"/>
    <col min="12310" max="12310" width="10.28515625" customWidth="1"/>
    <col min="12311" max="12311" width="0.85546875" customWidth="1"/>
    <col min="12312" max="12312" width="10.28515625" customWidth="1"/>
    <col min="12313" max="12313" width="0.85546875" customWidth="1"/>
    <col min="12314" max="12314" width="10.28515625" customWidth="1"/>
    <col min="12315" max="12315" width="0.85546875" customWidth="1"/>
    <col min="12316" max="12316" width="10.28515625" customWidth="1"/>
    <col min="12317" max="12317" width="0.85546875" customWidth="1"/>
    <col min="12318" max="12318" width="10.28515625" customWidth="1"/>
    <col min="12545" max="12545" width="0.42578125" customWidth="1"/>
    <col min="12546" max="12546" width="3.140625" customWidth="1"/>
    <col min="12547" max="12547" width="0.5703125" customWidth="1"/>
    <col min="12548" max="12548" width="27" bestFit="1" customWidth="1"/>
    <col min="12549" max="12549" width="0.85546875" customWidth="1"/>
    <col min="12550" max="12550" width="10.28515625" customWidth="1"/>
    <col min="12551" max="12551" width="0.85546875" customWidth="1"/>
    <col min="12552" max="12552" width="10.28515625" customWidth="1"/>
    <col min="12553" max="12553" width="0.85546875" customWidth="1"/>
    <col min="12554" max="12554" width="10.28515625" customWidth="1"/>
    <col min="12555" max="12555" width="0.85546875" customWidth="1"/>
    <col min="12556" max="12556" width="10.28515625" customWidth="1"/>
    <col min="12557" max="12557" width="0.85546875" customWidth="1"/>
    <col min="12558" max="12558" width="10.28515625" customWidth="1"/>
    <col min="12559" max="12559" width="0.85546875" customWidth="1"/>
    <col min="12560" max="12560" width="10.28515625" customWidth="1"/>
    <col min="12561" max="12561" width="0.85546875" customWidth="1"/>
    <col min="12562" max="12562" width="10.28515625" customWidth="1"/>
    <col min="12563" max="12563" width="0.85546875" customWidth="1"/>
    <col min="12564" max="12564" width="10.28515625" customWidth="1"/>
    <col min="12565" max="12565" width="0.85546875" customWidth="1"/>
    <col min="12566" max="12566" width="10.28515625" customWidth="1"/>
    <col min="12567" max="12567" width="0.85546875" customWidth="1"/>
    <col min="12568" max="12568" width="10.28515625" customWidth="1"/>
    <col min="12569" max="12569" width="0.85546875" customWidth="1"/>
    <col min="12570" max="12570" width="10.28515625" customWidth="1"/>
    <col min="12571" max="12571" width="0.85546875" customWidth="1"/>
    <col min="12572" max="12572" width="10.28515625" customWidth="1"/>
    <col min="12573" max="12573" width="0.85546875" customWidth="1"/>
    <col min="12574" max="12574" width="10.28515625" customWidth="1"/>
    <col min="12801" max="12801" width="0.42578125" customWidth="1"/>
    <col min="12802" max="12802" width="3.140625" customWidth="1"/>
    <col min="12803" max="12803" width="0.5703125" customWidth="1"/>
    <col min="12804" max="12804" width="27" bestFit="1" customWidth="1"/>
    <col min="12805" max="12805" width="0.85546875" customWidth="1"/>
    <col min="12806" max="12806" width="10.28515625" customWidth="1"/>
    <col min="12807" max="12807" width="0.85546875" customWidth="1"/>
    <col min="12808" max="12808" width="10.28515625" customWidth="1"/>
    <col min="12809" max="12809" width="0.85546875" customWidth="1"/>
    <col min="12810" max="12810" width="10.28515625" customWidth="1"/>
    <col min="12811" max="12811" width="0.85546875" customWidth="1"/>
    <col min="12812" max="12812" width="10.28515625" customWidth="1"/>
    <col min="12813" max="12813" width="0.85546875" customWidth="1"/>
    <col min="12814" max="12814" width="10.28515625" customWidth="1"/>
    <col min="12815" max="12815" width="0.85546875" customWidth="1"/>
    <col min="12816" max="12816" width="10.28515625" customWidth="1"/>
    <col min="12817" max="12817" width="0.85546875" customWidth="1"/>
    <col min="12818" max="12818" width="10.28515625" customWidth="1"/>
    <col min="12819" max="12819" width="0.85546875" customWidth="1"/>
    <col min="12820" max="12820" width="10.28515625" customWidth="1"/>
    <col min="12821" max="12821" width="0.85546875" customWidth="1"/>
    <col min="12822" max="12822" width="10.28515625" customWidth="1"/>
    <col min="12823" max="12823" width="0.85546875" customWidth="1"/>
    <col min="12824" max="12824" width="10.28515625" customWidth="1"/>
    <col min="12825" max="12825" width="0.85546875" customWidth="1"/>
    <col min="12826" max="12826" width="10.28515625" customWidth="1"/>
    <col min="12827" max="12827" width="0.85546875" customWidth="1"/>
    <col min="12828" max="12828" width="10.28515625" customWidth="1"/>
    <col min="12829" max="12829" width="0.85546875" customWidth="1"/>
    <col min="12830" max="12830" width="10.28515625" customWidth="1"/>
    <col min="13057" max="13057" width="0.42578125" customWidth="1"/>
    <col min="13058" max="13058" width="3.140625" customWidth="1"/>
    <col min="13059" max="13059" width="0.5703125" customWidth="1"/>
    <col min="13060" max="13060" width="27" bestFit="1" customWidth="1"/>
    <col min="13061" max="13061" width="0.85546875" customWidth="1"/>
    <col min="13062" max="13062" width="10.28515625" customWidth="1"/>
    <col min="13063" max="13063" width="0.85546875" customWidth="1"/>
    <col min="13064" max="13064" width="10.28515625" customWidth="1"/>
    <col min="13065" max="13065" width="0.85546875" customWidth="1"/>
    <col min="13066" max="13066" width="10.28515625" customWidth="1"/>
    <col min="13067" max="13067" width="0.85546875" customWidth="1"/>
    <col min="13068" max="13068" width="10.28515625" customWidth="1"/>
    <col min="13069" max="13069" width="0.85546875" customWidth="1"/>
    <col min="13070" max="13070" width="10.28515625" customWidth="1"/>
    <col min="13071" max="13071" width="0.85546875" customWidth="1"/>
    <col min="13072" max="13072" width="10.28515625" customWidth="1"/>
    <col min="13073" max="13073" width="0.85546875" customWidth="1"/>
    <col min="13074" max="13074" width="10.28515625" customWidth="1"/>
    <col min="13075" max="13075" width="0.85546875" customWidth="1"/>
    <col min="13076" max="13076" width="10.28515625" customWidth="1"/>
    <col min="13077" max="13077" width="0.85546875" customWidth="1"/>
    <col min="13078" max="13078" width="10.28515625" customWidth="1"/>
    <col min="13079" max="13079" width="0.85546875" customWidth="1"/>
    <col min="13080" max="13080" width="10.28515625" customWidth="1"/>
    <col min="13081" max="13081" width="0.85546875" customWidth="1"/>
    <col min="13082" max="13082" width="10.28515625" customWidth="1"/>
    <col min="13083" max="13083" width="0.85546875" customWidth="1"/>
    <col min="13084" max="13084" width="10.28515625" customWidth="1"/>
    <col min="13085" max="13085" width="0.85546875" customWidth="1"/>
    <col min="13086" max="13086" width="10.28515625" customWidth="1"/>
    <col min="13313" max="13313" width="0.42578125" customWidth="1"/>
    <col min="13314" max="13314" width="3.140625" customWidth="1"/>
    <col min="13315" max="13315" width="0.5703125" customWidth="1"/>
    <col min="13316" max="13316" width="27" bestFit="1" customWidth="1"/>
    <col min="13317" max="13317" width="0.85546875" customWidth="1"/>
    <col min="13318" max="13318" width="10.28515625" customWidth="1"/>
    <col min="13319" max="13319" width="0.85546875" customWidth="1"/>
    <col min="13320" max="13320" width="10.28515625" customWidth="1"/>
    <col min="13321" max="13321" width="0.85546875" customWidth="1"/>
    <col min="13322" max="13322" width="10.28515625" customWidth="1"/>
    <col min="13323" max="13323" width="0.85546875" customWidth="1"/>
    <col min="13324" max="13324" width="10.28515625" customWidth="1"/>
    <col min="13325" max="13325" width="0.85546875" customWidth="1"/>
    <col min="13326" max="13326" width="10.28515625" customWidth="1"/>
    <col min="13327" max="13327" width="0.85546875" customWidth="1"/>
    <col min="13328" max="13328" width="10.28515625" customWidth="1"/>
    <col min="13329" max="13329" width="0.85546875" customWidth="1"/>
    <col min="13330" max="13330" width="10.28515625" customWidth="1"/>
    <col min="13331" max="13331" width="0.85546875" customWidth="1"/>
    <col min="13332" max="13332" width="10.28515625" customWidth="1"/>
    <col min="13333" max="13333" width="0.85546875" customWidth="1"/>
    <col min="13334" max="13334" width="10.28515625" customWidth="1"/>
    <col min="13335" max="13335" width="0.85546875" customWidth="1"/>
    <col min="13336" max="13336" width="10.28515625" customWidth="1"/>
    <col min="13337" max="13337" width="0.85546875" customWidth="1"/>
    <col min="13338" max="13338" width="10.28515625" customWidth="1"/>
    <col min="13339" max="13339" width="0.85546875" customWidth="1"/>
    <col min="13340" max="13340" width="10.28515625" customWidth="1"/>
    <col min="13341" max="13341" width="0.85546875" customWidth="1"/>
    <col min="13342" max="13342" width="10.28515625" customWidth="1"/>
    <col min="13569" max="13569" width="0.42578125" customWidth="1"/>
    <col min="13570" max="13570" width="3.140625" customWidth="1"/>
    <col min="13571" max="13571" width="0.5703125" customWidth="1"/>
    <col min="13572" max="13572" width="27" bestFit="1" customWidth="1"/>
    <col min="13573" max="13573" width="0.85546875" customWidth="1"/>
    <col min="13574" max="13574" width="10.28515625" customWidth="1"/>
    <col min="13575" max="13575" width="0.85546875" customWidth="1"/>
    <col min="13576" max="13576" width="10.28515625" customWidth="1"/>
    <col min="13577" max="13577" width="0.85546875" customWidth="1"/>
    <col min="13578" max="13578" width="10.28515625" customWidth="1"/>
    <col min="13579" max="13579" width="0.85546875" customWidth="1"/>
    <col min="13580" max="13580" width="10.28515625" customWidth="1"/>
    <col min="13581" max="13581" width="0.85546875" customWidth="1"/>
    <col min="13582" max="13582" width="10.28515625" customWidth="1"/>
    <col min="13583" max="13583" width="0.85546875" customWidth="1"/>
    <col min="13584" max="13584" width="10.28515625" customWidth="1"/>
    <col min="13585" max="13585" width="0.85546875" customWidth="1"/>
    <col min="13586" max="13586" width="10.28515625" customWidth="1"/>
    <col min="13587" max="13587" width="0.85546875" customWidth="1"/>
    <col min="13588" max="13588" width="10.28515625" customWidth="1"/>
    <col min="13589" max="13589" width="0.85546875" customWidth="1"/>
    <col min="13590" max="13590" width="10.28515625" customWidth="1"/>
    <col min="13591" max="13591" width="0.85546875" customWidth="1"/>
    <col min="13592" max="13592" width="10.28515625" customWidth="1"/>
    <col min="13593" max="13593" width="0.85546875" customWidth="1"/>
    <col min="13594" max="13594" width="10.28515625" customWidth="1"/>
    <col min="13595" max="13595" width="0.85546875" customWidth="1"/>
    <col min="13596" max="13596" width="10.28515625" customWidth="1"/>
    <col min="13597" max="13597" width="0.85546875" customWidth="1"/>
    <col min="13598" max="13598" width="10.28515625" customWidth="1"/>
    <col min="13825" max="13825" width="0.42578125" customWidth="1"/>
    <col min="13826" max="13826" width="3.140625" customWidth="1"/>
    <col min="13827" max="13827" width="0.5703125" customWidth="1"/>
    <col min="13828" max="13828" width="27" bestFit="1" customWidth="1"/>
    <col min="13829" max="13829" width="0.85546875" customWidth="1"/>
    <col min="13830" max="13830" width="10.28515625" customWidth="1"/>
    <col min="13831" max="13831" width="0.85546875" customWidth="1"/>
    <col min="13832" max="13832" width="10.28515625" customWidth="1"/>
    <col min="13833" max="13833" width="0.85546875" customWidth="1"/>
    <col min="13834" max="13834" width="10.28515625" customWidth="1"/>
    <col min="13835" max="13835" width="0.85546875" customWidth="1"/>
    <col min="13836" max="13836" width="10.28515625" customWidth="1"/>
    <col min="13837" max="13837" width="0.85546875" customWidth="1"/>
    <col min="13838" max="13838" width="10.28515625" customWidth="1"/>
    <col min="13839" max="13839" width="0.85546875" customWidth="1"/>
    <col min="13840" max="13840" width="10.28515625" customWidth="1"/>
    <col min="13841" max="13841" width="0.85546875" customWidth="1"/>
    <col min="13842" max="13842" width="10.28515625" customWidth="1"/>
    <col min="13843" max="13843" width="0.85546875" customWidth="1"/>
    <col min="13844" max="13844" width="10.28515625" customWidth="1"/>
    <col min="13845" max="13845" width="0.85546875" customWidth="1"/>
    <col min="13846" max="13846" width="10.28515625" customWidth="1"/>
    <col min="13847" max="13847" width="0.85546875" customWidth="1"/>
    <col min="13848" max="13848" width="10.28515625" customWidth="1"/>
    <col min="13849" max="13849" width="0.85546875" customWidth="1"/>
    <col min="13850" max="13850" width="10.28515625" customWidth="1"/>
    <col min="13851" max="13851" width="0.85546875" customWidth="1"/>
    <col min="13852" max="13852" width="10.28515625" customWidth="1"/>
    <col min="13853" max="13853" width="0.85546875" customWidth="1"/>
    <col min="13854" max="13854" width="10.28515625" customWidth="1"/>
    <col min="14081" max="14081" width="0.42578125" customWidth="1"/>
    <col min="14082" max="14082" width="3.140625" customWidth="1"/>
    <col min="14083" max="14083" width="0.5703125" customWidth="1"/>
    <col min="14084" max="14084" width="27" bestFit="1" customWidth="1"/>
    <col min="14085" max="14085" width="0.85546875" customWidth="1"/>
    <col min="14086" max="14086" width="10.28515625" customWidth="1"/>
    <col min="14087" max="14087" width="0.85546875" customWidth="1"/>
    <col min="14088" max="14088" width="10.28515625" customWidth="1"/>
    <col min="14089" max="14089" width="0.85546875" customWidth="1"/>
    <col min="14090" max="14090" width="10.28515625" customWidth="1"/>
    <col min="14091" max="14091" width="0.85546875" customWidth="1"/>
    <col min="14092" max="14092" width="10.28515625" customWidth="1"/>
    <col min="14093" max="14093" width="0.85546875" customWidth="1"/>
    <col min="14094" max="14094" width="10.28515625" customWidth="1"/>
    <col min="14095" max="14095" width="0.85546875" customWidth="1"/>
    <col min="14096" max="14096" width="10.28515625" customWidth="1"/>
    <col min="14097" max="14097" width="0.85546875" customWidth="1"/>
    <col min="14098" max="14098" width="10.28515625" customWidth="1"/>
    <col min="14099" max="14099" width="0.85546875" customWidth="1"/>
    <col min="14100" max="14100" width="10.28515625" customWidth="1"/>
    <col min="14101" max="14101" width="0.85546875" customWidth="1"/>
    <col min="14102" max="14102" width="10.28515625" customWidth="1"/>
    <col min="14103" max="14103" width="0.85546875" customWidth="1"/>
    <col min="14104" max="14104" width="10.28515625" customWidth="1"/>
    <col min="14105" max="14105" width="0.85546875" customWidth="1"/>
    <col min="14106" max="14106" width="10.28515625" customWidth="1"/>
    <col min="14107" max="14107" width="0.85546875" customWidth="1"/>
    <col min="14108" max="14108" width="10.28515625" customWidth="1"/>
    <col min="14109" max="14109" width="0.85546875" customWidth="1"/>
    <col min="14110" max="14110" width="10.28515625" customWidth="1"/>
    <col min="14337" max="14337" width="0.42578125" customWidth="1"/>
    <col min="14338" max="14338" width="3.140625" customWidth="1"/>
    <col min="14339" max="14339" width="0.5703125" customWidth="1"/>
    <col min="14340" max="14340" width="27" bestFit="1" customWidth="1"/>
    <col min="14341" max="14341" width="0.85546875" customWidth="1"/>
    <col min="14342" max="14342" width="10.28515625" customWidth="1"/>
    <col min="14343" max="14343" width="0.85546875" customWidth="1"/>
    <col min="14344" max="14344" width="10.28515625" customWidth="1"/>
    <col min="14345" max="14345" width="0.85546875" customWidth="1"/>
    <col min="14346" max="14346" width="10.28515625" customWidth="1"/>
    <col min="14347" max="14347" width="0.85546875" customWidth="1"/>
    <col min="14348" max="14348" width="10.28515625" customWidth="1"/>
    <col min="14349" max="14349" width="0.85546875" customWidth="1"/>
    <col min="14350" max="14350" width="10.28515625" customWidth="1"/>
    <col min="14351" max="14351" width="0.85546875" customWidth="1"/>
    <col min="14352" max="14352" width="10.28515625" customWidth="1"/>
    <col min="14353" max="14353" width="0.85546875" customWidth="1"/>
    <col min="14354" max="14354" width="10.28515625" customWidth="1"/>
    <col min="14355" max="14355" width="0.85546875" customWidth="1"/>
    <col min="14356" max="14356" width="10.28515625" customWidth="1"/>
    <col min="14357" max="14357" width="0.85546875" customWidth="1"/>
    <col min="14358" max="14358" width="10.28515625" customWidth="1"/>
    <col min="14359" max="14359" width="0.85546875" customWidth="1"/>
    <col min="14360" max="14360" width="10.28515625" customWidth="1"/>
    <col min="14361" max="14361" width="0.85546875" customWidth="1"/>
    <col min="14362" max="14362" width="10.28515625" customWidth="1"/>
    <col min="14363" max="14363" width="0.85546875" customWidth="1"/>
    <col min="14364" max="14364" width="10.28515625" customWidth="1"/>
    <col min="14365" max="14365" width="0.85546875" customWidth="1"/>
    <col min="14366" max="14366" width="10.28515625" customWidth="1"/>
    <col min="14593" max="14593" width="0.42578125" customWidth="1"/>
    <col min="14594" max="14594" width="3.140625" customWidth="1"/>
    <col min="14595" max="14595" width="0.5703125" customWidth="1"/>
    <col min="14596" max="14596" width="27" bestFit="1" customWidth="1"/>
    <col min="14597" max="14597" width="0.85546875" customWidth="1"/>
    <col min="14598" max="14598" width="10.28515625" customWidth="1"/>
    <col min="14599" max="14599" width="0.85546875" customWidth="1"/>
    <col min="14600" max="14600" width="10.28515625" customWidth="1"/>
    <col min="14601" max="14601" width="0.85546875" customWidth="1"/>
    <col min="14602" max="14602" width="10.28515625" customWidth="1"/>
    <col min="14603" max="14603" width="0.85546875" customWidth="1"/>
    <col min="14604" max="14604" width="10.28515625" customWidth="1"/>
    <col min="14605" max="14605" width="0.85546875" customWidth="1"/>
    <col min="14606" max="14606" width="10.28515625" customWidth="1"/>
    <col min="14607" max="14607" width="0.85546875" customWidth="1"/>
    <col min="14608" max="14608" width="10.28515625" customWidth="1"/>
    <col min="14609" max="14609" width="0.85546875" customWidth="1"/>
    <col min="14610" max="14610" width="10.28515625" customWidth="1"/>
    <col min="14611" max="14611" width="0.85546875" customWidth="1"/>
    <col min="14612" max="14612" width="10.28515625" customWidth="1"/>
    <col min="14613" max="14613" width="0.85546875" customWidth="1"/>
    <col min="14614" max="14614" width="10.28515625" customWidth="1"/>
    <col min="14615" max="14615" width="0.85546875" customWidth="1"/>
    <col min="14616" max="14616" width="10.28515625" customWidth="1"/>
    <col min="14617" max="14617" width="0.85546875" customWidth="1"/>
    <col min="14618" max="14618" width="10.28515625" customWidth="1"/>
    <col min="14619" max="14619" width="0.85546875" customWidth="1"/>
    <col min="14620" max="14620" width="10.28515625" customWidth="1"/>
    <col min="14621" max="14621" width="0.85546875" customWidth="1"/>
    <col min="14622" max="14622" width="10.28515625" customWidth="1"/>
    <col min="14849" max="14849" width="0.42578125" customWidth="1"/>
    <col min="14850" max="14850" width="3.140625" customWidth="1"/>
    <col min="14851" max="14851" width="0.5703125" customWidth="1"/>
    <col min="14852" max="14852" width="27" bestFit="1" customWidth="1"/>
    <col min="14853" max="14853" width="0.85546875" customWidth="1"/>
    <col min="14854" max="14854" width="10.28515625" customWidth="1"/>
    <col min="14855" max="14855" width="0.85546875" customWidth="1"/>
    <col min="14856" max="14856" width="10.28515625" customWidth="1"/>
    <col min="14857" max="14857" width="0.85546875" customWidth="1"/>
    <col min="14858" max="14858" width="10.28515625" customWidth="1"/>
    <col min="14859" max="14859" width="0.85546875" customWidth="1"/>
    <col min="14860" max="14860" width="10.28515625" customWidth="1"/>
    <col min="14861" max="14861" width="0.85546875" customWidth="1"/>
    <col min="14862" max="14862" width="10.28515625" customWidth="1"/>
    <col min="14863" max="14863" width="0.85546875" customWidth="1"/>
    <col min="14864" max="14864" width="10.28515625" customWidth="1"/>
    <col min="14865" max="14865" width="0.85546875" customWidth="1"/>
    <col min="14866" max="14866" width="10.28515625" customWidth="1"/>
    <col min="14867" max="14867" width="0.85546875" customWidth="1"/>
    <col min="14868" max="14868" width="10.28515625" customWidth="1"/>
    <col min="14869" max="14869" width="0.85546875" customWidth="1"/>
    <col min="14870" max="14870" width="10.28515625" customWidth="1"/>
    <col min="14871" max="14871" width="0.85546875" customWidth="1"/>
    <col min="14872" max="14872" width="10.28515625" customWidth="1"/>
    <col min="14873" max="14873" width="0.85546875" customWidth="1"/>
    <col min="14874" max="14874" width="10.28515625" customWidth="1"/>
    <col min="14875" max="14875" width="0.85546875" customWidth="1"/>
    <col min="14876" max="14876" width="10.28515625" customWidth="1"/>
    <col min="14877" max="14877" width="0.85546875" customWidth="1"/>
    <col min="14878" max="14878" width="10.28515625" customWidth="1"/>
    <col min="15105" max="15105" width="0.42578125" customWidth="1"/>
    <col min="15106" max="15106" width="3.140625" customWidth="1"/>
    <col min="15107" max="15107" width="0.5703125" customWidth="1"/>
    <col min="15108" max="15108" width="27" bestFit="1" customWidth="1"/>
    <col min="15109" max="15109" width="0.85546875" customWidth="1"/>
    <col min="15110" max="15110" width="10.28515625" customWidth="1"/>
    <col min="15111" max="15111" width="0.85546875" customWidth="1"/>
    <col min="15112" max="15112" width="10.28515625" customWidth="1"/>
    <col min="15113" max="15113" width="0.85546875" customWidth="1"/>
    <col min="15114" max="15114" width="10.28515625" customWidth="1"/>
    <col min="15115" max="15115" width="0.85546875" customWidth="1"/>
    <col min="15116" max="15116" width="10.28515625" customWidth="1"/>
    <col min="15117" max="15117" width="0.85546875" customWidth="1"/>
    <col min="15118" max="15118" width="10.28515625" customWidth="1"/>
    <col min="15119" max="15119" width="0.85546875" customWidth="1"/>
    <col min="15120" max="15120" width="10.28515625" customWidth="1"/>
    <col min="15121" max="15121" width="0.85546875" customWidth="1"/>
    <col min="15122" max="15122" width="10.28515625" customWidth="1"/>
    <col min="15123" max="15123" width="0.85546875" customWidth="1"/>
    <col min="15124" max="15124" width="10.28515625" customWidth="1"/>
    <col min="15125" max="15125" width="0.85546875" customWidth="1"/>
    <col min="15126" max="15126" width="10.28515625" customWidth="1"/>
    <col min="15127" max="15127" width="0.85546875" customWidth="1"/>
    <col min="15128" max="15128" width="10.28515625" customWidth="1"/>
    <col min="15129" max="15129" width="0.85546875" customWidth="1"/>
    <col min="15130" max="15130" width="10.28515625" customWidth="1"/>
    <col min="15131" max="15131" width="0.85546875" customWidth="1"/>
    <col min="15132" max="15132" width="10.28515625" customWidth="1"/>
    <col min="15133" max="15133" width="0.85546875" customWidth="1"/>
    <col min="15134" max="15134" width="10.28515625" customWidth="1"/>
    <col min="15361" max="15361" width="0.42578125" customWidth="1"/>
    <col min="15362" max="15362" width="3.140625" customWidth="1"/>
    <col min="15363" max="15363" width="0.5703125" customWidth="1"/>
    <col min="15364" max="15364" width="27" bestFit="1" customWidth="1"/>
    <col min="15365" max="15365" width="0.85546875" customWidth="1"/>
    <col min="15366" max="15366" width="10.28515625" customWidth="1"/>
    <col min="15367" max="15367" width="0.85546875" customWidth="1"/>
    <col min="15368" max="15368" width="10.28515625" customWidth="1"/>
    <col min="15369" max="15369" width="0.85546875" customWidth="1"/>
    <col min="15370" max="15370" width="10.28515625" customWidth="1"/>
    <col min="15371" max="15371" width="0.85546875" customWidth="1"/>
    <col min="15372" max="15372" width="10.28515625" customWidth="1"/>
    <col min="15373" max="15373" width="0.85546875" customWidth="1"/>
    <col min="15374" max="15374" width="10.28515625" customWidth="1"/>
    <col min="15375" max="15375" width="0.85546875" customWidth="1"/>
    <col min="15376" max="15376" width="10.28515625" customWidth="1"/>
    <col min="15377" max="15377" width="0.85546875" customWidth="1"/>
    <col min="15378" max="15378" width="10.28515625" customWidth="1"/>
    <col min="15379" max="15379" width="0.85546875" customWidth="1"/>
    <col min="15380" max="15380" width="10.28515625" customWidth="1"/>
    <col min="15381" max="15381" width="0.85546875" customWidth="1"/>
    <col min="15382" max="15382" width="10.28515625" customWidth="1"/>
    <col min="15383" max="15383" width="0.85546875" customWidth="1"/>
    <col min="15384" max="15384" width="10.28515625" customWidth="1"/>
    <col min="15385" max="15385" width="0.85546875" customWidth="1"/>
    <col min="15386" max="15386" width="10.28515625" customWidth="1"/>
    <col min="15387" max="15387" width="0.85546875" customWidth="1"/>
    <col min="15388" max="15388" width="10.28515625" customWidth="1"/>
    <col min="15389" max="15389" width="0.85546875" customWidth="1"/>
    <col min="15390" max="15390" width="10.28515625" customWidth="1"/>
    <col min="15617" max="15617" width="0.42578125" customWidth="1"/>
    <col min="15618" max="15618" width="3.140625" customWidth="1"/>
    <col min="15619" max="15619" width="0.5703125" customWidth="1"/>
    <col min="15620" max="15620" width="27" bestFit="1" customWidth="1"/>
    <col min="15621" max="15621" width="0.85546875" customWidth="1"/>
    <col min="15622" max="15622" width="10.28515625" customWidth="1"/>
    <col min="15623" max="15623" width="0.85546875" customWidth="1"/>
    <col min="15624" max="15624" width="10.28515625" customWidth="1"/>
    <col min="15625" max="15625" width="0.85546875" customWidth="1"/>
    <col min="15626" max="15626" width="10.28515625" customWidth="1"/>
    <col min="15627" max="15627" width="0.85546875" customWidth="1"/>
    <col min="15628" max="15628" width="10.28515625" customWidth="1"/>
    <col min="15629" max="15629" width="0.85546875" customWidth="1"/>
    <col min="15630" max="15630" width="10.28515625" customWidth="1"/>
    <col min="15631" max="15631" width="0.85546875" customWidth="1"/>
    <col min="15632" max="15632" width="10.28515625" customWidth="1"/>
    <col min="15633" max="15633" width="0.85546875" customWidth="1"/>
    <col min="15634" max="15634" width="10.28515625" customWidth="1"/>
    <col min="15635" max="15635" width="0.85546875" customWidth="1"/>
    <col min="15636" max="15636" width="10.28515625" customWidth="1"/>
    <col min="15637" max="15637" width="0.85546875" customWidth="1"/>
    <col min="15638" max="15638" width="10.28515625" customWidth="1"/>
    <col min="15639" max="15639" width="0.85546875" customWidth="1"/>
    <col min="15640" max="15640" width="10.28515625" customWidth="1"/>
    <col min="15641" max="15641" width="0.85546875" customWidth="1"/>
    <col min="15642" max="15642" width="10.28515625" customWidth="1"/>
    <col min="15643" max="15643" width="0.85546875" customWidth="1"/>
    <col min="15644" max="15644" width="10.28515625" customWidth="1"/>
    <col min="15645" max="15645" width="0.85546875" customWidth="1"/>
    <col min="15646" max="15646" width="10.28515625" customWidth="1"/>
    <col min="15873" max="15873" width="0.42578125" customWidth="1"/>
    <col min="15874" max="15874" width="3.140625" customWidth="1"/>
    <col min="15875" max="15875" width="0.5703125" customWidth="1"/>
    <col min="15876" max="15876" width="27" bestFit="1" customWidth="1"/>
    <col min="15877" max="15877" width="0.85546875" customWidth="1"/>
    <col min="15878" max="15878" width="10.28515625" customWidth="1"/>
    <col min="15879" max="15879" width="0.85546875" customWidth="1"/>
    <col min="15880" max="15880" width="10.28515625" customWidth="1"/>
    <col min="15881" max="15881" width="0.85546875" customWidth="1"/>
    <col min="15882" max="15882" width="10.28515625" customWidth="1"/>
    <col min="15883" max="15883" width="0.85546875" customWidth="1"/>
    <col min="15884" max="15884" width="10.28515625" customWidth="1"/>
    <col min="15885" max="15885" width="0.85546875" customWidth="1"/>
    <col min="15886" max="15886" width="10.28515625" customWidth="1"/>
    <col min="15887" max="15887" width="0.85546875" customWidth="1"/>
    <col min="15888" max="15888" width="10.28515625" customWidth="1"/>
    <col min="15889" max="15889" width="0.85546875" customWidth="1"/>
    <col min="15890" max="15890" width="10.28515625" customWidth="1"/>
    <col min="15891" max="15891" width="0.85546875" customWidth="1"/>
    <col min="15892" max="15892" width="10.28515625" customWidth="1"/>
    <col min="15893" max="15893" width="0.85546875" customWidth="1"/>
    <col min="15894" max="15894" width="10.28515625" customWidth="1"/>
    <col min="15895" max="15895" width="0.85546875" customWidth="1"/>
    <col min="15896" max="15896" width="10.28515625" customWidth="1"/>
    <col min="15897" max="15897" width="0.85546875" customWidth="1"/>
    <col min="15898" max="15898" width="10.28515625" customWidth="1"/>
    <col min="15899" max="15899" width="0.85546875" customWidth="1"/>
    <col min="15900" max="15900" width="10.28515625" customWidth="1"/>
    <col min="15901" max="15901" width="0.85546875" customWidth="1"/>
    <col min="15902" max="15902" width="10.28515625" customWidth="1"/>
    <col min="16129" max="16129" width="0.42578125" customWidth="1"/>
    <col min="16130" max="16130" width="3.140625" customWidth="1"/>
    <col min="16131" max="16131" width="0.5703125" customWidth="1"/>
    <col min="16132" max="16132" width="27" bestFit="1" customWidth="1"/>
    <col min="16133" max="16133" width="0.85546875" customWidth="1"/>
    <col min="16134" max="16134" width="10.28515625" customWidth="1"/>
    <col min="16135" max="16135" width="0.85546875" customWidth="1"/>
    <col min="16136" max="16136" width="10.28515625" customWidth="1"/>
    <col min="16137" max="16137" width="0.85546875" customWidth="1"/>
    <col min="16138" max="16138" width="10.28515625" customWidth="1"/>
    <col min="16139" max="16139" width="0.85546875" customWidth="1"/>
    <col min="16140" max="16140" width="10.28515625" customWidth="1"/>
    <col min="16141" max="16141" width="0.85546875" customWidth="1"/>
    <col min="16142" max="16142" width="10.28515625" customWidth="1"/>
    <col min="16143" max="16143" width="0.85546875" customWidth="1"/>
    <col min="16144" max="16144" width="10.28515625" customWidth="1"/>
    <col min="16145" max="16145" width="0.85546875" customWidth="1"/>
    <col min="16146" max="16146" width="10.28515625" customWidth="1"/>
    <col min="16147" max="16147" width="0.85546875" customWidth="1"/>
    <col min="16148" max="16148" width="10.28515625" customWidth="1"/>
    <col min="16149" max="16149" width="0.85546875" customWidth="1"/>
    <col min="16150" max="16150" width="10.28515625" customWidth="1"/>
    <col min="16151" max="16151" width="0.85546875" customWidth="1"/>
    <col min="16152" max="16152" width="10.28515625" customWidth="1"/>
    <col min="16153" max="16153" width="0.85546875" customWidth="1"/>
    <col min="16154" max="16154" width="10.28515625" customWidth="1"/>
    <col min="16155" max="16155" width="0.85546875" customWidth="1"/>
    <col min="16156" max="16156" width="10.28515625" customWidth="1"/>
    <col min="16157" max="16157" width="0.85546875" customWidth="1"/>
    <col min="16158" max="16158" width="10.28515625" customWidth="1"/>
  </cols>
  <sheetData>
    <row r="1" spans="2:35" ht="6.75" customHeight="1" thickBot="1">
      <c r="B1" s="74"/>
      <c r="D1" s="74"/>
      <c r="E1" s="75"/>
      <c r="F1" s="74"/>
      <c r="G1" s="75"/>
      <c r="H1" s="74"/>
      <c r="I1" s="75"/>
      <c r="J1" s="74"/>
      <c r="K1" s="75"/>
      <c r="L1" s="74"/>
      <c r="M1" s="75"/>
      <c r="N1" s="74"/>
      <c r="O1" s="75"/>
      <c r="P1" s="74"/>
      <c r="Q1" s="75"/>
      <c r="R1" s="74"/>
      <c r="S1" s="75"/>
      <c r="T1" s="74"/>
      <c r="U1" s="75"/>
      <c r="V1" s="74"/>
      <c r="W1" s="75"/>
      <c r="X1" s="74"/>
      <c r="Y1" s="75"/>
      <c r="Z1" s="74"/>
      <c r="AA1" s="75"/>
      <c r="AB1" s="74"/>
      <c r="AC1" s="75"/>
      <c r="AD1" s="74"/>
      <c r="AE1" s="75"/>
      <c r="AF1" s="74"/>
      <c r="AG1" s="74"/>
    </row>
    <row r="2" spans="2:35" ht="15.75" outlineLevel="1">
      <c r="B2" s="74"/>
      <c r="C2" s="74"/>
      <c r="D2" s="122" t="s">
        <v>82</v>
      </c>
      <c r="E2" s="75"/>
      <c r="F2" s="75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2"/>
      <c r="T2" s="82"/>
      <c r="U2" s="82"/>
      <c r="V2" s="82"/>
      <c r="W2" s="82"/>
      <c r="X2" s="82"/>
      <c r="Y2" s="82"/>
      <c r="Z2" s="205" t="s">
        <v>87</v>
      </c>
      <c r="AA2" s="206"/>
      <c r="AB2" s="206"/>
      <c r="AC2" s="124"/>
      <c r="AD2" s="190">
        <v>43195</v>
      </c>
      <c r="AE2" s="190"/>
      <c r="AF2" s="191"/>
      <c r="AG2" s="74"/>
    </row>
    <row r="3" spans="2:35" ht="16.5" outlineLevel="1" thickBot="1">
      <c r="B3" s="74"/>
      <c r="C3" s="74"/>
      <c r="D3" s="123"/>
      <c r="E3" s="75"/>
      <c r="F3" s="75"/>
      <c r="G3" s="82"/>
      <c r="H3" s="82"/>
      <c r="I3" s="82"/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192"/>
      <c r="AA3" s="193"/>
      <c r="AB3" s="193"/>
      <c r="AC3" s="193"/>
      <c r="AD3" s="193"/>
      <c r="AE3" s="193"/>
      <c r="AF3" s="194"/>
      <c r="AG3" s="74"/>
    </row>
    <row r="4" spans="2:35" ht="6.75" customHeight="1" thickBot="1">
      <c r="B4" s="74"/>
      <c r="C4" s="74"/>
      <c r="D4" s="74"/>
      <c r="E4" s="75"/>
      <c r="F4" s="74"/>
      <c r="G4" s="75"/>
      <c r="H4" s="74"/>
      <c r="I4" s="75"/>
      <c r="J4" s="74"/>
      <c r="K4" s="75"/>
      <c r="L4" s="74"/>
      <c r="M4" s="75"/>
      <c r="N4" s="74"/>
      <c r="O4" s="75"/>
      <c r="P4" s="74"/>
      <c r="Q4" s="75"/>
      <c r="R4" s="74"/>
      <c r="S4" s="75"/>
      <c r="T4" s="74"/>
      <c r="U4" s="75"/>
      <c r="V4" s="74"/>
      <c r="W4" s="75"/>
      <c r="X4" s="74"/>
      <c r="Y4" s="75"/>
      <c r="Z4" s="74"/>
      <c r="AA4" s="75"/>
      <c r="AB4" s="74"/>
      <c r="AC4" s="75"/>
      <c r="AD4" s="74"/>
      <c r="AE4" s="75"/>
      <c r="AF4" s="74"/>
      <c r="AG4" s="74"/>
    </row>
    <row r="5" spans="2:35" ht="15.75">
      <c r="B5" s="74"/>
      <c r="C5" s="74"/>
      <c r="D5" s="122" t="s">
        <v>102</v>
      </c>
      <c r="E5" s="75"/>
      <c r="F5" s="2" t="s">
        <v>0</v>
      </c>
      <c r="G5" s="75"/>
      <c r="H5" s="3" t="s">
        <v>1</v>
      </c>
      <c r="M5" s="4"/>
      <c r="P5" s="3"/>
      <c r="Q5" s="5"/>
      <c r="S5" s="3"/>
      <c r="AE5" s="75"/>
      <c r="AF5" s="3" t="s">
        <v>1</v>
      </c>
      <c r="AG5" s="75"/>
    </row>
    <row r="6" spans="2:35" ht="16.5" thickBot="1">
      <c r="B6" s="74"/>
      <c r="C6" s="74"/>
      <c r="D6" s="123"/>
      <c r="E6" s="75"/>
      <c r="F6" s="6"/>
      <c r="G6" s="75"/>
      <c r="H6" s="73" t="s">
        <v>80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  <c r="AA6" s="7"/>
      <c r="AB6" s="8"/>
      <c r="AC6" s="7"/>
      <c r="AD6" s="8"/>
      <c r="AE6" s="75"/>
      <c r="AF6" s="6"/>
      <c r="AG6" s="75"/>
    </row>
    <row r="7" spans="2:35">
      <c r="B7" s="74"/>
      <c r="C7" s="74"/>
      <c r="D7" s="74"/>
      <c r="E7" s="75"/>
      <c r="F7" s="74"/>
      <c r="G7" s="75"/>
      <c r="H7" s="74"/>
      <c r="I7" s="75"/>
      <c r="J7" s="74"/>
      <c r="K7" s="75"/>
      <c r="L7" s="74"/>
      <c r="M7" s="75"/>
      <c r="N7" s="74"/>
      <c r="O7" s="75"/>
      <c r="P7" s="74"/>
      <c r="Q7" s="75"/>
      <c r="R7" s="74"/>
      <c r="S7" s="75"/>
      <c r="T7" s="74"/>
      <c r="U7" s="75"/>
      <c r="V7" s="74"/>
      <c r="W7" s="75"/>
      <c r="X7" s="74"/>
      <c r="Y7" s="75"/>
      <c r="Z7" s="74"/>
      <c r="AA7" s="75"/>
      <c r="AB7" s="74"/>
      <c r="AC7" s="75"/>
      <c r="AD7" s="74"/>
      <c r="AE7" s="75"/>
      <c r="AF7" s="74"/>
      <c r="AG7" s="75"/>
    </row>
    <row r="8" spans="2:35">
      <c r="B8" s="74"/>
      <c r="D8" s="9" t="s">
        <v>2</v>
      </c>
      <c r="E8" s="119"/>
      <c r="F8" s="10" t="s">
        <v>3</v>
      </c>
      <c r="G8" s="75"/>
      <c r="H8" s="127" t="s">
        <v>4</v>
      </c>
      <c r="I8" s="75"/>
      <c r="J8" s="127" t="s">
        <v>5</v>
      </c>
      <c r="K8" s="75"/>
      <c r="L8" s="127" t="s">
        <v>6</v>
      </c>
      <c r="M8" s="75"/>
      <c r="N8" s="127" t="s">
        <v>7</v>
      </c>
      <c r="O8" s="75"/>
      <c r="P8" s="127" t="s">
        <v>8</v>
      </c>
      <c r="Q8" s="75"/>
      <c r="R8" s="127" t="s">
        <v>9</v>
      </c>
      <c r="S8" s="75"/>
      <c r="T8" s="127" t="s">
        <v>10</v>
      </c>
      <c r="U8" s="75"/>
      <c r="V8" s="127" t="s">
        <v>11</v>
      </c>
      <c r="W8" s="126"/>
      <c r="X8" s="127" t="s">
        <v>12</v>
      </c>
      <c r="Y8" s="126"/>
      <c r="Z8" s="127" t="s">
        <v>13</v>
      </c>
      <c r="AA8" s="126"/>
      <c r="AB8" s="127" t="s">
        <v>14</v>
      </c>
      <c r="AC8" s="126"/>
      <c r="AD8" s="127" t="s">
        <v>15</v>
      </c>
      <c r="AE8" s="126"/>
      <c r="AF8" s="127" t="s">
        <v>16</v>
      </c>
      <c r="AG8" s="126"/>
    </row>
    <row r="9" spans="2:35">
      <c r="B9" s="74"/>
      <c r="C9" s="74"/>
      <c r="D9" s="74"/>
      <c r="E9" s="75"/>
      <c r="F9" s="74"/>
      <c r="G9" s="75"/>
      <c r="H9" s="74"/>
      <c r="I9" s="75"/>
      <c r="J9" s="74"/>
      <c r="K9" s="75"/>
      <c r="L9" s="74"/>
      <c r="M9" s="75"/>
      <c r="N9" s="74"/>
      <c r="O9" s="75"/>
      <c r="P9" s="74"/>
      <c r="Q9" s="75"/>
      <c r="R9" s="74"/>
      <c r="S9" s="75"/>
      <c r="T9" s="74"/>
      <c r="U9" s="75"/>
      <c r="V9" s="74"/>
      <c r="W9" s="75"/>
      <c r="X9" s="74"/>
      <c r="Y9" s="75"/>
      <c r="Z9" s="74"/>
      <c r="AA9" s="75"/>
      <c r="AB9" s="74"/>
      <c r="AC9" s="75"/>
      <c r="AD9" s="74"/>
      <c r="AE9" s="75"/>
      <c r="AF9" s="74"/>
      <c r="AG9" s="75"/>
    </row>
    <row r="10" spans="2:35" outlineLevel="1">
      <c r="B10" s="11"/>
      <c r="C10" s="12"/>
      <c r="D10" s="12"/>
      <c r="E10" s="12"/>
      <c r="F10" s="12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</row>
    <row r="11" spans="2:35" ht="15" customHeight="1" outlineLevel="1">
      <c r="B11" s="195" t="s">
        <v>81</v>
      </c>
      <c r="D11" s="74"/>
      <c r="E11" s="75"/>
      <c r="F11" s="76">
        <v>0</v>
      </c>
      <c r="G11" s="76"/>
      <c r="H11" s="81">
        <v>1</v>
      </c>
      <c r="I11" s="76">
        <v>4</v>
      </c>
      <c r="J11" s="81">
        <v>1</v>
      </c>
      <c r="K11" s="76">
        <v>4</v>
      </c>
      <c r="L11" s="81">
        <v>1</v>
      </c>
      <c r="M11" s="76">
        <v>4</v>
      </c>
      <c r="N11" s="81">
        <v>1</v>
      </c>
      <c r="O11" s="76">
        <v>4</v>
      </c>
      <c r="P11" s="81">
        <v>1</v>
      </c>
      <c r="Q11" s="76">
        <v>4</v>
      </c>
      <c r="R11" s="81">
        <v>1</v>
      </c>
      <c r="S11" s="76">
        <v>4</v>
      </c>
      <c r="T11" s="81">
        <v>1</v>
      </c>
      <c r="U11" s="76">
        <v>4</v>
      </c>
      <c r="V11" s="81">
        <v>1</v>
      </c>
      <c r="W11" s="76">
        <v>4</v>
      </c>
      <c r="X11" s="81">
        <v>1</v>
      </c>
      <c r="Y11" s="76">
        <v>4</v>
      </c>
      <c r="Z11" s="81">
        <v>1</v>
      </c>
      <c r="AA11" s="76">
        <v>4</v>
      </c>
      <c r="AB11" s="81">
        <v>1</v>
      </c>
      <c r="AC11" s="76">
        <v>0</v>
      </c>
      <c r="AD11" s="81">
        <v>1</v>
      </c>
      <c r="AE11" s="82">
        <v>0</v>
      </c>
      <c r="AF11" s="81">
        <v>1</v>
      </c>
      <c r="AG11" s="77"/>
    </row>
    <row r="12" spans="2:35" ht="15" customHeight="1" outlineLevel="1">
      <c r="B12" s="195"/>
      <c r="D12" s="14" t="s">
        <v>99</v>
      </c>
      <c r="E12" s="109"/>
      <c r="F12" s="110"/>
      <c r="G12" s="83"/>
      <c r="H12" s="71"/>
      <c r="I12" s="85"/>
      <c r="J12" s="71"/>
      <c r="K12" s="85"/>
      <c r="L12" s="71"/>
      <c r="M12" s="85"/>
      <c r="N12" s="71"/>
      <c r="O12" s="85"/>
      <c r="P12" s="71"/>
      <c r="Q12" s="85"/>
      <c r="R12" s="71"/>
      <c r="S12" s="85"/>
      <c r="T12" s="71"/>
      <c r="U12" s="85"/>
      <c r="V12" s="71"/>
      <c r="W12" s="85"/>
      <c r="X12" s="71"/>
      <c r="Y12" s="85"/>
      <c r="Z12" s="71"/>
      <c r="AA12" s="85"/>
      <c r="AB12" s="71"/>
      <c r="AC12" s="85"/>
      <c r="AD12" s="71"/>
      <c r="AE12" s="82"/>
      <c r="AF12" s="71" t="str">
        <f>IFERROR(AVERAGE(AD12,AB12,Z12,X12,V12,T12,R12,P12,N12,L12,J12,H12),"-")</f>
        <v>-</v>
      </c>
      <c r="AG12" s="88"/>
      <c r="AI12" s="71">
        <f>IF(AF12="-",0,AF12)</f>
        <v>0</v>
      </c>
    </row>
    <row r="13" spans="2:35" s="16" customFormat="1" ht="15" customHeight="1" outlineLevel="1">
      <c r="B13" s="195"/>
      <c r="D13" s="78"/>
      <c r="E13" s="79"/>
      <c r="F13" s="76">
        <v>0</v>
      </c>
      <c r="G13" s="76">
        <v>5.5</v>
      </c>
      <c r="H13" s="76">
        <v>2</v>
      </c>
      <c r="I13" s="76"/>
      <c r="J13" s="76">
        <v>2</v>
      </c>
      <c r="K13" s="76"/>
      <c r="L13" s="76">
        <v>2</v>
      </c>
      <c r="M13" s="76"/>
      <c r="N13" s="76">
        <v>2</v>
      </c>
      <c r="O13" s="76"/>
      <c r="P13" s="76">
        <v>2</v>
      </c>
      <c r="Q13" s="76"/>
      <c r="R13" s="76">
        <v>2</v>
      </c>
      <c r="S13" s="76"/>
      <c r="T13" s="76">
        <v>2</v>
      </c>
      <c r="U13" s="76"/>
      <c r="V13" s="76">
        <v>2</v>
      </c>
      <c r="W13" s="76"/>
      <c r="X13" s="76">
        <v>2</v>
      </c>
      <c r="Y13" s="76"/>
      <c r="Z13" s="76">
        <v>2</v>
      </c>
      <c r="AA13" s="76">
        <v>6</v>
      </c>
      <c r="AB13" s="76">
        <v>2</v>
      </c>
      <c r="AC13" s="76">
        <v>0</v>
      </c>
      <c r="AD13" s="76">
        <v>2</v>
      </c>
      <c r="AE13" s="82"/>
      <c r="AF13" s="76">
        <v>2</v>
      </c>
      <c r="AG13" s="76"/>
      <c r="AI13"/>
    </row>
    <row r="14" spans="2:35" ht="15" customHeight="1" outlineLevel="1">
      <c r="B14" s="195"/>
      <c r="D14" s="14" t="s">
        <v>84</v>
      </c>
      <c r="E14" s="109"/>
      <c r="F14" s="110"/>
      <c r="G14" s="83"/>
      <c r="H14" s="125"/>
      <c r="I14" s="76"/>
      <c r="J14" s="125"/>
      <c r="K14" s="84"/>
      <c r="L14" s="125"/>
      <c r="M14" s="84"/>
      <c r="N14" s="125"/>
      <c r="O14" s="84"/>
      <c r="P14" s="15"/>
      <c r="Q14" s="84"/>
      <c r="R14" s="15"/>
      <c r="S14" s="84"/>
      <c r="T14" s="15"/>
      <c r="U14" s="84"/>
      <c r="V14" s="15"/>
      <c r="W14" s="84"/>
      <c r="X14" s="15"/>
      <c r="Y14" s="84"/>
      <c r="Z14" s="15"/>
      <c r="AA14" s="84"/>
      <c r="AB14" s="15"/>
      <c r="AC14" s="84"/>
      <c r="AD14" s="15"/>
      <c r="AE14" s="82"/>
      <c r="AF14" s="156" t="str">
        <f>IFERROR(AVERAGE(H14,J14,L14,N14,P14,R14,T14,V14,X14,Z14,AB14,AD14),"-")</f>
        <v>-</v>
      </c>
      <c r="AG14" s="88"/>
      <c r="AI14" s="108">
        <f>IF(AF14="-",2,AF14)</f>
        <v>2</v>
      </c>
    </row>
    <row r="15" spans="2:35" ht="15" customHeight="1" outlineLevel="1">
      <c r="B15" s="195"/>
      <c r="D15" s="78"/>
      <c r="E15" s="80"/>
      <c r="F15" s="81">
        <v>2</v>
      </c>
      <c r="G15" s="81">
        <v>0</v>
      </c>
      <c r="H15" s="76">
        <v>2</v>
      </c>
      <c r="I15" s="76"/>
      <c r="J15" s="76">
        <v>2</v>
      </c>
      <c r="K15" s="76"/>
      <c r="L15" s="76">
        <v>2</v>
      </c>
      <c r="M15" s="76"/>
      <c r="N15" s="76">
        <v>2</v>
      </c>
      <c r="O15" s="76"/>
      <c r="P15" s="76">
        <v>2</v>
      </c>
      <c r="Q15" s="76"/>
      <c r="R15" s="76">
        <v>2</v>
      </c>
      <c r="S15" s="76"/>
      <c r="T15" s="76">
        <v>2</v>
      </c>
      <c r="U15" s="76"/>
      <c r="V15" s="76">
        <v>2</v>
      </c>
      <c r="W15" s="76"/>
      <c r="X15" s="76">
        <v>2</v>
      </c>
      <c r="Y15" s="76"/>
      <c r="Z15" s="76">
        <v>2</v>
      </c>
      <c r="AA15" s="76">
        <v>6</v>
      </c>
      <c r="AB15" s="76">
        <v>2</v>
      </c>
      <c r="AC15" s="76">
        <v>0</v>
      </c>
      <c r="AD15" s="76">
        <v>2</v>
      </c>
      <c r="AE15" s="82"/>
      <c r="AF15" s="76">
        <v>2</v>
      </c>
      <c r="AG15" s="76"/>
    </row>
    <row r="16" spans="2:35" ht="15" customHeight="1" outlineLevel="1">
      <c r="B16" s="195"/>
      <c r="D16" s="14" t="s">
        <v>85</v>
      </c>
      <c r="E16" s="109"/>
      <c r="F16" s="110"/>
      <c r="G16" s="83"/>
      <c r="H16" s="114"/>
      <c r="I16" s="115"/>
      <c r="J16" s="114"/>
      <c r="K16" s="116"/>
      <c r="L16" s="114"/>
      <c r="M16" s="116"/>
      <c r="N16" s="114"/>
      <c r="O16" s="116"/>
      <c r="P16" s="114"/>
      <c r="Q16" s="116"/>
      <c r="R16" s="114"/>
      <c r="S16" s="116"/>
      <c r="T16" s="114"/>
      <c r="U16" s="116"/>
      <c r="V16" s="114"/>
      <c r="W16" s="116"/>
      <c r="X16" s="114"/>
      <c r="Y16" s="116"/>
      <c r="Z16" s="114"/>
      <c r="AA16" s="116"/>
      <c r="AB16" s="114"/>
      <c r="AC16" s="116"/>
      <c r="AD16" s="114"/>
      <c r="AE16" s="82"/>
      <c r="AF16" s="157" t="str">
        <f>IFERROR(AVERAGE(H16,J16,L16,N16,P16,R16,T16,V16,X16,Z16,AB16,AD16),"-")</f>
        <v>-</v>
      </c>
      <c r="AG16" s="88"/>
      <c r="AI16" s="157">
        <f>IF(AF16="-",0,AF16)</f>
        <v>0</v>
      </c>
    </row>
    <row r="17" spans="2:35" s="16" customFormat="1" ht="15" customHeight="1" outlineLevel="1">
      <c r="B17" s="195"/>
      <c r="D17" s="78"/>
      <c r="E17" s="79"/>
      <c r="F17" s="76" t="s">
        <v>98</v>
      </c>
      <c r="G17" s="76">
        <v>5.5</v>
      </c>
      <c r="H17" s="106" t="s">
        <v>98</v>
      </c>
      <c r="I17" s="76">
        <v>6</v>
      </c>
      <c r="J17" s="106" t="s">
        <v>98</v>
      </c>
      <c r="K17" s="76">
        <v>6</v>
      </c>
      <c r="L17" s="106" t="s">
        <v>98</v>
      </c>
      <c r="M17" s="76">
        <v>6</v>
      </c>
      <c r="N17" s="106" t="s">
        <v>98</v>
      </c>
      <c r="O17" s="76">
        <v>6</v>
      </c>
      <c r="P17" s="106" t="s">
        <v>98</v>
      </c>
      <c r="Q17" s="76">
        <v>6</v>
      </c>
      <c r="R17" s="106" t="s">
        <v>98</v>
      </c>
      <c r="S17" s="76">
        <v>6</v>
      </c>
      <c r="T17" s="106" t="s">
        <v>98</v>
      </c>
      <c r="U17" s="76">
        <v>6</v>
      </c>
      <c r="V17" s="106" t="s">
        <v>98</v>
      </c>
      <c r="W17" s="76">
        <v>6</v>
      </c>
      <c r="X17" s="106" t="s">
        <v>98</v>
      </c>
      <c r="Y17" s="76">
        <v>6</v>
      </c>
      <c r="Z17" s="106" t="s">
        <v>98</v>
      </c>
      <c r="AA17" s="76">
        <v>6</v>
      </c>
      <c r="AB17" s="106" t="s">
        <v>98</v>
      </c>
      <c r="AC17" s="76">
        <v>0</v>
      </c>
      <c r="AD17" s="106" t="s">
        <v>98</v>
      </c>
      <c r="AE17" s="82"/>
      <c r="AF17" s="106" t="s">
        <v>98</v>
      </c>
      <c r="AG17" s="76"/>
      <c r="AI17"/>
    </row>
    <row r="18" spans="2:35" ht="15" customHeight="1" outlineLevel="1">
      <c r="B18" s="195"/>
      <c r="D18" s="14" t="s">
        <v>86</v>
      </c>
      <c r="E18" s="109"/>
      <c r="F18" s="110"/>
      <c r="G18" s="83"/>
      <c r="H18" s="117"/>
      <c r="I18" s="84"/>
      <c r="J18" s="117"/>
      <c r="K18" s="84"/>
      <c r="L18" s="117"/>
      <c r="M18" s="84"/>
      <c r="N18" s="117"/>
      <c r="O18" s="84"/>
      <c r="P18" s="117"/>
      <c r="Q18" s="84"/>
      <c r="R18" s="117"/>
      <c r="S18" s="84"/>
      <c r="T18" s="117"/>
      <c r="U18" s="84"/>
      <c r="V18" s="117"/>
      <c r="W18" s="84"/>
      <c r="X18" s="117"/>
      <c r="Y18" s="84"/>
      <c r="Z18" s="117"/>
      <c r="AA18" s="84"/>
      <c r="AB18" s="117"/>
      <c r="AC18" s="84"/>
      <c r="AD18" s="117"/>
      <c r="AE18" s="82"/>
      <c r="AF18" s="158" t="str">
        <f>IFERROR(AVERAGE(H18,J18,L18,N18,P18,R18,T18,V18,X18,Z18,AB18,AD18),"-")</f>
        <v>-</v>
      </c>
      <c r="AG18" s="88"/>
      <c r="AI18" s="158">
        <f>IF(AF18="-",0,AF18)</f>
        <v>0</v>
      </c>
    </row>
    <row r="19" spans="2:35" s="16" customFormat="1" ht="15" customHeight="1" outlineLevel="1">
      <c r="B19" s="195"/>
      <c r="D19" s="78"/>
      <c r="E19" s="80"/>
      <c r="F19" s="76">
        <v>0</v>
      </c>
      <c r="G19" s="76">
        <v>5.5</v>
      </c>
      <c r="H19" s="107" t="s">
        <v>97</v>
      </c>
      <c r="I19" s="76">
        <v>6</v>
      </c>
      <c r="J19" s="107" t="s">
        <v>97</v>
      </c>
      <c r="K19" s="76">
        <v>6</v>
      </c>
      <c r="L19" s="107" t="s">
        <v>97</v>
      </c>
      <c r="M19" s="76">
        <v>6</v>
      </c>
      <c r="N19" s="107" t="s">
        <v>97</v>
      </c>
      <c r="O19" s="76">
        <v>6</v>
      </c>
      <c r="P19" s="107" t="s">
        <v>97</v>
      </c>
      <c r="Q19" s="76">
        <v>6</v>
      </c>
      <c r="R19" s="107" t="s">
        <v>97</v>
      </c>
      <c r="S19" s="76">
        <v>6</v>
      </c>
      <c r="T19" s="107" t="s">
        <v>97</v>
      </c>
      <c r="U19" s="76">
        <v>6</v>
      </c>
      <c r="V19" s="107" t="s">
        <v>97</v>
      </c>
      <c r="W19" s="76">
        <v>6</v>
      </c>
      <c r="X19" s="107" t="s">
        <v>97</v>
      </c>
      <c r="Y19" s="76">
        <v>6</v>
      </c>
      <c r="Z19" s="107" t="s">
        <v>97</v>
      </c>
      <c r="AA19" s="76">
        <v>6</v>
      </c>
      <c r="AB19" s="107" t="s">
        <v>97</v>
      </c>
      <c r="AC19" s="76">
        <v>0</v>
      </c>
      <c r="AD19" s="107" t="s">
        <v>97</v>
      </c>
      <c r="AE19" s="82"/>
      <c r="AF19" s="107" t="s">
        <v>97</v>
      </c>
      <c r="AG19" s="76"/>
      <c r="AI19"/>
    </row>
    <row r="20" spans="2:35" ht="15.75" outlineLevel="1">
      <c r="B20" s="195"/>
      <c r="D20" s="14" t="s">
        <v>91</v>
      </c>
      <c r="E20" s="109"/>
      <c r="F20" s="110"/>
      <c r="G20" s="83"/>
      <c r="H20" s="131"/>
      <c r="I20" s="94"/>
      <c r="J20" s="131"/>
      <c r="K20" s="94"/>
      <c r="L20" s="131"/>
      <c r="M20" s="94"/>
      <c r="N20" s="131"/>
      <c r="O20" s="94"/>
      <c r="P20" s="131"/>
      <c r="Q20" s="94"/>
      <c r="R20" s="131"/>
      <c r="S20" s="94"/>
      <c r="T20" s="131"/>
      <c r="U20" s="94"/>
      <c r="V20" s="131"/>
      <c r="W20" s="94"/>
      <c r="X20" s="131"/>
      <c r="Y20" s="94"/>
      <c r="Z20" s="131"/>
      <c r="AA20" s="94"/>
      <c r="AB20" s="131"/>
      <c r="AC20" s="94"/>
      <c r="AD20" s="131"/>
      <c r="AE20" s="93"/>
      <c r="AF20" s="159" t="str">
        <f>IFERROR(AVERAGE(H20,J20,L20,N20,P20,R20,T20,V20,X20,Z20,AB20,AD20),"-")</f>
        <v>-</v>
      </c>
      <c r="AG20" s="96"/>
      <c r="AI20" s="159">
        <f>IF(AF20="-",2,AF20)</f>
        <v>2</v>
      </c>
    </row>
    <row r="21" spans="2:35" s="16" customFormat="1" ht="15" customHeight="1" outlineLevel="1">
      <c r="B21" s="195"/>
      <c r="D21" s="78"/>
      <c r="E21" s="80"/>
      <c r="F21" s="76">
        <v>95</v>
      </c>
      <c r="G21" s="76">
        <v>5.5</v>
      </c>
      <c r="H21" s="76">
        <v>95</v>
      </c>
      <c r="I21" s="76">
        <v>6</v>
      </c>
      <c r="J21" s="76">
        <v>95</v>
      </c>
      <c r="K21" s="76">
        <v>4</v>
      </c>
      <c r="L21" s="76">
        <v>95</v>
      </c>
      <c r="M21" s="76">
        <v>4</v>
      </c>
      <c r="N21" s="76">
        <v>95</v>
      </c>
      <c r="O21" s="76">
        <v>4</v>
      </c>
      <c r="P21" s="76">
        <v>95</v>
      </c>
      <c r="Q21" s="76">
        <v>4</v>
      </c>
      <c r="R21" s="76">
        <v>95</v>
      </c>
      <c r="S21" s="76">
        <v>4</v>
      </c>
      <c r="T21" s="76">
        <v>95</v>
      </c>
      <c r="U21" s="76">
        <v>4</v>
      </c>
      <c r="V21" s="76">
        <v>95</v>
      </c>
      <c r="W21" s="76">
        <v>4</v>
      </c>
      <c r="X21" s="76">
        <v>95</v>
      </c>
      <c r="Y21" s="76">
        <v>4</v>
      </c>
      <c r="Z21" s="76">
        <v>95</v>
      </c>
      <c r="AA21" s="76">
        <v>4</v>
      </c>
      <c r="AB21" s="76">
        <v>95</v>
      </c>
      <c r="AC21" s="76">
        <v>0</v>
      </c>
      <c r="AD21" s="76">
        <v>95</v>
      </c>
      <c r="AE21" s="82"/>
      <c r="AF21" s="76">
        <v>95</v>
      </c>
      <c r="AG21" s="76"/>
      <c r="AI21"/>
    </row>
    <row r="22" spans="2:35" ht="15" customHeight="1" outlineLevel="1">
      <c r="B22" s="195"/>
      <c r="D22" s="14" t="s">
        <v>89</v>
      </c>
      <c r="E22" s="109"/>
      <c r="F22" s="110"/>
      <c r="G22" s="83"/>
      <c r="H22" s="128"/>
      <c r="I22" s="129"/>
      <c r="J22" s="128"/>
      <c r="K22" s="129"/>
      <c r="L22" s="128"/>
      <c r="M22" s="129"/>
      <c r="N22" s="128"/>
      <c r="O22" s="129"/>
      <c r="P22" s="128"/>
      <c r="Q22" s="129"/>
      <c r="R22" s="128"/>
      <c r="S22" s="129"/>
      <c r="T22" s="128"/>
      <c r="U22" s="129"/>
      <c r="V22" s="128"/>
      <c r="W22" s="129"/>
      <c r="X22" s="128"/>
      <c r="Y22" s="129"/>
      <c r="Z22" s="128"/>
      <c r="AA22" s="76"/>
      <c r="AB22" s="128"/>
      <c r="AC22" s="76"/>
      <c r="AD22" s="128"/>
      <c r="AE22" s="76"/>
      <c r="AF22" s="71" t="str">
        <f>IFERROR(AVERAGE(H22,J22,L22,N22,P22,R22,T22,V22,X22,Z22,AB22,AD22),"-")</f>
        <v>-</v>
      </c>
      <c r="AG22" s="88"/>
      <c r="AI22" s="71">
        <f>IF(AF22="-",1,AF22)</f>
        <v>1</v>
      </c>
    </row>
    <row r="23" spans="2:35" s="16" customFormat="1" ht="15" customHeight="1" outlineLevel="1">
      <c r="B23" s="195"/>
      <c r="D23" s="78"/>
      <c r="E23" s="80"/>
      <c r="F23" s="81">
        <v>95</v>
      </c>
      <c r="G23" s="81">
        <v>0</v>
      </c>
      <c r="H23" s="76">
        <v>95</v>
      </c>
      <c r="I23" s="76">
        <v>6</v>
      </c>
      <c r="J23" s="76">
        <v>95</v>
      </c>
      <c r="K23" s="76">
        <v>4</v>
      </c>
      <c r="L23" s="76">
        <v>95</v>
      </c>
      <c r="M23" s="76">
        <v>4</v>
      </c>
      <c r="N23" s="76">
        <v>95</v>
      </c>
      <c r="O23" s="76">
        <v>4</v>
      </c>
      <c r="P23" s="76">
        <v>95</v>
      </c>
      <c r="Q23" s="76">
        <v>4</v>
      </c>
      <c r="R23" s="76">
        <v>95</v>
      </c>
      <c r="S23" s="76">
        <v>4</v>
      </c>
      <c r="T23" s="76">
        <v>95</v>
      </c>
      <c r="U23" s="76">
        <v>4</v>
      </c>
      <c r="V23" s="76">
        <v>95</v>
      </c>
      <c r="W23" s="76">
        <v>4</v>
      </c>
      <c r="X23" s="76">
        <v>95</v>
      </c>
      <c r="Y23" s="76">
        <v>4</v>
      </c>
      <c r="Z23" s="76">
        <v>95</v>
      </c>
      <c r="AA23" s="76">
        <v>4</v>
      </c>
      <c r="AB23" s="76">
        <v>95</v>
      </c>
      <c r="AC23" s="76">
        <v>0</v>
      </c>
      <c r="AD23" s="76">
        <v>95</v>
      </c>
      <c r="AE23" s="82"/>
      <c r="AF23" s="76">
        <v>95</v>
      </c>
      <c r="AG23" s="76"/>
      <c r="AI23"/>
    </row>
    <row r="24" spans="2:35" s="16" customFormat="1" ht="15" customHeight="1" outlineLevel="1">
      <c r="B24" s="162"/>
      <c r="D24" s="14" t="s">
        <v>90</v>
      </c>
      <c r="E24" s="80"/>
      <c r="F24" s="81"/>
      <c r="G24" s="81"/>
      <c r="H24" s="128"/>
      <c r="I24" s="129"/>
      <c r="J24" s="128"/>
      <c r="K24" s="129"/>
      <c r="L24" s="128"/>
      <c r="M24" s="129"/>
      <c r="N24" s="128"/>
      <c r="O24" s="129"/>
      <c r="P24" s="128"/>
      <c r="Q24" s="129"/>
      <c r="R24" s="128"/>
      <c r="S24" s="129"/>
      <c r="T24" s="128"/>
      <c r="U24" s="129"/>
      <c r="V24" s="128"/>
      <c r="W24" s="129"/>
      <c r="X24" s="128"/>
      <c r="Y24" s="129"/>
      <c r="Z24" s="128"/>
      <c r="AA24" s="76"/>
      <c r="AB24" s="128"/>
      <c r="AC24" s="76"/>
      <c r="AD24" s="128"/>
      <c r="AE24" s="76"/>
      <c r="AF24" s="71" t="str">
        <f>IFERROR(AVERAGE(H24,J24,L24,N24,P24,R24,T24,V24,X24,Z24,AB24,AD24),"-")</f>
        <v>-</v>
      </c>
      <c r="AG24" s="76"/>
      <c r="AI24"/>
    </row>
    <row r="25" spans="2:35" s="16" customFormat="1" ht="15" customHeight="1" outlineLevel="1">
      <c r="B25" s="162"/>
      <c r="D25" s="78"/>
      <c r="E25" s="80"/>
      <c r="F25" s="81"/>
      <c r="G25" s="81"/>
      <c r="H25" s="76"/>
      <c r="I25" s="76"/>
      <c r="J25" s="76"/>
      <c r="K25" s="76"/>
      <c r="L25" s="76"/>
      <c r="M25" s="76"/>
      <c r="N25" s="76"/>
      <c r="O25" s="76"/>
      <c r="P25" s="76"/>
      <c r="Q25" s="76"/>
      <c r="R25" s="76"/>
      <c r="S25" s="76"/>
      <c r="T25" s="76"/>
      <c r="U25" s="76"/>
      <c r="V25" s="76"/>
      <c r="W25" s="76"/>
      <c r="X25" s="76"/>
      <c r="Y25" s="76"/>
      <c r="Z25" s="76"/>
      <c r="AA25" s="76"/>
      <c r="AB25" s="76"/>
      <c r="AC25" s="76"/>
      <c r="AD25" s="76"/>
      <c r="AE25" s="82"/>
      <c r="AF25" s="76"/>
      <c r="AG25" s="76"/>
      <c r="AI25"/>
    </row>
    <row r="26" spans="2:35">
      <c r="B26" s="11"/>
      <c r="C26" s="12"/>
      <c r="D26" s="12"/>
      <c r="E26" s="12"/>
      <c r="F26" s="12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</row>
    <row r="27" spans="2:35" outlineLevel="1">
      <c r="B27" s="196" t="s">
        <v>19</v>
      </c>
      <c r="D27" s="74"/>
      <c r="E27" s="75"/>
      <c r="F27" s="76">
        <v>0</v>
      </c>
      <c r="G27" s="76"/>
      <c r="H27" s="76">
        <v>0</v>
      </c>
      <c r="I27" s="76"/>
      <c r="J27" s="76">
        <v>0</v>
      </c>
      <c r="K27" s="76"/>
      <c r="L27" s="76">
        <v>0</v>
      </c>
      <c r="M27" s="76"/>
      <c r="N27" s="76">
        <v>0</v>
      </c>
      <c r="O27" s="76"/>
      <c r="P27" s="76">
        <v>0</v>
      </c>
      <c r="Q27" s="76"/>
      <c r="R27" s="76">
        <v>0</v>
      </c>
      <c r="S27" s="76"/>
      <c r="T27" s="76">
        <v>0</v>
      </c>
      <c r="U27" s="76"/>
      <c r="V27" s="76">
        <v>0</v>
      </c>
      <c r="W27" s="76"/>
      <c r="X27" s="76">
        <v>0</v>
      </c>
      <c r="Y27" s="76"/>
      <c r="Z27" s="76">
        <v>0</v>
      </c>
      <c r="AA27" s="76"/>
      <c r="AB27" s="76">
        <v>0</v>
      </c>
      <c r="AC27" s="76"/>
      <c r="AD27" s="76">
        <v>0</v>
      </c>
      <c r="AE27" s="82"/>
      <c r="AF27" s="76">
        <v>0</v>
      </c>
      <c r="AG27" s="77"/>
    </row>
    <row r="28" spans="2:35" ht="15.75" outlineLevel="1">
      <c r="B28" s="197"/>
      <c r="D28" s="14" t="s">
        <v>17</v>
      </c>
      <c r="E28" s="109"/>
      <c r="F28" s="110"/>
      <c r="G28" s="83"/>
      <c r="H28" s="15"/>
      <c r="I28" s="84"/>
      <c r="J28" s="15"/>
      <c r="K28" s="84"/>
      <c r="L28" s="15"/>
      <c r="M28" s="84"/>
      <c r="N28" s="15"/>
      <c r="O28" s="84"/>
      <c r="P28" s="15"/>
      <c r="Q28" s="84"/>
      <c r="R28" s="15"/>
      <c r="S28" s="84"/>
      <c r="T28" s="15"/>
      <c r="U28" s="84"/>
      <c r="V28" s="15"/>
      <c r="W28" s="84"/>
      <c r="X28" s="15"/>
      <c r="Y28" s="84"/>
      <c r="Z28" s="15"/>
      <c r="AA28" s="84"/>
      <c r="AB28" s="15"/>
      <c r="AC28" s="84"/>
      <c r="AD28" s="15"/>
      <c r="AE28" s="82"/>
      <c r="AF28" s="15">
        <f>IFERROR(SUM(H28,J28,L28,N28,P28,R28,T28,V28,X28,Z28,AB28,AD28),"-")</f>
        <v>0</v>
      </c>
      <c r="AG28" s="88"/>
      <c r="AI28" s="15">
        <f>IF(AF28="-",0,AF28)</f>
        <v>0</v>
      </c>
    </row>
    <row r="29" spans="2:35" s="16" customFormat="1" outlineLevel="1">
      <c r="B29" s="197"/>
      <c r="D29" s="78"/>
      <c r="E29" s="79"/>
      <c r="F29" s="76">
        <v>0</v>
      </c>
      <c r="G29" s="76">
        <v>5.5</v>
      </c>
      <c r="H29" s="76">
        <v>0</v>
      </c>
      <c r="I29" s="76">
        <v>6</v>
      </c>
      <c r="J29" s="76">
        <v>0</v>
      </c>
      <c r="K29" s="76">
        <v>6</v>
      </c>
      <c r="L29" s="76">
        <v>0</v>
      </c>
      <c r="M29" s="76">
        <v>6</v>
      </c>
      <c r="N29" s="76">
        <v>0</v>
      </c>
      <c r="O29" s="76">
        <v>6</v>
      </c>
      <c r="P29" s="76">
        <v>0</v>
      </c>
      <c r="Q29" s="76">
        <v>6</v>
      </c>
      <c r="R29" s="76">
        <v>0</v>
      </c>
      <c r="S29" s="76">
        <v>6</v>
      </c>
      <c r="T29" s="76">
        <v>0</v>
      </c>
      <c r="U29" s="76">
        <v>6</v>
      </c>
      <c r="V29" s="76">
        <v>0</v>
      </c>
      <c r="W29" s="76">
        <v>6</v>
      </c>
      <c r="X29" s="76">
        <v>0</v>
      </c>
      <c r="Y29" s="76">
        <v>6</v>
      </c>
      <c r="Z29" s="76">
        <v>0</v>
      </c>
      <c r="AA29" s="76">
        <v>6</v>
      </c>
      <c r="AB29" s="76">
        <v>0</v>
      </c>
      <c r="AC29" s="76">
        <v>0</v>
      </c>
      <c r="AD29" s="76">
        <v>0</v>
      </c>
      <c r="AE29" s="82">
        <v>0</v>
      </c>
      <c r="AF29" s="76">
        <v>0</v>
      </c>
      <c r="AG29" s="76"/>
      <c r="AI29"/>
    </row>
    <row r="30" spans="2:35" ht="15.75" outlineLevel="1">
      <c r="B30" s="197"/>
      <c r="D30" s="14" t="s">
        <v>18</v>
      </c>
      <c r="E30" s="109"/>
      <c r="F30" s="110"/>
      <c r="G30" s="83"/>
      <c r="H30" s="15"/>
      <c r="I30" s="84"/>
      <c r="J30" s="15"/>
      <c r="K30" s="84"/>
      <c r="L30" s="15"/>
      <c r="M30" s="84"/>
      <c r="N30" s="15"/>
      <c r="O30" s="84"/>
      <c r="P30" s="15"/>
      <c r="Q30" s="84"/>
      <c r="R30" s="15"/>
      <c r="S30" s="84"/>
      <c r="T30" s="15"/>
      <c r="U30" s="84"/>
      <c r="V30" s="15"/>
      <c r="W30" s="84"/>
      <c r="X30" s="15"/>
      <c r="Y30" s="84"/>
      <c r="Z30" s="15"/>
      <c r="AA30" s="84"/>
      <c r="AB30" s="15"/>
      <c r="AC30" s="84"/>
      <c r="AD30" s="15"/>
      <c r="AE30" s="82"/>
      <c r="AF30" s="15">
        <f>IFERROR(SUM(H30,J30,L30,N30,P30,R30,T30,V30,X30,Z30,AB30,AD30),"-")</f>
        <v>0</v>
      </c>
      <c r="AG30" s="88"/>
      <c r="AI30" s="15">
        <f>IF(AF30="-",0,AF30)</f>
        <v>0</v>
      </c>
    </row>
    <row r="31" spans="2:35" ht="15" customHeight="1" outlineLevel="1">
      <c r="B31" s="197"/>
      <c r="D31" s="78"/>
      <c r="E31" s="80"/>
      <c r="F31" s="81">
        <v>5.9</v>
      </c>
      <c r="G31" s="81">
        <v>0</v>
      </c>
      <c r="H31" s="81">
        <v>5.9</v>
      </c>
      <c r="I31" s="76">
        <v>4</v>
      </c>
      <c r="J31" s="81">
        <v>5.9</v>
      </c>
      <c r="K31" s="76">
        <v>4</v>
      </c>
      <c r="L31" s="81">
        <v>5.9</v>
      </c>
      <c r="M31" s="76">
        <v>4</v>
      </c>
      <c r="N31" s="81">
        <v>5.9</v>
      </c>
      <c r="O31" s="76">
        <v>4</v>
      </c>
      <c r="P31" s="81">
        <v>5.9</v>
      </c>
      <c r="Q31" s="76">
        <v>4</v>
      </c>
      <c r="R31" s="81">
        <v>5.9</v>
      </c>
      <c r="S31" s="76">
        <v>4</v>
      </c>
      <c r="T31" s="81">
        <v>5.9</v>
      </c>
      <c r="U31" s="76">
        <v>4</v>
      </c>
      <c r="V31" s="81">
        <v>5.9</v>
      </c>
      <c r="W31" s="76">
        <v>4</v>
      </c>
      <c r="X31" s="81">
        <v>5.9</v>
      </c>
      <c r="Y31" s="76">
        <v>4</v>
      </c>
      <c r="Z31" s="81">
        <v>5.9</v>
      </c>
      <c r="AA31" s="76">
        <v>4</v>
      </c>
      <c r="AB31" s="81">
        <v>5.9</v>
      </c>
      <c r="AC31" s="76">
        <v>0</v>
      </c>
      <c r="AD31" s="81">
        <v>5.9</v>
      </c>
      <c r="AE31" s="82">
        <v>0</v>
      </c>
      <c r="AF31" s="81">
        <v>5.9</v>
      </c>
      <c r="AG31" s="76"/>
    </row>
    <row r="32" spans="2:35" ht="15.75" outlineLevel="1">
      <c r="B32" s="197"/>
      <c r="D32" s="14" t="s">
        <v>20</v>
      </c>
      <c r="E32" s="109"/>
      <c r="F32" s="110"/>
      <c r="G32" s="83"/>
      <c r="H32" s="15"/>
      <c r="I32" s="84"/>
      <c r="J32" s="15"/>
      <c r="K32" s="84"/>
      <c r="L32" s="15"/>
      <c r="M32" s="84"/>
      <c r="N32" s="15"/>
      <c r="O32" s="84"/>
      <c r="P32" s="15"/>
      <c r="Q32" s="84"/>
      <c r="R32" s="15"/>
      <c r="S32" s="84"/>
      <c r="T32" s="15"/>
      <c r="U32" s="84"/>
      <c r="V32" s="15"/>
      <c r="W32" s="84"/>
      <c r="X32" s="15"/>
      <c r="Y32" s="84"/>
      <c r="Z32" s="15"/>
      <c r="AA32" s="84"/>
      <c r="AB32" s="15"/>
      <c r="AC32" s="84"/>
      <c r="AD32" s="15"/>
      <c r="AE32" s="82"/>
      <c r="AF32" s="171" t="str">
        <f>IFERROR(AVERAGE(AD32,AB32,Z32,X32,V32,T32,R32,P32,N32,L32,J32,H32),"-")</f>
        <v>-</v>
      </c>
      <c r="AG32" s="88"/>
      <c r="AI32" s="15">
        <f>IF(AF32="-",0,AF32)</f>
        <v>0</v>
      </c>
    </row>
    <row r="33" spans="2:35" s="16" customFormat="1" outlineLevel="1">
      <c r="B33" s="197"/>
      <c r="D33" s="78"/>
      <c r="E33" s="79"/>
      <c r="F33" s="76">
        <v>5.5</v>
      </c>
      <c r="G33" s="76">
        <v>5.5</v>
      </c>
      <c r="H33" s="76">
        <v>5.5</v>
      </c>
      <c r="I33" s="76">
        <v>6</v>
      </c>
      <c r="J33" s="76">
        <v>5.5</v>
      </c>
      <c r="K33" s="76">
        <v>6</v>
      </c>
      <c r="L33" s="76">
        <v>5.5</v>
      </c>
      <c r="M33" s="76">
        <v>6</v>
      </c>
      <c r="N33" s="76">
        <v>5.5</v>
      </c>
      <c r="O33" s="76">
        <v>6</v>
      </c>
      <c r="P33" s="76">
        <v>5.5</v>
      </c>
      <c r="Q33" s="76">
        <v>6</v>
      </c>
      <c r="R33" s="76">
        <v>5.5</v>
      </c>
      <c r="S33" s="76">
        <v>6</v>
      </c>
      <c r="T33" s="76">
        <v>5.5</v>
      </c>
      <c r="U33" s="76">
        <v>6</v>
      </c>
      <c r="V33" s="76">
        <v>5.5</v>
      </c>
      <c r="W33" s="76">
        <v>6</v>
      </c>
      <c r="X33" s="76">
        <v>5.5</v>
      </c>
      <c r="Y33" s="76">
        <v>6</v>
      </c>
      <c r="Z33" s="76">
        <v>5.5</v>
      </c>
      <c r="AA33" s="76">
        <v>6</v>
      </c>
      <c r="AB33" s="76">
        <v>5.5</v>
      </c>
      <c r="AC33" s="76">
        <v>0</v>
      </c>
      <c r="AD33" s="76">
        <v>5.5</v>
      </c>
      <c r="AE33" s="82">
        <v>0</v>
      </c>
      <c r="AF33" s="76">
        <v>5.5</v>
      </c>
      <c r="AG33" s="76"/>
      <c r="AI33"/>
    </row>
    <row r="34" spans="2:35" ht="15.75" outlineLevel="1">
      <c r="B34" s="197"/>
      <c r="D34" s="14" t="s">
        <v>21</v>
      </c>
      <c r="E34" s="109"/>
      <c r="F34" s="110"/>
      <c r="G34" s="83"/>
      <c r="H34" s="15"/>
      <c r="I34" s="84"/>
      <c r="J34" s="15"/>
      <c r="K34" s="84"/>
      <c r="L34" s="15"/>
      <c r="M34" s="84"/>
      <c r="N34" s="15"/>
      <c r="O34" s="84"/>
      <c r="P34" s="15"/>
      <c r="Q34" s="84"/>
      <c r="R34" s="15"/>
      <c r="S34" s="84"/>
      <c r="T34" s="15"/>
      <c r="U34" s="84"/>
      <c r="V34" s="15"/>
      <c r="W34" s="84"/>
      <c r="X34" s="15"/>
      <c r="Y34" s="84"/>
      <c r="Z34" s="15"/>
      <c r="AA34" s="84"/>
      <c r="AB34" s="15"/>
      <c r="AC34" s="84"/>
      <c r="AD34" s="15"/>
      <c r="AE34" s="82"/>
      <c r="AF34" s="171" t="str">
        <f>IFERROR(AVERAGE(AD34,AB34,Z34,X34,V34,T34,R34,P34,N34,L34,J34,H34),"-")</f>
        <v>-</v>
      </c>
      <c r="AG34" s="88"/>
      <c r="AI34" s="171">
        <f>IF(AF34="-",0,AF34)</f>
        <v>0</v>
      </c>
    </row>
    <row r="35" spans="2:35" s="16" customFormat="1" outlineLevel="1">
      <c r="B35" s="197"/>
      <c r="D35" s="78"/>
      <c r="E35" s="80"/>
      <c r="F35" s="76">
        <v>0</v>
      </c>
      <c r="G35" s="76">
        <v>5.5</v>
      </c>
      <c r="H35" s="76">
        <v>0</v>
      </c>
      <c r="I35" s="76">
        <v>6</v>
      </c>
      <c r="J35" s="76">
        <v>0</v>
      </c>
      <c r="K35" s="76">
        <v>6</v>
      </c>
      <c r="L35" s="76">
        <v>0</v>
      </c>
      <c r="M35" s="76">
        <v>6</v>
      </c>
      <c r="N35" s="76">
        <v>0</v>
      </c>
      <c r="O35" s="76">
        <v>6</v>
      </c>
      <c r="P35" s="76">
        <v>0</v>
      </c>
      <c r="Q35" s="76">
        <v>6</v>
      </c>
      <c r="R35" s="76">
        <v>0</v>
      </c>
      <c r="S35" s="76">
        <v>6</v>
      </c>
      <c r="T35" s="76">
        <v>0</v>
      </c>
      <c r="U35" s="76">
        <v>6</v>
      </c>
      <c r="V35" s="76">
        <v>0</v>
      </c>
      <c r="W35" s="76">
        <v>6</v>
      </c>
      <c r="X35" s="76">
        <v>0</v>
      </c>
      <c r="Y35" s="76">
        <v>6</v>
      </c>
      <c r="Z35" s="76">
        <v>0</v>
      </c>
      <c r="AA35" s="76">
        <v>6</v>
      </c>
      <c r="AB35" s="76">
        <v>0</v>
      </c>
      <c r="AC35" s="76">
        <v>0</v>
      </c>
      <c r="AD35" s="76">
        <v>0</v>
      </c>
      <c r="AE35" s="82">
        <v>0</v>
      </c>
      <c r="AF35" s="76">
        <v>0</v>
      </c>
      <c r="AG35" s="76"/>
      <c r="AI35"/>
    </row>
    <row r="36" spans="2:35" ht="15.75" outlineLevel="1">
      <c r="B36" s="197"/>
      <c r="D36" s="14" t="s">
        <v>22</v>
      </c>
      <c r="E36" s="109"/>
      <c r="F36" s="110"/>
      <c r="G36" s="83"/>
      <c r="H36" s="15"/>
      <c r="I36" s="84"/>
      <c r="J36" s="15"/>
      <c r="K36" s="84"/>
      <c r="L36" s="15"/>
      <c r="M36" s="84"/>
      <c r="N36" s="15"/>
      <c r="O36" s="84"/>
      <c r="P36" s="15"/>
      <c r="Q36" s="84"/>
      <c r="R36" s="15"/>
      <c r="S36" s="84"/>
      <c r="T36" s="15"/>
      <c r="U36" s="84"/>
      <c r="V36" s="15"/>
      <c r="W36" s="84"/>
      <c r="X36" s="15"/>
      <c r="Y36" s="84"/>
      <c r="Z36" s="15"/>
      <c r="AA36" s="84"/>
      <c r="AB36" s="15"/>
      <c r="AC36" s="84"/>
      <c r="AD36" s="15"/>
      <c r="AE36" s="82"/>
      <c r="AF36" s="15">
        <f>IFERROR(SUM(H36,J36,L36,N36,P36,R36,T36,V36,X36,Z36,AB36,AD36),"-")</f>
        <v>0</v>
      </c>
      <c r="AG36" s="88"/>
      <c r="AI36" s="15">
        <f>IF(AF36="-",0,AF36)</f>
        <v>0</v>
      </c>
    </row>
    <row r="37" spans="2:35" s="16" customFormat="1" outlineLevel="1">
      <c r="B37" s="197"/>
      <c r="D37" s="78"/>
      <c r="E37" s="80"/>
      <c r="F37" s="76">
        <v>2</v>
      </c>
      <c r="G37" s="76">
        <v>5.5</v>
      </c>
      <c r="H37" s="76">
        <v>2</v>
      </c>
      <c r="I37" s="76">
        <v>6</v>
      </c>
      <c r="J37" s="81">
        <v>2</v>
      </c>
      <c r="K37" s="76">
        <v>4</v>
      </c>
      <c r="L37" s="81">
        <v>2</v>
      </c>
      <c r="M37" s="76">
        <v>4</v>
      </c>
      <c r="N37" s="81">
        <v>2</v>
      </c>
      <c r="O37" s="76">
        <v>4</v>
      </c>
      <c r="P37" s="81">
        <v>2</v>
      </c>
      <c r="Q37" s="76">
        <v>4</v>
      </c>
      <c r="R37" s="81">
        <v>2</v>
      </c>
      <c r="S37" s="76">
        <v>4</v>
      </c>
      <c r="T37" s="81">
        <v>2</v>
      </c>
      <c r="U37" s="76">
        <v>4</v>
      </c>
      <c r="V37" s="81">
        <v>2</v>
      </c>
      <c r="W37" s="76">
        <v>4</v>
      </c>
      <c r="X37" s="81">
        <v>2</v>
      </c>
      <c r="Y37" s="76">
        <v>4</v>
      </c>
      <c r="Z37" s="81">
        <v>2</v>
      </c>
      <c r="AA37" s="76">
        <v>4</v>
      </c>
      <c r="AB37" s="81">
        <v>2</v>
      </c>
      <c r="AC37" s="76">
        <v>0</v>
      </c>
      <c r="AD37" s="81">
        <v>2</v>
      </c>
      <c r="AE37" s="82">
        <v>0</v>
      </c>
      <c r="AF37" s="76">
        <v>2</v>
      </c>
      <c r="AG37" s="76"/>
      <c r="AI37"/>
    </row>
    <row r="38" spans="2:35" ht="15.75" outlineLevel="1">
      <c r="B38" s="197"/>
      <c r="D38" s="14" t="s">
        <v>23</v>
      </c>
      <c r="E38" s="109"/>
      <c r="F38" s="110"/>
      <c r="G38" s="83"/>
      <c r="H38" s="15"/>
      <c r="I38" s="84"/>
      <c r="J38" s="15"/>
      <c r="K38" s="84"/>
      <c r="L38" s="15"/>
      <c r="M38" s="84"/>
      <c r="N38" s="15"/>
      <c r="O38" s="84"/>
      <c r="P38" s="15"/>
      <c r="Q38" s="84"/>
      <c r="R38" s="15"/>
      <c r="S38" s="84"/>
      <c r="T38" s="15"/>
      <c r="U38" s="84"/>
      <c r="V38" s="15"/>
      <c r="W38" s="84"/>
      <c r="X38" s="15"/>
      <c r="Y38" s="84"/>
      <c r="Z38" s="15"/>
      <c r="AA38" s="84"/>
      <c r="AB38" s="15"/>
      <c r="AC38" s="84"/>
      <c r="AD38" s="15"/>
      <c r="AE38" s="82"/>
      <c r="AF38" s="15" t="str">
        <f>IFERROR(AVERAGE(H38,J38,L38,N38,P38,R38,T38,V38,X38,Z38,AB38,AD38),"-")</f>
        <v>-</v>
      </c>
      <c r="AG38" s="88"/>
      <c r="AI38" s="15">
        <f>IF(AF38="-",0,AF38)</f>
        <v>0</v>
      </c>
    </row>
    <row r="39" spans="2:35" s="16" customFormat="1" outlineLevel="1">
      <c r="B39" s="197"/>
      <c r="D39" s="78"/>
      <c r="E39" s="80"/>
      <c r="F39" s="81">
        <v>2</v>
      </c>
      <c r="G39" s="81">
        <v>0</v>
      </c>
      <c r="H39" s="81">
        <v>2</v>
      </c>
      <c r="I39" s="76">
        <v>4</v>
      </c>
      <c r="J39" s="81">
        <v>2</v>
      </c>
      <c r="K39" s="76">
        <v>4</v>
      </c>
      <c r="L39" s="81">
        <v>2</v>
      </c>
      <c r="M39" s="76">
        <v>4</v>
      </c>
      <c r="N39" s="81">
        <v>2</v>
      </c>
      <c r="O39" s="76">
        <v>4</v>
      </c>
      <c r="P39" s="81">
        <v>2</v>
      </c>
      <c r="Q39" s="76">
        <v>4</v>
      </c>
      <c r="R39" s="81">
        <v>2</v>
      </c>
      <c r="S39" s="76">
        <v>4</v>
      </c>
      <c r="T39" s="81">
        <v>2</v>
      </c>
      <c r="U39" s="76">
        <v>4</v>
      </c>
      <c r="V39" s="81">
        <v>2</v>
      </c>
      <c r="W39" s="76">
        <v>4</v>
      </c>
      <c r="X39" s="81">
        <v>2</v>
      </c>
      <c r="Y39" s="76">
        <v>4</v>
      </c>
      <c r="Z39" s="81">
        <v>2</v>
      </c>
      <c r="AA39" s="76">
        <v>4</v>
      </c>
      <c r="AB39" s="81">
        <v>2</v>
      </c>
      <c r="AC39" s="76">
        <v>0</v>
      </c>
      <c r="AD39" s="81">
        <v>2</v>
      </c>
      <c r="AE39" s="82">
        <v>0</v>
      </c>
      <c r="AF39" s="81">
        <v>2</v>
      </c>
      <c r="AG39" s="76"/>
      <c r="AI39"/>
    </row>
    <row r="40" spans="2:35" ht="15.75" outlineLevel="1">
      <c r="B40" s="197"/>
      <c r="D40" s="14" t="s">
        <v>24</v>
      </c>
      <c r="E40" s="109"/>
      <c r="F40" s="110"/>
      <c r="G40" s="81">
        <v>0</v>
      </c>
      <c r="H40" s="71"/>
      <c r="I40" s="85"/>
      <c r="J40" s="71"/>
      <c r="K40" s="85"/>
      <c r="L40" s="71"/>
      <c r="M40" s="85"/>
      <c r="N40" s="71"/>
      <c r="O40" s="85"/>
      <c r="P40" s="71"/>
      <c r="Q40" s="85"/>
      <c r="R40" s="71"/>
      <c r="S40" s="85"/>
      <c r="T40" s="71"/>
      <c r="U40" s="85"/>
      <c r="V40" s="71"/>
      <c r="W40" s="85"/>
      <c r="X40" s="71"/>
      <c r="Y40" s="85"/>
      <c r="Z40" s="71"/>
      <c r="AA40" s="85"/>
      <c r="AB40" s="71"/>
      <c r="AC40" s="85"/>
      <c r="AD40" s="71"/>
      <c r="AE40" s="82"/>
      <c r="AF40" s="71" t="str">
        <f>IFERROR(AVERAGE(H40,J40,L40,N40,P40,R40,T40,V40,X40,Z40,AB40,AD40),"-")</f>
        <v>-</v>
      </c>
      <c r="AG40" s="88"/>
      <c r="AI40" s="71">
        <f>IF(AF40="-",0,AF40)</f>
        <v>0</v>
      </c>
    </row>
    <row r="41" spans="2:35" outlineLevel="1">
      <c r="B41" s="198"/>
      <c r="D41" s="86"/>
      <c r="E41" s="75"/>
      <c r="F41" s="87"/>
      <c r="G41" s="82"/>
      <c r="H41" s="87"/>
      <c r="I41" s="82"/>
      <c r="J41" s="87"/>
      <c r="K41" s="82"/>
      <c r="L41" s="87"/>
      <c r="M41" s="82"/>
      <c r="N41" s="87"/>
      <c r="O41" s="82"/>
      <c r="P41" s="87"/>
      <c r="Q41" s="82"/>
      <c r="R41" s="87"/>
      <c r="S41" s="82"/>
      <c r="T41" s="87"/>
      <c r="U41" s="82"/>
      <c r="V41" s="87"/>
      <c r="W41" s="82"/>
      <c r="X41" s="87"/>
      <c r="Y41" s="82"/>
      <c r="Z41" s="87"/>
      <c r="AA41" s="82"/>
      <c r="AB41" s="87"/>
      <c r="AC41" s="82"/>
      <c r="AD41" s="87"/>
      <c r="AE41" s="82"/>
      <c r="AF41" s="87"/>
      <c r="AG41" s="82"/>
    </row>
    <row r="42" spans="2:35" outlineLevel="1">
      <c r="B42" s="11"/>
      <c r="C42" s="12"/>
      <c r="D42" s="17"/>
      <c r="E42" s="17"/>
      <c r="F42" s="17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</row>
    <row r="43" spans="2:35" s="16" customFormat="1" outlineLevel="1">
      <c r="B43" s="196" t="s">
        <v>25</v>
      </c>
      <c r="D43" s="78"/>
      <c r="E43" s="79"/>
      <c r="F43" s="76">
        <v>0</v>
      </c>
      <c r="G43" s="76"/>
      <c r="H43" s="76">
        <v>0</v>
      </c>
      <c r="I43" s="76"/>
      <c r="J43" s="76">
        <v>0</v>
      </c>
      <c r="K43" s="76"/>
      <c r="L43" s="76">
        <v>0</v>
      </c>
      <c r="M43" s="76"/>
      <c r="N43" s="76">
        <v>0</v>
      </c>
      <c r="O43" s="76"/>
      <c r="P43" s="76">
        <v>0</v>
      </c>
      <c r="Q43" s="76"/>
      <c r="R43" s="76">
        <v>0</v>
      </c>
      <c r="S43" s="76"/>
      <c r="T43" s="76">
        <v>0</v>
      </c>
      <c r="U43" s="76"/>
      <c r="V43" s="76">
        <v>0</v>
      </c>
      <c r="W43" s="76"/>
      <c r="X43" s="76">
        <v>0</v>
      </c>
      <c r="Y43" s="76"/>
      <c r="Z43" s="76">
        <v>0</v>
      </c>
      <c r="AA43" s="76"/>
      <c r="AB43" s="76">
        <v>0</v>
      </c>
      <c r="AC43" s="76"/>
      <c r="AD43" s="76">
        <v>0</v>
      </c>
      <c r="AE43" s="76">
        <v>70</v>
      </c>
      <c r="AF43" s="76">
        <v>0</v>
      </c>
      <c r="AG43" s="76"/>
      <c r="AI43"/>
    </row>
    <row r="44" spans="2:35" ht="15.75" customHeight="1" outlineLevel="1">
      <c r="B44" s="197"/>
      <c r="D44" s="14" t="s">
        <v>26</v>
      </c>
      <c r="E44" s="109"/>
      <c r="F44" s="110"/>
      <c r="G44" s="76"/>
      <c r="H44" s="15"/>
      <c r="I44" s="76"/>
      <c r="J44" s="15"/>
      <c r="K44" s="76"/>
      <c r="L44" s="15"/>
      <c r="M44" s="76"/>
      <c r="N44" s="15"/>
      <c r="O44" s="76"/>
      <c r="P44" s="15"/>
      <c r="Q44" s="76"/>
      <c r="R44" s="15"/>
      <c r="S44" s="76"/>
      <c r="T44" s="15"/>
      <c r="U44" s="76"/>
      <c r="V44" s="15"/>
      <c r="W44" s="76"/>
      <c r="X44" s="15"/>
      <c r="Y44" s="76"/>
      <c r="Z44" s="15"/>
      <c r="AA44" s="76"/>
      <c r="AB44" s="15"/>
      <c r="AC44" s="76"/>
      <c r="AD44" s="15"/>
      <c r="AE44" s="76">
        <v>70</v>
      </c>
      <c r="AF44" s="53" t="str">
        <f>IFERROR(AVERAGE(H44,J44,L44,N44,P44,R44,T44,V44,X44,Z44,AB44,AD44),"-")</f>
        <v>-</v>
      </c>
      <c r="AG44" s="76"/>
      <c r="AI44" s="53">
        <f>IF(AF44="-",0,AF44)</f>
        <v>0</v>
      </c>
    </row>
    <row r="45" spans="2:35" s="16" customFormat="1" outlineLevel="1">
      <c r="B45" s="197"/>
      <c r="D45" s="78"/>
      <c r="E45" s="79"/>
      <c r="F45" s="89">
        <v>90</v>
      </c>
      <c r="G45" s="76"/>
      <c r="H45" s="76">
        <v>90</v>
      </c>
      <c r="I45" s="76"/>
      <c r="J45" s="76">
        <v>90</v>
      </c>
      <c r="K45" s="76"/>
      <c r="L45" s="76">
        <v>90</v>
      </c>
      <c r="M45" s="76"/>
      <c r="N45" s="76">
        <v>90</v>
      </c>
      <c r="O45" s="76"/>
      <c r="P45" s="76">
        <v>90</v>
      </c>
      <c r="Q45" s="76"/>
      <c r="R45" s="76">
        <v>90</v>
      </c>
      <c r="S45" s="76"/>
      <c r="T45" s="76">
        <v>90</v>
      </c>
      <c r="U45" s="76"/>
      <c r="V45" s="76">
        <v>90</v>
      </c>
      <c r="W45" s="76"/>
      <c r="X45" s="76">
        <v>90</v>
      </c>
      <c r="Y45" s="76"/>
      <c r="Z45" s="76">
        <v>90</v>
      </c>
      <c r="AA45" s="76"/>
      <c r="AB45" s="76">
        <v>90</v>
      </c>
      <c r="AC45" s="76"/>
      <c r="AD45" s="76">
        <v>90</v>
      </c>
      <c r="AE45" s="76">
        <v>70</v>
      </c>
      <c r="AF45" s="76">
        <v>90</v>
      </c>
      <c r="AG45" s="76"/>
      <c r="AI45"/>
    </row>
    <row r="46" spans="2:35" ht="15.75" outlineLevel="1">
      <c r="B46" s="197"/>
      <c r="D46" s="14" t="s">
        <v>27</v>
      </c>
      <c r="E46" s="109"/>
      <c r="F46" s="110"/>
      <c r="G46" s="76"/>
      <c r="H46" s="163"/>
      <c r="I46" s="76"/>
      <c r="J46" s="163"/>
      <c r="K46" s="76"/>
      <c r="L46" s="163"/>
      <c r="M46" s="76"/>
      <c r="N46" s="163"/>
      <c r="O46" s="76"/>
      <c r="P46" s="163"/>
      <c r="Q46" s="76"/>
      <c r="R46" s="163"/>
      <c r="S46" s="76"/>
      <c r="T46" s="163"/>
      <c r="U46" s="76"/>
      <c r="V46" s="163"/>
      <c r="W46" s="76"/>
      <c r="X46" s="163"/>
      <c r="Y46" s="76"/>
      <c r="Z46" s="163"/>
      <c r="AA46" s="76"/>
      <c r="AB46" s="163"/>
      <c r="AC46" s="76"/>
      <c r="AD46" s="163"/>
      <c r="AE46" s="76">
        <v>70</v>
      </c>
      <c r="AF46" s="163" t="str">
        <f>IFERROR(AVERAGE(AD46,AB46,Z46,X46,V46,T46,R46,P46,N46,L46,J46,H46),"-")</f>
        <v>-</v>
      </c>
      <c r="AG46" s="76"/>
      <c r="AI46" s="163">
        <f>IF(AF46="-",1,AF46)</f>
        <v>1</v>
      </c>
    </row>
    <row r="47" spans="2:35" outlineLevel="1">
      <c r="B47" s="197"/>
      <c r="D47" s="78"/>
      <c r="E47" s="79"/>
      <c r="F47" s="89">
        <v>90</v>
      </c>
      <c r="G47" s="76"/>
      <c r="H47" s="76">
        <v>90</v>
      </c>
      <c r="I47" s="76"/>
      <c r="J47" s="76">
        <v>90</v>
      </c>
      <c r="K47" s="76"/>
      <c r="L47" s="76">
        <v>90</v>
      </c>
      <c r="M47" s="76"/>
      <c r="N47" s="76">
        <v>90</v>
      </c>
      <c r="O47" s="76"/>
      <c r="P47" s="76">
        <v>90</v>
      </c>
      <c r="Q47" s="76"/>
      <c r="R47" s="76">
        <v>90</v>
      </c>
      <c r="S47" s="76"/>
      <c r="T47" s="76">
        <v>90</v>
      </c>
      <c r="U47" s="76"/>
      <c r="V47" s="76">
        <v>90</v>
      </c>
      <c r="W47" s="76"/>
      <c r="X47" s="76">
        <v>90</v>
      </c>
      <c r="Y47" s="76"/>
      <c r="Z47" s="76">
        <v>90</v>
      </c>
      <c r="AA47" s="76"/>
      <c r="AB47" s="76">
        <v>90</v>
      </c>
      <c r="AC47" s="76"/>
      <c r="AD47" s="76">
        <v>90</v>
      </c>
      <c r="AE47" s="76">
        <v>70</v>
      </c>
      <c r="AF47" s="76">
        <v>90</v>
      </c>
      <c r="AG47" s="76"/>
    </row>
    <row r="48" spans="2:35" s="16" customFormat="1" ht="15.75" outlineLevel="1">
      <c r="B48" s="197"/>
      <c r="D48" s="14" t="s">
        <v>28</v>
      </c>
      <c r="E48" s="109"/>
      <c r="F48" s="110"/>
      <c r="G48" s="76"/>
      <c r="H48" s="163"/>
      <c r="I48" s="76"/>
      <c r="J48" s="163"/>
      <c r="K48" s="76"/>
      <c r="L48" s="163"/>
      <c r="M48" s="76"/>
      <c r="N48" s="163"/>
      <c r="O48" s="76"/>
      <c r="P48" s="163"/>
      <c r="Q48" s="76"/>
      <c r="R48" s="163"/>
      <c r="S48" s="76"/>
      <c r="T48" s="163"/>
      <c r="U48" s="76"/>
      <c r="V48" s="163"/>
      <c r="W48" s="76"/>
      <c r="X48" s="163"/>
      <c r="Y48" s="76"/>
      <c r="Z48" s="163"/>
      <c r="AA48" s="76"/>
      <c r="AB48" s="163"/>
      <c r="AC48" s="76"/>
      <c r="AD48" s="163"/>
      <c r="AE48" s="76">
        <v>70</v>
      </c>
      <c r="AF48" s="163" t="str">
        <f>IFERROR(AVERAGE(AD48,AB48,Z48,X48,V48,T48,R48,P48,N48,L48,J48,H48),"-")</f>
        <v>-</v>
      </c>
      <c r="AG48" s="76"/>
      <c r="AI48" s="163">
        <f>IF(AF48="-",1,AF48)</f>
        <v>1</v>
      </c>
    </row>
    <row r="49" spans="2:35" s="16" customFormat="1" outlineLevel="1">
      <c r="B49" s="197"/>
      <c r="D49" s="78"/>
      <c r="E49" s="79"/>
      <c r="F49" s="89">
        <v>10</v>
      </c>
      <c r="G49" s="76"/>
      <c r="H49" s="76">
        <v>10</v>
      </c>
      <c r="I49" s="76"/>
      <c r="J49" s="76">
        <v>10</v>
      </c>
      <c r="K49" s="76"/>
      <c r="L49" s="76">
        <v>10</v>
      </c>
      <c r="M49" s="76"/>
      <c r="N49" s="76">
        <v>10</v>
      </c>
      <c r="O49" s="76"/>
      <c r="P49" s="76">
        <v>10</v>
      </c>
      <c r="Q49" s="76"/>
      <c r="R49" s="89">
        <v>10</v>
      </c>
      <c r="S49" s="76"/>
      <c r="T49" s="76">
        <v>10</v>
      </c>
      <c r="U49" s="76"/>
      <c r="V49" s="76">
        <v>10</v>
      </c>
      <c r="W49" s="76"/>
      <c r="X49" s="76">
        <v>10</v>
      </c>
      <c r="Y49" s="76"/>
      <c r="Z49" s="76">
        <v>10</v>
      </c>
      <c r="AA49" s="76"/>
      <c r="AB49" s="76">
        <v>10</v>
      </c>
      <c r="AC49" s="76"/>
      <c r="AD49" s="76">
        <v>10</v>
      </c>
      <c r="AE49" s="76">
        <v>70</v>
      </c>
      <c r="AF49" s="76">
        <v>10</v>
      </c>
      <c r="AG49" s="76"/>
      <c r="AI49"/>
    </row>
    <row r="50" spans="2:35" ht="15.75" outlineLevel="1">
      <c r="B50" s="197"/>
      <c r="D50" s="14" t="s">
        <v>29</v>
      </c>
      <c r="E50" s="109"/>
      <c r="F50" s="110"/>
      <c r="G50" s="76"/>
      <c r="H50" s="71"/>
      <c r="I50" s="76"/>
      <c r="J50" s="71"/>
      <c r="K50" s="76"/>
      <c r="L50" s="71"/>
      <c r="M50" s="76"/>
      <c r="N50" s="71"/>
      <c r="O50" s="76"/>
      <c r="P50" s="71"/>
      <c r="Q50" s="76"/>
      <c r="R50" s="71"/>
      <c r="S50" s="76"/>
      <c r="T50" s="71"/>
      <c r="U50" s="76"/>
      <c r="V50" s="71"/>
      <c r="W50" s="76"/>
      <c r="X50" s="71"/>
      <c r="Y50" s="76"/>
      <c r="Z50" s="71"/>
      <c r="AA50" s="76"/>
      <c r="AB50" s="71"/>
      <c r="AC50" s="76"/>
      <c r="AD50" s="71"/>
      <c r="AE50" s="76">
        <v>70</v>
      </c>
      <c r="AF50" s="71" t="str">
        <f>IFERROR(AVERAGE(AD50,AB50,Z50,X50,V50,T50,R50,P50,N50,L50,J50,H50),"-")</f>
        <v>-</v>
      </c>
      <c r="AG50" s="76"/>
      <c r="AI50" s="71">
        <f>IF(AF50="-",0,AF50)</f>
        <v>0</v>
      </c>
    </row>
    <row r="51" spans="2:35" outlineLevel="1">
      <c r="B51" s="198"/>
      <c r="D51" s="86"/>
      <c r="E51" s="75"/>
      <c r="F51" s="87"/>
      <c r="G51" s="76"/>
      <c r="H51" s="87"/>
      <c r="I51" s="76"/>
      <c r="J51" s="87"/>
      <c r="K51" s="82"/>
      <c r="L51" s="87"/>
      <c r="M51" s="76"/>
      <c r="N51" s="87"/>
      <c r="O51" s="82"/>
      <c r="P51" s="87"/>
      <c r="Q51" s="76"/>
      <c r="R51" s="87"/>
      <c r="S51" s="82"/>
      <c r="T51" s="87"/>
      <c r="U51" s="82"/>
      <c r="V51" s="87"/>
      <c r="W51" s="82"/>
      <c r="X51" s="87"/>
      <c r="Y51" s="82"/>
      <c r="Z51" s="87"/>
      <c r="AA51" s="82"/>
      <c r="AB51" s="87"/>
      <c r="AC51" s="82"/>
      <c r="AD51" s="87"/>
      <c r="AE51" s="82"/>
      <c r="AF51" s="87"/>
      <c r="AG51" s="76"/>
    </row>
    <row r="52" spans="2:35" outlineLevel="1">
      <c r="B52" s="11"/>
      <c r="C52" s="12"/>
      <c r="D52" s="12"/>
      <c r="E52" s="12"/>
      <c r="F52" s="12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</row>
    <row r="53" spans="2:35" s="16" customFormat="1" ht="15" customHeight="1" outlineLevel="1">
      <c r="B53" s="196" t="s">
        <v>31</v>
      </c>
      <c r="D53" s="78"/>
      <c r="E53" s="79"/>
      <c r="F53" s="81">
        <v>5</v>
      </c>
      <c r="G53" s="81">
        <v>0</v>
      </c>
      <c r="H53" s="76">
        <v>5</v>
      </c>
      <c r="I53" s="76">
        <v>0</v>
      </c>
      <c r="J53" s="76">
        <v>5</v>
      </c>
      <c r="K53" s="76">
        <v>0</v>
      </c>
      <c r="L53" s="76">
        <v>5</v>
      </c>
      <c r="M53" s="76">
        <v>0</v>
      </c>
      <c r="N53" s="76">
        <v>5</v>
      </c>
      <c r="O53" s="76">
        <v>0</v>
      </c>
      <c r="P53" s="76">
        <v>5</v>
      </c>
      <c r="Q53" s="76">
        <v>0</v>
      </c>
      <c r="R53" s="76">
        <v>5</v>
      </c>
      <c r="S53" s="76">
        <v>0</v>
      </c>
      <c r="T53" s="76">
        <v>5</v>
      </c>
      <c r="U53" s="76">
        <v>0</v>
      </c>
      <c r="V53" s="76">
        <v>5</v>
      </c>
      <c r="W53" s="76">
        <v>0</v>
      </c>
      <c r="X53" s="76">
        <v>5</v>
      </c>
      <c r="Y53" s="76">
        <v>0</v>
      </c>
      <c r="Z53" s="76">
        <v>5</v>
      </c>
      <c r="AA53" s="76">
        <v>0</v>
      </c>
      <c r="AB53" s="76">
        <v>5</v>
      </c>
      <c r="AC53" s="76">
        <v>0</v>
      </c>
      <c r="AD53" s="76">
        <v>5</v>
      </c>
      <c r="AE53" s="76">
        <v>0</v>
      </c>
      <c r="AF53" s="76">
        <v>5</v>
      </c>
      <c r="AG53" s="76"/>
      <c r="AI53"/>
    </row>
    <row r="54" spans="2:35" ht="15.75" outlineLevel="1">
      <c r="B54" s="197"/>
      <c r="D54" s="14" t="s">
        <v>30</v>
      </c>
      <c r="E54" s="109"/>
      <c r="F54" s="110"/>
      <c r="G54" s="81">
        <v>0</v>
      </c>
      <c r="H54" s="71"/>
      <c r="I54" s="76"/>
      <c r="J54" s="71"/>
      <c r="K54" s="76"/>
      <c r="L54" s="71"/>
      <c r="M54" s="76"/>
      <c r="N54" s="71"/>
      <c r="O54" s="76"/>
      <c r="P54" s="71"/>
      <c r="Q54" s="76"/>
      <c r="R54" s="71"/>
      <c r="S54" s="76"/>
      <c r="T54" s="71"/>
      <c r="U54" s="76"/>
      <c r="V54" s="71"/>
      <c r="W54" s="76"/>
      <c r="X54" s="71"/>
      <c r="Y54" s="76"/>
      <c r="Z54" s="71"/>
      <c r="AA54" s="76"/>
      <c r="AB54" s="71"/>
      <c r="AC54" s="76"/>
      <c r="AD54" s="71"/>
      <c r="AE54" s="76">
        <v>0</v>
      </c>
      <c r="AF54" s="71" t="str">
        <f>IFERROR(AVERAGE(H54,J54,L54,N54,P54,R54,T54,V54,X54,Z54,AB54,AD54),"-")</f>
        <v>-</v>
      </c>
      <c r="AG54" s="76"/>
      <c r="AI54" s="71">
        <f>IF(AF54="-",0,AF54)</f>
        <v>0</v>
      </c>
    </row>
    <row r="55" spans="2:35" s="16" customFormat="1" outlineLevel="1">
      <c r="B55" s="197"/>
      <c r="D55" s="78"/>
      <c r="E55" s="79"/>
      <c r="F55" s="81">
        <v>5</v>
      </c>
      <c r="G55" s="81">
        <v>0</v>
      </c>
      <c r="H55" s="76">
        <v>5</v>
      </c>
      <c r="I55" s="76">
        <v>0</v>
      </c>
      <c r="J55" s="76">
        <v>5</v>
      </c>
      <c r="K55" s="76">
        <v>0</v>
      </c>
      <c r="L55" s="76">
        <v>5</v>
      </c>
      <c r="M55" s="76">
        <v>0</v>
      </c>
      <c r="N55" s="76">
        <v>5</v>
      </c>
      <c r="O55" s="76">
        <v>0</v>
      </c>
      <c r="P55" s="76">
        <v>5</v>
      </c>
      <c r="Q55" s="76">
        <v>0</v>
      </c>
      <c r="R55" s="76">
        <v>5</v>
      </c>
      <c r="S55" s="76">
        <v>0</v>
      </c>
      <c r="T55" s="76">
        <v>5</v>
      </c>
      <c r="U55" s="76">
        <v>0</v>
      </c>
      <c r="V55" s="76">
        <v>5</v>
      </c>
      <c r="W55" s="76">
        <v>0</v>
      </c>
      <c r="X55" s="76">
        <v>5</v>
      </c>
      <c r="Y55" s="76">
        <v>0</v>
      </c>
      <c r="Z55" s="76">
        <v>5</v>
      </c>
      <c r="AA55" s="76">
        <v>0</v>
      </c>
      <c r="AB55" s="76">
        <v>5</v>
      </c>
      <c r="AC55" s="76">
        <v>0</v>
      </c>
      <c r="AD55" s="76">
        <v>5</v>
      </c>
      <c r="AE55" s="76">
        <v>0</v>
      </c>
      <c r="AF55" s="76">
        <v>5</v>
      </c>
      <c r="AG55" s="76"/>
      <c r="AI55"/>
    </row>
    <row r="56" spans="2:35" ht="15.75" customHeight="1" outlineLevel="1">
      <c r="B56" s="197"/>
      <c r="D56" s="14" t="s">
        <v>32</v>
      </c>
      <c r="E56" s="109"/>
      <c r="F56" s="110"/>
      <c r="G56" s="81">
        <v>0</v>
      </c>
      <c r="H56" s="71"/>
      <c r="I56" s="76"/>
      <c r="J56" s="71"/>
      <c r="K56" s="76"/>
      <c r="L56" s="71"/>
      <c r="M56" s="76"/>
      <c r="N56" s="71"/>
      <c r="O56" s="76"/>
      <c r="P56" s="71"/>
      <c r="Q56" s="76"/>
      <c r="R56" s="71"/>
      <c r="S56" s="76"/>
      <c r="T56" s="71"/>
      <c r="U56" s="76"/>
      <c r="V56" s="71"/>
      <c r="W56" s="76"/>
      <c r="X56" s="71"/>
      <c r="Y56" s="76"/>
      <c r="Z56" s="71"/>
      <c r="AA56" s="76"/>
      <c r="AB56" s="71"/>
      <c r="AC56" s="76"/>
      <c r="AD56" s="71"/>
      <c r="AE56" s="76">
        <v>0</v>
      </c>
      <c r="AF56" s="71" t="str">
        <f>IFERROR(AVERAGE(H56,J56,L56,N56,P56,R56,T56,V56,X56,Z56,AB56,AD56),"-")</f>
        <v>-</v>
      </c>
      <c r="AG56" s="76"/>
      <c r="AI56" s="71">
        <f>IF(AF56="-",0,AF56)</f>
        <v>0</v>
      </c>
    </row>
    <row r="57" spans="2:35" s="16" customFormat="1" outlineLevel="1">
      <c r="B57" s="197"/>
      <c r="D57" s="78"/>
      <c r="E57" s="79"/>
      <c r="F57" s="81">
        <v>99.5</v>
      </c>
      <c r="G57" s="81">
        <v>0</v>
      </c>
      <c r="H57" s="81">
        <v>99.5</v>
      </c>
      <c r="I57" s="76">
        <v>0</v>
      </c>
      <c r="J57" s="81">
        <v>99.5</v>
      </c>
      <c r="K57" s="76">
        <v>0</v>
      </c>
      <c r="L57" s="81">
        <v>99.5</v>
      </c>
      <c r="M57" s="76">
        <v>0</v>
      </c>
      <c r="N57" s="81">
        <v>99.5</v>
      </c>
      <c r="O57" s="76">
        <v>0</v>
      </c>
      <c r="P57" s="81">
        <v>99.5</v>
      </c>
      <c r="Q57" s="76">
        <v>0</v>
      </c>
      <c r="R57" s="81">
        <v>99.5</v>
      </c>
      <c r="S57" s="76">
        <v>0</v>
      </c>
      <c r="T57" s="81">
        <v>99.5</v>
      </c>
      <c r="U57" s="76">
        <v>0</v>
      </c>
      <c r="V57" s="81">
        <v>99.5</v>
      </c>
      <c r="W57" s="76">
        <v>0</v>
      </c>
      <c r="X57" s="81">
        <v>99.5</v>
      </c>
      <c r="Y57" s="76">
        <v>0</v>
      </c>
      <c r="Z57" s="81">
        <v>99.5</v>
      </c>
      <c r="AA57" s="76">
        <v>0</v>
      </c>
      <c r="AB57" s="81">
        <v>99.5</v>
      </c>
      <c r="AC57" s="76">
        <v>0</v>
      </c>
      <c r="AD57" s="81">
        <v>99.5</v>
      </c>
      <c r="AE57" s="76">
        <v>0</v>
      </c>
      <c r="AF57" s="81">
        <v>99.5</v>
      </c>
      <c r="AG57" s="76"/>
      <c r="AI57"/>
    </row>
    <row r="58" spans="2:35" ht="15.75" outlineLevel="1">
      <c r="B58" s="197"/>
      <c r="D58" s="14" t="s">
        <v>33</v>
      </c>
      <c r="E58" s="109"/>
      <c r="F58" s="110"/>
      <c r="G58" s="81">
        <v>0</v>
      </c>
      <c r="H58" s="71"/>
      <c r="I58" s="76"/>
      <c r="J58" s="71"/>
      <c r="K58" s="76"/>
      <c r="L58" s="71"/>
      <c r="M58" s="76"/>
      <c r="N58" s="71"/>
      <c r="O58" s="76"/>
      <c r="P58" s="71"/>
      <c r="Q58" s="76"/>
      <c r="R58" s="71"/>
      <c r="S58" s="76"/>
      <c r="T58" s="71"/>
      <c r="U58" s="76"/>
      <c r="V58" s="71"/>
      <c r="W58" s="76"/>
      <c r="X58" s="71"/>
      <c r="Y58" s="76"/>
      <c r="Z58" s="71"/>
      <c r="AA58" s="76"/>
      <c r="AB58" s="71"/>
      <c r="AC58" s="76"/>
      <c r="AD58" s="71"/>
      <c r="AE58" s="76">
        <v>0</v>
      </c>
      <c r="AF58" s="71" t="str">
        <f>IFERROR(AVERAGE(H58,J58,L58,N58,P58,R58,T58,V58,X58,Z58,AB58,AD58),"-")</f>
        <v>-</v>
      </c>
      <c r="AG58" s="76"/>
      <c r="AI58" s="71">
        <f>IF(AF58="-",1,AF58)</f>
        <v>1</v>
      </c>
    </row>
    <row r="59" spans="2:35" s="16" customFormat="1" outlineLevel="1">
      <c r="B59" s="197"/>
      <c r="D59" s="78"/>
      <c r="E59" s="79"/>
      <c r="F59" s="81">
        <v>95</v>
      </c>
      <c r="G59" s="81">
        <v>0</v>
      </c>
      <c r="H59" s="76">
        <v>95</v>
      </c>
      <c r="I59" s="76">
        <v>0</v>
      </c>
      <c r="J59" s="76">
        <v>95</v>
      </c>
      <c r="K59" s="76">
        <v>0</v>
      </c>
      <c r="L59" s="76">
        <v>95</v>
      </c>
      <c r="M59" s="76">
        <v>0</v>
      </c>
      <c r="N59" s="76">
        <v>95</v>
      </c>
      <c r="O59" s="76">
        <v>0</v>
      </c>
      <c r="P59" s="76">
        <v>95</v>
      </c>
      <c r="Q59" s="76">
        <v>0</v>
      </c>
      <c r="R59" s="76">
        <v>95</v>
      </c>
      <c r="S59" s="76">
        <v>0</v>
      </c>
      <c r="T59" s="76">
        <v>95</v>
      </c>
      <c r="U59" s="76">
        <v>0</v>
      </c>
      <c r="V59" s="76">
        <v>95</v>
      </c>
      <c r="W59" s="76">
        <v>0</v>
      </c>
      <c r="X59" s="76">
        <v>95</v>
      </c>
      <c r="Y59" s="76">
        <v>0</v>
      </c>
      <c r="Z59" s="76">
        <v>95</v>
      </c>
      <c r="AA59" s="76">
        <v>0</v>
      </c>
      <c r="AB59" s="76">
        <v>95</v>
      </c>
      <c r="AC59" s="76">
        <v>0</v>
      </c>
      <c r="AD59" s="76">
        <v>95</v>
      </c>
      <c r="AE59" s="76">
        <v>0</v>
      </c>
      <c r="AF59" s="76">
        <v>95</v>
      </c>
      <c r="AG59" s="76"/>
      <c r="AI59"/>
    </row>
    <row r="60" spans="2:35" ht="15.75" outlineLevel="1">
      <c r="B60" s="197"/>
      <c r="D60" s="14" t="s">
        <v>34</v>
      </c>
      <c r="E60" s="109"/>
      <c r="F60" s="110"/>
      <c r="G60" s="81">
        <v>0</v>
      </c>
      <c r="H60" s="71"/>
      <c r="I60" s="76"/>
      <c r="J60" s="71"/>
      <c r="K60" s="76"/>
      <c r="L60" s="71"/>
      <c r="M60" s="76"/>
      <c r="N60" s="71"/>
      <c r="O60" s="76"/>
      <c r="P60" s="71"/>
      <c r="Q60" s="76"/>
      <c r="R60" s="71"/>
      <c r="S60" s="76"/>
      <c r="T60" s="71"/>
      <c r="U60" s="76"/>
      <c r="V60" s="71"/>
      <c r="W60" s="76"/>
      <c r="X60" s="71"/>
      <c r="Y60" s="76"/>
      <c r="Z60" s="71"/>
      <c r="AA60" s="76"/>
      <c r="AB60" s="71"/>
      <c r="AC60" s="76"/>
      <c r="AD60" s="71"/>
      <c r="AE60" s="76">
        <v>0</v>
      </c>
      <c r="AF60" s="71" t="str">
        <f>IFERROR(AVERAGE(H60,J60,L60,N60,P60,R60,T60,V60,X60,Z60,AB60,AD60),"-")</f>
        <v>-</v>
      </c>
      <c r="AG60" s="76"/>
      <c r="AI60" s="71">
        <f>IF(AF60="-",1,AF60)</f>
        <v>1</v>
      </c>
    </row>
    <row r="61" spans="2:35" s="16" customFormat="1" outlineLevel="1">
      <c r="B61" s="197"/>
      <c r="D61" s="78"/>
      <c r="E61" s="80"/>
      <c r="F61" s="81">
        <v>0.3</v>
      </c>
      <c r="G61" s="81">
        <v>0</v>
      </c>
      <c r="H61" s="81">
        <v>0.3</v>
      </c>
      <c r="I61" s="76">
        <v>0</v>
      </c>
      <c r="J61" s="81">
        <v>0.3</v>
      </c>
      <c r="K61" s="76">
        <v>0</v>
      </c>
      <c r="L61" s="81">
        <v>0.3</v>
      </c>
      <c r="M61" s="76">
        <v>0</v>
      </c>
      <c r="N61" s="81">
        <v>0.3</v>
      </c>
      <c r="O61" s="76">
        <v>0</v>
      </c>
      <c r="P61" s="81">
        <v>0.3</v>
      </c>
      <c r="Q61" s="76">
        <v>0</v>
      </c>
      <c r="R61" s="81">
        <v>0.3</v>
      </c>
      <c r="S61" s="76">
        <v>0</v>
      </c>
      <c r="T61" s="81">
        <v>0.3</v>
      </c>
      <c r="U61" s="76">
        <v>0</v>
      </c>
      <c r="V61" s="81">
        <v>0.3</v>
      </c>
      <c r="W61" s="76">
        <v>0</v>
      </c>
      <c r="X61" s="81">
        <v>0.3</v>
      </c>
      <c r="Y61" s="76">
        <v>0</v>
      </c>
      <c r="Z61" s="81">
        <v>0.3</v>
      </c>
      <c r="AA61" s="76">
        <v>0</v>
      </c>
      <c r="AB61" s="81">
        <v>0.3</v>
      </c>
      <c r="AC61" s="76">
        <v>0</v>
      </c>
      <c r="AD61" s="81">
        <v>0.3</v>
      </c>
      <c r="AE61" s="76">
        <v>0</v>
      </c>
      <c r="AF61" s="81">
        <v>0.3</v>
      </c>
      <c r="AG61" s="76"/>
      <c r="AI61"/>
    </row>
    <row r="62" spans="2:35" ht="15.75" outlineLevel="1">
      <c r="B62" s="197"/>
      <c r="D62" s="14" t="s">
        <v>35</v>
      </c>
      <c r="E62" s="109"/>
      <c r="F62" s="110"/>
      <c r="G62" s="81">
        <v>0</v>
      </c>
      <c r="H62" s="71"/>
      <c r="I62" s="76"/>
      <c r="J62" s="71"/>
      <c r="K62" s="76"/>
      <c r="L62" s="71"/>
      <c r="M62" s="76"/>
      <c r="N62" s="71"/>
      <c r="O62" s="76"/>
      <c r="P62" s="71"/>
      <c r="Q62" s="76"/>
      <c r="R62" s="71"/>
      <c r="S62" s="76"/>
      <c r="T62" s="71"/>
      <c r="U62" s="76"/>
      <c r="V62" s="71"/>
      <c r="W62" s="76"/>
      <c r="X62" s="71"/>
      <c r="Y62" s="76"/>
      <c r="Z62" s="71"/>
      <c r="AA62" s="76"/>
      <c r="AB62" s="71"/>
      <c r="AC62" s="76"/>
      <c r="AD62" s="71"/>
      <c r="AE62" s="76">
        <v>0</v>
      </c>
      <c r="AF62" s="71" t="str">
        <f>IFERROR(AVERAGE(H62,J62,L62,N62,P62,R62,T62,V62,X62,Z62,AB62,AD62),"-")</f>
        <v>-</v>
      </c>
      <c r="AG62" s="76"/>
      <c r="AI62" s="71">
        <f>IF(AF62="-",0,AF62)</f>
        <v>0</v>
      </c>
    </row>
    <row r="63" spans="2:35" outlineLevel="1">
      <c r="B63" s="198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>
        <v>0</v>
      </c>
      <c r="Z63" s="76"/>
      <c r="AA63" s="76"/>
      <c r="AB63" s="76"/>
      <c r="AC63" s="76"/>
      <c r="AD63" s="76"/>
      <c r="AE63" s="76"/>
      <c r="AF63" s="76"/>
      <c r="AG63" s="76"/>
    </row>
    <row r="64" spans="2:35" outlineLevel="1">
      <c r="B64" s="11"/>
      <c r="C64" s="12"/>
      <c r="D64" s="12"/>
      <c r="E64" s="19"/>
      <c r="F64" s="19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</row>
    <row r="65" spans="2:35" s="16" customFormat="1" ht="15" customHeight="1" outlineLevel="1">
      <c r="B65" s="196" t="s">
        <v>36</v>
      </c>
      <c r="D65" s="78"/>
      <c r="E65" s="79"/>
      <c r="F65" s="76">
        <v>97</v>
      </c>
      <c r="G65" s="104"/>
      <c r="H65" s="76">
        <v>97</v>
      </c>
      <c r="I65" s="104"/>
      <c r="J65" s="76">
        <v>97</v>
      </c>
      <c r="K65" s="104"/>
      <c r="L65" s="76">
        <v>97</v>
      </c>
      <c r="M65" s="104"/>
      <c r="N65" s="76">
        <v>97</v>
      </c>
      <c r="O65" s="104"/>
      <c r="P65" s="76">
        <v>97</v>
      </c>
      <c r="Q65" s="104"/>
      <c r="R65" s="76">
        <v>97</v>
      </c>
      <c r="S65" s="104"/>
      <c r="T65" s="76">
        <v>97</v>
      </c>
      <c r="U65" s="104"/>
      <c r="V65" s="76">
        <v>97</v>
      </c>
      <c r="W65" s="104"/>
      <c r="X65" s="76">
        <v>97</v>
      </c>
      <c r="Y65" s="104"/>
      <c r="Z65" s="76">
        <v>97</v>
      </c>
      <c r="AA65" s="104"/>
      <c r="AB65" s="76">
        <v>97</v>
      </c>
      <c r="AC65" s="104"/>
      <c r="AD65" s="76">
        <v>97</v>
      </c>
      <c r="AE65" s="104"/>
      <c r="AF65" s="76">
        <v>97</v>
      </c>
      <c r="AG65" s="76"/>
      <c r="AI65"/>
    </row>
    <row r="66" spans="2:35" ht="15.75" customHeight="1" outlineLevel="1">
      <c r="B66" s="197"/>
      <c r="D66" s="20" t="s">
        <v>37</v>
      </c>
      <c r="E66" s="109"/>
      <c r="F66" s="110"/>
      <c r="G66" s="83"/>
      <c r="H66" s="72"/>
      <c r="I66" s="118"/>
      <c r="J66" s="72"/>
      <c r="K66" s="118"/>
      <c r="L66" s="72"/>
      <c r="M66" s="118"/>
      <c r="N66" s="72" t="s">
        <v>39</v>
      </c>
      <c r="O66" s="118"/>
      <c r="P66" s="72"/>
      <c r="Q66" s="118"/>
      <c r="R66" s="72"/>
      <c r="S66" s="118"/>
      <c r="T66" s="72"/>
      <c r="U66" s="118"/>
      <c r="V66" s="72"/>
      <c r="W66" s="118"/>
      <c r="X66" s="72"/>
      <c r="Y66" s="118"/>
      <c r="Z66" s="72"/>
      <c r="AA66" s="118"/>
      <c r="AB66" s="72"/>
      <c r="AC66" s="118"/>
      <c r="AD66" s="72"/>
      <c r="AE66" s="118"/>
      <c r="AF66" s="72" t="str">
        <f>IFERROR(AVERAGE(H66,J66,L66,N66,P66,R66,T66,V66,X66,Z66,AB66,AD66),"-")</f>
        <v>-</v>
      </c>
      <c r="AG66" s="76"/>
      <c r="AI66" s="72">
        <f>IF(AF66="-",1,AF66)</f>
        <v>1</v>
      </c>
    </row>
    <row r="67" spans="2:35" s="16" customFormat="1" outlineLevel="1">
      <c r="B67" s="197"/>
      <c r="D67" s="78"/>
      <c r="E67" s="79"/>
      <c r="F67" s="76">
        <v>90</v>
      </c>
      <c r="G67" s="81">
        <v>0</v>
      </c>
      <c r="H67" s="76">
        <v>90</v>
      </c>
      <c r="I67" s="76"/>
      <c r="J67" s="76">
        <v>90</v>
      </c>
      <c r="K67" s="76"/>
      <c r="L67" s="76">
        <v>90</v>
      </c>
      <c r="M67" s="76"/>
      <c r="N67" s="76">
        <v>90</v>
      </c>
      <c r="O67" s="76"/>
      <c r="P67" s="76">
        <v>90</v>
      </c>
      <c r="Q67" s="76"/>
      <c r="R67" s="76">
        <v>90</v>
      </c>
      <c r="S67" s="76"/>
      <c r="T67" s="76">
        <v>90</v>
      </c>
      <c r="U67" s="76"/>
      <c r="V67" s="76">
        <v>90</v>
      </c>
      <c r="W67" s="76"/>
      <c r="X67" s="76">
        <v>90</v>
      </c>
      <c r="Y67" s="76"/>
      <c r="Z67" s="76">
        <v>90</v>
      </c>
      <c r="AA67" s="76"/>
      <c r="AB67" s="76">
        <v>90</v>
      </c>
      <c r="AC67" s="76"/>
      <c r="AD67" s="76">
        <v>90</v>
      </c>
      <c r="AE67" s="76"/>
      <c r="AF67" s="76">
        <v>90</v>
      </c>
      <c r="AG67" s="76"/>
      <c r="AI67"/>
    </row>
    <row r="68" spans="2:35" ht="15.75" outlineLevel="1">
      <c r="B68" s="197"/>
      <c r="D68" s="20" t="s">
        <v>38</v>
      </c>
      <c r="E68" s="109"/>
      <c r="F68" s="110"/>
      <c r="G68" s="83"/>
      <c r="H68" s="71"/>
      <c r="I68" s="85"/>
      <c r="J68" s="71"/>
      <c r="K68" s="85"/>
      <c r="L68" s="71"/>
      <c r="M68" s="85"/>
      <c r="N68" s="71"/>
      <c r="O68" s="85"/>
      <c r="P68" s="71"/>
      <c r="Q68" s="85"/>
      <c r="R68" s="71"/>
      <c r="S68" s="85"/>
      <c r="T68" s="71"/>
      <c r="U68" s="85"/>
      <c r="V68" s="71"/>
      <c r="W68" s="85"/>
      <c r="X68" s="71"/>
      <c r="Y68" s="85"/>
      <c r="Z68" s="71"/>
      <c r="AA68" s="85"/>
      <c r="AB68" s="71"/>
      <c r="AC68" s="85"/>
      <c r="AD68" s="71"/>
      <c r="AE68" s="85"/>
      <c r="AF68" s="71" t="str">
        <f>IFERROR(AVERAGE(H68,J68,L68,N68,P68,R68,T68,V68,X68,Z68,AB68,AD68),"-")</f>
        <v>-</v>
      </c>
      <c r="AG68" s="76"/>
      <c r="AI68" s="71">
        <f>IF(AF68="-",1,AF68)</f>
        <v>1</v>
      </c>
    </row>
    <row r="69" spans="2:35" s="16" customFormat="1" outlineLevel="1">
      <c r="B69" s="197"/>
      <c r="D69" s="78"/>
      <c r="E69" s="79"/>
      <c r="F69" s="76">
        <v>95</v>
      </c>
      <c r="G69" s="81">
        <v>0</v>
      </c>
      <c r="H69" s="76">
        <v>95</v>
      </c>
      <c r="I69" s="76">
        <v>0</v>
      </c>
      <c r="J69" s="76">
        <v>95</v>
      </c>
      <c r="K69" s="76">
        <v>0</v>
      </c>
      <c r="L69" s="76">
        <v>95</v>
      </c>
      <c r="M69" s="76">
        <v>0</v>
      </c>
      <c r="N69" s="76">
        <v>95</v>
      </c>
      <c r="O69" s="76">
        <v>0</v>
      </c>
      <c r="P69" s="76">
        <v>95</v>
      </c>
      <c r="Q69" s="76">
        <v>0</v>
      </c>
      <c r="R69" s="76">
        <v>95</v>
      </c>
      <c r="S69" s="76">
        <v>0</v>
      </c>
      <c r="T69" s="76">
        <v>95</v>
      </c>
      <c r="U69" s="76">
        <v>0</v>
      </c>
      <c r="V69" s="76">
        <v>95</v>
      </c>
      <c r="W69" s="76">
        <v>0</v>
      </c>
      <c r="X69" s="76">
        <v>95</v>
      </c>
      <c r="Y69" s="76">
        <v>0</v>
      </c>
      <c r="Z69" s="76">
        <v>95</v>
      </c>
      <c r="AA69" s="76">
        <v>0</v>
      </c>
      <c r="AB69" s="76">
        <v>95</v>
      </c>
      <c r="AC69" s="76">
        <v>0</v>
      </c>
      <c r="AD69" s="76">
        <v>95</v>
      </c>
      <c r="AE69" s="76">
        <v>0</v>
      </c>
      <c r="AF69" s="76">
        <v>95</v>
      </c>
      <c r="AG69" s="76"/>
      <c r="AI69"/>
    </row>
    <row r="70" spans="2:35" ht="15.75" outlineLevel="1">
      <c r="B70" s="197"/>
      <c r="D70" s="20" t="s">
        <v>40</v>
      </c>
      <c r="E70" s="109"/>
      <c r="F70" s="110"/>
      <c r="G70" s="83"/>
      <c r="H70" s="72"/>
      <c r="I70" s="85"/>
      <c r="J70" s="72"/>
      <c r="K70" s="85"/>
      <c r="L70" s="72"/>
      <c r="M70" s="85"/>
      <c r="N70" s="72"/>
      <c r="O70" s="85"/>
      <c r="P70" s="72"/>
      <c r="Q70" s="85"/>
      <c r="R70" s="72"/>
      <c r="S70" s="85"/>
      <c r="T70" s="72"/>
      <c r="U70" s="118"/>
      <c r="V70" s="72"/>
      <c r="W70" s="85"/>
      <c r="X70" s="72"/>
      <c r="Y70" s="118"/>
      <c r="Z70" s="72"/>
      <c r="AA70" s="85"/>
      <c r="AB70" s="72"/>
      <c r="AC70" s="85"/>
      <c r="AD70" s="72"/>
      <c r="AE70" s="85"/>
      <c r="AF70" s="72" t="str">
        <f>IFERROR(AVERAGE(H70,J70,L70,N70,P70,R70,T70,V70,X70,Z70,AB70,AD70),"-")</f>
        <v>-</v>
      </c>
      <c r="AG70" s="76"/>
      <c r="AI70" s="72">
        <f>IF(AF70="-",1,AF70)</f>
        <v>1</v>
      </c>
    </row>
    <row r="71" spans="2:35" s="16" customFormat="1" outlineLevel="1">
      <c r="B71" s="197"/>
      <c r="D71" s="78"/>
      <c r="E71" s="79"/>
      <c r="F71" s="76">
        <v>96</v>
      </c>
      <c r="G71" s="81">
        <v>0</v>
      </c>
      <c r="H71" s="76">
        <v>96</v>
      </c>
      <c r="I71" s="76"/>
      <c r="J71" s="76">
        <v>96</v>
      </c>
      <c r="K71" s="76"/>
      <c r="L71" s="76">
        <v>96</v>
      </c>
      <c r="M71" s="76"/>
      <c r="N71" s="76">
        <v>96</v>
      </c>
      <c r="O71" s="76"/>
      <c r="P71" s="76">
        <v>96</v>
      </c>
      <c r="Q71" s="76"/>
      <c r="R71" s="76">
        <v>96</v>
      </c>
      <c r="S71" s="76"/>
      <c r="T71" s="76">
        <v>96</v>
      </c>
      <c r="U71" s="76"/>
      <c r="V71" s="76">
        <v>96</v>
      </c>
      <c r="W71" s="76"/>
      <c r="X71" s="76">
        <v>96</v>
      </c>
      <c r="Y71" s="76"/>
      <c r="Z71" s="76">
        <v>96</v>
      </c>
      <c r="AA71" s="76"/>
      <c r="AB71" s="76">
        <v>96</v>
      </c>
      <c r="AC71" s="76"/>
      <c r="AD71" s="76">
        <v>96</v>
      </c>
      <c r="AE71" s="76"/>
      <c r="AF71" s="76">
        <v>96</v>
      </c>
      <c r="AG71" s="76"/>
      <c r="AI71"/>
    </row>
    <row r="72" spans="2:35" ht="15.75" outlineLevel="1">
      <c r="B72" s="197"/>
      <c r="D72" s="20" t="s">
        <v>41</v>
      </c>
      <c r="E72" s="109"/>
      <c r="F72" s="110"/>
      <c r="G72" s="83"/>
      <c r="H72" s="71"/>
      <c r="I72" s="85"/>
      <c r="J72" s="71"/>
      <c r="K72" s="85"/>
      <c r="L72" s="71"/>
      <c r="M72" s="85"/>
      <c r="N72" s="71"/>
      <c r="O72" s="85"/>
      <c r="P72" s="71"/>
      <c r="Q72" s="85"/>
      <c r="R72" s="71"/>
      <c r="S72" s="85"/>
      <c r="T72" s="71"/>
      <c r="U72" s="85"/>
      <c r="V72" s="71"/>
      <c r="W72" s="85"/>
      <c r="X72" s="71"/>
      <c r="Y72" s="85"/>
      <c r="Z72" s="71"/>
      <c r="AA72" s="85"/>
      <c r="AB72" s="71"/>
      <c r="AC72" s="85"/>
      <c r="AD72" s="71"/>
      <c r="AE72" s="85"/>
      <c r="AF72" s="71" t="str">
        <f>IFERROR(AVERAGE(H72,J72,L72,N72,P72,R72,T72,V72,X72,Z72,AB72,AD72),"-")</f>
        <v>-</v>
      </c>
      <c r="AG72" s="76"/>
      <c r="AI72" s="71">
        <f>IF(AF72="-",1,AF72)</f>
        <v>1</v>
      </c>
    </row>
    <row r="73" spans="2:35" s="16" customFormat="1" outlineLevel="1">
      <c r="B73" s="197"/>
      <c r="D73" s="78"/>
      <c r="E73" s="79"/>
      <c r="F73" s="76">
        <v>90</v>
      </c>
      <c r="G73" s="81">
        <v>0</v>
      </c>
      <c r="H73" s="76">
        <v>90</v>
      </c>
      <c r="I73" s="76">
        <v>0</v>
      </c>
      <c r="J73" s="76">
        <v>90</v>
      </c>
      <c r="K73" s="76">
        <v>0</v>
      </c>
      <c r="L73" s="76">
        <v>90</v>
      </c>
      <c r="M73" s="76">
        <v>0</v>
      </c>
      <c r="N73" s="76">
        <v>90</v>
      </c>
      <c r="O73" s="76">
        <v>0</v>
      </c>
      <c r="P73" s="76">
        <v>90</v>
      </c>
      <c r="Q73" s="76">
        <v>0</v>
      </c>
      <c r="R73" s="76">
        <v>90</v>
      </c>
      <c r="S73" s="76">
        <v>0</v>
      </c>
      <c r="T73" s="76">
        <v>90</v>
      </c>
      <c r="U73" s="76">
        <v>0</v>
      </c>
      <c r="V73" s="76">
        <v>90</v>
      </c>
      <c r="W73" s="76">
        <v>0</v>
      </c>
      <c r="X73" s="76">
        <v>90</v>
      </c>
      <c r="Y73" s="76">
        <v>0</v>
      </c>
      <c r="Z73" s="76">
        <v>90</v>
      </c>
      <c r="AA73" s="76">
        <v>0</v>
      </c>
      <c r="AB73" s="76">
        <v>90</v>
      </c>
      <c r="AC73" s="76">
        <v>0</v>
      </c>
      <c r="AD73" s="76">
        <v>90</v>
      </c>
      <c r="AE73" s="76">
        <v>0</v>
      </c>
      <c r="AF73" s="76">
        <v>90</v>
      </c>
      <c r="AG73" s="76"/>
      <c r="AI73"/>
    </row>
    <row r="74" spans="2:35" ht="15.75" outlineLevel="1">
      <c r="B74" s="197"/>
      <c r="D74" s="20" t="s">
        <v>42</v>
      </c>
      <c r="E74" s="109"/>
      <c r="F74" s="111"/>
      <c r="G74" s="83"/>
      <c r="H74" s="71"/>
      <c r="I74" s="85"/>
      <c r="J74" s="71"/>
      <c r="K74" s="85"/>
      <c r="L74" s="71"/>
      <c r="M74" s="118"/>
      <c r="N74" s="71"/>
      <c r="O74" s="85"/>
      <c r="P74" s="71"/>
      <c r="Q74" s="118"/>
      <c r="R74" s="71"/>
      <c r="S74" s="85"/>
      <c r="T74" s="71"/>
      <c r="U74" s="85"/>
      <c r="V74" s="71"/>
      <c r="W74" s="85"/>
      <c r="X74" s="71"/>
      <c r="Y74" s="85"/>
      <c r="Z74" s="71"/>
      <c r="AA74" s="85"/>
      <c r="AB74" s="71"/>
      <c r="AC74" s="85"/>
      <c r="AD74" s="71"/>
      <c r="AE74" s="85"/>
      <c r="AF74" s="71" t="str">
        <f>IFERROR(AVERAGE(H74,J74,L74,N74,P74,R74,T74,V74,X74,Z74,AB74,AD74),"-")</f>
        <v>-</v>
      </c>
      <c r="AG74" s="76"/>
      <c r="AI74" s="71">
        <f>IF(AF74="-",1,AF74)</f>
        <v>1</v>
      </c>
    </row>
    <row r="75" spans="2:35" outlineLevel="1">
      <c r="B75" s="198"/>
      <c r="D75" s="74"/>
      <c r="E75" s="75"/>
      <c r="F75" s="113"/>
      <c r="G75" s="77"/>
      <c r="H75" s="113"/>
      <c r="I75" s="77"/>
      <c r="J75" s="113"/>
      <c r="K75" s="77"/>
      <c r="L75" s="113"/>
      <c r="M75" s="77"/>
      <c r="N75" s="113"/>
      <c r="O75" s="77"/>
      <c r="P75" s="113"/>
      <c r="Q75" s="77"/>
      <c r="R75" s="113"/>
      <c r="S75" s="77"/>
      <c r="T75" s="113"/>
      <c r="U75" s="77"/>
      <c r="V75" s="113"/>
      <c r="W75" s="77"/>
      <c r="X75" s="113"/>
      <c r="Y75" s="77"/>
      <c r="Z75" s="113"/>
      <c r="AA75" s="77"/>
      <c r="AB75" s="113"/>
      <c r="AC75" s="77"/>
      <c r="AD75" s="113"/>
      <c r="AE75" s="77"/>
      <c r="AF75" s="113"/>
      <c r="AG75" s="76"/>
    </row>
    <row r="76" spans="2:35">
      <c r="B76" s="11"/>
      <c r="C76" s="12"/>
      <c r="D76" s="12"/>
      <c r="E76" s="12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</row>
    <row r="77" spans="2:35" ht="15" customHeight="1" outlineLevel="1">
      <c r="B77" s="196" t="s">
        <v>43</v>
      </c>
      <c r="D77" s="105"/>
      <c r="E77" s="80"/>
      <c r="F77" s="81"/>
      <c r="G77" s="81"/>
      <c r="H77" s="81">
        <v>100</v>
      </c>
      <c r="I77" s="76"/>
      <c r="J77" s="81">
        <v>100</v>
      </c>
      <c r="K77" s="76"/>
      <c r="L77" s="81">
        <v>100</v>
      </c>
      <c r="M77" s="76"/>
      <c r="N77" s="81">
        <v>100</v>
      </c>
      <c r="O77" s="76"/>
      <c r="P77" s="81">
        <v>100</v>
      </c>
      <c r="Q77" s="76"/>
      <c r="R77" s="81">
        <v>100</v>
      </c>
      <c r="S77" s="76"/>
      <c r="T77" s="81">
        <v>100</v>
      </c>
      <c r="U77" s="76"/>
      <c r="V77" s="81">
        <v>100</v>
      </c>
      <c r="W77" s="76"/>
      <c r="X77" s="81">
        <v>100</v>
      </c>
      <c r="Y77" s="76"/>
      <c r="Z77" s="81">
        <v>100</v>
      </c>
      <c r="AA77" s="76"/>
      <c r="AB77" s="81">
        <v>100</v>
      </c>
      <c r="AC77" s="76"/>
      <c r="AD77" s="81">
        <v>100</v>
      </c>
      <c r="AE77" s="76"/>
      <c r="AF77" s="81">
        <v>100</v>
      </c>
      <c r="AG77" s="74"/>
    </row>
    <row r="78" spans="2:35" ht="15.75" outlineLevel="1">
      <c r="B78" s="197"/>
      <c r="D78" s="14" t="s">
        <v>44</v>
      </c>
      <c r="E78" s="109"/>
      <c r="F78" s="112"/>
      <c r="G78" s="81"/>
      <c r="H78" s="72"/>
      <c r="I78" s="85"/>
      <c r="J78" s="72"/>
      <c r="K78" s="85"/>
      <c r="L78" s="72"/>
      <c r="M78" s="85"/>
      <c r="N78" s="72"/>
      <c r="O78" s="85"/>
      <c r="P78" s="72"/>
      <c r="Q78" s="85"/>
      <c r="R78" s="72"/>
      <c r="S78" s="85"/>
      <c r="T78" s="72"/>
      <c r="U78" s="85"/>
      <c r="V78" s="72"/>
      <c r="W78" s="85"/>
      <c r="X78" s="72"/>
      <c r="Y78" s="85"/>
      <c r="Z78" s="72"/>
      <c r="AA78" s="85"/>
      <c r="AB78" s="72"/>
      <c r="AC78" s="85"/>
      <c r="AD78" s="72"/>
      <c r="AE78" s="85"/>
      <c r="AF78" s="72" t="str">
        <f>IFERROR(AVERAGE(H78,J78,L78,N78,P78,R78,T78,V78,X78,Z78,AB78,AD78),"-")</f>
        <v>-</v>
      </c>
      <c r="AG78" s="74"/>
      <c r="AI78" s="72">
        <f>IF(AF78="-",1,AF78)</f>
        <v>1</v>
      </c>
    </row>
    <row r="79" spans="2:35" s="16" customFormat="1" outlineLevel="1">
      <c r="B79" s="197"/>
      <c r="D79" s="78"/>
      <c r="E79" s="79"/>
      <c r="F79" s="89"/>
      <c r="G79" s="81"/>
      <c r="H79" s="81">
        <v>100</v>
      </c>
      <c r="I79" s="76"/>
      <c r="J79" s="81">
        <v>100</v>
      </c>
      <c r="K79" s="76"/>
      <c r="L79" s="81">
        <v>100</v>
      </c>
      <c r="M79" s="76"/>
      <c r="N79" s="81">
        <v>100</v>
      </c>
      <c r="O79" s="76"/>
      <c r="P79" s="81">
        <v>100</v>
      </c>
      <c r="Q79" s="76"/>
      <c r="R79" s="81">
        <v>100</v>
      </c>
      <c r="S79" s="76"/>
      <c r="T79" s="81">
        <v>100</v>
      </c>
      <c r="U79" s="76"/>
      <c r="V79" s="81">
        <v>100</v>
      </c>
      <c r="W79" s="76"/>
      <c r="X79" s="81">
        <v>100</v>
      </c>
      <c r="Y79" s="76"/>
      <c r="Z79" s="81">
        <v>100</v>
      </c>
      <c r="AA79" s="76"/>
      <c r="AB79" s="81">
        <v>100</v>
      </c>
      <c r="AC79" s="76"/>
      <c r="AD79" s="81">
        <v>100</v>
      </c>
      <c r="AE79" s="76"/>
      <c r="AF79" s="81">
        <v>100</v>
      </c>
      <c r="AG79" s="74"/>
      <c r="AI79"/>
    </row>
    <row r="80" spans="2:35" ht="15.75" outlineLevel="1">
      <c r="B80" s="197"/>
      <c r="D80" s="14" t="s">
        <v>45</v>
      </c>
      <c r="E80" s="109"/>
      <c r="F80" s="112"/>
      <c r="G80" s="81"/>
      <c r="H80" s="72"/>
      <c r="I80" s="85"/>
      <c r="J80" s="72"/>
      <c r="K80" s="85"/>
      <c r="L80" s="72"/>
      <c r="M80" s="85"/>
      <c r="N80" s="72"/>
      <c r="O80" s="85"/>
      <c r="P80" s="72"/>
      <c r="Q80" s="85"/>
      <c r="R80" s="72"/>
      <c r="S80" s="85"/>
      <c r="T80" s="72"/>
      <c r="U80" s="85"/>
      <c r="V80" s="72"/>
      <c r="W80" s="85"/>
      <c r="X80" s="72"/>
      <c r="Y80" s="85"/>
      <c r="Z80" s="72"/>
      <c r="AA80" s="85"/>
      <c r="AB80" s="72"/>
      <c r="AC80" s="85"/>
      <c r="AD80" s="72"/>
      <c r="AE80" s="85"/>
      <c r="AF80" s="72" t="str">
        <f>IFERROR(AVERAGE(H80,J80,L80,N80,P80,R80,T80,V80,X80,Z80,AB80,AD80),"-")</f>
        <v>-</v>
      </c>
      <c r="AG80" s="74"/>
      <c r="AI80" s="72">
        <f>IF(AF80="-",1,AF80)</f>
        <v>1</v>
      </c>
    </row>
    <row r="81" spans="2:40" s="16" customFormat="1" outlineLevel="1">
      <c r="B81" s="197"/>
      <c r="D81" s="78"/>
      <c r="E81" s="79"/>
      <c r="F81" s="89"/>
      <c r="G81" s="81"/>
      <c r="H81" s="81">
        <v>100</v>
      </c>
      <c r="I81" s="76"/>
      <c r="J81" s="81">
        <v>100</v>
      </c>
      <c r="K81" s="76"/>
      <c r="L81" s="81">
        <v>100</v>
      </c>
      <c r="M81" s="76"/>
      <c r="N81" s="81">
        <v>100</v>
      </c>
      <c r="O81" s="76"/>
      <c r="P81" s="81">
        <v>100</v>
      </c>
      <c r="Q81" s="76"/>
      <c r="R81" s="81">
        <v>100</v>
      </c>
      <c r="S81" s="76"/>
      <c r="T81" s="81">
        <v>100</v>
      </c>
      <c r="U81" s="76"/>
      <c r="V81" s="81">
        <v>100</v>
      </c>
      <c r="W81" s="76"/>
      <c r="X81" s="81">
        <v>100</v>
      </c>
      <c r="Y81" s="76"/>
      <c r="Z81" s="81">
        <v>100</v>
      </c>
      <c r="AA81" s="76"/>
      <c r="AB81" s="81">
        <v>100</v>
      </c>
      <c r="AC81" s="76"/>
      <c r="AD81" s="170">
        <v>100</v>
      </c>
      <c r="AE81" s="76"/>
      <c r="AF81" s="81">
        <v>100</v>
      </c>
      <c r="AG81" s="74"/>
      <c r="AI81"/>
    </row>
    <row r="82" spans="2:40" ht="15.75" outlineLevel="1">
      <c r="B82" s="197"/>
      <c r="D82" s="14" t="s">
        <v>46</v>
      </c>
      <c r="E82" s="109"/>
      <c r="F82" s="112"/>
      <c r="G82" s="81"/>
      <c r="H82" s="72"/>
      <c r="I82" s="85"/>
      <c r="J82" s="72"/>
      <c r="K82" s="85"/>
      <c r="L82" s="72"/>
      <c r="M82" s="85"/>
      <c r="N82" s="72"/>
      <c r="O82" s="85"/>
      <c r="P82" s="72"/>
      <c r="Q82" s="85"/>
      <c r="R82" s="72"/>
      <c r="S82" s="85"/>
      <c r="T82" s="72"/>
      <c r="U82" s="85"/>
      <c r="V82" s="72"/>
      <c r="W82" s="85"/>
      <c r="X82" s="72"/>
      <c r="Y82" s="85"/>
      <c r="Z82" s="72"/>
      <c r="AA82" s="85"/>
      <c r="AB82" s="72"/>
      <c r="AC82" s="85"/>
      <c r="AD82" s="72"/>
      <c r="AE82" s="85"/>
      <c r="AF82" s="72" t="str">
        <f>IFERROR(AVERAGE(H82,J82,L82,N82,P82,R82,T82,V82,X82,Z82,AB82,AD82),"-")</f>
        <v>-</v>
      </c>
      <c r="AG82" s="74"/>
      <c r="AI82" s="72">
        <f>IF(AF82="-",1,AF82)</f>
        <v>1</v>
      </c>
    </row>
    <row r="83" spans="2:40" s="1" customFormat="1" outlineLevel="1">
      <c r="B83" s="197"/>
      <c r="C83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  <c r="AC83" s="74"/>
      <c r="AD83" s="74"/>
      <c r="AE83" s="74"/>
      <c r="AF83" s="74"/>
      <c r="AG83" s="74"/>
      <c r="AH83"/>
      <c r="AI83"/>
      <c r="AJ83"/>
      <c r="AK83"/>
      <c r="AL83"/>
      <c r="AM83"/>
      <c r="AN83"/>
    </row>
    <row r="84" spans="2:40">
      <c r="B84" s="11"/>
      <c r="C84" s="12"/>
      <c r="D84" s="12"/>
      <c r="E84" s="12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</row>
    <row r="85" spans="2:40" s="16" customFormat="1" outlineLevel="1">
      <c r="B85" s="196" t="s">
        <v>105</v>
      </c>
      <c r="D85" s="78"/>
      <c r="E85" s="79"/>
      <c r="F85" s="76">
        <v>0</v>
      </c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  <c r="AI85"/>
    </row>
    <row r="86" spans="2:40" ht="15.75" customHeight="1" outlineLevel="1">
      <c r="B86" s="197"/>
      <c r="D86" s="14" t="s">
        <v>106</v>
      </c>
      <c r="E86" s="109"/>
      <c r="F86" s="110"/>
      <c r="G86" s="76"/>
      <c r="H86" s="15"/>
      <c r="I86" s="76"/>
      <c r="J86" s="15"/>
      <c r="K86" s="76"/>
      <c r="L86" s="15"/>
      <c r="M86" s="76"/>
      <c r="N86" s="15"/>
      <c r="O86" s="76"/>
      <c r="P86" s="15"/>
      <c r="Q86" s="76"/>
      <c r="R86" s="15"/>
      <c r="S86" s="76"/>
      <c r="T86" s="15"/>
      <c r="U86" s="76"/>
      <c r="V86" s="15"/>
      <c r="W86" s="76"/>
      <c r="X86" s="15"/>
      <c r="Y86" s="76"/>
      <c r="Z86" s="15"/>
      <c r="AA86" s="76"/>
      <c r="AB86" s="15"/>
      <c r="AC86" s="76"/>
      <c r="AD86" s="15"/>
      <c r="AE86" s="76"/>
      <c r="AF86" s="136">
        <f>IFERROR(SUM(H86,J86,L86,N86,P86,R86,T86,V86,X86,Z86,AB86,AD86),"-")</f>
        <v>0</v>
      </c>
      <c r="AG86" s="76"/>
    </row>
    <row r="87" spans="2:40" s="16" customFormat="1" outlineLevel="1">
      <c r="B87" s="197"/>
      <c r="D87" s="78"/>
      <c r="E87" s="79"/>
      <c r="F87" s="89">
        <v>90</v>
      </c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  <c r="AI87"/>
    </row>
    <row r="88" spans="2:40" ht="15.75" outlineLevel="1">
      <c r="B88" s="197"/>
      <c r="D88" s="14" t="s">
        <v>107</v>
      </c>
      <c r="E88" s="109"/>
      <c r="F88" s="110"/>
      <c r="G88" s="76"/>
      <c r="H88" s="15"/>
      <c r="I88" s="76"/>
      <c r="J88" s="15"/>
      <c r="K88" s="76"/>
      <c r="L88" s="15"/>
      <c r="M88" s="76"/>
      <c r="N88" s="15"/>
      <c r="O88" s="76"/>
      <c r="P88" s="15"/>
      <c r="Q88" s="76"/>
      <c r="R88" s="15"/>
      <c r="S88" s="76"/>
      <c r="T88" s="15"/>
      <c r="U88" s="76"/>
      <c r="V88" s="15"/>
      <c r="W88" s="76"/>
      <c r="X88" s="15"/>
      <c r="Y88" s="76"/>
      <c r="Z88" s="15"/>
      <c r="AA88" s="76"/>
      <c r="AB88" s="15"/>
      <c r="AC88" s="76"/>
      <c r="AD88" s="15"/>
      <c r="AE88" s="76"/>
      <c r="AF88" s="136">
        <f>IFERROR(SUM(H88,J88,L88,N88,P88,R88,T88,V88,X88,Z88,AB88,AD88),"-")</f>
        <v>0</v>
      </c>
      <c r="AG88" s="76"/>
    </row>
    <row r="89" spans="2:40" outlineLevel="1">
      <c r="B89" s="197"/>
      <c r="D89" s="78"/>
      <c r="E89" s="79"/>
      <c r="F89" s="89">
        <v>90</v>
      </c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2:40" s="16" customFormat="1" ht="15.75" outlineLevel="1">
      <c r="B90" s="197"/>
      <c r="D90" s="14" t="s">
        <v>108</v>
      </c>
      <c r="E90" s="109"/>
      <c r="F90" s="110"/>
      <c r="G90" s="76"/>
      <c r="H90" s="15"/>
      <c r="I90" s="76"/>
      <c r="J90" s="15"/>
      <c r="K90" s="76"/>
      <c r="L90" s="15"/>
      <c r="M90" s="76"/>
      <c r="N90" s="15"/>
      <c r="O90" s="76"/>
      <c r="P90" s="15"/>
      <c r="Q90" s="76"/>
      <c r="R90" s="15"/>
      <c r="S90" s="76"/>
      <c r="T90" s="15"/>
      <c r="U90" s="76"/>
      <c r="V90" s="15"/>
      <c r="W90" s="76"/>
      <c r="X90" s="15"/>
      <c r="Y90" s="76"/>
      <c r="Z90" s="15"/>
      <c r="AA90" s="76"/>
      <c r="AB90" s="15"/>
      <c r="AC90" s="76"/>
      <c r="AD90" s="15"/>
      <c r="AE90" s="76"/>
      <c r="AF90" s="136">
        <f>IFERROR(SUM(H90,J90,L90,N90,P90,R90,T90,V90,X90,Z90,AB90,AD90),"-")</f>
        <v>0</v>
      </c>
      <c r="AG90" s="76"/>
      <c r="AI90"/>
    </row>
    <row r="91" spans="2:40" s="16" customFormat="1" outlineLevel="1">
      <c r="B91" s="197"/>
      <c r="D91" s="78"/>
      <c r="E91" s="79"/>
      <c r="F91" s="89">
        <v>10</v>
      </c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89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  <c r="AI91"/>
    </row>
    <row r="92" spans="2:40" ht="15.75" outlineLevel="1">
      <c r="B92" s="197"/>
      <c r="D92" s="14" t="s">
        <v>109</v>
      </c>
      <c r="E92" s="109"/>
      <c r="F92" s="110"/>
      <c r="G92" s="76"/>
      <c r="H92" s="137"/>
      <c r="I92" s="135"/>
      <c r="J92" s="137"/>
      <c r="K92" s="135"/>
      <c r="L92" s="137"/>
      <c r="M92" s="135"/>
      <c r="N92" s="137"/>
      <c r="O92" s="135"/>
      <c r="P92" s="137"/>
      <c r="Q92" s="135"/>
      <c r="R92" s="137"/>
      <c r="S92" s="135"/>
      <c r="T92" s="137"/>
      <c r="U92" s="135"/>
      <c r="V92" s="137"/>
      <c r="W92" s="135"/>
      <c r="X92" s="137"/>
      <c r="Y92" s="135"/>
      <c r="Z92" s="137"/>
      <c r="AA92" s="135"/>
      <c r="AB92" s="137"/>
      <c r="AC92" s="135"/>
      <c r="AD92" s="137"/>
      <c r="AE92" s="76"/>
      <c r="AF92" s="137">
        <f>IFERROR(SUM(H92,J92,L92,N92,P92,R92,T92,V92,X92,Z92,AB92,AD92),"-")</f>
        <v>0</v>
      </c>
      <c r="AG92" s="76"/>
    </row>
    <row r="93" spans="2:40" outlineLevel="1">
      <c r="B93" s="198"/>
      <c r="D93" s="86"/>
      <c r="E93" s="75"/>
      <c r="F93" s="87"/>
      <c r="G93" s="76"/>
      <c r="H93" s="87"/>
      <c r="I93" s="76"/>
      <c r="J93" s="87"/>
      <c r="K93" s="82"/>
      <c r="L93" s="87"/>
      <c r="M93" s="76"/>
      <c r="N93" s="87"/>
      <c r="O93" s="82"/>
      <c r="P93" s="87"/>
      <c r="Q93" s="76"/>
      <c r="R93" s="87"/>
      <c r="S93" s="82"/>
      <c r="T93" s="87"/>
      <c r="U93" s="82"/>
      <c r="V93" s="87"/>
      <c r="W93" s="82"/>
      <c r="X93" s="87"/>
      <c r="Y93" s="82"/>
      <c r="Z93" s="87"/>
      <c r="AA93" s="82"/>
      <c r="AB93" s="87"/>
      <c r="AC93" s="82"/>
      <c r="AD93" s="87"/>
      <c r="AE93" s="82"/>
      <c r="AF93" s="87"/>
      <c r="AG93" s="76"/>
    </row>
    <row r="94" spans="2:40">
      <c r="B94" s="11"/>
      <c r="C94" s="12"/>
      <c r="D94" s="12"/>
      <c r="E94" s="12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</row>
    <row r="95" spans="2:40" s="132" customFormat="1">
      <c r="B95" s="133"/>
      <c r="C95" s="133"/>
      <c r="D95" s="133"/>
      <c r="E95" s="133"/>
      <c r="F95" s="134"/>
      <c r="G95" s="134"/>
      <c r="H95" s="134"/>
      <c r="I95" s="134"/>
      <c r="J95" s="134"/>
      <c r="K95" s="134"/>
      <c r="L95" s="134"/>
      <c r="M95" s="134"/>
      <c r="N95" s="134"/>
      <c r="O95" s="134"/>
      <c r="P95" s="134"/>
      <c r="Q95" s="134"/>
      <c r="R95" s="134"/>
      <c r="S95" s="134"/>
      <c r="T95" s="134"/>
      <c r="U95" s="134"/>
      <c r="V95" s="134"/>
      <c r="W95" s="134"/>
      <c r="X95" s="134"/>
      <c r="Y95" s="134"/>
      <c r="Z95" s="134"/>
      <c r="AA95" s="134"/>
      <c r="AB95" s="134"/>
      <c r="AC95" s="134"/>
      <c r="AD95" s="134"/>
      <c r="AE95" s="134"/>
      <c r="AF95" s="134"/>
      <c r="AG95" s="134"/>
      <c r="AI95"/>
    </row>
    <row r="96" spans="2:40" s="1" customFormat="1">
      <c r="B96"/>
      <c r="C96"/>
      <c r="D96" s="18"/>
      <c r="F96"/>
      <c r="H96"/>
      <c r="J96"/>
      <c r="L96"/>
      <c r="N96" t="s">
        <v>93</v>
      </c>
      <c r="P96"/>
      <c r="R96"/>
      <c r="T96" s="21"/>
      <c r="V96"/>
      <c r="X96" s="22"/>
      <c r="Z96" s="22"/>
      <c r="AB96"/>
      <c r="AD96"/>
      <c r="AF96"/>
      <c r="AG96"/>
      <c r="AH96"/>
      <c r="AI96"/>
      <c r="AJ96"/>
      <c r="AK96"/>
      <c r="AL96"/>
      <c r="AM96"/>
      <c r="AN96"/>
    </row>
    <row r="97" spans="2:40" s="1" customFormat="1">
      <c r="B97"/>
      <c r="C97"/>
      <c r="D97" s="23"/>
      <c r="F97"/>
      <c r="H97"/>
      <c r="J97"/>
      <c r="L97"/>
      <c r="N97" t="s">
        <v>92</v>
      </c>
      <c r="P97"/>
      <c r="R97"/>
      <c r="T97"/>
      <c r="V97"/>
      <c r="X97" s="24"/>
      <c r="Z97"/>
      <c r="AB97"/>
      <c r="AD97"/>
      <c r="AF97"/>
      <c r="AG97"/>
      <c r="AH97"/>
      <c r="AI97"/>
      <c r="AJ97"/>
      <c r="AK97"/>
      <c r="AL97"/>
      <c r="AM97"/>
      <c r="AN97"/>
    </row>
  </sheetData>
  <mergeCells count="10">
    <mergeCell ref="AD2:AF2"/>
    <mergeCell ref="Z3:AF3"/>
    <mergeCell ref="B11:B23"/>
    <mergeCell ref="B27:B41"/>
    <mergeCell ref="B43:B51"/>
    <mergeCell ref="B53:B63"/>
    <mergeCell ref="B65:B75"/>
    <mergeCell ref="B77:B83"/>
    <mergeCell ref="B85:B93"/>
    <mergeCell ref="Z2:AB2"/>
  </mergeCells>
  <conditionalFormatting sqref="H58 J58 L58 N58 P58 R58 T58 V58 X58 Z58 AB58 AD58 AF58">
    <cfRule type="containsBlanks" dxfId="228" priority="291" stopIfTrue="1">
      <formula>LEN(TRIM(H58))=0</formula>
    </cfRule>
    <cfRule type="cellIs" dxfId="227" priority="292" operator="greaterThanOrEqual">
      <formula>0.995</formula>
    </cfRule>
    <cfRule type="cellIs" dxfId="226" priority="293" operator="lessThan">
      <formula>0.995</formula>
    </cfRule>
  </conditionalFormatting>
  <conditionalFormatting sqref="H62 J62 L62 N62 P62 R62 T62 V62 X62 Z62 AB62 AD62 AF62">
    <cfRule type="containsBlanks" priority="164" stopIfTrue="1">
      <formula>LEN(TRIM(H62))=0</formula>
    </cfRule>
    <cfRule type="cellIs" dxfId="225" priority="290" operator="greaterThan">
      <formula>0.003</formula>
    </cfRule>
    <cfRule type="cellIs" dxfId="224" priority="297" operator="lessThanOrEqual">
      <formula>0.003</formula>
    </cfRule>
  </conditionalFormatting>
  <conditionalFormatting sqref="H66 F66 J66 L66 N66 P66 R66 T66 V66 X66 Z66 AB66 AD66 AF66">
    <cfRule type="containsBlanks" priority="287" stopIfTrue="1">
      <formula>LEN(TRIM(F66))=0</formula>
    </cfRule>
    <cfRule type="cellIs" dxfId="223" priority="288" operator="greaterThanOrEqual">
      <formula>0.97</formula>
    </cfRule>
    <cfRule type="cellIs" dxfId="222" priority="294" operator="lessThan">
      <formula>0.97</formula>
    </cfRule>
  </conditionalFormatting>
  <conditionalFormatting sqref="H68 J68 L68 N68 P68 R68 T68 V68 X68 Z68 AB68 AD68 AF68">
    <cfRule type="containsBlanks" priority="284" stopIfTrue="1">
      <formula>LEN(TRIM(H68))=0</formula>
    </cfRule>
    <cfRule type="cellIs" dxfId="221" priority="285" operator="greaterThanOrEqual">
      <formula>0.9</formula>
    </cfRule>
    <cfRule type="cellIs" dxfId="220" priority="286" operator="lessThan">
      <formula>0.9</formula>
    </cfRule>
  </conditionalFormatting>
  <conditionalFormatting sqref="F70 H70 J70 L70 N70 P70 R70 T70 V70 X70 Z70 AB70 AD70 AF70">
    <cfRule type="containsBlanks" priority="281" stopIfTrue="1">
      <formula>LEN(TRIM(F70))=0</formula>
    </cfRule>
    <cfRule type="cellIs" dxfId="219" priority="282" operator="greaterThanOrEqual">
      <formula>0.95</formula>
    </cfRule>
    <cfRule type="cellIs" dxfId="218" priority="283" operator="lessThan">
      <formula>0.95</formula>
    </cfRule>
  </conditionalFormatting>
  <conditionalFormatting sqref="F72 H72 J72 L72 N72 P72 R72 T72 V72 X72 Z72 AB72 AD72 AF72">
    <cfRule type="containsBlanks" priority="278" stopIfTrue="1">
      <formula>LEN(TRIM(F72))=0</formula>
    </cfRule>
    <cfRule type="cellIs" dxfId="217" priority="279" operator="greaterThanOrEqual">
      <formula>0.96</formula>
    </cfRule>
    <cfRule type="cellIs" dxfId="216" priority="280" operator="lessThan">
      <formula>0.96</formula>
    </cfRule>
  </conditionalFormatting>
  <conditionalFormatting sqref="F74">
    <cfRule type="containsBlanks" priority="275" stopIfTrue="1">
      <formula>LEN(TRIM(F74))=0</formula>
    </cfRule>
    <cfRule type="cellIs" dxfId="215" priority="276" operator="between">
      <formula>90</formula>
      <formula>100</formula>
    </cfRule>
    <cfRule type="cellIs" dxfId="214" priority="277" operator="between">
      <formula>0</formula>
      <formula>89.99</formula>
    </cfRule>
  </conditionalFormatting>
  <conditionalFormatting sqref="F44">
    <cfRule type="containsBlanks" priority="272" stopIfTrue="1">
      <formula>LEN(TRIM(F44))=0</formula>
    </cfRule>
    <cfRule type="cellIs" dxfId="213" priority="273" operator="equal">
      <formula>0</formula>
    </cfRule>
    <cfRule type="cellIs" dxfId="212" priority="274" operator="greaterThan">
      <formula>0</formula>
    </cfRule>
  </conditionalFormatting>
  <conditionalFormatting sqref="F46 H46 J46 L46 N46 P46 R46 T46 V46 X46 Z46 AB46 AD46 AF46">
    <cfRule type="containsBlanks" priority="266" stopIfTrue="1">
      <formula>LEN(TRIM(F46))=0</formula>
    </cfRule>
    <cfRule type="cellIs" dxfId="211" priority="267" operator="greaterThanOrEqual">
      <formula>0.9</formula>
    </cfRule>
    <cfRule type="cellIs" dxfId="210" priority="268" operator="lessThan">
      <formula>0.9</formula>
    </cfRule>
  </conditionalFormatting>
  <conditionalFormatting sqref="F48 H48 J48 L48 N48 P48 R48 T48 V48 X48 Z48 AB48 AD48 AF48">
    <cfRule type="containsBlanks" priority="263" stopIfTrue="1">
      <formula>LEN(TRIM(F48))=0</formula>
    </cfRule>
    <cfRule type="cellIs" dxfId="209" priority="264" operator="greaterThanOrEqual">
      <formula>0.9</formula>
    </cfRule>
    <cfRule type="cellIs" dxfId="208" priority="265" operator="lessThan">
      <formula>0.9</formula>
    </cfRule>
  </conditionalFormatting>
  <conditionalFormatting sqref="F50 H50 J50 L50 N50 P50 R50 T50 V50 X50 Z50 AB50 AD50 AF50">
    <cfRule type="containsBlanks" priority="260" stopIfTrue="1">
      <formula>LEN(TRIM(F50))=0</formula>
    </cfRule>
    <cfRule type="cellIs" dxfId="207" priority="261" operator="between">
      <formula>0</formula>
      <formula>10%</formula>
    </cfRule>
    <cfRule type="cellIs" dxfId="206" priority="262" operator="between">
      <formula>10.01%</formula>
      <formula>100%</formula>
    </cfRule>
  </conditionalFormatting>
  <conditionalFormatting sqref="AF54 AD54 AB54 Z54 X54 V54 T54 R54 P54 N54 L54 J54 H54 F54">
    <cfRule type="containsBlanks" priority="258" stopIfTrue="1">
      <formula>LEN(TRIM(F54))=0</formula>
    </cfRule>
    <cfRule type="cellIs" dxfId="205" priority="259" operator="lessThanOrEqual">
      <formula>0.05</formula>
    </cfRule>
    <cfRule type="cellIs" dxfId="204" priority="295" operator="greaterThan">
      <formula>0.05</formula>
    </cfRule>
  </conditionalFormatting>
  <conditionalFormatting sqref="AF56 AD56 AB56 Z56 X56 V56 T56 R56 P56 N56 L56 J56 H56 F56">
    <cfRule type="containsBlanks" priority="255" stopIfTrue="1">
      <formula>LEN(TRIM(F56))=0</formula>
    </cfRule>
    <cfRule type="cellIs" dxfId="203" priority="256" operator="lessThanOrEqual">
      <formula>0.05</formula>
    </cfRule>
    <cfRule type="cellIs" dxfId="202" priority="257" operator="greaterThan">
      <formula>0.05</formula>
    </cfRule>
  </conditionalFormatting>
  <conditionalFormatting sqref="H60 J60 L60 N60 P60 R60 T60 V60 X60 Z60 AB60 AD60 AF60">
    <cfRule type="containsBlanks" priority="253" stopIfTrue="1">
      <formula>LEN(TRIM(H60))=0</formula>
    </cfRule>
    <cfRule type="cellIs" dxfId="201" priority="254" operator="greaterThanOrEqual">
      <formula>0.95</formula>
    </cfRule>
    <cfRule type="cellIs" dxfId="200" priority="298" operator="lessThan">
      <formula>0.95</formula>
    </cfRule>
  </conditionalFormatting>
  <conditionalFormatting sqref="F12">
    <cfRule type="containsBlanks" priority="250" stopIfTrue="1">
      <formula>LEN(TRIM(F12))=0</formula>
    </cfRule>
    <cfRule type="cellIs" dxfId="199" priority="251" operator="equal">
      <formula>0</formula>
    </cfRule>
    <cfRule type="cellIs" dxfId="198" priority="252" operator="greaterThan">
      <formula>0</formula>
    </cfRule>
  </conditionalFormatting>
  <conditionalFormatting sqref="F14">
    <cfRule type="containsBlanks" priority="247" stopIfTrue="1">
      <formula>LEN(TRIM(F14))=0</formula>
    </cfRule>
    <cfRule type="cellIs" dxfId="197" priority="248" operator="equal">
      <formula>0</formula>
    </cfRule>
    <cfRule type="cellIs" dxfId="196" priority="249" operator="greaterThan">
      <formula>0</formula>
    </cfRule>
  </conditionalFormatting>
  <conditionalFormatting sqref="F16">
    <cfRule type="containsBlanks" priority="244" stopIfTrue="1">
      <formula>LEN(TRIM(F16))=0</formula>
    </cfRule>
    <cfRule type="cellIs" dxfId="195" priority="245" operator="between">
      <formula>0</formula>
      <formula>5.89</formula>
    </cfRule>
    <cfRule type="cellIs" dxfId="194" priority="246" operator="between">
      <formula>5.9</formula>
      <formula>100</formula>
    </cfRule>
  </conditionalFormatting>
  <conditionalFormatting sqref="F22">
    <cfRule type="containsBlanks" priority="239" stopIfTrue="1">
      <formula>LEN(TRIM(F22))=0</formula>
    </cfRule>
    <cfRule type="cellIs" dxfId="193" priority="240" operator="between">
      <formula>0</formula>
      <formula>"&lt;95"</formula>
    </cfRule>
    <cfRule type="cellIs" dxfId="192" priority="241" operator="greaterThanOrEqual">
      <formula>95</formula>
    </cfRule>
  </conditionalFormatting>
  <conditionalFormatting sqref="F28 H28 J28 L28 N28 P28 R28 T28 V28 X28 Z28 AB28 AD28 AF28">
    <cfRule type="containsBlanks" priority="236" stopIfTrue="1">
      <formula>LEN(TRIM(F28))=0</formula>
    </cfRule>
    <cfRule type="cellIs" dxfId="191" priority="237" operator="equal">
      <formula>0</formula>
    </cfRule>
    <cfRule type="cellIs" dxfId="190" priority="238" operator="greaterThan">
      <formula>0</formula>
    </cfRule>
  </conditionalFormatting>
  <conditionalFormatting sqref="F30">
    <cfRule type="containsBlanks" priority="233" stopIfTrue="1">
      <formula>LEN(TRIM(F30))=0</formula>
    </cfRule>
    <cfRule type="cellIs" dxfId="189" priority="234" operator="equal">
      <formula>0</formula>
    </cfRule>
    <cfRule type="cellIs" dxfId="188" priority="235" operator="greaterThan">
      <formula>0</formula>
    </cfRule>
  </conditionalFormatting>
  <conditionalFormatting sqref="F36">
    <cfRule type="containsBlanks" priority="230" stopIfTrue="1">
      <formula>LEN(TRIM(F36))=0</formula>
    </cfRule>
    <cfRule type="cellIs" dxfId="187" priority="231" operator="equal">
      <formula>0</formula>
    </cfRule>
    <cfRule type="cellIs" dxfId="186" priority="232" operator="greaterThan">
      <formula>0</formula>
    </cfRule>
  </conditionalFormatting>
  <conditionalFormatting sqref="F32 H32 J32 L32 N32 P32 R32 T32 V32 X32 Z32 AB32 AD32 AF32">
    <cfRule type="containsBlanks" priority="227" stopIfTrue="1">
      <formula>LEN(TRIM(F32))=0</formula>
    </cfRule>
    <cfRule type="cellIs" dxfId="185" priority="228" operator="between">
      <formula>0</formula>
      <formula>5.89</formula>
    </cfRule>
    <cfRule type="cellIs" dxfId="184" priority="229" operator="between">
      <formula>5.9</formula>
      <formula>100</formula>
    </cfRule>
  </conditionalFormatting>
  <conditionalFormatting sqref="F34 H34 J34 L34 N34 P34 R34 T34 V34 X34 Z34 AB34 AD34 AF34">
    <cfRule type="containsBlanks" priority="224" stopIfTrue="1">
      <formula>LEN(TRIM(F34))=0</formula>
    </cfRule>
    <cfRule type="cellIs" dxfId="183" priority="225" operator="between">
      <formula>0</formula>
      <formula>5.49</formula>
    </cfRule>
    <cfRule type="cellIs" dxfId="182" priority="226" operator="between">
      <formula>5.5</formula>
      <formula>100</formula>
    </cfRule>
  </conditionalFormatting>
  <conditionalFormatting sqref="AF12 AD12 AB12 Z12 X12 V12 T12 R12 P12 N12 L12 J12 H12">
    <cfRule type="containsBlanks" priority="181" stopIfTrue="1">
      <formula>LEN(TRIM(H12))=0</formula>
    </cfRule>
    <cfRule type="cellIs" dxfId="181" priority="210" operator="lessThanOrEqual">
      <formula>0.01</formula>
    </cfRule>
    <cfRule type="cellIs" dxfId="180" priority="212" operator="greaterThanOrEqual">
      <formula>0.05</formula>
    </cfRule>
  </conditionalFormatting>
  <conditionalFormatting sqref="F18">
    <cfRule type="containsBlanks" priority="201" stopIfTrue="1">
      <formula>LEN(TRIM(F18))=0</formula>
    </cfRule>
    <cfRule type="cellIs" dxfId="179" priority="202" operator="between">
      <formula>0</formula>
      <formula>5.89</formula>
    </cfRule>
    <cfRule type="cellIs" dxfId="178" priority="203" operator="between">
      <formula>5.9</formula>
      <formula>100</formula>
    </cfRule>
  </conditionalFormatting>
  <conditionalFormatting sqref="H74 J74 L74 N74 P74 R74 T74 V74 X74 Z74 AB74 AD74 AF74">
    <cfRule type="containsBlanks" priority="198" stopIfTrue="1">
      <formula>LEN(TRIM(H74))=0</formula>
    </cfRule>
    <cfRule type="cellIs" dxfId="177" priority="199" operator="greaterThanOrEqual">
      <formula>0.9</formula>
    </cfRule>
    <cfRule type="cellIs" dxfId="176" priority="200" operator="lessThan">
      <formula>0.9</formula>
    </cfRule>
  </conditionalFormatting>
  <conditionalFormatting sqref="H22:Z22 AB22 AD22 AF22">
    <cfRule type="containsBlanks" priority="194" stopIfTrue="1">
      <formula>LEN(TRIM(H22))=0</formula>
    </cfRule>
    <cfRule type="cellIs" dxfId="175" priority="196" operator="greaterThanOrEqual">
      <formula>0.95</formula>
    </cfRule>
    <cfRule type="cellIs" dxfId="174" priority="197" operator="lessThan">
      <formula>0.95</formula>
    </cfRule>
  </conditionalFormatting>
  <conditionalFormatting sqref="H82:Z82 AB82 AD82 AF82">
    <cfRule type="containsBlanks" priority="191" stopIfTrue="1">
      <formula>LEN(TRIM(H82))=0</formula>
    </cfRule>
    <cfRule type="cellIs" dxfId="173" priority="192" operator="lessThan">
      <formula>1</formula>
    </cfRule>
    <cfRule type="cellIs" dxfId="172" priority="193" operator="greaterThanOrEqual">
      <formula>1</formula>
    </cfRule>
  </conditionalFormatting>
  <conditionalFormatting sqref="F86">
    <cfRule type="containsBlanks" priority="156" stopIfTrue="1">
      <formula>LEN(TRIM(F86))=0</formula>
    </cfRule>
    <cfRule type="cellIs" dxfId="171" priority="157" operator="equal">
      <formula>0</formula>
    </cfRule>
    <cfRule type="cellIs" dxfId="170" priority="158" operator="greaterThan">
      <formula>0</formula>
    </cfRule>
  </conditionalFormatting>
  <conditionalFormatting sqref="F88">
    <cfRule type="containsBlanks" priority="153" stopIfTrue="1">
      <formula>LEN(TRIM(F88))=0</formula>
    </cfRule>
    <cfRule type="cellIs" dxfId="169" priority="154" operator="between">
      <formula>90</formula>
      <formula>100</formula>
    </cfRule>
    <cfRule type="cellIs" dxfId="168" priority="155" operator="between">
      <formula>0</formula>
      <formula>89.99</formula>
    </cfRule>
  </conditionalFormatting>
  <conditionalFormatting sqref="F90">
    <cfRule type="containsBlanks" priority="150" stopIfTrue="1">
      <formula>LEN(TRIM(F90))=0</formula>
    </cfRule>
    <cfRule type="cellIs" dxfId="167" priority="151" operator="between">
      <formula>90</formula>
      <formula>100</formula>
    </cfRule>
    <cfRule type="cellIs" dxfId="166" priority="152" operator="between">
      <formula>0</formula>
      <formula>89.99</formula>
    </cfRule>
  </conditionalFormatting>
  <conditionalFormatting sqref="F92">
    <cfRule type="containsBlanks" priority="147" stopIfTrue="1">
      <formula>LEN(TRIM(F92))=0</formula>
    </cfRule>
    <cfRule type="cellIs" dxfId="165" priority="148" operator="between">
      <formula>0</formula>
      <formula>10%</formula>
    </cfRule>
    <cfRule type="cellIs" dxfId="164" priority="149" operator="between">
      <formula>10.01%</formula>
      <formula>100%</formula>
    </cfRule>
  </conditionalFormatting>
  <conditionalFormatting sqref="U16">
    <cfRule type="cellIs" dxfId="163" priority="146" operator="equal">
      <formula>2</formula>
    </cfRule>
  </conditionalFormatting>
  <conditionalFormatting sqref="U16">
    <cfRule type="cellIs" dxfId="162" priority="145" operator="equal">
      <formula>1</formula>
    </cfRule>
  </conditionalFormatting>
  <conditionalFormatting sqref="U16">
    <cfRule type="cellIs" dxfId="161" priority="144" operator="equal">
      <formula>0</formula>
    </cfRule>
  </conditionalFormatting>
  <conditionalFormatting sqref="U16">
    <cfRule type="containsBlanks" priority="143" stopIfTrue="1">
      <formula>LEN(TRIM(U16))=0</formula>
    </cfRule>
  </conditionalFormatting>
  <conditionalFormatting sqref="H12 J12 L12 N12 P12 R12 T12 V12 X12 Z12 AB12 AD12 AF12">
    <cfRule type="cellIs" dxfId="160" priority="211" operator="between">
      <formula>0.0101</formula>
      <formula>0.0499</formula>
    </cfRule>
  </conditionalFormatting>
  <conditionalFormatting sqref="H18 J18 L18 N18 P18 R18 T18 V18 X18 Z18 AB18 AD18 AF18">
    <cfRule type="containsBlanks" dxfId="159" priority="242" stopIfTrue="1">
      <formula>LEN(TRIM(H18))=0</formula>
    </cfRule>
    <cfRule type="cellIs" dxfId="158" priority="243" operator="equal">
      <formula>0</formula>
    </cfRule>
    <cfRule type="cellIs" dxfId="157" priority="296" operator="greaterThan">
      <formula>0</formula>
    </cfRule>
  </conditionalFormatting>
  <conditionalFormatting sqref="H78 J78 L78 N78 P78 R78 T78 V78 X78 Z78 AB78 AD78 AF78">
    <cfRule type="containsBlanks" priority="183" stopIfTrue="1">
      <formula>LEN(TRIM(H78))=0</formula>
    </cfRule>
    <cfRule type="cellIs" dxfId="156" priority="184" operator="lessThan">
      <formula>1</formula>
    </cfRule>
    <cfRule type="cellIs" dxfId="155" priority="185" operator="greaterThanOrEqual">
      <formula>1</formula>
    </cfRule>
  </conditionalFormatting>
  <conditionalFormatting sqref="H30 J30 L30 N30 P30 R30 T30 V30 X30 Z30 AB30 AD30 AF30">
    <cfRule type="containsBlanks" priority="218" stopIfTrue="1">
      <formula>LEN(TRIM(H30))=0</formula>
    </cfRule>
    <cfRule type="cellIs" dxfId="154" priority="219" operator="equal">
      <formula>0</formula>
    </cfRule>
    <cfRule type="cellIs" dxfId="153" priority="220" operator="greaterThan">
      <formula>0</formula>
    </cfRule>
  </conditionalFormatting>
  <conditionalFormatting sqref="H36 J36 L36 N36 P36 R36 T36 V36 X36 Z36 AB36 AD36 AF36">
    <cfRule type="containsBlanks" priority="215" stopIfTrue="1">
      <formula>LEN(TRIM(H36))=0</formula>
    </cfRule>
    <cfRule type="cellIs" dxfId="152" priority="216" operator="equal">
      <formula>0</formula>
    </cfRule>
    <cfRule type="cellIs" dxfId="151" priority="217" operator="greaterThan">
      <formula>0</formula>
    </cfRule>
  </conditionalFormatting>
  <conditionalFormatting sqref="H38 J38 L38 N38 P38 R38 T38 V38 X38 Z38 AB38 AD38 AF38">
    <cfRule type="containsBlanks" priority="134" stopIfTrue="1">
      <formula>LEN(TRIM(H38))=0</formula>
    </cfRule>
    <cfRule type="cellIs" dxfId="150" priority="222" operator="between">
      <formula>0</formula>
      <formula>2</formula>
    </cfRule>
    <cfRule type="cellIs" dxfId="149" priority="223" operator="between">
      <formula>2.01</formula>
      <formula>100</formula>
    </cfRule>
  </conditionalFormatting>
  <conditionalFormatting sqref="H40 J40 L40 N40 P40 R40 T40 V40 X40 Z40 AB40 AD40 AF40">
    <cfRule type="containsBlanks" priority="132" stopIfTrue="1">
      <formula>LEN(TRIM(H40))=0</formula>
    </cfRule>
    <cfRule type="cellIs" dxfId="148" priority="173" operator="between">
      <formula>0.0201</formula>
      <formula>1</formula>
    </cfRule>
    <cfRule type="cellIs" dxfId="147" priority="221" operator="between">
      <formula>0</formula>
      <formula>0.02</formula>
    </cfRule>
  </conditionalFormatting>
  <conditionalFormatting sqref="H44 J44 L44 N44 P44 R44 T44 V44 X44 Z44 AB44 AD44 AF44">
    <cfRule type="containsBlanks" priority="269" stopIfTrue="1">
      <formula>LEN(TRIM(H44))=0</formula>
    </cfRule>
    <cfRule type="cellIs" dxfId="146" priority="270" operator="equal">
      <formula>0</formula>
    </cfRule>
    <cfRule type="cellIs" dxfId="145" priority="271" operator="greaterThan">
      <formula>0</formula>
    </cfRule>
  </conditionalFormatting>
  <conditionalFormatting sqref="H14 J14 L14 N14 P14 R14 T14 V14 X14 Z14 AB14 AD14 AF14">
    <cfRule type="containsBlanks" dxfId="144" priority="208" stopIfTrue="1">
      <formula>LEN(TRIM(H14))=0</formula>
    </cfRule>
    <cfRule type="cellIs" dxfId="143" priority="209" operator="between">
      <formula>0.5</formula>
      <formula>2</formula>
    </cfRule>
    <cfRule type="cellIs" dxfId="142" priority="213" operator="between">
      <formula>-0.49</formula>
      <formula>0.49</formula>
    </cfRule>
    <cfRule type="cellIs" dxfId="141" priority="214" operator="between">
      <formula>-2</formula>
      <formula>-0.5</formula>
    </cfRule>
  </conditionalFormatting>
  <conditionalFormatting sqref="H16 J16 L16 N16 P16 R16 T16 V16 X16 Z16 AB16:AD16 AF16">
    <cfRule type="containsBlanks" priority="204" stopIfTrue="1">
      <formula>LEN(TRIM(H16))=0</formula>
    </cfRule>
    <cfRule type="cellIs" dxfId="140" priority="205" operator="between">
      <formula>1.5</formula>
      <formula>2</formula>
    </cfRule>
    <cfRule type="cellIs" dxfId="139" priority="206" operator="between">
      <formula>0.5</formula>
      <formula>1.49</formula>
    </cfRule>
    <cfRule type="cellIs" dxfId="138" priority="207" operator="between">
      <formula>0</formula>
      <formula>0.49</formula>
    </cfRule>
  </conditionalFormatting>
  <conditionalFormatting sqref="H20 J20 L20 N20 P20 R20 T20 V20 X20 Z20 AB20 AD20 AF20">
    <cfRule type="containsText" dxfId="137" priority="135" stopIfTrue="1" operator="containsText" text="NA">
      <formula>NOT(ISERROR(SEARCH("NA",H20)))</formula>
    </cfRule>
    <cfRule type="containsBlanks" priority="137" stopIfTrue="1">
      <formula>LEN(TRIM(H20))=0</formula>
    </cfRule>
    <cfRule type="cellIs" dxfId="136" priority="139" operator="between">
      <formula>0</formula>
      <formula>0.49</formula>
    </cfRule>
    <cfRule type="cellIs" dxfId="135" priority="140" operator="between">
      <formula>0.5</formula>
      <formula>1.49</formula>
    </cfRule>
    <cfRule type="cellIs" dxfId="134" priority="141" operator="between">
      <formula>1.5</formula>
      <formula>2</formula>
    </cfRule>
  </conditionalFormatting>
  <conditionalFormatting sqref="H80 J80 L80 N80 P80 R80 T80 V80 X80 Z80 AB80 AD80 AF80">
    <cfRule type="containsBlanks" priority="186" stopIfTrue="1">
      <formula>LEN(TRIM(H80))=0</formula>
    </cfRule>
    <cfRule type="cellIs" dxfId="133" priority="188" operator="lessThan">
      <formula>1</formula>
    </cfRule>
    <cfRule type="cellIs" dxfId="132" priority="189" operator="greaterThanOrEqual">
      <formula>1</formula>
    </cfRule>
  </conditionalFormatting>
  <conditionalFormatting sqref="AI12">
    <cfRule type="containsBlanks" priority="126" stopIfTrue="1">
      <formula>LEN(TRIM(AI12))=0</formula>
    </cfRule>
    <cfRule type="cellIs" dxfId="131" priority="127" operator="lessThanOrEqual">
      <formula>0.01</formula>
    </cfRule>
    <cfRule type="cellIs" dxfId="130" priority="129" operator="greaterThanOrEqual">
      <formula>0.05</formula>
    </cfRule>
  </conditionalFormatting>
  <conditionalFormatting sqref="AI12">
    <cfRule type="cellIs" dxfId="129" priority="128" operator="between">
      <formula>0.0101</formula>
      <formula>0.0499</formula>
    </cfRule>
  </conditionalFormatting>
  <conditionalFormatting sqref="AI14">
    <cfRule type="containsBlanks" dxfId="128" priority="121" stopIfTrue="1">
      <formula>LEN(TRIM(AI14))=0</formula>
    </cfRule>
    <cfRule type="cellIs" dxfId="127" priority="122" operator="between">
      <formula>0.5</formula>
      <formula>2</formula>
    </cfRule>
    <cfRule type="cellIs" dxfId="126" priority="123" operator="between">
      <formula>-0.49</formula>
      <formula>0.49</formula>
    </cfRule>
    <cfRule type="cellIs" dxfId="125" priority="124" operator="between">
      <formula>-2</formula>
      <formula>-0.5</formula>
    </cfRule>
  </conditionalFormatting>
  <conditionalFormatting sqref="AI16">
    <cfRule type="containsBlanks" priority="116" stopIfTrue="1">
      <formula>LEN(TRIM(AI16))=0</formula>
    </cfRule>
    <cfRule type="cellIs" dxfId="124" priority="117" operator="between">
      <formula>1.5</formula>
      <formula>2</formula>
    </cfRule>
    <cfRule type="cellIs" dxfId="123" priority="118" operator="between">
      <formula>0.5</formula>
      <formula>1.49</formula>
    </cfRule>
    <cfRule type="cellIs" dxfId="122" priority="119" operator="between">
      <formula>0</formula>
      <formula>0.49</formula>
    </cfRule>
  </conditionalFormatting>
  <conditionalFormatting sqref="AI18">
    <cfRule type="containsBlanks" dxfId="121" priority="112" stopIfTrue="1">
      <formula>LEN(TRIM(AI18))=0</formula>
    </cfRule>
    <cfRule type="cellIs" dxfId="120" priority="113" operator="equal">
      <formula>0</formula>
    </cfRule>
    <cfRule type="cellIs" dxfId="119" priority="114" operator="greaterThan">
      <formula>0</formula>
    </cfRule>
  </conditionalFormatting>
  <conditionalFormatting sqref="AI20">
    <cfRule type="containsText" dxfId="118" priority="105" stopIfTrue="1" operator="containsText" text="NA">
      <formula>NOT(ISERROR(SEARCH("NA",AI20)))</formula>
    </cfRule>
    <cfRule type="containsBlanks" priority="106" stopIfTrue="1">
      <formula>LEN(TRIM(AI20))=0</formula>
    </cfRule>
    <cfRule type="cellIs" dxfId="117" priority="108" operator="between">
      <formula>0</formula>
      <formula>0.49</formula>
    </cfRule>
    <cfRule type="cellIs" dxfId="116" priority="109" operator="between">
      <formula>0.5</formula>
      <formula>1.49</formula>
    </cfRule>
    <cfRule type="cellIs" dxfId="115" priority="110" operator="between">
      <formula>1.5</formula>
      <formula>2</formula>
    </cfRule>
  </conditionalFormatting>
  <conditionalFormatting sqref="AI28">
    <cfRule type="containsBlanks" priority="102" stopIfTrue="1">
      <formula>LEN(TRIM(AI28))=0</formula>
    </cfRule>
    <cfRule type="cellIs" dxfId="114" priority="103" operator="equal">
      <formula>0</formula>
    </cfRule>
    <cfRule type="cellIs" dxfId="113" priority="104" operator="greaterThan">
      <formula>0</formula>
    </cfRule>
  </conditionalFormatting>
  <conditionalFormatting sqref="AI30">
    <cfRule type="containsBlanks" priority="98" stopIfTrue="1">
      <formula>LEN(TRIM(AI30))=0</formula>
    </cfRule>
    <cfRule type="cellIs" dxfId="112" priority="99" operator="equal">
      <formula>0</formula>
    </cfRule>
    <cfRule type="cellIs" dxfId="111" priority="100" operator="greaterThan">
      <formula>0</formula>
    </cfRule>
  </conditionalFormatting>
  <conditionalFormatting sqref="AI32">
    <cfRule type="containsBlanks" priority="94" stopIfTrue="1">
      <formula>LEN(TRIM(AI32))=0</formula>
    </cfRule>
    <cfRule type="cellIs" dxfId="110" priority="95" operator="between">
      <formula>0</formula>
      <formula>5.89</formula>
    </cfRule>
    <cfRule type="cellIs" dxfId="109" priority="96" operator="between">
      <formula>5.9</formula>
      <formula>100</formula>
    </cfRule>
  </conditionalFormatting>
  <conditionalFormatting sqref="AI36">
    <cfRule type="containsBlanks" priority="90" stopIfTrue="1">
      <formula>LEN(TRIM(AI36))=0</formula>
    </cfRule>
    <cfRule type="cellIs" dxfId="108" priority="91" operator="equal">
      <formula>0</formula>
    </cfRule>
    <cfRule type="cellIs" dxfId="107" priority="92" operator="greaterThan">
      <formula>0</formula>
    </cfRule>
  </conditionalFormatting>
  <conditionalFormatting sqref="AI38">
    <cfRule type="containsBlanks" priority="85" stopIfTrue="1">
      <formula>LEN(TRIM(AI38))=0</formula>
    </cfRule>
    <cfRule type="cellIs" dxfId="106" priority="87" operator="between">
      <formula>0</formula>
      <formula>2</formula>
    </cfRule>
    <cfRule type="cellIs" dxfId="105" priority="88" operator="between">
      <formula>2.01</formula>
      <formula>100</formula>
    </cfRule>
  </conditionalFormatting>
  <conditionalFormatting sqref="AI44">
    <cfRule type="containsBlanks" priority="82" stopIfTrue="1">
      <formula>LEN(TRIM(AI44))=0</formula>
    </cfRule>
    <cfRule type="cellIs" dxfId="104" priority="83" operator="equal">
      <formula>0</formula>
    </cfRule>
    <cfRule type="cellIs" dxfId="103" priority="84" operator="greaterThan">
      <formula>0</formula>
    </cfRule>
  </conditionalFormatting>
  <conditionalFormatting sqref="AI46">
    <cfRule type="containsBlanks" priority="78" stopIfTrue="1">
      <formula>LEN(TRIM(AI46))=0</formula>
    </cfRule>
    <cfRule type="cellIs" dxfId="102" priority="79" operator="greaterThanOrEqual">
      <formula>0.9</formula>
    </cfRule>
    <cfRule type="cellIs" dxfId="101" priority="80" operator="lessThan">
      <formula>0.9</formula>
    </cfRule>
  </conditionalFormatting>
  <conditionalFormatting sqref="AI48">
    <cfRule type="containsBlanks" priority="74" stopIfTrue="1">
      <formula>LEN(TRIM(AI48))=0</formula>
    </cfRule>
    <cfRule type="cellIs" dxfId="100" priority="75" operator="greaterThanOrEqual">
      <formula>0.9</formula>
    </cfRule>
    <cfRule type="cellIs" dxfId="99" priority="76" operator="lessThan">
      <formula>0.9</formula>
    </cfRule>
  </conditionalFormatting>
  <conditionalFormatting sqref="AI54">
    <cfRule type="containsBlanks" priority="70" stopIfTrue="1">
      <formula>LEN(TRIM(AI54))=0</formula>
    </cfRule>
    <cfRule type="cellIs" dxfId="98" priority="71" operator="lessThanOrEqual">
      <formula>0.05</formula>
    </cfRule>
    <cfRule type="cellIs" dxfId="97" priority="72" operator="greaterThan">
      <formula>0.05</formula>
    </cfRule>
  </conditionalFormatting>
  <conditionalFormatting sqref="AI56">
    <cfRule type="containsBlanks" priority="66" stopIfTrue="1">
      <formula>LEN(TRIM(AI56))=0</formula>
    </cfRule>
    <cfRule type="cellIs" dxfId="96" priority="67" operator="lessThanOrEqual">
      <formula>0.05</formula>
    </cfRule>
    <cfRule type="cellIs" dxfId="95" priority="68" operator="greaterThan">
      <formula>0.05</formula>
    </cfRule>
  </conditionalFormatting>
  <conditionalFormatting sqref="AI58">
    <cfRule type="containsBlanks" dxfId="94" priority="62" stopIfTrue="1">
      <formula>LEN(TRIM(AI58))=0</formula>
    </cfRule>
    <cfRule type="cellIs" dxfId="93" priority="63" operator="greaterThanOrEqual">
      <formula>0.995</formula>
    </cfRule>
    <cfRule type="cellIs" dxfId="92" priority="64" operator="lessThan">
      <formula>0.995</formula>
    </cfRule>
  </conditionalFormatting>
  <conditionalFormatting sqref="AI60">
    <cfRule type="containsBlanks" priority="58" stopIfTrue="1">
      <formula>LEN(TRIM(AI60))=0</formula>
    </cfRule>
    <cfRule type="cellIs" dxfId="91" priority="59" operator="greaterThanOrEqual">
      <formula>0.95</formula>
    </cfRule>
    <cfRule type="cellIs" dxfId="90" priority="60" operator="lessThan">
      <formula>0.95</formula>
    </cfRule>
  </conditionalFormatting>
  <conditionalFormatting sqref="AI62">
    <cfRule type="containsBlanks" priority="53" stopIfTrue="1">
      <formula>LEN(TRIM(AI62))=0</formula>
    </cfRule>
    <cfRule type="cellIs" dxfId="89" priority="55" operator="greaterThan">
      <formula>0.003</formula>
    </cfRule>
    <cfRule type="cellIs" dxfId="88" priority="56" operator="lessThanOrEqual">
      <formula>0.003</formula>
    </cfRule>
  </conditionalFormatting>
  <conditionalFormatting sqref="AI22">
    <cfRule type="containsBlanks" priority="49" stopIfTrue="1">
      <formula>LEN(TRIM(AI22))=0</formula>
    </cfRule>
    <cfRule type="cellIs" dxfId="87" priority="51" operator="greaterThanOrEqual">
      <formula>0.95</formula>
    </cfRule>
    <cfRule type="cellIs" dxfId="86" priority="52" operator="lessThan">
      <formula>0.95</formula>
    </cfRule>
  </conditionalFormatting>
  <conditionalFormatting sqref="AI34">
    <cfRule type="containsBlanks" priority="46" stopIfTrue="1">
      <formula>LEN(TRIM(AI34))=0</formula>
    </cfRule>
    <cfRule type="cellIs" dxfId="85" priority="47" operator="between">
      <formula>0</formula>
      <formula>5.49</formula>
    </cfRule>
    <cfRule type="cellIs" dxfId="84" priority="48" operator="between">
      <formula>5.5</formula>
      <formula>100</formula>
    </cfRule>
  </conditionalFormatting>
  <conditionalFormatting sqref="AI40">
    <cfRule type="containsBlanks" priority="41" stopIfTrue="1">
      <formula>LEN(TRIM(AI40))=0</formula>
    </cfRule>
    <cfRule type="cellIs" dxfId="83" priority="43" operator="between">
      <formula>0.0201</formula>
      <formula>1</formula>
    </cfRule>
    <cfRule type="cellIs" dxfId="82" priority="44" operator="between">
      <formula>0</formula>
      <formula>0.02</formula>
    </cfRule>
  </conditionalFormatting>
  <conditionalFormatting sqref="AI50">
    <cfRule type="containsBlanks" priority="38" stopIfTrue="1">
      <formula>LEN(TRIM(AI50))=0</formula>
    </cfRule>
    <cfRule type="cellIs" dxfId="81" priority="39" operator="between">
      <formula>0</formula>
      <formula>10%</formula>
    </cfRule>
    <cfRule type="cellIs" dxfId="80" priority="40" operator="between">
      <formula>10.01%</formula>
      <formula>100%</formula>
    </cfRule>
  </conditionalFormatting>
  <conditionalFormatting sqref="AI66">
    <cfRule type="containsBlanks" priority="34" stopIfTrue="1">
      <formula>LEN(TRIM(AI66))=0</formula>
    </cfRule>
    <cfRule type="cellIs" dxfId="79" priority="35" operator="greaterThanOrEqual">
      <formula>0.97</formula>
    </cfRule>
    <cfRule type="cellIs" dxfId="78" priority="36" operator="lessThan">
      <formula>0.97</formula>
    </cfRule>
  </conditionalFormatting>
  <conditionalFormatting sqref="AI68">
    <cfRule type="containsBlanks" priority="30" stopIfTrue="1">
      <formula>LEN(TRIM(AI68))=0</formula>
    </cfRule>
    <cfRule type="cellIs" dxfId="77" priority="31" operator="greaterThanOrEqual">
      <formula>0.9</formula>
    </cfRule>
    <cfRule type="cellIs" dxfId="76" priority="32" operator="lessThan">
      <formula>0.9</formula>
    </cfRule>
  </conditionalFormatting>
  <conditionalFormatting sqref="AI70">
    <cfRule type="containsBlanks" priority="26" stopIfTrue="1">
      <formula>LEN(TRIM(AI70))=0</formula>
    </cfRule>
    <cfRule type="cellIs" dxfId="75" priority="27" operator="greaterThanOrEqual">
      <formula>0.95</formula>
    </cfRule>
    <cfRule type="cellIs" dxfId="74" priority="28" operator="lessThan">
      <formula>0.95</formula>
    </cfRule>
  </conditionalFormatting>
  <conditionalFormatting sqref="AI72">
    <cfRule type="containsBlanks" priority="22" stopIfTrue="1">
      <formula>LEN(TRIM(AI72))=0</formula>
    </cfRule>
    <cfRule type="cellIs" dxfId="73" priority="23" operator="greaterThanOrEqual">
      <formula>0.96</formula>
    </cfRule>
    <cfRule type="cellIs" dxfId="72" priority="24" operator="lessThan">
      <formula>0.96</formula>
    </cfRule>
  </conditionalFormatting>
  <conditionalFormatting sqref="AI74">
    <cfRule type="containsBlanks" priority="18" stopIfTrue="1">
      <formula>LEN(TRIM(AI74))=0</formula>
    </cfRule>
    <cfRule type="cellIs" dxfId="71" priority="19" operator="greaterThanOrEqual">
      <formula>0.9</formula>
    </cfRule>
    <cfRule type="cellIs" dxfId="70" priority="20" operator="lessThan">
      <formula>0.9</formula>
    </cfRule>
  </conditionalFormatting>
  <conditionalFormatting sqref="AI78">
    <cfRule type="containsBlanks" priority="14" stopIfTrue="1">
      <formula>LEN(TRIM(AI78))=0</formula>
    </cfRule>
    <cfRule type="cellIs" dxfId="69" priority="15" operator="lessThan">
      <formula>1</formula>
    </cfRule>
    <cfRule type="cellIs" dxfId="68" priority="16" operator="greaterThanOrEqual">
      <formula>1</formula>
    </cfRule>
  </conditionalFormatting>
  <conditionalFormatting sqref="AI80">
    <cfRule type="containsBlanks" priority="9" stopIfTrue="1">
      <formula>LEN(TRIM(AI80))=0</formula>
    </cfRule>
    <cfRule type="cellIs" dxfId="67" priority="11" operator="lessThan">
      <formula>1</formula>
    </cfRule>
    <cfRule type="cellIs" dxfId="66" priority="12" operator="greaterThanOrEqual">
      <formula>1</formula>
    </cfRule>
  </conditionalFormatting>
  <conditionalFormatting sqref="AI82">
    <cfRule type="containsBlanks" priority="6" stopIfTrue="1">
      <formula>LEN(TRIM(AI82))=0</formula>
    </cfRule>
    <cfRule type="cellIs" dxfId="65" priority="7" operator="lessThan">
      <formula>1</formula>
    </cfRule>
    <cfRule type="cellIs" dxfId="64" priority="8" operator="greaterThanOrEqual">
      <formula>1</formula>
    </cfRule>
  </conditionalFormatting>
  <conditionalFormatting sqref="H24 J24 L24 N24 P24 R24 T24 V24 X24 Z24 AB24 AD24 AF24">
    <cfRule type="containsBlanks" priority="1" stopIfTrue="1">
      <formula>LEN(TRIM(H24))=0</formula>
    </cfRule>
    <cfRule type="cellIs" dxfId="63" priority="3" operator="greaterThanOrEqual">
      <formula>0.95</formula>
    </cfRule>
    <cfRule type="cellIs" dxfId="62" priority="4" operator="lessThan">
      <formula>0.95</formula>
    </cfRule>
  </conditionalFormatting>
  <dataValidations count="6">
    <dataValidation type="list"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H16 AD16 J16 L16 N16 P16 R16 T16 V16 X16 Z16 AB16">
      <formula1>"0,1,2"</formula1>
    </dataValidation>
    <dataValidation type="list" allowBlank="1" showInputMessage="1" showErrorMessage="1" promptTitle="Customer perception" prompt=" 2 - Very satisfied_x000a_ 1 - Satisfied_x000a_ 0 - Neutral_x000a_-1 - Unsatisfied_x000a_-2 - Very Unsatisfied" sqref="H14 J14 L14 N14 P14 R14 T14 V14 X14 Z14 AB14 AD14">
      <formula1>"2,1,0,-1,-2"</formula1>
    </dataValidation>
    <dataValidation type="list" showInputMessage="1" showErrorMessage="1" promptTitle="Critical landscape" prompt="0 - No entregado/No conforme_x000a_1 - Entregado/En revisión_x000a_2 - Vigente" sqref="L20 N20 AD20 AB20 Z20 X20 V20 T20 R20 P20">
      <formula1>"0,1,2"</formula1>
    </dataValidation>
    <dataValidation type="list" allowBlank="1" showInputMessage="1" showErrorMessage="1" promptTitle="Critical landscape" prompt="0 - No entregado/No conforme_x000a_1 - Entregado/En revisión_x000a_2 - Vigente" sqref="H20 J20">
      <formula1>"0,1,2,"</formula1>
    </dataValidation>
    <dataValidation allowBlank="1" showInputMessage="1" showErrorMessage="1" promptTitle="Critical landscape" prompt="0 - No entregado/No conforme_x000a_1 - Entregado/En revisión_x000a_2 - Vigente" sqref="AF20"/>
    <dataValidation operator="greaterThanOrEqual" allowBlank="1" showInputMessage="1" showErrorMessage="1" promptTitle="Complaints / Escalatins" prompt="Complaints / Escalations received during the last week._x000a__x000a_0 complaints = None_x000a_1 All complaints were resolved = Resolved_x000a_2 One or more compliants more not resolved = Not resolved_x000a__x000a__x000a__x000a_For each complaint identified must be reported in the complaint list." sqref="AF16"/>
  </dataValidations>
  <pageMargins left="0.25" right="0.25" top="0.75" bottom="0.75" header="0.3" footer="0.3"/>
  <pageSetup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63" stopIfTrue="1" operator="containsText" id="{F0417019-A711-4782-A47C-E70F23C9D1DE}">
            <xm:f>NOT(ISERROR(SEARCH("-",H66)))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H66 J66 L66 N66 P66:P67 R66 T66 V66 X66 Z66 AB66 AD66 AF66</xm:sqref>
        </x14:conditionalFormatting>
        <x14:conditionalFormatting xmlns:xm="http://schemas.microsoft.com/office/excel/2006/main">
          <x14:cfRule type="containsText" priority="165" stopIfTrue="1" operator="containsText" id="{83EB8C29-6D01-40F9-AEDE-8A76AF66DECD}">
            <xm:f>NOT(ISERROR(SEARCH("-",H60)))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H60 J60 L60 N60 P60 R60 T60 V60 X60 Z60 AB60:AD60 AF60</xm:sqref>
        </x14:conditionalFormatting>
        <x14:conditionalFormatting xmlns:xm="http://schemas.microsoft.com/office/excel/2006/main">
          <x14:cfRule type="containsText" priority="162" stopIfTrue="1" operator="containsText" id="{DB439CFC-EF60-4F12-B2DB-5D8B27D6E509}">
            <xm:f>NOT(ISERROR(SEARCH("-",H68)))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H68 J68 L68 N68 P68 R68 T68 V68 X68 Z68 AB68 AD68 AF68</xm:sqref>
        </x14:conditionalFormatting>
        <x14:conditionalFormatting xmlns:xm="http://schemas.microsoft.com/office/excel/2006/main">
          <x14:cfRule type="containsText" priority="180" stopIfTrue="1" operator="containsText" id="{56835F9C-465B-4D88-8F4B-ED592998F02A}">
            <xm:f>NOT(ISERROR(SEARCH("-",H18)))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H18 J18 L18 N18 P18 R18 T18 V18 X18 Z18 AB18 AD18 AF18</xm:sqref>
        </x14:conditionalFormatting>
        <x14:conditionalFormatting xmlns:xm="http://schemas.microsoft.com/office/excel/2006/main">
          <x14:cfRule type="containsText" priority="136" stopIfTrue="1" operator="containsText" id="{B68A1316-AD1B-481A-9B7D-82A01E13606E}">
            <xm:f>NOT(ISERROR(SEARCH("-",H12)))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AF12 AD12 AB12 Z12 X12 V12 T12 R12 P12 N12 L12 J12 H12</xm:sqref>
        </x14:conditionalFormatting>
        <x14:conditionalFormatting xmlns:xm="http://schemas.microsoft.com/office/excel/2006/main">
          <x14:cfRule type="containsText" priority="195" stopIfTrue="1" operator="containsText" id="{E1D94E3D-1B95-49FC-9EC1-27264355299A}">
            <xm:f>NOT(ISERROR(SEARCH("-",H22)))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H22:Z22 AB22 AD22 AF22</xm:sqref>
        </x14:conditionalFormatting>
        <x14:conditionalFormatting xmlns:xm="http://schemas.microsoft.com/office/excel/2006/main">
          <x14:cfRule type="containsText" priority="190" stopIfTrue="1" operator="containsText" id="{81F1D39A-BFDE-4192-8A82-B25F1CEA60B4}">
            <xm:f>NOT(ISERROR(SEARCH("-",H82)))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H82:Z82 AB82 AD82 AF82</xm:sqref>
        </x14:conditionalFormatting>
        <x14:conditionalFormatting xmlns:xm="http://schemas.microsoft.com/office/excel/2006/main">
          <x14:cfRule type="containsText" priority="182" stopIfTrue="1" operator="containsText" id="{A0061141-AAE4-4491-BF5C-A6BCC44EED17}">
            <xm:f>NOT(ISERROR(SEARCH("-",H78)))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H78 J78 L78 N78 P78 R78 T78 V78 X78 Z78 AB78 AD78 AF78</xm:sqref>
        </x14:conditionalFormatting>
        <x14:conditionalFormatting xmlns:xm="http://schemas.microsoft.com/office/excel/2006/main">
          <x14:cfRule type="containsText" priority="179" stopIfTrue="1" operator="containsText" id="{024DAFA7-0A89-4FF9-818A-E719D2B3215A}">
            <xm:f>NOT(ISERROR(SEARCH("-",H28)))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H28 J28 L28 N28 P28 R28 T28 V28 X28 Z28 AB28 AD28 AF28</xm:sqref>
        </x14:conditionalFormatting>
        <x14:conditionalFormatting xmlns:xm="http://schemas.microsoft.com/office/excel/2006/main">
          <x14:cfRule type="containsText" priority="178" stopIfTrue="1" operator="containsText" id="{CE37781A-F1E4-44B2-BCCF-0C036C7BB23B}">
            <xm:f>NOT(ISERROR(SEARCH("-",H30)))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H30 J30 L30 N30 P30 R30 T30 V30 X30 Z30 AB30 AD30 AF30</xm:sqref>
        </x14:conditionalFormatting>
        <x14:conditionalFormatting xmlns:xm="http://schemas.microsoft.com/office/excel/2006/main">
          <x14:cfRule type="containsText" priority="177" operator="containsText" id="{D50083A0-AF33-4327-8CBA-F40323476D3C}">
            <xm:f>NOT(ISERROR(SEARCH("-",H32)))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H32 J32 L32 N32 P32 R32 T32 V32 X32 Z32 AB32 AD32 AF32</xm:sqref>
        </x14:conditionalFormatting>
        <x14:conditionalFormatting xmlns:xm="http://schemas.microsoft.com/office/excel/2006/main">
          <x14:cfRule type="containsText" priority="176" stopIfTrue="1" operator="containsText" id="{0FDFF299-7B21-4058-932C-474DB31D156F}">
            <xm:f>NOT(ISERROR(SEARCH("-",H34)))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H34 J34 L34 N34:P34 R34 T34 X34 V34 Z34 AB34 AD34 AF34</xm:sqref>
        </x14:conditionalFormatting>
        <x14:conditionalFormatting xmlns:xm="http://schemas.microsoft.com/office/excel/2006/main">
          <x14:cfRule type="containsText" priority="175" stopIfTrue="1" operator="containsText" id="{40A13949-4588-45E1-9ED3-8A6BCFE98D33}">
            <xm:f>NOT(ISERROR(SEARCH("-",H36)))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H36 J36 L36 N36 P36 R36 T36 V36 X36 Z36 AB36 AD36 AF36</xm:sqref>
        </x14:conditionalFormatting>
        <x14:conditionalFormatting xmlns:xm="http://schemas.microsoft.com/office/excel/2006/main">
          <x14:cfRule type="containsText" priority="174" stopIfTrue="1" operator="containsText" id="{6B3B072F-26BB-4F85-BFAA-B76188C24BEB}">
            <xm:f>NOT(ISERROR(SEARCH("-",H38)))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H38 J38 L38 N38 P38 R38 T38 V38 X38 Z38 AB38 AD38 AF38</xm:sqref>
        </x14:conditionalFormatting>
        <x14:conditionalFormatting xmlns:xm="http://schemas.microsoft.com/office/excel/2006/main">
          <x14:cfRule type="containsText" priority="133" stopIfTrue="1" operator="containsText" id="{04849039-739A-4478-8C48-2FD70749A82F}">
            <xm:f>NOT(ISERROR(SEARCH("-",H40)))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H40 J40 L40 N40 P40 R40 T40 V40 X40 Z40 AB40 AD40 AF40</xm:sqref>
        </x14:conditionalFormatting>
        <x14:conditionalFormatting xmlns:xm="http://schemas.microsoft.com/office/excel/2006/main">
          <x14:cfRule type="containsText" priority="172" stopIfTrue="1" operator="containsText" id="{F2AA5B3E-423A-41F0-87D4-F13007F406B8}">
            <xm:f>NOT(ISERROR(SEARCH("-",H44)))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H44 J44 L44 N44 P44 R44 T44 V44 X44 Z44 AB44 AD44 AF44</xm:sqref>
        </x14:conditionalFormatting>
        <x14:conditionalFormatting xmlns:xm="http://schemas.microsoft.com/office/excel/2006/main">
          <x14:cfRule type="containsText" priority="171" stopIfTrue="1" operator="containsText" id="{4D2BD18C-D242-4C6D-BF0D-3B61228383FE}">
            <xm:f>NOT(ISERROR(SEARCH("-",H46)))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H46 J46 L46 N46 P46 R46 T46 V46 X46 Z46 AB46 AD46 AF46</xm:sqref>
        </x14:conditionalFormatting>
        <x14:conditionalFormatting xmlns:xm="http://schemas.microsoft.com/office/excel/2006/main">
          <x14:cfRule type="containsText" priority="170" stopIfTrue="1" operator="containsText" id="{EF8E22DD-C09B-4AF9-862F-8DC1618EB881}">
            <xm:f>NOT(ISERROR(SEARCH("-",H48)))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H48 J48 L48 N48 P48 R48 T48 V48 X48 Z48 AB48 AD48 AF48</xm:sqref>
        </x14:conditionalFormatting>
        <x14:conditionalFormatting xmlns:xm="http://schemas.microsoft.com/office/excel/2006/main">
          <x14:cfRule type="containsText" priority="169" stopIfTrue="1" operator="containsText" id="{EAF2B92B-3E92-4875-AFBD-B58BDD18B531}">
            <xm:f>NOT(ISERROR(SEARCH("-",H50)))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H50 J50 L50 N50 P50 R50 T50 V50 X50 Z50 AB50 AD50 AF50</xm:sqref>
        </x14:conditionalFormatting>
        <x14:conditionalFormatting xmlns:xm="http://schemas.microsoft.com/office/excel/2006/main">
          <x14:cfRule type="containsText" priority="168" stopIfTrue="1" operator="containsText" id="{E8377B50-3338-4CF6-883B-2C475A3E3F20}">
            <xm:f>NOT(ISERROR(SEARCH("-",H54)))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H54 J54 L54 N54 P54 R54 T54 V54 Z54 X54 AB54 AD54 AF54</xm:sqref>
        </x14:conditionalFormatting>
        <x14:conditionalFormatting xmlns:xm="http://schemas.microsoft.com/office/excel/2006/main">
          <x14:cfRule type="containsText" priority="167" stopIfTrue="1" operator="containsText" id="{2EC50739-B95B-4B65-AA33-5D22D4A77958}">
            <xm:f>NOT(ISERROR(SEARCH("-",H56)))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H56 J56 L56 N56 P56 R56 T56 V56 X56 Z56 AB56 AD56 AF56</xm:sqref>
        </x14:conditionalFormatting>
        <x14:conditionalFormatting xmlns:xm="http://schemas.microsoft.com/office/excel/2006/main">
          <x14:cfRule type="containsText" priority="166" stopIfTrue="1" operator="containsText" id="{1F84F607-1DCC-4C29-9C96-E5FC993CD7A6}">
            <xm:f>NOT(ISERROR(SEARCH("-",H58)))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H58 J58 L58 N58 P58 R58 T58 V58 X58 AB58 Z58 AD58 AF58</xm:sqref>
        </x14:conditionalFormatting>
        <x14:conditionalFormatting xmlns:xm="http://schemas.microsoft.com/office/excel/2006/main">
          <x14:cfRule type="containsText" priority="289" stopIfTrue="1" operator="containsText" id="{2ABEDFE8-2CC4-418E-82C8-6F637F6F55C4}">
            <xm:f>NOT(ISERROR(SEARCH("-",H62)))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H62 J62 L62 N62 P62 R62 T62:V62 X62 Z62 AB62 AD62 AF62</xm:sqref>
        </x14:conditionalFormatting>
        <x14:conditionalFormatting xmlns:xm="http://schemas.microsoft.com/office/excel/2006/main">
          <x14:cfRule type="containsText" priority="161" stopIfTrue="1" operator="containsText" id="{BB34D798-C6FA-4CA3-9FAF-ACA05E4DC244}">
            <xm:f>NOT(ISERROR(SEARCH("-",H70)))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H70 J70 L70 N70 P70 R70 T70 V70 X70 Z70 AB70 AD70 AF70</xm:sqref>
        </x14:conditionalFormatting>
        <x14:conditionalFormatting xmlns:xm="http://schemas.microsoft.com/office/excel/2006/main">
          <x14:cfRule type="containsText" priority="160" stopIfTrue="1" operator="containsText" id="{6213F114-5D6A-40FA-AAC1-205D6351FD27}">
            <xm:f>NOT(ISERROR(SEARCH("-",H72)))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H72 J72 L72 N72 P72 R72 T72 V72 X72 Z72 AB72 AD72 AF72</xm:sqref>
        </x14:conditionalFormatting>
        <x14:conditionalFormatting xmlns:xm="http://schemas.microsoft.com/office/excel/2006/main">
          <x14:cfRule type="containsText" priority="159" stopIfTrue="1" operator="containsText" id="{844B6BA5-E987-4220-8B0E-A798B56556A4}">
            <xm:f>NOT(ISERROR(SEARCH("-",H74)))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H74 J74 L74 N74 P74 R74 T74 V74 X74 Z74 AB74 AD74 AF74</xm:sqref>
        </x14:conditionalFormatting>
        <x14:conditionalFormatting xmlns:xm="http://schemas.microsoft.com/office/excel/2006/main">
          <x14:cfRule type="containsText" priority="142" stopIfTrue="1" operator="containsText" id="{A7FAFEBA-0450-451D-94E5-B61DDB9684A7}">
            <xm:f>NOT(ISERROR(SEARCH("-",U16)))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U16</xm:sqref>
        </x14:conditionalFormatting>
        <x14:conditionalFormatting xmlns:xm="http://schemas.microsoft.com/office/excel/2006/main">
          <x14:cfRule type="containsText" priority="131" stopIfTrue="1" operator="containsText" id="{DBB1875C-A7D5-477E-BB2A-569160615D6A}">
            <xm:f>NOT(ISERROR(SEARCH("-",H14)))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H14 J14 L14 N14 P14 R14 T14 V14 X14 Z14 AB14 AD14 AF14</xm:sqref>
        </x14:conditionalFormatting>
        <x14:conditionalFormatting xmlns:xm="http://schemas.microsoft.com/office/excel/2006/main">
          <x14:cfRule type="containsText" priority="130" stopIfTrue="1" operator="containsText" id="{FC02FEE7-B9E4-4C38-858A-15463313A7AA}">
            <xm:f>NOT(ISERROR(SEARCH("-",H16)))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H16 J16 L16 N16 P16 R16 T16 V16 X16 Z16 AB16:AD16 AF16</xm:sqref>
        </x14:conditionalFormatting>
        <x14:conditionalFormatting xmlns:xm="http://schemas.microsoft.com/office/excel/2006/main">
          <x14:cfRule type="containsText" priority="138" stopIfTrue="1" operator="containsText" id="{A4DAF2B6-CF60-4843-9A4A-BD5AC85E76C3}">
            <xm:f>NOT(ISERROR(SEARCH("-",H20)))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H20 J20 L20 N20 P20 R20 T20 V20 X20 Z20 AB20 AD20 AF20</xm:sqref>
        </x14:conditionalFormatting>
        <x14:conditionalFormatting xmlns:xm="http://schemas.microsoft.com/office/excel/2006/main">
          <x14:cfRule type="containsText" priority="187" stopIfTrue="1" operator="containsText" id="{EFA2BE75-51A7-463A-B85F-234AA0D719D0}">
            <xm:f>NOT(ISERROR(SEARCH("-",H80)))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H80 J80 L80 N80 P80 R80 T80 V80 X80 Z80 AB80 AD80 AF80</xm:sqref>
        </x14:conditionalFormatting>
        <x14:conditionalFormatting xmlns:xm="http://schemas.microsoft.com/office/excel/2006/main">
          <x14:cfRule type="containsText" priority="125" stopIfTrue="1" operator="containsText" id="{CE46DFEF-6019-404D-B93B-B18EEE4A1679}">
            <xm:f>NOT(ISERROR(SEARCH("-",AI12)))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AI12</xm:sqref>
        </x14:conditionalFormatting>
        <x14:conditionalFormatting xmlns:xm="http://schemas.microsoft.com/office/excel/2006/main">
          <x14:cfRule type="containsText" priority="120" stopIfTrue="1" operator="containsText" id="{3C7E6893-D540-4AB2-8034-4B5B0A13096F}">
            <xm:f>NOT(ISERROR(SEARCH("-",AI14)))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AI14</xm:sqref>
        </x14:conditionalFormatting>
        <x14:conditionalFormatting xmlns:xm="http://schemas.microsoft.com/office/excel/2006/main">
          <x14:cfRule type="containsText" priority="115" stopIfTrue="1" operator="containsText" id="{06135C2C-ADC0-4FA4-9710-D1593E8F3D9A}">
            <xm:f>NOT(ISERROR(SEARCH("-",AI16)))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AI16</xm:sqref>
        </x14:conditionalFormatting>
        <x14:conditionalFormatting xmlns:xm="http://schemas.microsoft.com/office/excel/2006/main">
          <x14:cfRule type="containsText" priority="111" stopIfTrue="1" operator="containsText" id="{703CC63A-E7BC-4063-A701-C0D56427ABDB}">
            <xm:f>NOT(ISERROR(SEARCH("-",AI18)))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AI18</xm:sqref>
        </x14:conditionalFormatting>
        <x14:conditionalFormatting xmlns:xm="http://schemas.microsoft.com/office/excel/2006/main">
          <x14:cfRule type="containsText" priority="107" stopIfTrue="1" operator="containsText" id="{879019A2-3DA0-4897-A6B2-3FDEF9457BAA}">
            <xm:f>NOT(ISERROR(SEARCH("-",AI20)))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AI20</xm:sqref>
        </x14:conditionalFormatting>
        <x14:conditionalFormatting xmlns:xm="http://schemas.microsoft.com/office/excel/2006/main">
          <x14:cfRule type="containsText" priority="101" stopIfTrue="1" operator="containsText" id="{B0CE1074-9967-44EB-B365-A76A9C9520C0}">
            <xm:f>NOT(ISERROR(SEARCH("-",AI28)))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AI28</xm:sqref>
        </x14:conditionalFormatting>
        <x14:conditionalFormatting xmlns:xm="http://schemas.microsoft.com/office/excel/2006/main">
          <x14:cfRule type="containsText" priority="97" stopIfTrue="1" operator="containsText" id="{69AAF654-3793-46BD-B816-1132155E4003}">
            <xm:f>NOT(ISERROR(SEARCH("-",AI30)))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AI30</xm:sqref>
        </x14:conditionalFormatting>
        <x14:conditionalFormatting xmlns:xm="http://schemas.microsoft.com/office/excel/2006/main">
          <x14:cfRule type="containsText" priority="93" operator="containsText" id="{34048837-0911-45AB-BF16-358C3676BB2F}">
            <xm:f>NOT(ISERROR(SEARCH("-",AI32)))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AI32</xm:sqref>
        </x14:conditionalFormatting>
        <x14:conditionalFormatting xmlns:xm="http://schemas.microsoft.com/office/excel/2006/main">
          <x14:cfRule type="containsText" priority="89" stopIfTrue="1" operator="containsText" id="{A6F7735E-7DE7-423E-B802-763A0EE05309}">
            <xm:f>NOT(ISERROR(SEARCH("-",AI36)))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AI36</xm:sqref>
        </x14:conditionalFormatting>
        <x14:conditionalFormatting xmlns:xm="http://schemas.microsoft.com/office/excel/2006/main">
          <x14:cfRule type="containsText" priority="86" stopIfTrue="1" operator="containsText" id="{9436562B-8AF9-4984-939B-3537E2ABA55B}">
            <xm:f>NOT(ISERROR(SEARCH("-",AI38)))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AI38</xm:sqref>
        </x14:conditionalFormatting>
        <x14:conditionalFormatting xmlns:xm="http://schemas.microsoft.com/office/excel/2006/main">
          <x14:cfRule type="containsText" priority="81" stopIfTrue="1" operator="containsText" id="{7F0D244A-4A5C-4EC5-B86A-980F50C180D1}">
            <xm:f>NOT(ISERROR(SEARCH("-",AI44)))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AI44</xm:sqref>
        </x14:conditionalFormatting>
        <x14:conditionalFormatting xmlns:xm="http://schemas.microsoft.com/office/excel/2006/main">
          <x14:cfRule type="containsText" priority="77" stopIfTrue="1" operator="containsText" id="{B41A9281-F5C0-4E6E-8B93-EAED9C65F422}">
            <xm:f>NOT(ISERROR(SEARCH("-",AI46)))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AI46</xm:sqref>
        </x14:conditionalFormatting>
        <x14:conditionalFormatting xmlns:xm="http://schemas.microsoft.com/office/excel/2006/main">
          <x14:cfRule type="containsText" priority="73" stopIfTrue="1" operator="containsText" id="{CBB8BAA4-725B-4CE1-A806-E82CC8B65B13}">
            <xm:f>NOT(ISERROR(SEARCH("-",AI48)))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AI48</xm:sqref>
        </x14:conditionalFormatting>
        <x14:conditionalFormatting xmlns:xm="http://schemas.microsoft.com/office/excel/2006/main">
          <x14:cfRule type="containsText" priority="69" stopIfTrue="1" operator="containsText" id="{79D77CC1-EAB8-4433-9FD7-A0E544F92789}">
            <xm:f>NOT(ISERROR(SEARCH("-",AI54)))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AI54</xm:sqref>
        </x14:conditionalFormatting>
        <x14:conditionalFormatting xmlns:xm="http://schemas.microsoft.com/office/excel/2006/main">
          <x14:cfRule type="containsText" priority="65" stopIfTrue="1" operator="containsText" id="{0AE24742-9041-48C2-88F2-D7314B672F2F}">
            <xm:f>NOT(ISERROR(SEARCH("-",AI56)))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AI56</xm:sqref>
        </x14:conditionalFormatting>
        <x14:conditionalFormatting xmlns:xm="http://schemas.microsoft.com/office/excel/2006/main">
          <x14:cfRule type="containsText" priority="61" stopIfTrue="1" operator="containsText" id="{78D062EA-6AEB-4435-94EA-F97112D525D2}">
            <xm:f>NOT(ISERROR(SEARCH("-",AI58)))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AI58</xm:sqref>
        </x14:conditionalFormatting>
        <x14:conditionalFormatting xmlns:xm="http://schemas.microsoft.com/office/excel/2006/main">
          <x14:cfRule type="containsText" priority="57" stopIfTrue="1" operator="containsText" id="{0D2481BA-DD21-497F-8348-042DB68C8E34}">
            <xm:f>NOT(ISERROR(SEARCH("-",AI60)))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AI60</xm:sqref>
        </x14:conditionalFormatting>
        <x14:conditionalFormatting xmlns:xm="http://schemas.microsoft.com/office/excel/2006/main">
          <x14:cfRule type="containsText" priority="54" stopIfTrue="1" operator="containsText" id="{B43922C7-1AEF-4CD4-9F24-CAD7913E8C79}">
            <xm:f>NOT(ISERROR(SEARCH("-",AI62)))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AI62</xm:sqref>
        </x14:conditionalFormatting>
        <x14:conditionalFormatting xmlns:xm="http://schemas.microsoft.com/office/excel/2006/main">
          <x14:cfRule type="containsText" priority="50" stopIfTrue="1" operator="containsText" id="{73334D11-0770-4AC4-935C-CFA0CF311CEB}">
            <xm:f>NOT(ISERROR(SEARCH("-",AI22)))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AI22</xm:sqref>
        </x14:conditionalFormatting>
        <x14:conditionalFormatting xmlns:xm="http://schemas.microsoft.com/office/excel/2006/main">
          <x14:cfRule type="containsText" priority="45" stopIfTrue="1" operator="containsText" id="{52CAE6EF-CD21-409E-A6D5-DA3F20069580}">
            <xm:f>NOT(ISERROR(SEARCH("-",AI34)))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AI34</xm:sqref>
        </x14:conditionalFormatting>
        <x14:conditionalFormatting xmlns:xm="http://schemas.microsoft.com/office/excel/2006/main">
          <x14:cfRule type="containsText" priority="42" stopIfTrue="1" operator="containsText" id="{3B0A1821-CE4D-4E78-B261-4DAB01499F49}">
            <xm:f>NOT(ISERROR(SEARCH("-",AI40)))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AI40</xm:sqref>
        </x14:conditionalFormatting>
        <x14:conditionalFormatting xmlns:xm="http://schemas.microsoft.com/office/excel/2006/main">
          <x14:cfRule type="containsText" priority="37" stopIfTrue="1" operator="containsText" id="{89EBB379-D3F1-41CC-8122-4731A78CFC9F}">
            <xm:f>NOT(ISERROR(SEARCH("-",AI50)))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AI50</xm:sqref>
        </x14:conditionalFormatting>
        <x14:conditionalFormatting xmlns:xm="http://schemas.microsoft.com/office/excel/2006/main">
          <x14:cfRule type="containsText" priority="33" stopIfTrue="1" operator="containsText" id="{E26493DC-6EAB-4289-86D1-CD4A6C8BC037}">
            <xm:f>NOT(ISERROR(SEARCH("-",AI66)))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AI66</xm:sqref>
        </x14:conditionalFormatting>
        <x14:conditionalFormatting xmlns:xm="http://schemas.microsoft.com/office/excel/2006/main">
          <x14:cfRule type="containsText" priority="29" stopIfTrue="1" operator="containsText" id="{DD70E908-4022-4F72-9FD3-3B13FA5A9EC7}">
            <xm:f>NOT(ISERROR(SEARCH("-",AI68)))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AI68</xm:sqref>
        </x14:conditionalFormatting>
        <x14:conditionalFormatting xmlns:xm="http://schemas.microsoft.com/office/excel/2006/main">
          <x14:cfRule type="containsText" priority="25" stopIfTrue="1" operator="containsText" id="{D704C238-4A4A-4675-B745-C0C7A479BC82}">
            <xm:f>NOT(ISERROR(SEARCH("-",AI70)))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AI70</xm:sqref>
        </x14:conditionalFormatting>
        <x14:conditionalFormatting xmlns:xm="http://schemas.microsoft.com/office/excel/2006/main">
          <x14:cfRule type="containsText" priority="21" stopIfTrue="1" operator="containsText" id="{0248097E-64E7-4837-9B92-D42237FE9B69}">
            <xm:f>NOT(ISERROR(SEARCH("-",AI72)))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AI72</xm:sqref>
        </x14:conditionalFormatting>
        <x14:conditionalFormatting xmlns:xm="http://schemas.microsoft.com/office/excel/2006/main">
          <x14:cfRule type="containsText" priority="17" stopIfTrue="1" operator="containsText" id="{FC4764E8-799F-4D29-AF58-A851B43478E0}">
            <xm:f>NOT(ISERROR(SEARCH("-",AI74)))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AI74</xm:sqref>
        </x14:conditionalFormatting>
        <x14:conditionalFormatting xmlns:xm="http://schemas.microsoft.com/office/excel/2006/main">
          <x14:cfRule type="containsText" priority="13" stopIfTrue="1" operator="containsText" id="{EFFE57E0-2958-4A4E-812A-FF83A3807EF0}">
            <xm:f>NOT(ISERROR(SEARCH("-",AI78)))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AI78</xm:sqref>
        </x14:conditionalFormatting>
        <x14:conditionalFormatting xmlns:xm="http://schemas.microsoft.com/office/excel/2006/main">
          <x14:cfRule type="containsText" priority="10" stopIfTrue="1" operator="containsText" id="{E953AC64-CD3C-4AA4-AA27-49A291A774CC}">
            <xm:f>NOT(ISERROR(SEARCH("-",AI80)))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AI80</xm:sqref>
        </x14:conditionalFormatting>
        <x14:conditionalFormatting xmlns:xm="http://schemas.microsoft.com/office/excel/2006/main">
          <x14:cfRule type="containsText" priority="5" stopIfTrue="1" operator="containsText" id="{70BE4726-49A5-4920-B0B3-71A6856CDA94}">
            <xm:f>NOT(ISERROR(SEARCH("-",AI82)))</xm:f>
            <xm:f>"-"</xm:f>
            <x14:dxf>
              <fill>
                <patternFill patternType="none">
                  <bgColor auto="1"/>
                </patternFill>
              </fill>
            </x14:dxf>
          </x14:cfRule>
          <xm:sqref>AI82</xm:sqref>
        </x14:conditionalFormatting>
        <x14:conditionalFormatting xmlns:xm="http://schemas.microsoft.com/office/excel/2006/main">
          <x14:cfRule type="containsText" priority="2" stopIfTrue="1" operator="containsText" id="{D1D2DEC7-6867-41AE-A507-22F846D287F5}">
            <xm:f>NOT(ISERROR(SEARCH("-",H24)))</xm:f>
            <xm:f>"-"</xm:f>
            <x14:dxf>
              <fill>
                <patternFill patternType="gray0625">
                  <fgColor theme="0" tint="-4.9989318521683403E-2"/>
                </patternFill>
              </fill>
            </x14:dxf>
          </x14:cfRule>
          <xm:sqref>H24 J24 L24 N24 P24 R24 T24 V24 X24 Z24 AB24 AD24 AF24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CUSTOMER 2018</vt:lpstr>
      <vt:lpstr>SAT SSO3</vt:lpstr>
      <vt:lpstr>VWM</vt:lpstr>
      <vt:lpstr>VITRO</vt:lpstr>
      <vt:lpstr>G ALF</vt:lpstr>
      <vt:lpstr>GM</vt:lpstr>
      <vt:lpstr>HABC</vt:lpstr>
      <vt:lpstr>ENGIE</vt:lpstr>
      <vt:lpstr>GDG</vt:lpstr>
      <vt:lpstr>LOREAL</vt:lpstr>
      <vt:lpstr>OWENS I</vt:lpstr>
      <vt:lpstr>GPO Q</vt:lpstr>
      <vt:lpstr>AZENECA</vt:lpstr>
      <vt:lpstr>ARCA</vt:lpstr>
      <vt:lpstr>SMURFIT</vt:lpstr>
      <vt:lpstr>BANCO F</vt:lpstr>
      <vt:lpstr>IMPERQUIMIA</vt:lpstr>
      <vt:lpstr>TAURUS</vt:lpstr>
      <vt:lpstr>DURMAN</vt:lpstr>
      <vt:lpstr>IICA</vt:lpstr>
      <vt:lpstr>VOLARIS</vt:lpstr>
      <vt:lpstr>GEMALTO</vt:lpstr>
      <vt:lpstr>HSAI</vt:lpstr>
      <vt:lpstr>ASTRA Z</vt:lpstr>
      <vt:lpstr>MEXICHEM</vt:lpstr>
      <vt:lpstr>AUDI</vt:lpstr>
      <vt:lpstr>COMPAS</vt:lpstr>
      <vt:lpstr>GPO K</vt:lpstr>
      <vt:lpstr>CBI</vt:lpstr>
      <vt:lpstr>CDF</vt:lpstr>
      <vt:lpstr>JIT</vt:lpstr>
    </vt:vector>
  </TitlesOfParts>
  <Company>T-Systems México S. A. de C. V.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</dc:creator>
  <cp:lastModifiedBy>temp</cp:lastModifiedBy>
  <cp:lastPrinted>2018-04-05T19:07:47Z</cp:lastPrinted>
  <dcterms:created xsi:type="dcterms:W3CDTF">2018-04-04T21:30:44Z</dcterms:created>
  <dcterms:modified xsi:type="dcterms:W3CDTF">2018-07-11T19:30:34Z</dcterms:modified>
</cp:coreProperties>
</file>