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uis.ParraMorales\Documents\Python Code\Ana Rodriguez\Rail Fares - Web Scriping\"/>
    </mc:Choice>
  </mc:AlternateContent>
  <xr:revisionPtr revIDLastSave="0" documentId="13_ncr:1_{A6B675F9-C21F-4869-BDAC-17D7545D41D9}" xr6:coauthVersionLast="47" xr6:coauthVersionMax="47" xr10:uidLastSave="{00000000-0000-0000-0000-000000000000}"/>
  <bookViews>
    <workbookView xWindow="-110" yWindow="-110" windowWidth="19420" windowHeight="10300" tabRatio="827" activeTab="5" xr2:uid="{E7AACFE3-54EB-41E7-95B7-31F957AD9348}"/>
  </bookViews>
  <sheets>
    <sheet name="Ember" sheetId="18" r:id="rId1"/>
    <sheet name="Megabus" sheetId="19" r:id="rId2"/>
    <sheet name="Flixbus" sheetId="20" r:id="rId3"/>
    <sheet name="FlixBusDictFinal" sheetId="22" r:id="rId4"/>
    <sheet name="Lookup" sheetId="21" r:id="rId5"/>
    <sheet name="O-D Fares" sheetId="4" r:id="rId6"/>
    <sheet name="Others" sheetId="5" r:id="rId7"/>
  </sheets>
  <definedNames>
    <definedName name="_xlnm._FilterDatabase" localSheetId="0" hidden="1">Ember!$A$1:$B$216</definedName>
    <definedName name="_xlnm._FilterDatabase" localSheetId="2" hidden="1">Flixbus!$A$1:$B$81</definedName>
    <definedName name="_xlnm._FilterDatabase" localSheetId="3" hidden="1">FlixBusDictFinal!$A$1:$B$81</definedName>
    <definedName name="_xlnm._FilterDatabase" localSheetId="1" hidden="1">Megabus!$A$1:$B$106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1" i="4" l="1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40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C3" i="21"/>
  <c r="E17" i="4" s="1"/>
  <c r="F17" i="4" s="1"/>
  <c r="C14" i="21"/>
  <c r="G26" i="4" s="1"/>
  <c r="H26" i="4" s="1"/>
  <c r="C4" i="21"/>
  <c r="G3" i="4" s="1"/>
  <c r="H3" i="4" s="1"/>
  <c r="C28" i="21"/>
  <c r="G251" i="4" s="1"/>
  <c r="C27" i="21"/>
  <c r="G250" i="4" s="1"/>
  <c r="C26" i="21"/>
  <c r="G258" i="4" s="1"/>
  <c r="C25" i="21"/>
  <c r="G257" i="4" s="1"/>
  <c r="C24" i="21"/>
  <c r="G244" i="4" s="1"/>
  <c r="C23" i="21"/>
  <c r="E239" i="4" s="1"/>
  <c r="F239" i="4" s="1"/>
  <c r="C22" i="21"/>
  <c r="G189" i="4" s="1"/>
  <c r="H189" i="4" s="1"/>
  <c r="C21" i="21"/>
  <c r="G188" i="4" s="1"/>
  <c r="H188" i="4" s="1"/>
  <c r="C20" i="21"/>
  <c r="E216" i="4" s="1"/>
  <c r="F216" i="4" s="1"/>
  <c r="C19" i="21"/>
  <c r="E209" i="4" s="1"/>
  <c r="F209" i="4" s="1"/>
  <c r="C18" i="21"/>
  <c r="E203" i="4" s="1"/>
  <c r="F203" i="4" s="1"/>
  <c r="C17" i="21"/>
  <c r="E196" i="4" s="1"/>
  <c r="F196" i="4" s="1"/>
  <c r="C16" i="21"/>
  <c r="E189" i="4" s="1"/>
  <c r="F189" i="4" s="1"/>
  <c r="C15" i="21"/>
  <c r="G40" i="4" s="1"/>
  <c r="H40" i="4" s="1"/>
  <c r="C13" i="21"/>
  <c r="G25" i="4" s="1"/>
  <c r="H25" i="4" s="1"/>
  <c r="C12" i="21"/>
  <c r="G11" i="4" s="1"/>
  <c r="H11" i="4" s="1"/>
  <c r="C11" i="21"/>
  <c r="G10" i="4" s="1"/>
  <c r="H10" i="4" s="1"/>
  <c r="C10" i="21"/>
  <c r="E107" i="4" s="1"/>
  <c r="F107" i="4" s="1"/>
  <c r="C9" i="21"/>
  <c r="G47" i="4" s="1"/>
  <c r="H47" i="4" s="1"/>
  <c r="C8" i="21"/>
  <c r="G33" i="4" s="1"/>
  <c r="H33" i="4" s="1"/>
  <c r="C7" i="21"/>
  <c r="G32" i="4" s="1"/>
  <c r="H32" i="4" s="1"/>
  <c r="C6" i="21"/>
  <c r="E55" i="4" s="1"/>
  <c r="F55" i="4" s="1"/>
  <c r="C5" i="21"/>
  <c r="G17" i="4" s="1"/>
  <c r="H17" i="4" s="1"/>
  <c r="C2" i="21"/>
  <c r="E257" i="4" l="1"/>
  <c r="E250" i="4"/>
  <c r="E243" i="4"/>
  <c r="E224" i="4"/>
  <c r="F224" i="4" s="1"/>
  <c r="E223" i="4"/>
  <c r="F223" i="4" s="1"/>
  <c r="E195" i="4"/>
  <c r="F195" i="4" s="1"/>
  <c r="E194" i="4"/>
  <c r="F194" i="4" s="1"/>
  <c r="E4" i="4"/>
  <c r="F4" i="4" s="1"/>
  <c r="E2" i="4"/>
  <c r="F2" i="4" s="1"/>
  <c r="E5" i="4"/>
  <c r="F5" i="4" s="1"/>
  <c r="E67" i="4"/>
  <c r="F67" i="4" s="1"/>
  <c r="E143" i="4"/>
  <c r="F143" i="4" s="1"/>
  <c r="G173" i="4"/>
  <c r="H173" i="4" s="1"/>
  <c r="E99" i="4"/>
  <c r="F99" i="4" s="1"/>
  <c r="G158" i="4"/>
  <c r="H158" i="4" s="1"/>
  <c r="E144" i="4"/>
  <c r="F144" i="4" s="1"/>
  <c r="E31" i="4"/>
  <c r="F31" i="4" s="1"/>
  <c r="E133" i="4"/>
  <c r="F133" i="4" s="1"/>
  <c r="E82" i="4"/>
  <c r="F82" i="4" s="1"/>
  <c r="G99" i="4"/>
  <c r="H99" i="4" s="1"/>
  <c r="E81" i="4"/>
  <c r="F81" i="4" s="1"/>
  <c r="G91" i="4"/>
  <c r="H91" i="4" s="1"/>
  <c r="G24" i="4"/>
  <c r="H24" i="4" s="1"/>
  <c r="E151" i="4"/>
  <c r="F151" i="4" s="1"/>
  <c r="E32" i="4"/>
  <c r="F32" i="4" s="1"/>
  <c r="G16" i="4"/>
  <c r="H16" i="4" s="1"/>
  <c r="E182" i="4"/>
  <c r="F182" i="4" s="1"/>
  <c r="E192" i="4"/>
  <c r="F192" i="4" s="1"/>
  <c r="E92" i="4"/>
  <c r="F92" i="4" s="1"/>
  <c r="E238" i="4"/>
  <c r="F238" i="4" s="1"/>
  <c r="E221" i="4"/>
  <c r="F221" i="4" s="1"/>
  <c r="E173" i="4"/>
  <c r="F173" i="4" s="1"/>
  <c r="E91" i="4"/>
  <c r="F91" i="4" s="1"/>
  <c r="E76" i="4"/>
  <c r="F76" i="4" s="1"/>
  <c r="E46" i="4"/>
  <c r="F46" i="4" s="1"/>
  <c r="E3" i="4"/>
  <c r="F3" i="4" s="1"/>
  <c r="G143" i="4"/>
  <c r="H143" i="4" s="1"/>
  <c r="G76" i="4"/>
  <c r="H76" i="4" s="1"/>
  <c r="E240" i="4"/>
  <c r="E54" i="4"/>
  <c r="F54" i="4" s="1"/>
  <c r="G151" i="4"/>
  <c r="H151" i="4" s="1"/>
  <c r="E248" i="4"/>
  <c r="E237" i="4"/>
  <c r="F237" i="4" s="1"/>
  <c r="E220" i="4"/>
  <c r="F220" i="4" s="1"/>
  <c r="E188" i="4"/>
  <c r="F188" i="4" s="1"/>
  <c r="E167" i="4"/>
  <c r="F167" i="4" s="1"/>
  <c r="E141" i="4"/>
  <c r="F141" i="4" s="1"/>
  <c r="E89" i="4"/>
  <c r="F89" i="4" s="1"/>
  <c r="E74" i="4"/>
  <c r="F74" i="4" s="1"/>
  <c r="E40" i="4"/>
  <c r="F40" i="4" s="1"/>
  <c r="G136" i="4"/>
  <c r="H136" i="4" s="1"/>
  <c r="G69" i="4"/>
  <c r="H69" i="4" s="1"/>
  <c r="E61" i="4"/>
  <c r="F61" i="4" s="1"/>
  <c r="E174" i="4"/>
  <c r="F174" i="4" s="1"/>
  <c r="E77" i="4"/>
  <c r="F77" i="4" s="1"/>
  <c r="E11" i="4"/>
  <c r="F11" i="4" s="1"/>
  <c r="G84" i="4"/>
  <c r="H84" i="4" s="1"/>
  <c r="E247" i="4"/>
  <c r="E235" i="4"/>
  <c r="F235" i="4" s="1"/>
  <c r="E202" i="4"/>
  <c r="F202" i="4" s="1"/>
  <c r="E187" i="4"/>
  <c r="F187" i="4" s="1"/>
  <c r="E166" i="4"/>
  <c r="F166" i="4" s="1"/>
  <c r="E137" i="4"/>
  <c r="F137" i="4" s="1"/>
  <c r="E88" i="4"/>
  <c r="F88" i="4" s="1"/>
  <c r="E73" i="4"/>
  <c r="F73" i="4" s="1"/>
  <c r="E39" i="4"/>
  <c r="F39" i="4" s="1"/>
  <c r="G256" i="4"/>
  <c r="G128" i="4"/>
  <c r="H128" i="4" s="1"/>
  <c r="G61" i="4"/>
  <c r="H61" i="4" s="1"/>
  <c r="E241" i="4"/>
  <c r="E231" i="4"/>
  <c r="F231" i="4" s="1"/>
  <c r="E201" i="4"/>
  <c r="F201" i="4" s="1"/>
  <c r="E185" i="4"/>
  <c r="F185" i="4" s="1"/>
  <c r="E159" i="4"/>
  <c r="F159" i="4" s="1"/>
  <c r="E136" i="4"/>
  <c r="F136" i="4" s="1"/>
  <c r="E85" i="4"/>
  <c r="F85" i="4" s="1"/>
  <c r="E70" i="4"/>
  <c r="F70" i="4" s="1"/>
  <c r="E37" i="4"/>
  <c r="F37" i="4" s="1"/>
  <c r="G121" i="4"/>
  <c r="H121" i="4" s="1"/>
  <c r="G54" i="4"/>
  <c r="H54" i="4" s="1"/>
  <c r="E181" i="4"/>
  <c r="F181" i="4" s="1"/>
  <c r="E244" i="4"/>
  <c r="E230" i="4"/>
  <c r="F230" i="4" s="1"/>
  <c r="E184" i="4"/>
  <c r="F184" i="4" s="1"/>
  <c r="E158" i="4"/>
  <c r="F158" i="4" s="1"/>
  <c r="E134" i="4"/>
  <c r="F134" i="4" s="1"/>
  <c r="E84" i="4"/>
  <c r="F84" i="4" s="1"/>
  <c r="E69" i="4"/>
  <c r="F69" i="4" s="1"/>
  <c r="E36" i="4"/>
  <c r="F36" i="4" s="1"/>
  <c r="G181" i="4"/>
  <c r="H181" i="4" s="1"/>
  <c r="G106" i="4"/>
  <c r="H106" i="4" s="1"/>
  <c r="G46" i="4"/>
  <c r="H46" i="4" s="1"/>
  <c r="G223" i="4"/>
  <c r="H223" i="4" s="1"/>
  <c r="G187" i="4"/>
  <c r="H187" i="4" s="1"/>
  <c r="G39" i="4"/>
  <c r="H39" i="4" s="1"/>
  <c r="G31" i="4"/>
  <c r="H31" i="4" s="1"/>
  <c r="G9" i="4"/>
  <c r="H9" i="4" s="1"/>
  <c r="E255" i="4"/>
  <c r="E249" i="4"/>
  <c r="E242" i="4"/>
  <c r="E236" i="4"/>
  <c r="F236" i="4" s="1"/>
  <c r="E229" i="4"/>
  <c r="F229" i="4" s="1"/>
  <c r="E222" i="4"/>
  <c r="F222" i="4" s="1"/>
  <c r="E215" i="4"/>
  <c r="F215" i="4" s="1"/>
  <c r="E200" i="4"/>
  <c r="F200" i="4" s="1"/>
  <c r="E193" i="4"/>
  <c r="F193" i="4" s="1"/>
  <c r="E186" i="4"/>
  <c r="F186" i="4" s="1"/>
  <c r="E180" i="4"/>
  <c r="F180" i="4" s="1"/>
  <c r="E172" i="4"/>
  <c r="F172" i="4" s="1"/>
  <c r="E165" i="4"/>
  <c r="F165" i="4" s="1"/>
  <c r="E157" i="4"/>
  <c r="F157" i="4" s="1"/>
  <c r="E150" i="4"/>
  <c r="F150" i="4" s="1"/>
  <c r="E142" i="4"/>
  <c r="F142" i="4" s="1"/>
  <c r="E135" i="4"/>
  <c r="F135" i="4" s="1"/>
  <c r="E120" i="4"/>
  <c r="F120" i="4" s="1"/>
  <c r="E113" i="4"/>
  <c r="F113" i="4" s="1"/>
  <c r="E105" i="4"/>
  <c r="F105" i="4" s="1"/>
  <c r="E98" i="4"/>
  <c r="F98" i="4" s="1"/>
  <c r="E90" i="4"/>
  <c r="F90" i="4" s="1"/>
  <c r="E83" i="4"/>
  <c r="F83" i="4" s="1"/>
  <c r="E75" i="4"/>
  <c r="F75" i="4" s="1"/>
  <c r="E68" i="4"/>
  <c r="F68" i="4" s="1"/>
  <c r="E60" i="4"/>
  <c r="F60" i="4" s="1"/>
  <c r="E53" i="4"/>
  <c r="F53" i="4" s="1"/>
  <c r="E45" i="4"/>
  <c r="F45" i="4" s="1"/>
  <c r="E38" i="4"/>
  <c r="F38" i="4" s="1"/>
  <c r="E30" i="4"/>
  <c r="F30" i="4" s="1"/>
  <c r="E10" i="4"/>
  <c r="F10" i="4" s="1"/>
  <c r="G255" i="4"/>
  <c r="G249" i="4"/>
  <c r="G242" i="4"/>
  <c r="G236" i="4"/>
  <c r="H236" i="4" s="1"/>
  <c r="G229" i="4"/>
  <c r="H229" i="4" s="1"/>
  <c r="G222" i="4"/>
  <c r="H222" i="4" s="1"/>
  <c r="G215" i="4"/>
  <c r="H215" i="4" s="1"/>
  <c r="G200" i="4"/>
  <c r="H200" i="4" s="1"/>
  <c r="G193" i="4"/>
  <c r="H193" i="4" s="1"/>
  <c r="G186" i="4"/>
  <c r="H186" i="4" s="1"/>
  <c r="G180" i="4"/>
  <c r="H180" i="4" s="1"/>
  <c r="G172" i="4"/>
  <c r="H172" i="4" s="1"/>
  <c r="G165" i="4"/>
  <c r="H165" i="4" s="1"/>
  <c r="G157" i="4"/>
  <c r="H157" i="4" s="1"/>
  <c r="G150" i="4"/>
  <c r="H150" i="4" s="1"/>
  <c r="G142" i="4"/>
  <c r="H142" i="4" s="1"/>
  <c r="G135" i="4"/>
  <c r="H135" i="4" s="1"/>
  <c r="G120" i="4"/>
  <c r="H120" i="4" s="1"/>
  <c r="G113" i="4"/>
  <c r="H113" i="4" s="1"/>
  <c r="G105" i="4"/>
  <c r="H105" i="4" s="1"/>
  <c r="G98" i="4"/>
  <c r="H98" i="4" s="1"/>
  <c r="G90" i="4"/>
  <c r="H90" i="4" s="1"/>
  <c r="G83" i="4"/>
  <c r="H83" i="4" s="1"/>
  <c r="G75" i="4"/>
  <c r="H75" i="4" s="1"/>
  <c r="G68" i="4"/>
  <c r="H68" i="4" s="1"/>
  <c r="G60" i="4"/>
  <c r="H60" i="4" s="1"/>
  <c r="G53" i="4"/>
  <c r="H53" i="4" s="1"/>
  <c r="G45" i="4"/>
  <c r="H45" i="4" s="1"/>
  <c r="G38" i="4"/>
  <c r="H38" i="4" s="1"/>
  <c r="G30" i="4"/>
  <c r="H30" i="4" s="1"/>
  <c r="G23" i="4"/>
  <c r="H23" i="4" s="1"/>
  <c r="G8" i="4"/>
  <c r="H8" i="4" s="1"/>
  <c r="E256" i="4"/>
  <c r="G243" i="4"/>
  <c r="G208" i="4"/>
  <c r="H208" i="4" s="1"/>
  <c r="E179" i="4"/>
  <c r="F179" i="4" s="1"/>
  <c r="E171" i="4"/>
  <c r="F171" i="4" s="1"/>
  <c r="E164" i="4"/>
  <c r="F164" i="4" s="1"/>
  <c r="E156" i="4"/>
  <c r="F156" i="4" s="1"/>
  <c r="E149" i="4"/>
  <c r="F149" i="4" s="1"/>
  <c r="E127" i="4"/>
  <c r="F127" i="4" s="1"/>
  <c r="E119" i="4"/>
  <c r="F119" i="4" s="1"/>
  <c r="E112" i="4"/>
  <c r="F112" i="4" s="1"/>
  <c r="E104" i="4"/>
  <c r="F104" i="4" s="1"/>
  <c r="E97" i="4"/>
  <c r="F97" i="4" s="1"/>
  <c r="E59" i="4"/>
  <c r="F59" i="4" s="1"/>
  <c r="E52" i="4"/>
  <c r="F52" i="4" s="1"/>
  <c r="E44" i="4"/>
  <c r="F44" i="4" s="1"/>
  <c r="E9" i="4"/>
  <c r="F9" i="4" s="1"/>
  <c r="G248" i="4"/>
  <c r="G241" i="4"/>
  <c r="G235" i="4"/>
  <c r="H235" i="4" s="1"/>
  <c r="G228" i="4"/>
  <c r="H228" i="4" s="1"/>
  <c r="G221" i="4"/>
  <c r="H221" i="4" s="1"/>
  <c r="G214" i="4"/>
  <c r="H214" i="4" s="1"/>
  <c r="G207" i="4"/>
  <c r="H207" i="4" s="1"/>
  <c r="G192" i="4"/>
  <c r="H192" i="4" s="1"/>
  <c r="G185" i="4"/>
  <c r="H185" i="4" s="1"/>
  <c r="G179" i="4"/>
  <c r="H179" i="4" s="1"/>
  <c r="G171" i="4"/>
  <c r="H171" i="4" s="1"/>
  <c r="G164" i="4"/>
  <c r="H164" i="4" s="1"/>
  <c r="G156" i="4"/>
  <c r="H156" i="4" s="1"/>
  <c r="G149" i="4"/>
  <c r="H149" i="4" s="1"/>
  <c r="G134" i="4"/>
  <c r="H134" i="4" s="1"/>
  <c r="G127" i="4"/>
  <c r="H127" i="4" s="1"/>
  <c r="G119" i="4"/>
  <c r="H119" i="4" s="1"/>
  <c r="G112" i="4"/>
  <c r="H112" i="4" s="1"/>
  <c r="G104" i="4"/>
  <c r="H104" i="4" s="1"/>
  <c r="G97" i="4"/>
  <c r="H97" i="4" s="1"/>
  <c r="G89" i="4"/>
  <c r="H89" i="4" s="1"/>
  <c r="G82" i="4"/>
  <c r="H82" i="4" s="1"/>
  <c r="G74" i="4"/>
  <c r="H74" i="4" s="1"/>
  <c r="G67" i="4"/>
  <c r="H67" i="4" s="1"/>
  <c r="G59" i="4"/>
  <c r="H59" i="4" s="1"/>
  <c r="G52" i="4"/>
  <c r="H52" i="4" s="1"/>
  <c r="G44" i="4"/>
  <c r="H44" i="4" s="1"/>
  <c r="G37" i="4"/>
  <c r="H37" i="4" s="1"/>
  <c r="G22" i="4"/>
  <c r="H22" i="4" s="1"/>
  <c r="G15" i="4"/>
  <c r="H15" i="4" s="1"/>
  <c r="G7" i="4"/>
  <c r="H7" i="4" s="1"/>
  <c r="E128" i="4"/>
  <c r="F128" i="4" s="1"/>
  <c r="G230" i="4"/>
  <c r="H230" i="4" s="1"/>
  <c r="G194" i="4"/>
  <c r="H194" i="4" s="1"/>
  <c r="G166" i="4"/>
  <c r="H166" i="4" s="1"/>
  <c r="E228" i="4"/>
  <c r="F228" i="4" s="1"/>
  <c r="E170" i="4"/>
  <c r="F170" i="4" s="1"/>
  <c r="E111" i="4"/>
  <c r="F111" i="4" s="1"/>
  <c r="E66" i="4"/>
  <c r="F66" i="4" s="1"/>
  <c r="E51" i="4"/>
  <c r="F51" i="4" s="1"/>
  <c r="E29" i="4"/>
  <c r="F29" i="4" s="1"/>
  <c r="E8" i="4"/>
  <c r="F8" i="4" s="1"/>
  <c r="G254" i="4"/>
  <c r="G247" i="4"/>
  <c r="G240" i="4"/>
  <c r="G234" i="4"/>
  <c r="H234" i="4" s="1"/>
  <c r="G227" i="4"/>
  <c r="H227" i="4" s="1"/>
  <c r="G220" i="4"/>
  <c r="H220" i="4" s="1"/>
  <c r="G213" i="4"/>
  <c r="H213" i="4" s="1"/>
  <c r="G206" i="4"/>
  <c r="H206" i="4" s="1"/>
  <c r="G199" i="4"/>
  <c r="H199" i="4" s="1"/>
  <c r="G184" i="4"/>
  <c r="H184" i="4" s="1"/>
  <c r="G178" i="4"/>
  <c r="H178" i="4" s="1"/>
  <c r="G170" i="4"/>
  <c r="H170" i="4" s="1"/>
  <c r="G163" i="4"/>
  <c r="H163" i="4" s="1"/>
  <c r="G148" i="4"/>
  <c r="H148" i="4" s="1"/>
  <c r="G141" i="4"/>
  <c r="H141" i="4" s="1"/>
  <c r="G133" i="4"/>
  <c r="H133" i="4" s="1"/>
  <c r="G126" i="4"/>
  <c r="H126" i="4" s="1"/>
  <c r="G118" i="4"/>
  <c r="H118" i="4" s="1"/>
  <c r="G111" i="4"/>
  <c r="H111" i="4" s="1"/>
  <c r="G103" i="4"/>
  <c r="H103" i="4" s="1"/>
  <c r="G96" i="4"/>
  <c r="H96" i="4" s="1"/>
  <c r="G88" i="4"/>
  <c r="H88" i="4" s="1"/>
  <c r="G81" i="4"/>
  <c r="H81" i="4" s="1"/>
  <c r="G73" i="4"/>
  <c r="H73" i="4" s="1"/>
  <c r="G66" i="4"/>
  <c r="H66" i="4" s="1"/>
  <c r="G58" i="4"/>
  <c r="H58" i="4" s="1"/>
  <c r="G51" i="4"/>
  <c r="H51" i="4" s="1"/>
  <c r="G36" i="4"/>
  <c r="H36" i="4" s="1"/>
  <c r="G29" i="4"/>
  <c r="H29" i="4" s="1"/>
  <c r="G21" i="4"/>
  <c r="H21" i="4" s="1"/>
  <c r="G14" i="4"/>
  <c r="H14" i="4" s="1"/>
  <c r="G6" i="4"/>
  <c r="H6" i="4" s="1"/>
  <c r="E208" i="4"/>
  <c r="F208" i="4" s="1"/>
  <c r="E121" i="4"/>
  <c r="F121" i="4" s="1"/>
  <c r="G237" i="4"/>
  <c r="H237" i="4" s="1"/>
  <c r="E207" i="4"/>
  <c r="F207" i="4" s="1"/>
  <c r="E254" i="4"/>
  <c r="E227" i="4"/>
  <c r="F227" i="4" s="1"/>
  <c r="E206" i="4"/>
  <c r="F206" i="4" s="1"/>
  <c r="E148" i="4"/>
  <c r="F148" i="4" s="1"/>
  <c r="E126" i="4"/>
  <c r="F126" i="4" s="1"/>
  <c r="E103" i="4"/>
  <c r="F103" i="4" s="1"/>
  <c r="E96" i="4"/>
  <c r="F96" i="4" s="1"/>
  <c r="E253" i="4"/>
  <c r="E246" i="4"/>
  <c r="E233" i="4"/>
  <c r="F233" i="4" s="1"/>
  <c r="E226" i="4"/>
  <c r="F226" i="4" s="1"/>
  <c r="E219" i="4"/>
  <c r="F219" i="4" s="1"/>
  <c r="E212" i="4"/>
  <c r="F212" i="4" s="1"/>
  <c r="E205" i="4"/>
  <c r="F205" i="4" s="1"/>
  <c r="E198" i="4"/>
  <c r="F198" i="4" s="1"/>
  <c r="E191" i="4"/>
  <c r="F191" i="4" s="1"/>
  <c r="E177" i="4"/>
  <c r="F177" i="4" s="1"/>
  <c r="E162" i="4"/>
  <c r="F162" i="4" s="1"/>
  <c r="E155" i="4"/>
  <c r="F155" i="4" s="1"/>
  <c r="E147" i="4"/>
  <c r="F147" i="4" s="1"/>
  <c r="E140" i="4"/>
  <c r="F140" i="4" s="1"/>
  <c r="E132" i="4"/>
  <c r="F132" i="4" s="1"/>
  <c r="E125" i="4"/>
  <c r="F125" i="4" s="1"/>
  <c r="E117" i="4"/>
  <c r="F117" i="4" s="1"/>
  <c r="E110" i="4"/>
  <c r="F110" i="4" s="1"/>
  <c r="E102" i="4"/>
  <c r="F102" i="4" s="1"/>
  <c r="E95" i="4"/>
  <c r="F95" i="4" s="1"/>
  <c r="E87" i="4"/>
  <c r="F87" i="4" s="1"/>
  <c r="E80" i="4"/>
  <c r="F80" i="4" s="1"/>
  <c r="E72" i="4"/>
  <c r="F72" i="4" s="1"/>
  <c r="E65" i="4"/>
  <c r="F65" i="4" s="1"/>
  <c r="E50" i="4"/>
  <c r="F50" i="4" s="1"/>
  <c r="E43" i="4"/>
  <c r="F43" i="4" s="1"/>
  <c r="E35" i="4"/>
  <c r="F35" i="4" s="1"/>
  <c r="E28" i="4"/>
  <c r="F28" i="4" s="1"/>
  <c r="E7" i="4"/>
  <c r="F7" i="4" s="1"/>
  <c r="G253" i="4"/>
  <c r="G246" i="4"/>
  <c r="G233" i="4"/>
  <c r="H233" i="4" s="1"/>
  <c r="G226" i="4"/>
  <c r="H226" i="4" s="1"/>
  <c r="G219" i="4"/>
  <c r="H219" i="4" s="1"/>
  <c r="G212" i="4"/>
  <c r="H212" i="4" s="1"/>
  <c r="G205" i="4"/>
  <c r="H205" i="4" s="1"/>
  <c r="G198" i="4"/>
  <c r="H198" i="4" s="1"/>
  <c r="G191" i="4"/>
  <c r="H191" i="4" s="1"/>
  <c r="G177" i="4"/>
  <c r="H177" i="4" s="1"/>
  <c r="G162" i="4"/>
  <c r="H162" i="4" s="1"/>
  <c r="G155" i="4"/>
  <c r="H155" i="4" s="1"/>
  <c r="G147" i="4"/>
  <c r="H147" i="4" s="1"/>
  <c r="G140" i="4"/>
  <c r="H140" i="4" s="1"/>
  <c r="G132" i="4"/>
  <c r="H132" i="4" s="1"/>
  <c r="G125" i="4"/>
  <c r="H125" i="4" s="1"/>
  <c r="G117" i="4"/>
  <c r="H117" i="4" s="1"/>
  <c r="G110" i="4"/>
  <c r="H110" i="4" s="1"/>
  <c r="G102" i="4"/>
  <c r="H102" i="4" s="1"/>
  <c r="G95" i="4"/>
  <c r="H95" i="4" s="1"/>
  <c r="G87" i="4"/>
  <c r="H87" i="4" s="1"/>
  <c r="G80" i="4"/>
  <c r="H80" i="4" s="1"/>
  <c r="G72" i="4"/>
  <c r="H72" i="4" s="1"/>
  <c r="G65" i="4"/>
  <c r="H65" i="4" s="1"/>
  <c r="G50" i="4"/>
  <c r="H50" i="4" s="1"/>
  <c r="G43" i="4"/>
  <c r="H43" i="4" s="1"/>
  <c r="G35" i="4"/>
  <c r="H35" i="4" s="1"/>
  <c r="G28" i="4"/>
  <c r="H28" i="4" s="1"/>
  <c r="G20" i="4"/>
  <c r="H20" i="4" s="1"/>
  <c r="G13" i="4"/>
  <c r="H13" i="4" s="1"/>
  <c r="G5" i="4"/>
  <c r="H5" i="4" s="1"/>
  <c r="E234" i="4"/>
  <c r="F234" i="4" s="1"/>
  <c r="E213" i="4"/>
  <c r="F213" i="4" s="1"/>
  <c r="E199" i="4"/>
  <c r="F199" i="4" s="1"/>
  <c r="E178" i="4"/>
  <c r="F178" i="4" s="1"/>
  <c r="E163" i="4"/>
  <c r="F163" i="4" s="1"/>
  <c r="E118" i="4"/>
  <c r="F118" i="4" s="1"/>
  <c r="E58" i="4"/>
  <c r="F58" i="4" s="1"/>
  <c r="E259" i="4"/>
  <c r="E252" i="4"/>
  <c r="E245" i="4"/>
  <c r="E232" i="4"/>
  <c r="F232" i="4" s="1"/>
  <c r="E225" i="4"/>
  <c r="F225" i="4" s="1"/>
  <c r="E218" i="4"/>
  <c r="F218" i="4" s="1"/>
  <c r="E211" i="4"/>
  <c r="F211" i="4" s="1"/>
  <c r="E204" i="4"/>
  <c r="F204" i="4" s="1"/>
  <c r="E197" i="4"/>
  <c r="F197" i="4" s="1"/>
  <c r="E190" i="4"/>
  <c r="F190" i="4" s="1"/>
  <c r="E176" i="4"/>
  <c r="F176" i="4" s="1"/>
  <c r="E169" i="4"/>
  <c r="F169" i="4" s="1"/>
  <c r="E161" i="4"/>
  <c r="F161" i="4" s="1"/>
  <c r="E154" i="4"/>
  <c r="F154" i="4" s="1"/>
  <c r="E146" i="4"/>
  <c r="F146" i="4" s="1"/>
  <c r="E139" i="4"/>
  <c r="F139" i="4" s="1"/>
  <c r="E131" i="4"/>
  <c r="F131" i="4" s="1"/>
  <c r="E124" i="4"/>
  <c r="F124" i="4" s="1"/>
  <c r="E116" i="4"/>
  <c r="F116" i="4" s="1"/>
  <c r="E109" i="4"/>
  <c r="F109" i="4" s="1"/>
  <c r="E101" i="4"/>
  <c r="F101" i="4" s="1"/>
  <c r="E94" i="4"/>
  <c r="F94" i="4" s="1"/>
  <c r="E86" i="4"/>
  <c r="F86" i="4" s="1"/>
  <c r="E79" i="4"/>
  <c r="F79" i="4" s="1"/>
  <c r="E64" i="4"/>
  <c r="F64" i="4" s="1"/>
  <c r="E57" i="4"/>
  <c r="F57" i="4" s="1"/>
  <c r="E49" i="4"/>
  <c r="F49" i="4" s="1"/>
  <c r="E42" i="4"/>
  <c r="F42" i="4" s="1"/>
  <c r="E34" i="4"/>
  <c r="F34" i="4" s="1"/>
  <c r="E14" i="4"/>
  <c r="F14" i="4" s="1"/>
  <c r="E6" i="4"/>
  <c r="F6" i="4" s="1"/>
  <c r="G259" i="4"/>
  <c r="G252" i="4"/>
  <c r="G245" i="4"/>
  <c r="G232" i="4"/>
  <c r="H232" i="4" s="1"/>
  <c r="G225" i="4"/>
  <c r="H225" i="4" s="1"/>
  <c r="G218" i="4"/>
  <c r="H218" i="4" s="1"/>
  <c r="G211" i="4"/>
  <c r="H211" i="4" s="1"/>
  <c r="G204" i="4"/>
  <c r="H204" i="4" s="1"/>
  <c r="G197" i="4"/>
  <c r="H197" i="4" s="1"/>
  <c r="G190" i="4"/>
  <c r="H190" i="4" s="1"/>
  <c r="G176" i="4"/>
  <c r="H176" i="4" s="1"/>
  <c r="G169" i="4"/>
  <c r="H169" i="4" s="1"/>
  <c r="G161" i="4"/>
  <c r="H161" i="4" s="1"/>
  <c r="G154" i="4"/>
  <c r="H154" i="4" s="1"/>
  <c r="G146" i="4"/>
  <c r="H146" i="4" s="1"/>
  <c r="G139" i="4"/>
  <c r="H139" i="4" s="1"/>
  <c r="G131" i="4"/>
  <c r="H131" i="4" s="1"/>
  <c r="G124" i="4"/>
  <c r="H124" i="4" s="1"/>
  <c r="G116" i="4"/>
  <c r="H116" i="4" s="1"/>
  <c r="G109" i="4"/>
  <c r="H109" i="4" s="1"/>
  <c r="G101" i="4"/>
  <c r="H101" i="4" s="1"/>
  <c r="G94" i="4"/>
  <c r="H94" i="4" s="1"/>
  <c r="G86" i="4"/>
  <c r="H86" i="4" s="1"/>
  <c r="G79" i="4"/>
  <c r="H79" i="4" s="1"/>
  <c r="G64" i="4"/>
  <c r="H64" i="4" s="1"/>
  <c r="G57" i="4"/>
  <c r="H57" i="4" s="1"/>
  <c r="G49" i="4"/>
  <c r="H49" i="4" s="1"/>
  <c r="G42" i="4"/>
  <c r="H42" i="4" s="1"/>
  <c r="G34" i="4"/>
  <c r="H34" i="4" s="1"/>
  <c r="G27" i="4"/>
  <c r="H27" i="4" s="1"/>
  <c r="G19" i="4"/>
  <c r="H19" i="4" s="1"/>
  <c r="G12" i="4"/>
  <c r="H12" i="4" s="1"/>
  <c r="G4" i="4"/>
  <c r="H4" i="4" s="1"/>
  <c r="E106" i="4"/>
  <c r="F106" i="4" s="1"/>
  <c r="G201" i="4"/>
  <c r="H201" i="4" s="1"/>
  <c r="E214" i="4"/>
  <c r="F214" i="4" s="1"/>
  <c r="E258" i="4"/>
  <c r="E251" i="4"/>
  <c r="E217" i="4"/>
  <c r="F217" i="4" s="1"/>
  <c r="E210" i="4"/>
  <c r="F210" i="4" s="1"/>
  <c r="E183" i="4"/>
  <c r="F183" i="4" s="1"/>
  <c r="E175" i="4"/>
  <c r="F175" i="4" s="1"/>
  <c r="E168" i="4"/>
  <c r="F168" i="4" s="1"/>
  <c r="E160" i="4"/>
  <c r="F160" i="4" s="1"/>
  <c r="E153" i="4"/>
  <c r="F153" i="4" s="1"/>
  <c r="E145" i="4"/>
  <c r="F145" i="4" s="1"/>
  <c r="E138" i="4"/>
  <c r="F138" i="4" s="1"/>
  <c r="E130" i="4"/>
  <c r="F130" i="4" s="1"/>
  <c r="E123" i="4"/>
  <c r="F123" i="4" s="1"/>
  <c r="E115" i="4"/>
  <c r="F115" i="4" s="1"/>
  <c r="E108" i="4"/>
  <c r="F108" i="4" s="1"/>
  <c r="E100" i="4"/>
  <c r="F100" i="4" s="1"/>
  <c r="E93" i="4"/>
  <c r="F93" i="4" s="1"/>
  <c r="E78" i="4"/>
  <c r="F78" i="4" s="1"/>
  <c r="E71" i="4"/>
  <c r="F71" i="4" s="1"/>
  <c r="E63" i="4"/>
  <c r="F63" i="4" s="1"/>
  <c r="E56" i="4"/>
  <c r="F56" i="4" s="1"/>
  <c r="E48" i="4"/>
  <c r="F48" i="4" s="1"/>
  <c r="E41" i="4"/>
  <c r="F41" i="4" s="1"/>
  <c r="E33" i="4"/>
  <c r="F33" i="4" s="1"/>
  <c r="E13" i="4"/>
  <c r="F13" i="4" s="1"/>
  <c r="G239" i="4"/>
  <c r="H239" i="4" s="1"/>
  <c r="G224" i="4"/>
  <c r="H224" i="4" s="1"/>
  <c r="G217" i="4"/>
  <c r="H217" i="4" s="1"/>
  <c r="G210" i="4"/>
  <c r="H210" i="4" s="1"/>
  <c r="G203" i="4"/>
  <c r="H203" i="4" s="1"/>
  <c r="G196" i="4"/>
  <c r="H196" i="4" s="1"/>
  <c r="G183" i="4"/>
  <c r="H183" i="4" s="1"/>
  <c r="G175" i="4"/>
  <c r="H175" i="4" s="1"/>
  <c r="G168" i="4"/>
  <c r="H168" i="4" s="1"/>
  <c r="G160" i="4"/>
  <c r="H160" i="4" s="1"/>
  <c r="G153" i="4"/>
  <c r="H153" i="4" s="1"/>
  <c r="G145" i="4"/>
  <c r="H145" i="4" s="1"/>
  <c r="G138" i="4"/>
  <c r="H138" i="4" s="1"/>
  <c r="G130" i="4"/>
  <c r="H130" i="4" s="1"/>
  <c r="G123" i="4"/>
  <c r="H123" i="4" s="1"/>
  <c r="G115" i="4"/>
  <c r="H115" i="4" s="1"/>
  <c r="G108" i="4"/>
  <c r="H108" i="4" s="1"/>
  <c r="G100" i="4"/>
  <c r="H100" i="4" s="1"/>
  <c r="G93" i="4"/>
  <c r="H93" i="4" s="1"/>
  <c r="G78" i="4"/>
  <c r="H78" i="4" s="1"/>
  <c r="G71" i="4"/>
  <c r="H71" i="4" s="1"/>
  <c r="G63" i="4"/>
  <c r="H63" i="4" s="1"/>
  <c r="G56" i="4"/>
  <c r="H56" i="4" s="1"/>
  <c r="G48" i="4"/>
  <c r="H48" i="4" s="1"/>
  <c r="G41" i="4"/>
  <c r="H41" i="4" s="1"/>
  <c r="G18" i="4"/>
  <c r="H18" i="4" s="1"/>
  <c r="E152" i="4"/>
  <c r="F152" i="4" s="1"/>
  <c r="E129" i="4"/>
  <c r="F129" i="4" s="1"/>
  <c r="E122" i="4"/>
  <c r="F122" i="4" s="1"/>
  <c r="E114" i="4"/>
  <c r="F114" i="4" s="1"/>
  <c r="E62" i="4"/>
  <c r="F62" i="4" s="1"/>
  <c r="E47" i="4"/>
  <c r="F47" i="4" s="1"/>
  <c r="E12" i="4"/>
  <c r="F12" i="4" s="1"/>
  <c r="G238" i="4"/>
  <c r="H238" i="4" s="1"/>
  <c r="G231" i="4"/>
  <c r="H231" i="4" s="1"/>
  <c r="G216" i="4"/>
  <c r="H216" i="4" s="1"/>
  <c r="G209" i="4"/>
  <c r="H209" i="4" s="1"/>
  <c r="G202" i="4"/>
  <c r="H202" i="4" s="1"/>
  <c r="G195" i="4"/>
  <c r="H195" i="4" s="1"/>
  <c r="G182" i="4"/>
  <c r="H182" i="4" s="1"/>
  <c r="G174" i="4"/>
  <c r="H174" i="4" s="1"/>
  <c r="G167" i="4"/>
  <c r="H167" i="4" s="1"/>
  <c r="G159" i="4"/>
  <c r="H159" i="4" s="1"/>
  <c r="G152" i="4"/>
  <c r="H152" i="4" s="1"/>
  <c r="G144" i="4"/>
  <c r="H144" i="4" s="1"/>
  <c r="G137" i="4"/>
  <c r="H137" i="4" s="1"/>
  <c r="G129" i="4"/>
  <c r="H129" i="4" s="1"/>
  <c r="G122" i="4"/>
  <c r="H122" i="4" s="1"/>
  <c r="G114" i="4"/>
  <c r="H114" i="4" s="1"/>
  <c r="G107" i="4"/>
  <c r="H107" i="4" s="1"/>
  <c r="G92" i="4"/>
  <c r="H92" i="4" s="1"/>
  <c r="G85" i="4"/>
  <c r="H85" i="4" s="1"/>
  <c r="G77" i="4"/>
  <c r="H77" i="4" s="1"/>
  <c r="G70" i="4"/>
  <c r="H70" i="4" s="1"/>
  <c r="G62" i="4"/>
  <c r="H62" i="4" s="1"/>
  <c r="G55" i="4"/>
  <c r="H55" i="4" s="1"/>
  <c r="G2" i="4"/>
  <c r="H2" i="4" s="1"/>
  <c r="E24" i="4"/>
  <c r="F24" i="4" s="1"/>
  <c r="E16" i="4"/>
  <c r="F16" i="4" s="1"/>
  <c r="E23" i="4"/>
  <c r="F23" i="4" s="1"/>
  <c r="E21" i="4"/>
  <c r="F21" i="4" s="1"/>
  <c r="E22" i="4"/>
  <c r="F22" i="4" s="1"/>
  <c r="E20" i="4"/>
  <c r="F20" i="4" s="1"/>
  <c r="E15" i="4"/>
  <c r="F15" i="4" s="1"/>
  <c r="E27" i="4"/>
  <c r="F27" i="4" s="1"/>
  <c r="E19" i="4"/>
  <c r="F19" i="4" s="1"/>
  <c r="E26" i="4"/>
  <c r="F26" i="4" s="1"/>
  <c r="E18" i="4"/>
  <c r="F18" i="4" s="1"/>
  <c r="E25" i="4"/>
  <c r="F25" i="4" s="1"/>
</calcChain>
</file>

<file path=xl/sharedStrings.xml><?xml version="1.0" encoding="utf-8"?>
<sst xmlns="http://schemas.openxmlformats.org/spreadsheetml/2006/main" count="2234" uniqueCount="396">
  <si>
    <t>ID_OD</t>
  </si>
  <si>
    <t>Operator</t>
  </si>
  <si>
    <t>Origin</t>
  </si>
  <si>
    <t>Destination</t>
  </si>
  <si>
    <t>Ember</t>
  </si>
  <si>
    <t>Bridge of Earn</t>
  </si>
  <si>
    <t>Corstorphine (Edinburgh Zoo)</t>
  </si>
  <si>
    <t>Dundee (Science Centre)</t>
  </si>
  <si>
    <t>Edinburgh (Haymarket)</t>
  </si>
  <si>
    <t>Edinburgh (St Andrew Square)</t>
  </si>
  <si>
    <t xml:space="preserve">Edinburgh Airport </t>
  </si>
  <si>
    <t>Inchture, at Road End</t>
  </si>
  <si>
    <t>Ingliston P+R</t>
  </si>
  <si>
    <t>Kinross, at P+R</t>
  </si>
  <si>
    <t>Longforgan, at Slip Road Westbound</t>
  </si>
  <si>
    <t>Rosyth, adj. St John's &amp; St Columba's Church</t>
  </si>
  <si>
    <t>St Madoes, at Green</t>
  </si>
  <si>
    <t>Technology Park Riverside Drive</t>
  </si>
  <si>
    <t>Walnut Grove, at West Road End</t>
  </si>
  <si>
    <t>Kinross</t>
  </si>
  <si>
    <t>Stagecoach</t>
  </si>
  <si>
    <t>Bridgewater (lay-by between Roundabout A38 and M5 Junction 24)</t>
  </si>
  <si>
    <t>Bristol (Cabot Circus)</t>
  </si>
  <si>
    <t>Bristol Airport, Stop 22 - Bus and Coach Park</t>
  </si>
  <si>
    <t>Cullompton, The Weary Traveller</t>
  </si>
  <si>
    <t>Exeter, Honiton Road Park &amp; Ride site</t>
  </si>
  <si>
    <t>Plymouth, Coach Station off Mayflower Street</t>
  </si>
  <si>
    <t>Taunton, Blackbrook Park Avenue</t>
  </si>
  <si>
    <t>Wellington, Taunton Rd, Cadres Farm</t>
  </si>
  <si>
    <t>Flixbus</t>
  </si>
  <si>
    <t>Bridgend</t>
  </si>
  <si>
    <t>Bristol Airport</t>
  </si>
  <si>
    <t>Cardiff</t>
  </si>
  <si>
    <t>Newport</t>
  </si>
  <si>
    <t>Swansea City Centre</t>
  </si>
  <si>
    <t>Megabus</t>
  </si>
  <si>
    <t>Newcastle (upon Tyne), John Dobson Street</t>
  </si>
  <si>
    <t>Haggerstone Castle, Holiday Park, A1 Stops</t>
  </si>
  <si>
    <t>Dunbar, Asda, Spott Road</t>
  </si>
  <si>
    <t>Edinburgh Bus Station</t>
  </si>
  <si>
    <t>Cardiff University, Park Place (opposite Subway)</t>
  </si>
  <si>
    <t>Newport, Railway Station</t>
  </si>
  <si>
    <t>Bristol UWE, University of West England, East Gate</t>
  </si>
  <si>
    <t>Bristol, Bond Street (near Black's)</t>
  </si>
  <si>
    <t>Cheltenham, GCHQ, Arle Court (near Harvester)</t>
  </si>
  <si>
    <t>Birmingham, Brunel Street</t>
  </si>
  <si>
    <t>Manchester Airport, Bus Station, Stand A/B/C</t>
  </si>
  <si>
    <t>Coventry, Pool Meadow Bus Station, Stand D</t>
  </si>
  <si>
    <t>London North (Finchley Road)</t>
  </si>
  <si>
    <t>London, Victoria Coach Station</t>
  </si>
  <si>
    <t>Newcastle-Upon-Tyne</t>
  </si>
  <si>
    <t>Middlesborough (Bus Station)</t>
  </si>
  <si>
    <t>Leeds Crown Point Road</t>
  </si>
  <si>
    <t>Manchester (Shudehill Interchange)</t>
  </si>
  <si>
    <t>Broxden Park and Ride Stance C</t>
  </si>
  <si>
    <t>Auchterarder, at Gleneagles Station Road End</t>
  </si>
  <si>
    <t>Greenloaning, opp Sherrifmuir Close</t>
  </si>
  <si>
    <t>Dunblane, opp Police Station</t>
  </si>
  <si>
    <t>Raploch, at Park and Ride</t>
  </si>
  <si>
    <t>Cumbernauld Town Centre Stances (stance 6)</t>
  </si>
  <si>
    <t>Greenfaulds High School (At)</t>
  </si>
  <si>
    <t>Glasgow Buchanan Bus Station (Stance 53)</t>
  </si>
  <si>
    <t>Edinburgh Airport (Stop G)</t>
  </si>
  <si>
    <t>Ingliston P&amp;R</t>
  </si>
  <si>
    <t>Edinburgh Airport</t>
  </si>
  <si>
    <t>Haymarket</t>
  </si>
  <si>
    <t>Location ID</t>
  </si>
  <si>
    <t>Location Name</t>
  </si>
  <si>
    <t>Dundee (City Centre)</t>
  </si>
  <si>
    <t>Glasgow Bus Station</t>
  </si>
  <si>
    <t>Edinburgh (City Centre)</t>
  </si>
  <si>
    <t>Kinross P&amp;R</t>
  </si>
  <si>
    <t>Perth Broxden P&amp;R</t>
  </si>
  <si>
    <t>Dundee West</t>
  </si>
  <si>
    <t>Dunblane</t>
  </si>
  <si>
    <t>St Madoes/Glencarse</t>
  </si>
  <si>
    <t>Stirling Castleview P&amp;R</t>
  </si>
  <si>
    <t>Rosyth</t>
  </si>
  <si>
    <t>Inchture</t>
  </si>
  <si>
    <t>Longforgan</t>
  </si>
  <si>
    <t>Dundee MSIP</t>
  </si>
  <si>
    <t>Auchterarder (on A9)</t>
  </si>
  <si>
    <t>Cumbernauld Town Centre</t>
  </si>
  <si>
    <t>Walnut Grove (for Perth)</t>
  </si>
  <si>
    <t>Perth (City Centre)</t>
  </si>
  <si>
    <t>Greenloaning</t>
  </si>
  <si>
    <t>Edinburgh Zoo</t>
  </si>
  <si>
    <t>Dundee Baldovie Road</t>
  </si>
  <si>
    <t>Brechin</t>
  </si>
  <si>
    <t>Aberdeen (City Centre)</t>
  </si>
  <si>
    <t>Cumbernauld Greenfaulds</t>
  </si>
  <si>
    <t>Dundee West Ferry</t>
  </si>
  <si>
    <t>Forfar</t>
  </si>
  <si>
    <t>Dundee Craigiebank</t>
  </si>
  <si>
    <t>Edinburgh Corstorphine</t>
  </si>
  <si>
    <t>Wallyford P&amp;R</t>
  </si>
  <si>
    <t>Aberdeen Pittodrie</t>
  </si>
  <si>
    <t>Bridge of Don P&amp;R</t>
  </si>
  <si>
    <t>Newtonhill</t>
  </si>
  <si>
    <t>Fordoun</t>
  </si>
  <si>
    <t>Bridge of Don (Ellon Road)</t>
  </si>
  <si>
    <t>Dundee Stobswell</t>
  </si>
  <si>
    <t>Bridge of Dee</t>
  </si>
  <si>
    <t>University of Aberdeen</t>
  </si>
  <si>
    <t>Horn Milk Bar (Inchmichael)</t>
  </si>
  <si>
    <t>Inveraldie</t>
  </si>
  <si>
    <t>Dundee Mill O' Mains</t>
  </si>
  <si>
    <t>Edinburgh (Waterloo Place)</t>
  </si>
  <si>
    <t>Sidlaw</t>
  </si>
  <si>
    <t>Dundee</t>
  </si>
  <si>
    <t>St Andrew Square</t>
  </si>
  <si>
    <t>Walnut Grove</t>
  </si>
  <si>
    <t>Howard Street</t>
  </si>
  <si>
    <t>Glencarse</t>
  </si>
  <si>
    <t>Buchanan Bus Stn (Stances)</t>
  </si>
  <si>
    <t>Aberdeen Bridge of Don Depot</t>
  </si>
  <si>
    <t>Newport-on-Tay Robert Street</t>
  </si>
  <si>
    <t>Corstorphine</t>
  </si>
  <si>
    <t>Newport-on-Tay Bank Street</t>
  </si>
  <si>
    <t>Aberdeen</t>
  </si>
  <si>
    <t>Blackhall Library</t>
  </si>
  <si>
    <t>Newport-on-Tay South Access</t>
  </si>
  <si>
    <t>Dunblane Police Station</t>
  </si>
  <si>
    <t>Cumbernauld (Stance 1)</t>
  </si>
  <si>
    <t>Perth South Street (Stop O)</t>
  </si>
  <si>
    <t>Cumbernauld (Stance 6)</t>
  </si>
  <si>
    <t>Buchanan Bus Stn (Stance 53)</t>
  </si>
  <si>
    <t>Dundee Railway Station</t>
  </si>
  <si>
    <t>Edinburgh (St. Andrew's House)</t>
  </si>
  <si>
    <t>Edinburgh (Princes St)</t>
  </si>
  <si>
    <t>Edinburgh West</t>
  </si>
  <si>
    <t>St. Andrew's House</t>
  </si>
  <si>
    <t>Ingliston P&amp;R (Temporary Stop)</t>
  </si>
  <si>
    <t>Princes Street</t>
  </si>
  <si>
    <t>Newport-on-Tay Station Brae</t>
  </si>
  <si>
    <t>Leuchars Fern Place</t>
  </si>
  <si>
    <t>Leuchars St Bunyan's Place</t>
  </si>
  <si>
    <t>Edinburgh Corstorphine Office</t>
  </si>
  <si>
    <t>Leuchars Station Road</t>
  </si>
  <si>
    <t>Kinross Ochil View</t>
  </si>
  <si>
    <t>Guardbridge Toll Road</t>
  </si>
  <si>
    <t>Guardbridge Innerbridge Street</t>
  </si>
  <si>
    <t>Guardbridge Ashgrove Buildings</t>
  </si>
  <si>
    <t>Guardbridge Mills Buildings</t>
  </si>
  <si>
    <t>Newport-on-Tay Garage</t>
  </si>
  <si>
    <t>Guardbridge Hotel</t>
  </si>
  <si>
    <t>Drumoig National Golf Centre</t>
  </si>
  <si>
    <t>St Michaels</t>
  </si>
  <si>
    <t>Newport-on-Tay Blyth Street</t>
  </si>
  <si>
    <t>Leuchars Cemetery</t>
  </si>
  <si>
    <t>Newport-on-Tay Forgan Roundabout</t>
  </si>
  <si>
    <t>Pickletillum</t>
  </si>
  <si>
    <t>Buchanan Bus Stn (Stance 54)</t>
  </si>
  <si>
    <t>St Andrews Strathtyrum Golf Course</t>
  </si>
  <si>
    <t>Kincaple Edenside</t>
  </si>
  <si>
    <t>Easter Kincaple Farm</t>
  </si>
  <si>
    <t>Newport-on-Tay Forgan Arts Centre</t>
  </si>
  <si>
    <t>Leuchars Castle Farm Road End</t>
  </si>
  <si>
    <t>St Andrews New Madras College</t>
  </si>
  <si>
    <t>Newport-on-Tay Primary School</t>
  </si>
  <si>
    <t>Haymarket (Grosvenor Street)</t>
  </si>
  <si>
    <t>Dundee Baldovie Road Sainsbury's</t>
  </si>
  <si>
    <t>Hamilton Railway Station</t>
  </si>
  <si>
    <t>Stephenson Place</t>
  </si>
  <si>
    <t>North Frederick Street</t>
  </si>
  <si>
    <t>Dundee MSIP (Baldovie Road)</t>
  </si>
  <si>
    <t>Dundee MSIP Depot</t>
  </si>
  <si>
    <t>Dundee Greenmarket</t>
  </si>
  <si>
    <t>Dundee Malmaison</t>
  </si>
  <si>
    <t>Perth Canal Street (Stop ZO)</t>
  </si>
  <si>
    <t>Glasgow First Caledonia Chargers</t>
  </si>
  <si>
    <t>Rosyth Castlandhill Road (opp 10)</t>
  </si>
  <si>
    <t>Rosyth Castlandhill Road (adj 10)</t>
  </si>
  <si>
    <t>Drumgeith Park</t>
  </si>
  <si>
    <t>Community Centre</t>
  </si>
  <si>
    <t>Bridge of Don (Balgownie Crescent)</t>
  </si>
  <si>
    <t>Bridge of Don (Balgownie Road)</t>
  </si>
  <si>
    <t>Old Aberdeen</t>
  </si>
  <si>
    <t>Aberdeen Union Street</t>
  </si>
  <si>
    <t>George Street</t>
  </si>
  <si>
    <t>Portlethen</t>
  </si>
  <si>
    <t>Drumlithie</t>
  </si>
  <si>
    <t>Newtonhill (Cairnhill Road)</t>
  </si>
  <si>
    <t>Newtonhill (on A92)</t>
  </si>
  <si>
    <t>Queensferry Street (Stop QC)</t>
  </si>
  <si>
    <t>Dundee Slessor Gardens</t>
  </si>
  <si>
    <t>Queensferry Street (Stop QD)</t>
  </si>
  <si>
    <t>St Madoes</t>
  </si>
  <si>
    <t>Abington</t>
  </si>
  <si>
    <t>Amesbury</t>
  </si>
  <si>
    <t>Aviemore</t>
  </si>
  <si>
    <t>Bedford</t>
  </si>
  <si>
    <t>Berwick-upon-Tweed</t>
  </si>
  <si>
    <t>Bicester</t>
  </si>
  <si>
    <t>Birmingham</t>
  </si>
  <si>
    <t>Blackpool</t>
  </si>
  <si>
    <t>Bradford</t>
  </si>
  <si>
    <t>Bridgwater</t>
  </si>
  <si>
    <t>Bristol</t>
  </si>
  <si>
    <t>Bristol UWE</t>
  </si>
  <si>
    <t>Buckingham</t>
  </si>
  <si>
    <t>Cambridge</t>
  </si>
  <si>
    <t>Cardiff University</t>
  </si>
  <si>
    <t>Carlisle</t>
  </si>
  <si>
    <t>Cheltenham</t>
  </si>
  <si>
    <t>Coventry</t>
  </si>
  <si>
    <t>Cullompton</t>
  </si>
  <si>
    <t>Cumbernauld</t>
  </si>
  <si>
    <t>Darlington</t>
  </si>
  <si>
    <t>Derby</t>
  </si>
  <si>
    <t>Dunbar</t>
  </si>
  <si>
    <t>Durham</t>
  </si>
  <si>
    <t>Edinburgh</t>
  </si>
  <si>
    <t>Elgin</t>
  </si>
  <si>
    <t>Exeter</t>
  </si>
  <si>
    <t>Fort William</t>
  </si>
  <si>
    <t>Frome</t>
  </si>
  <si>
    <t>Gatwick Airport (North Terminal)</t>
  </si>
  <si>
    <t>Gatwick Airport (South Terminal)</t>
  </si>
  <si>
    <t>Glasgow</t>
  </si>
  <si>
    <t>Glastonbury</t>
  </si>
  <si>
    <t>Great Yarmouth</t>
  </si>
  <si>
    <t>Guildford</t>
  </si>
  <si>
    <t>Haggerston Castle</t>
  </si>
  <si>
    <t>Halbeath Interchange</t>
  </si>
  <si>
    <t>Harrogate</t>
  </si>
  <si>
    <t>Heathrow Airport T2 &amp; T3 (also T4 &amp; T5 via Shuttle)</t>
  </si>
  <si>
    <t>Heathrow Airport Terminal 5</t>
  </si>
  <si>
    <t>Huddersfield</t>
  </si>
  <si>
    <t>Ilchester</t>
  </si>
  <si>
    <t>Ilminster</t>
  </si>
  <si>
    <t>Inverness</t>
  </si>
  <si>
    <t>Lancaster</t>
  </si>
  <si>
    <t>Leeds</t>
  </si>
  <si>
    <t>Leeds Bradford Airport</t>
  </si>
  <si>
    <t>Leicester</t>
  </si>
  <si>
    <t>Liverpool</t>
  </si>
  <si>
    <t>Livingston</t>
  </si>
  <si>
    <t>London</t>
  </si>
  <si>
    <t>Loughborough</t>
  </si>
  <si>
    <t>Lowestoft</t>
  </si>
  <si>
    <t>Luton Airport</t>
  </si>
  <si>
    <t>Malton</t>
  </si>
  <si>
    <t>Manchester</t>
  </si>
  <si>
    <t>Manchester Airport</t>
  </si>
  <si>
    <t>Middlesbrough</t>
  </si>
  <si>
    <t>Milton Keynes</t>
  </si>
  <si>
    <t>Newcastle (upon Tyne)</t>
  </si>
  <si>
    <t>North Petherton</t>
  </si>
  <si>
    <t>Northampton</t>
  </si>
  <si>
    <t>Norwich</t>
  </si>
  <si>
    <t>Norwich, University of East Anglia</t>
  </si>
  <si>
    <t>Nottingham</t>
  </si>
  <si>
    <t>Nottingham University</t>
  </si>
  <si>
    <t>Oxford (City Centre)</t>
  </si>
  <si>
    <t>Oxford (Thornhill)</t>
  </si>
  <si>
    <t>Perth</t>
  </si>
  <si>
    <t>Pitlochry</t>
  </si>
  <si>
    <t>Plymouth</t>
  </si>
  <si>
    <t>Portree</t>
  </si>
  <si>
    <t>Portsmouth</t>
  </si>
  <si>
    <t>Preston</t>
  </si>
  <si>
    <t>Reading</t>
  </si>
  <si>
    <t>Scarborough</t>
  </si>
  <si>
    <t>Sheffield</t>
  </si>
  <si>
    <t>Shepton Mallet</t>
  </si>
  <si>
    <t>Southampton (City Centre)</t>
  </si>
  <si>
    <t>Southampton Airport</t>
  </si>
  <si>
    <t>Stansted Airport</t>
  </si>
  <si>
    <t>Stirling</t>
  </si>
  <si>
    <t>Street</t>
  </si>
  <si>
    <t>Sunderland</t>
  </si>
  <si>
    <t>Swindon</t>
  </si>
  <si>
    <t>Taunton</t>
  </si>
  <si>
    <t>UIG</t>
  </si>
  <si>
    <t>Warminster</t>
  </si>
  <si>
    <t>Watford</t>
  </si>
  <si>
    <t>Wellington</t>
  </si>
  <si>
    <t>Wells</t>
  </si>
  <si>
    <t>Wincanton</t>
  </si>
  <si>
    <t>Winchester</t>
  </si>
  <si>
    <t>Woking</t>
  </si>
  <si>
    <t>Yeovil</t>
  </si>
  <si>
    <t>Yeovilton</t>
  </si>
  <si>
    <t>York</t>
  </si>
  <si>
    <t>London Heathrow Airport</t>
  </si>
  <si>
    <t>Newcastle upon Tyne</t>
  </si>
  <si>
    <t>London Gatwick Airport</t>
  </si>
  <si>
    <t>Swansea</t>
  </si>
  <si>
    <t>Newport (South Wales)</t>
  </si>
  <si>
    <t>Stoke-on-Trent</t>
  </si>
  <si>
    <t>Bath</t>
  </si>
  <si>
    <t>Peterborough</t>
  </si>
  <si>
    <t>Hull</t>
  </si>
  <si>
    <t>Stevenage</t>
  </si>
  <si>
    <t>Dover</t>
  </si>
  <si>
    <t>Glasgow Airport</t>
  </si>
  <si>
    <t>Warrington</t>
  </si>
  <si>
    <t>Dunfermline</t>
  </si>
  <si>
    <t>Folkestone</t>
  </si>
  <si>
    <t>Chesterfield</t>
  </si>
  <si>
    <t>Port Talbot</t>
  </si>
  <si>
    <t>Rugby (Warwickshire)</t>
  </si>
  <si>
    <t>Huntingdon (Cambridgeshire)</t>
  </si>
  <si>
    <t>Holyhead</t>
  </si>
  <si>
    <t>Penrith</t>
  </si>
  <si>
    <t>Harthill</t>
  </si>
  <si>
    <t>Keynsham</t>
  </si>
  <si>
    <t>Codford</t>
  </si>
  <si>
    <t>South Petherton</t>
  </si>
  <si>
    <t>Saltford</t>
  </si>
  <si>
    <t>Othery</t>
  </si>
  <si>
    <t>Origin_matched</t>
  </si>
  <si>
    <t>Destination_matched</t>
  </si>
  <si>
    <t>Origin_ID</t>
  </si>
  <si>
    <t>Destination_ID</t>
  </si>
  <si>
    <t>UUID</t>
  </si>
  <si>
    <t>40dfdfd8-8646-11e6-9066-549f350fcb0c</t>
  </si>
  <si>
    <t>e8aae13c-1801-4553-b103-e10e8500d4e8</t>
  </si>
  <si>
    <t>8aa5378a-5f22-429c-88f7-2468ffab2757</t>
  </si>
  <si>
    <t>5415b966-f8b8-4b27-8620-1641c1a43e45</t>
  </si>
  <si>
    <t>6f51bf86-01a6-423d-ac31-e35277829e91</t>
  </si>
  <si>
    <t>4a8671ef-0108-4159-8772-5e3b9618b143</t>
  </si>
  <si>
    <t>52e0bf1d-25e5-49d0-888e-da8fbc0a25b5</t>
  </si>
  <si>
    <t>f4310851-ef17-4748-b3ba-8ece22f4fdb0</t>
  </si>
  <si>
    <t>d39c1c34-5ba0-467b-93f5-daf35b98ede4</t>
  </si>
  <si>
    <t>88a001c8-eaf6-4126-9ab4-9c0790561e20</t>
  </si>
  <si>
    <t>3ed3bb14-b327-4fd8-8a12-465b08ae886d</t>
  </si>
  <si>
    <t>f1d39e6c-8e93-4987-b662-0a962140eae8</t>
  </si>
  <si>
    <t>4588b4ab-79ea-4c6d-88ae-30b58611f263</t>
  </si>
  <si>
    <t>7e720125-5f82-450f-b4cc-ac68935a5b62</t>
  </si>
  <si>
    <t>b7e2b915-e36a-4df8-821d-2e5a7ef48889</t>
  </si>
  <si>
    <t>ebe92b4a-799d-4c31-a784-f889046d9cf5</t>
  </si>
  <si>
    <t>3665c7fe-fc24-4b50-9b52-2187944b362c</t>
  </si>
  <si>
    <t>1dc7ccd2-5228-40b0-8520-0d86bd764b44</t>
  </si>
  <si>
    <t>1a716b56-a361-4946-89a0-34a6424532e9</t>
  </si>
  <si>
    <t>b143491b-a29f-40c3-aaf0-00cddec2854e</t>
  </si>
  <si>
    <t>4523c36d-97dd-4d11-98f1-bd396263be61</t>
  </si>
  <si>
    <t>b98d7f7e-256d-451d-a230-773272a40404</t>
  </si>
  <si>
    <t>0640e5d1-5437-4b69-9357-b758fc840ff9</t>
  </si>
  <si>
    <t>f265c70c-907f-47c6-8210-35f38e336163</t>
  </si>
  <si>
    <t>9c211de9-c1f3-4ac1-92fa-8913f7b963f4</t>
  </si>
  <si>
    <t>8e6f0212-5248-441d-8a3f-9bd653fa54c5</t>
  </si>
  <si>
    <t>97b09a17-671e-4ce2-a62f-dd4a7022f98f</t>
  </si>
  <si>
    <t>f45ac44f-1a75-4646-a79d-61386440e317</t>
  </si>
  <si>
    <t>37270b23-e4a9-45e3-92a6-06bd94ed417b</t>
  </si>
  <si>
    <t>bb5ef6e6-5b68-4197-8677-383db31c1dc3</t>
  </si>
  <si>
    <t>dbc7cffa-ebe0-4ffc-b855-e94a8869b2c0</t>
  </si>
  <si>
    <t>9d7c52ff-3f8b-436b-a5bd-6bc1a4bd3da1</t>
  </si>
  <si>
    <t>b3528d56-c5a5-40da-ab2a-dd834f4e9085</t>
  </si>
  <si>
    <t>cbd53b99-b2c5-4d67-a576-18a69300d7aa</t>
  </si>
  <si>
    <t>235da35f-2333-4a86-892f-79b7b459d877</t>
  </si>
  <si>
    <t>dde12416-2886-4022-ae89-20122a7ecb1d</t>
  </si>
  <si>
    <t>dcecb190-0e46-408e-8484-0ce656f52f17</t>
  </si>
  <si>
    <t>07097793-72d8-4e93-a4d3-edb896ce185a</t>
  </si>
  <si>
    <t>012b776f-8b2a-4ff8-bf22-ff2a90f8a049</t>
  </si>
  <si>
    <t>33394d42-e7a5-4ee9-a77a-7da78a5a40b5</t>
  </si>
  <si>
    <t>3fe3a878-30f7-454b-b312-e9cbc4778418</t>
  </si>
  <si>
    <t>965502b3-e883-4b47-9cf6-9e6e7231c9b3</t>
  </si>
  <si>
    <t>40e30871-8646-11e6-9066-549f350fcb0c</t>
  </si>
  <si>
    <t>e6da4098-043b-44e9-9a1c-6fd0b3dd9dac</t>
  </si>
  <si>
    <t>ec9301ed-a70b-4f0e-a25b-fa2d8edf5068</t>
  </si>
  <si>
    <t>fdda26bf-20b6-40c1-b524-eb668709b331</t>
  </si>
  <si>
    <t>efd5d929-528a-4224-95aa-093545545841</t>
  </si>
  <si>
    <t>cedf10d6-f803-4a08-87ff-ecdf90eb03f3</t>
  </si>
  <si>
    <t>2970ec27-b43f-4baf-8480-3d9d6438c550</t>
  </si>
  <si>
    <t>79f5346e-d568-486f-94cb-6b38ca6f57ab</t>
  </si>
  <si>
    <t>40e1c6ae-8646-11e6-9066-549f350fcb0c</t>
  </si>
  <si>
    <t>d5892664-d074-4567-a618-a309a8605e18</t>
  </si>
  <si>
    <t>2241982a-6c18-4d58-b634-7a278d5492d2</t>
  </si>
  <si>
    <t>99c52009-3ecb-11ea-8017-02437075395e</t>
  </si>
  <si>
    <t>1df6cf74-b125-4a31-a9ff-cfb260681076</t>
  </si>
  <si>
    <t>828520a8-c32e-4f2a-9566-03553ba17e68</t>
  </si>
  <si>
    <t>5430fdda-4514-408a-8254-0db638ae0df4</t>
  </si>
  <si>
    <t>86f208e0-96c2-4f75-8f6b-b39722e71b7c</t>
  </si>
  <si>
    <t>ce39aa68-df35-4462-a239-1edd92241574</t>
  </si>
  <si>
    <t>73764b80-0198-4d0c-ab99-0cb63e3ef636</t>
  </si>
  <si>
    <t>2178da08-c349-4274-bfc2-53d116e2fbce</t>
  </si>
  <si>
    <t>b882bb46-cc2e-4e4c-9026-e1ca9001b611</t>
  </si>
  <si>
    <t>1f3d698a-ddf2-4de1-bdab-a9f83fd36d0e</t>
  </si>
  <si>
    <t>154a35b8-9c22-41d9-b0a3-7455c4e71d9d</t>
  </si>
  <si>
    <t>739bb2c4-6287-4a90-b19e-8d80cea41c9e</t>
  </si>
  <si>
    <t>ef30ecfc-71c9-402f-9227-7c00aacea5e5</t>
  </si>
  <si>
    <t>c6a9ff9f-2f67-405c-b58d-ad71287554ab</t>
  </si>
  <si>
    <t>b1f6fefa-7b31-4fc1-99aa-e73380915e21</t>
  </si>
  <si>
    <t>4d4d1150-1a98-4f62-8187-dad3ac54df6a</t>
  </si>
  <si>
    <t>1fa4086a-566b-420c-a330-a7ed2507bdf7</t>
  </si>
  <si>
    <t>93b1931c-1efc-4c1e-b95a-b6eabd95cbb7</t>
  </si>
  <si>
    <t>af7afb9e-b5a2-4938-abb7-d1831c0fe818</t>
  </si>
  <si>
    <t>3966c0e8-3992-4207-aa22-82c823ea2844</t>
  </si>
  <si>
    <t>15352275-8572-4c3d-90bf-35658fbed483</t>
  </si>
  <si>
    <t>4c675425-84fc-412b-a0c3-189a9d134e22</t>
  </si>
  <si>
    <t>71c9c87b-f5bc-424d-bc61-54857394948a</t>
  </si>
  <si>
    <t>70c307fd-5d2f-475f-8e2d-b116d01f06c3</t>
  </si>
  <si>
    <t>3a8e61ef-9068-4dff-ae6d-288a32d6a8a8</t>
  </si>
  <si>
    <t>0b853e53-d2b6-4841-b9eb-071f43a7707c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</si>
</sst>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D702-2FAC-417F-B529-D8F839305E37}">
  <dimension ref="A1:B216"/>
  <sheetViews>
    <sheetView workbookViewId="0">
      <selection activeCell="N14" sqref="N14"/>
    </sheetView>
  </sheetViews>
  <sheetFormatPr defaultRowHeight="14.5" x14ac:dyDescent="0.35"/>
  <cols>
    <col min="2" max="2" width="33.81640625" bestFit="1" customWidth="1"/>
  </cols>
  <sheetData>
    <row r="1" spans="1:2" x14ac:dyDescent="0.35">
      <c r="A1" s="2" t="s">
        <v>66</v>
      </c>
      <c r="B1" s="2" t="s">
        <v>67</v>
      </c>
    </row>
    <row r="2" spans="1:2" x14ac:dyDescent="0.35">
      <c r="A2">
        <v>13</v>
      </c>
      <c r="B2" t="s">
        <v>68</v>
      </c>
    </row>
    <row r="3" spans="1:2" x14ac:dyDescent="0.35">
      <c r="A3">
        <v>80</v>
      </c>
      <c r="B3" t="s">
        <v>69</v>
      </c>
    </row>
    <row r="4" spans="1:2" x14ac:dyDescent="0.35">
      <c r="A4">
        <v>42</v>
      </c>
      <c r="B4" t="s">
        <v>70</v>
      </c>
    </row>
    <row r="5" spans="1:2" x14ac:dyDescent="0.35">
      <c r="A5">
        <v>17</v>
      </c>
      <c r="B5" t="s">
        <v>71</v>
      </c>
    </row>
    <row r="6" spans="1:2" x14ac:dyDescent="0.35">
      <c r="A6">
        <v>73</v>
      </c>
      <c r="B6" t="s">
        <v>72</v>
      </c>
    </row>
    <row r="7" spans="1:2" x14ac:dyDescent="0.35">
      <c r="A7">
        <v>45</v>
      </c>
      <c r="B7" t="s">
        <v>63</v>
      </c>
    </row>
    <row r="8" spans="1:2" x14ac:dyDescent="0.35">
      <c r="A8">
        <v>54</v>
      </c>
      <c r="B8" t="s">
        <v>5</v>
      </c>
    </row>
    <row r="9" spans="1:2" x14ac:dyDescent="0.35">
      <c r="A9">
        <v>14</v>
      </c>
      <c r="B9" t="s">
        <v>73</v>
      </c>
    </row>
    <row r="10" spans="1:2" x14ac:dyDescent="0.35">
      <c r="A10">
        <v>76</v>
      </c>
      <c r="B10" t="s">
        <v>74</v>
      </c>
    </row>
    <row r="11" spans="1:2" x14ac:dyDescent="0.35">
      <c r="A11">
        <v>46</v>
      </c>
      <c r="B11" t="s">
        <v>75</v>
      </c>
    </row>
    <row r="12" spans="1:2" x14ac:dyDescent="0.35">
      <c r="A12">
        <v>43</v>
      </c>
      <c r="B12" t="s">
        <v>8</v>
      </c>
    </row>
    <row r="13" spans="1:2" x14ac:dyDescent="0.35">
      <c r="A13">
        <v>77</v>
      </c>
      <c r="B13" t="s">
        <v>76</v>
      </c>
    </row>
    <row r="14" spans="1:2" x14ac:dyDescent="0.35">
      <c r="A14">
        <v>18</v>
      </c>
      <c r="B14" t="s">
        <v>77</v>
      </c>
    </row>
    <row r="15" spans="1:2" x14ac:dyDescent="0.35">
      <c r="A15">
        <v>15</v>
      </c>
      <c r="B15" t="s">
        <v>78</v>
      </c>
    </row>
    <row r="16" spans="1:2" x14ac:dyDescent="0.35">
      <c r="A16">
        <v>47</v>
      </c>
      <c r="B16" t="s">
        <v>79</v>
      </c>
    </row>
    <row r="17" spans="1:2" x14ac:dyDescent="0.35">
      <c r="A17">
        <v>143</v>
      </c>
      <c r="B17" t="s">
        <v>80</v>
      </c>
    </row>
    <row r="18" spans="1:2" x14ac:dyDescent="0.35">
      <c r="A18">
        <v>74</v>
      </c>
      <c r="B18" t="s">
        <v>81</v>
      </c>
    </row>
    <row r="19" spans="1:2" x14ac:dyDescent="0.35">
      <c r="A19">
        <v>49</v>
      </c>
      <c r="B19" t="s">
        <v>64</v>
      </c>
    </row>
    <row r="20" spans="1:2" x14ac:dyDescent="0.35">
      <c r="A20">
        <v>78</v>
      </c>
      <c r="B20" t="s">
        <v>82</v>
      </c>
    </row>
    <row r="21" spans="1:2" x14ac:dyDescent="0.35">
      <c r="A21">
        <v>16</v>
      </c>
      <c r="B21" t="s">
        <v>83</v>
      </c>
    </row>
    <row r="22" spans="1:2" x14ac:dyDescent="0.35">
      <c r="A22">
        <v>160</v>
      </c>
      <c r="B22" t="s">
        <v>84</v>
      </c>
    </row>
    <row r="23" spans="1:2" x14ac:dyDescent="0.35">
      <c r="A23">
        <v>75</v>
      </c>
      <c r="B23" t="s">
        <v>85</v>
      </c>
    </row>
    <row r="24" spans="1:2" x14ac:dyDescent="0.35">
      <c r="A24">
        <v>44</v>
      </c>
      <c r="B24" t="s">
        <v>86</v>
      </c>
    </row>
    <row r="25" spans="1:2" x14ac:dyDescent="0.35">
      <c r="A25">
        <v>144</v>
      </c>
      <c r="B25" t="s">
        <v>87</v>
      </c>
    </row>
    <row r="26" spans="1:2" x14ac:dyDescent="0.35">
      <c r="A26">
        <v>202</v>
      </c>
      <c r="B26" t="s">
        <v>88</v>
      </c>
    </row>
    <row r="27" spans="1:2" x14ac:dyDescent="0.35">
      <c r="A27">
        <v>174</v>
      </c>
      <c r="B27" t="s">
        <v>89</v>
      </c>
    </row>
    <row r="28" spans="1:2" x14ac:dyDescent="0.35">
      <c r="A28">
        <v>79</v>
      </c>
      <c r="B28" t="s">
        <v>90</v>
      </c>
    </row>
    <row r="29" spans="1:2" x14ac:dyDescent="0.35">
      <c r="A29">
        <v>145</v>
      </c>
      <c r="B29" t="s">
        <v>91</v>
      </c>
    </row>
    <row r="30" spans="1:2" x14ac:dyDescent="0.35">
      <c r="A30">
        <v>208</v>
      </c>
      <c r="B30" t="s">
        <v>92</v>
      </c>
    </row>
    <row r="31" spans="1:2" x14ac:dyDescent="0.35">
      <c r="A31">
        <v>146</v>
      </c>
      <c r="B31" t="s">
        <v>93</v>
      </c>
    </row>
    <row r="32" spans="1:2" x14ac:dyDescent="0.35">
      <c r="A32">
        <v>226</v>
      </c>
      <c r="B32" t="s">
        <v>94</v>
      </c>
    </row>
    <row r="33" spans="1:2" x14ac:dyDescent="0.35">
      <c r="A33">
        <v>158</v>
      </c>
      <c r="B33" t="s">
        <v>95</v>
      </c>
    </row>
    <row r="34" spans="1:2" x14ac:dyDescent="0.35">
      <c r="A34">
        <v>187</v>
      </c>
      <c r="B34" t="s">
        <v>96</v>
      </c>
    </row>
    <row r="35" spans="1:2" x14ac:dyDescent="0.35">
      <c r="A35">
        <v>171</v>
      </c>
      <c r="B35" t="s">
        <v>97</v>
      </c>
    </row>
    <row r="36" spans="1:2" x14ac:dyDescent="0.35">
      <c r="A36">
        <v>196</v>
      </c>
      <c r="B36" t="s">
        <v>98</v>
      </c>
    </row>
    <row r="37" spans="1:2" x14ac:dyDescent="0.35">
      <c r="A37">
        <v>205</v>
      </c>
      <c r="B37" t="s">
        <v>99</v>
      </c>
    </row>
    <row r="38" spans="1:2" x14ac:dyDescent="0.35">
      <c r="A38">
        <v>178</v>
      </c>
      <c r="B38" t="s">
        <v>100</v>
      </c>
    </row>
    <row r="39" spans="1:2" x14ac:dyDescent="0.35">
      <c r="A39">
        <v>217</v>
      </c>
      <c r="B39" t="s">
        <v>101</v>
      </c>
    </row>
    <row r="40" spans="1:2" x14ac:dyDescent="0.35">
      <c r="A40">
        <v>190</v>
      </c>
      <c r="B40" t="s">
        <v>102</v>
      </c>
    </row>
    <row r="41" spans="1:2" x14ac:dyDescent="0.35">
      <c r="A41">
        <v>184</v>
      </c>
      <c r="B41" t="s">
        <v>103</v>
      </c>
    </row>
    <row r="42" spans="1:2" x14ac:dyDescent="0.35">
      <c r="A42">
        <v>221</v>
      </c>
      <c r="B42" t="s">
        <v>104</v>
      </c>
    </row>
    <row r="43" spans="1:2" x14ac:dyDescent="0.35">
      <c r="A43">
        <v>211</v>
      </c>
      <c r="B43" t="s">
        <v>105</v>
      </c>
    </row>
    <row r="44" spans="1:2" x14ac:dyDescent="0.35">
      <c r="A44">
        <v>214</v>
      </c>
      <c r="B44" t="s">
        <v>106</v>
      </c>
    </row>
    <row r="45" spans="1:2" x14ac:dyDescent="0.35">
      <c r="A45">
        <v>23</v>
      </c>
      <c r="B45" t="s">
        <v>107</v>
      </c>
    </row>
    <row r="46" spans="1:2" x14ac:dyDescent="0.35">
      <c r="A46">
        <v>25</v>
      </c>
      <c r="B46" t="s">
        <v>63</v>
      </c>
    </row>
    <row r="47" spans="1:2" x14ac:dyDescent="0.35">
      <c r="A47">
        <v>6</v>
      </c>
      <c r="B47" t="s">
        <v>71</v>
      </c>
    </row>
    <row r="48" spans="1:2" x14ac:dyDescent="0.35">
      <c r="A48">
        <v>7</v>
      </c>
      <c r="B48" t="s">
        <v>77</v>
      </c>
    </row>
    <row r="49" spans="1:2" x14ac:dyDescent="0.35">
      <c r="A49">
        <v>82</v>
      </c>
      <c r="B49" t="s">
        <v>108</v>
      </c>
    </row>
    <row r="50" spans="1:2" x14ac:dyDescent="0.35">
      <c r="A50">
        <v>33</v>
      </c>
      <c r="B50" t="s">
        <v>79</v>
      </c>
    </row>
    <row r="51" spans="1:2" x14ac:dyDescent="0.35">
      <c r="A51">
        <v>81</v>
      </c>
      <c r="B51" t="s">
        <v>109</v>
      </c>
    </row>
    <row r="52" spans="1:2" x14ac:dyDescent="0.35">
      <c r="A52">
        <v>3</v>
      </c>
      <c r="B52" t="s">
        <v>78</v>
      </c>
    </row>
    <row r="53" spans="1:2" x14ac:dyDescent="0.35">
      <c r="A53">
        <v>30</v>
      </c>
      <c r="B53" t="s">
        <v>110</v>
      </c>
    </row>
    <row r="54" spans="1:2" x14ac:dyDescent="0.35">
      <c r="A54">
        <v>2</v>
      </c>
      <c r="B54" t="s">
        <v>73</v>
      </c>
    </row>
    <row r="55" spans="1:2" x14ac:dyDescent="0.35">
      <c r="A55">
        <v>5</v>
      </c>
      <c r="B55" t="s">
        <v>111</v>
      </c>
    </row>
    <row r="56" spans="1:2" x14ac:dyDescent="0.35">
      <c r="A56">
        <v>48</v>
      </c>
      <c r="B56" t="s">
        <v>5</v>
      </c>
    </row>
    <row r="57" spans="1:2" x14ac:dyDescent="0.35">
      <c r="A57">
        <v>53</v>
      </c>
      <c r="B57" t="s">
        <v>64</v>
      </c>
    </row>
    <row r="58" spans="1:2" x14ac:dyDescent="0.35">
      <c r="A58">
        <v>142</v>
      </c>
      <c r="B58" t="s">
        <v>112</v>
      </c>
    </row>
    <row r="59" spans="1:2" x14ac:dyDescent="0.35">
      <c r="A59">
        <v>32</v>
      </c>
      <c r="B59" t="s">
        <v>113</v>
      </c>
    </row>
    <row r="60" spans="1:2" x14ac:dyDescent="0.35">
      <c r="A60">
        <v>156</v>
      </c>
      <c r="B60" t="s">
        <v>114</v>
      </c>
    </row>
    <row r="61" spans="1:2" x14ac:dyDescent="0.35">
      <c r="A61">
        <v>168</v>
      </c>
      <c r="B61" t="s">
        <v>115</v>
      </c>
    </row>
    <row r="62" spans="1:2" x14ac:dyDescent="0.35">
      <c r="A62">
        <v>88</v>
      </c>
      <c r="B62" t="s">
        <v>116</v>
      </c>
    </row>
    <row r="63" spans="1:2" x14ac:dyDescent="0.35">
      <c r="A63">
        <v>228</v>
      </c>
      <c r="B63" t="s">
        <v>117</v>
      </c>
    </row>
    <row r="64" spans="1:2" x14ac:dyDescent="0.35">
      <c r="A64">
        <v>89</v>
      </c>
      <c r="B64" t="s">
        <v>116</v>
      </c>
    </row>
    <row r="65" spans="1:2" x14ac:dyDescent="0.35">
      <c r="A65">
        <v>90</v>
      </c>
      <c r="B65" t="s">
        <v>118</v>
      </c>
    </row>
    <row r="66" spans="1:2" x14ac:dyDescent="0.35">
      <c r="A66">
        <v>169</v>
      </c>
      <c r="B66" t="s">
        <v>119</v>
      </c>
    </row>
    <row r="67" spans="1:2" x14ac:dyDescent="0.35">
      <c r="A67">
        <v>27</v>
      </c>
      <c r="B67" t="s">
        <v>86</v>
      </c>
    </row>
    <row r="68" spans="1:2" x14ac:dyDescent="0.35">
      <c r="A68">
        <v>26</v>
      </c>
      <c r="B68" t="s">
        <v>86</v>
      </c>
    </row>
    <row r="69" spans="1:2" x14ac:dyDescent="0.35">
      <c r="A69">
        <v>8</v>
      </c>
      <c r="B69" t="s">
        <v>120</v>
      </c>
    </row>
    <row r="70" spans="1:2" x14ac:dyDescent="0.35">
      <c r="A70">
        <v>4</v>
      </c>
      <c r="B70" t="s">
        <v>78</v>
      </c>
    </row>
    <row r="71" spans="1:2" x14ac:dyDescent="0.35">
      <c r="A71">
        <v>34</v>
      </c>
      <c r="B71" t="s">
        <v>79</v>
      </c>
    </row>
    <row r="72" spans="1:2" x14ac:dyDescent="0.35">
      <c r="A72">
        <v>91</v>
      </c>
      <c r="B72" t="s">
        <v>118</v>
      </c>
    </row>
    <row r="73" spans="1:2" x14ac:dyDescent="0.35">
      <c r="A73">
        <v>92</v>
      </c>
      <c r="B73" t="s">
        <v>121</v>
      </c>
    </row>
    <row r="74" spans="1:2" x14ac:dyDescent="0.35">
      <c r="A74">
        <v>59</v>
      </c>
      <c r="B74" t="s">
        <v>72</v>
      </c>
    </row>
    <row r="75" spans="1:2" x14ac:dyDescent="0.35">
      <c r="A75">
        <v>9</v>
      </c>
      <c r="B75" t="s">
        <v>120</v>
      </c>
    </row>
    <row r="76" spans="1:2" x14ac:dyDescent="0.35">
      <c r="A76">
        <v>69</v>
      </c>
      <c r="B76" t="s">
        <v>122</v>
      </c>
    </row>
    <row r="77" spans="1:2" x14ac:dyDescent="0.35">
      <c r="A77">
        <v>55</v>
      </c>
      <c r="B77" t="s">
        <v>78</v>
      </c>
    </row>
    <row r="78" spans="1:2" x14ac:dyDescent="0.35">
      <c r="A78">
        <v>61</v>
      </c>
      <c r="B78" t="s">
        <v>85</v>
      </c>
    </row>
    <row r="79" spans="1:2" x14ac:dyDescent="0.35">
      <c r="A79">
        <v>51</v>
      </c>
      <c r="B79" t="s">
        <v>63</v>
      </c>
    </row>
    <row r="80" spans="1:2" x14ac:dyDescent="0.35">
      <c r="A80">
        <v>68</v>
      </c>
      <c r="B80" t="s">
        <v>123</v>
      </c>
    </row>
    <row r="81" spans="1:2" x14ac:dyDescent="0.35">
      <c r="A81">
        <v>161</v>
      </c>
      <c r="B81" t="s">
        <v>124</v>
      </c>
    </row>
    <row r="82" spans="1:2" x14ac:dyDescent="0.35">
      <c r="A82">
        <v>64</v>
      </c>
      <c r="B82" t="s">
        <v>125</v>
      </c>
    </row>
    <row r="83" spans="1:2" x14ac:dyDescent="0.35">
      <c r="A83">
        <v>60</v>
      </c>
      <c r="B83" t="s">
        <v>81</v>
      </c>
    </row>
    <row r="84" spans="1:2" x14ac:dyDescent="0.35">
      <c r="A84">
        <v>62</v>
      </c>
      <c r="B84" t="s">
        <v>122</v>
      </c>
    </row>
    <row r="85" spans="1:2" x14ac:dyDescent="0.35">
      <c r="A85">
        <v>65</v>
      </c>
      <c r="B85" t="s">
        <v>90</v>
      </c>
    </row>
    <row r="86" spans="1:2" x14ac:dyDescent="0.35">
      <c r="A86">
        <v>66</v>
      </c>
      <c r="B86" t="s">
        <v>126</v>
      </c>
    </row>
    <row r="87" spans="1:2" x14ac:dyDescent="0.35">
      <c r="A87">
        <v>70</v>
      </c>
      <c r="B87" t="s">
        <v>85</v>
      </c>
    </row>
    <row r="88" spans="1:2" x14ac:dyDescent="0.35">
      <c r="A88">
        <v>71</v>
      </c>
      <c r="B88" t="s">
        <v>81</v>
      </c>
    </row>
    <row r="89" spans="1:2" x14ac:dyDescent="0.35">
      <c r="A89">
        <v>72</v>
      </c>
      <c r="B89" t="s">
        <v>127</v>
      </c>
    </row>
    <row r="90" spans="1:2" x14ac:dyDescent="0.35">
      <c r="A90">
        <v>21</v>
      </c>
      <c r="B90" t="s">
        <v>128</v>
      </c>
    </row>
    <row r="91" spans="1:2" x14ac:dyDescent="0.35">
      <c r="A91">
        <v>20</v>
      </c>
      <c r="B91" t="s">
        <v>129</v>
      </c>
    </row>
    <row r="92" spans="1:2" x14ac:dyDescent="0.35">
      <c r="A92">
        <v>19</v>
      </c>
      <c r="B92" t="s">
        <v>130</v>
      </c>
    </row>
    <row r="93" spans="1:2" x14ac:dyDescent="0.35">
      <c r="A93">
        <v>67</v>
      </c>
      <c r="B93" t="s">
        <v>90</v>
      </c>
    </row>
    <row r="94" spans="1:2" x14ac:dyDescent="0.35">
      <c r="A94">
        <v>63</v>
      </c>
      <c r="B94" t="s">
        <v>76</v>
      </c>
    </row>
    <row r="95" spans="1:2" x14ac:dyDescent="0.35">
      <c r="A95">
        <v>12</v>
      </c>
      <c r="B95" t="s">
        <v>131</v>
      </c>
    </row>
    <row r="96" spans="1:2" x14ac:dyDescent="0.35">
      <c r="A96">
        <v>93</v>
      </c>
      <c r="B96" t="s">
        <v>121</v>
      </c>
    </row>
    <row r="97" spans="1:2" x14ac:dyDescent="0.35">
      <c r="A97">
        <v>52</v>
      </c>
      <c r="B97" t="s">
        <v>132</v>
      </c>
    </row>
    <row r="98" spans="1:2" x14ac:dyDescent="0.35">
      <c r="A98">
        <v>10</v>
      </c>
      <c r="B98" t="s">
        <v>133</v>
      </c>
    </row>
    <row r="99" spans="1:2" x14ac:dyDescent="0.35">
      <c r="A99">
        <v>11</v>
      </c>
      <c r="B99" t="s">
        <v>133</v>
      </c>
    </row>
    <row r="100" spans="1:2" x14ac:dyDescent="0.35">
      <c r="A100">
        <v>94</v>
      </c>
      <c r="B100" t="s">
        <v>134</v>
      </c>
    </row>
    <row r="101" spans="1:2" x14ac:dyDescent="0.35">
      <c r="A101">
        <v>95</v>
      </c>
      <c r="B101" t="s">
        <v>134</v>
      </c>
    </row>
    <row r="102" spans="1:2" x14ac:dyDescent="0.35">
      <c r="A102">
        <v>96</v>
      </c>
      <c r="B102" t="s">
        <v>135</v>
      </c>
    </row>
    <row r="103" spans="1:2" x14ac:dyDescent="0.35">
      <c r="A103">
        <v>97</v>
      </c>
      <c r="B103" t="s">
        <v>135</v>
      </c>
    </row>
    <row r="104" spans="1:2" x14ac:dyDescent="0.35">
      <c r="A104">
        <v>98</v>
      </c>
      <c r="B104" t="s">
        <v>136</v>
      </c>
    </row>
    <row r="105" spans="1:2" x14ac:dyDescent="0.35">
      <c r="A105">
        <v>227</v>
      </c>
      <c r="B105" t="s">
        <v>137</v>
      </c>
    </row>
    <row r="106" spans="1:2" x14ac:dyDescent="0.35">
      <c r="A106">
        <v>99</v>
      </c>
      <c r="B106" t="s">
        <v>136</v>
      </c>
    </row>
    <row r="107" spans="1:2" x14ac:dyDescent="0.35">
      <c r="A107">
        <v>100</v>
      </c>
      <c r="B107" t="s">
        <v>138</v>
      </c>
    </row>
    <row r="108" spans="1:2" x14ac:dyDescent="0.35">
      <c r="A108">
        <v>22</v>
      </c>
      <c r="B108" t="s">
        <v>139</v>
      </c>
    </row>
    <row r="109" spans="1:2" x14ac:dyDescent="0.35">
      <c r="A109">
        <v>101</v>
      </c>
      <c r="B109" t="s">
        <v>138</v>
      </c>
    </row>
    <row r="110" spans="1:2" x14ac:dyDescent="0.35">
      <c r="A110">
        <v>102</v>
      </c>
      <c r="B110" t="s">
        <v>140</v>
      </c>
    </row>
    <row r="111" spans="1:2" x14ac:dyDescent="0.35">
      <c r="A111">
        <v>103</v>
      </c>
      <c r="B111" t="s">
        <v>140</v>
      </c>
    </row>
    <row r="112" spans="1:2" x14ac:dyDescent="0.35">
      <c r="A112">
        <v>104</v>
      </c>
      <c r="B112" t="s">
        <v>141</v>
      </c>
    </row>
    <row r="113" spans="1:2" x14ac:dyDescent="0.35">
      <c r="A113">
        <v>105</v>
      </c>
      <c r="B113" t="s">
        <v>141</v>
      </c>
    </row>
    <row r="114" spans="1:2" x14ac:dyDescent="0.35">
      <c r="A114">
        <v>106</v>
      </c>
      <c r="B114" t="s">
        <v>142</v>
      </c>
    </row>
    <row r="115" spans="1:2" x14ac:dyDescent="0.35">
      <c r="A115">
        <v>107</v>
      </c>
      <c r="B115" t="s">
        <v>142</v>
      </c>
    </row>
    <row r="116" spans="1:2" x14ac:dyDescent="0.35">
      <c r="A116">
        <v>108</v>
      </c>
      <c r="B116" t="s">
        <v>143</v>
      </c>
    </row>
    <row r="117" spans="1:2" x14ac:dyDescent="0.35">
      <c r="A117">
        <v>109</v>
      </c>
      <c r="B117" t="s">
        <v>143</v>
      </c>
    </row>
    <row r="118" spans="1:2" x14ac:dyDescent="0.35">
      <c r="A118">
        <v>110</v>
      </c>
      <c r="B118" t="s">
        <v>144</v>
      </c>
    </row>
    <row r="119" spans="1:2" x14ac:dyDescent="0.35">
      <c r="A119">
        <v>111</v>
      </c>
      <c r="B119" t="s">
        <v>145</v>
      </c>
    </row>
    <row r="120" spans="1:2" x14ac:dyDescent="0.35">
      <c r="A120">
        <v>112</v>
      </c>
      <c r="B120" t="s">
        <v>145</v>
      </c>
    </row>
    <row r="121" spans="1:2" x14ac:dyDescent="0.35">
      <c r="A121">
        <v>113</v>
      </c>
      <c r="B121" t="s">
        <v>146</v>
      </c>
    </row>
    <row r="122" spans="1:2" x14ac:dyDescent="0.35">
      <c r="A122">
        <v>114</v>
      </c>
      <c r="B122" t="s">
        <v>146</v>
      </c>
    </row>
    <row r="123" spans="1:2" x14ac:dyDescent="0.35">
      <c r="A123">
        <v>115</v>
      </c>
      <c r="B123" t="s">
        <v>147</v>
      </c>
    </row>
    <row r="124" spans="1:2" x14ac:dyDescent="0.35">
      <c r="A124">
        <v>116</v>
      </c>
      <c r="B124" t="s">
        <v>147</v>
      </c>
    </row>
    <row r="125" spans="1:2" x14ac:dyDescent="0.35">
      <c r="A125">
        <v>117</v>
      </c>
      <c r="B125" t="s">
        <v>148</v>
      </c>
    </row>
    <row r="126" spans="1:2" x14ac:dyDescent="0.35">
      <c r="A126">
        <v>118</v>
      </c>
      <c r="B126" t="s">
        <v>149</v>
      </c>
    </row>
    <row r="127" spans="1:2" x14ac:dyDescent="0.35">
      <c r="A127">
        <v>119</v>
      </c>
      <c r="B127" t="s">
        <v>149</v>
      </c>
    </row>
    <row r="128" spans="1:2" x14ac:dyDescent="0.35">
      <c r="A128">
        <v>120</v>
      </c>
      <c r="B128" t="s">
        <v>150</v>
      </c>
    </row>
    <row r="129" spans="1:2" x14ac:dyDescent="0.35">
      <c r="A129">
        <v>121</v>
      </c>
      <c r="B129" t="s">
        <v>150</v>
      </c>
    </row>
    <row r="130" spans="1:2" x14ac:dyDescent="0.35">
      <c r="A130">
        <v>122</v>
      </c>
      <c r="B130" t="s">
        <v>151</v>
      </c>
    </row>
    <row r="131" spans="1:2" x14ac:dyDescent="0.35">
      <c r="A131">
        <v>165</v>
      </c>
      <c r="B131" t="s">
        <v>152</v>
      </c>
    </row>
    <row r="132" spans="1:2" x14ac:dyDescent="0.35">
      <c r="A132">
        <v>123</v>
      </c>
      <c r="B132" t="s">
        <v>151</v>
      </c>
    </row>
    <row r="133" spans="1:2" x14ac:dyDescent="0.35">
      <c r="A133">
        <v>124</v>
      </c>
      <c r="B133" t="s">
        <v>144</v>
      </c>
    </row>
    <row r="134" spans="1:2" x14ac:dyDescent="0.35">
      <c r="A134">
        <v>125</v>
      </c>
      <c r="B134" t="s">
        <v>153</v>
      </c>
    </row>
    <row r="135" spans="1:2" x14ac:dyDescent="0.35">
      <c r="A135">
        <v>126</v>
      </c>
      <c r="B135" t="s">
        <v>153</v>
      </c>
    </row>
    <row r="136" spans="1:2" x14ac:dyDescent="0.35">
      <c r="A136">
        <v>127</v>
      </c>
      <c r="B136" t="s">
        <v>154</v>
      </c>
    </row>
    <row r="137" spans="1:2" x14ac:dyDescent="0.35">
      <c r="A137">
        <v>128</v>
      </c>
      <c r="B137" t="s">
        <v>154</v>
      </c>
    </row>
    <row r="138" spans="1:2" x14ac:dyDescent="0.35">
      <c r="A138">
        <v>129</v>
      </c>
      <c r="B138" t="s">
        <v>155</v>
      </c>
    </row>
    <row r="139" spans="1:2" x14ac:dyDescent="0.35">
      <c r="A139">
        <v>130</v>
      </c>
      <c r="B139" t="s">
        <v>155</v>
      </c>
    </row>
    <row r="140" spans="1:2" x14ac:dyDescent="0.35">
      <c r="A140">
        <v>131</v>
      </c>
      <c r="B140" t="s">
        <v>156</v>
      </c>
    </row>
    <row r="141" spans="1:2" x14ac:dyDescent="0.35">
      <c r="A141">
        <v>132</v>
      </c>
      <c r="B141" t="s">
        <v>156</v>
      </c>
    </row>
    <row r="142" spans="1:2" x14ac:dyDescent="0.35">
      <c r="A142">
        <v>133</v>
      </c>
      <c r="B142" t="s">
        <v>157</v>
      </c>
    </row>
    <row r="143" spans="1:2" x14ac:dyDescent="0.35">
      <c r="A143">
        <v>134</v>
      </c>
      <c r="B143" t="s">
        <v>157</v>
      </c>
    </row>
    <row r="144" spans="1:2" x14ac:dyDescent="0.35">
      <c r="A144">
        <v>135</v>
      </c>
      <c r="B144" t="s">
        <v>158</v>
      </c>
    </row>
    <row r="145" spans="1:2" x14ac:dyDescent="0.35">
      <c r="A145">
        <v>136</v>
      </c>
      <c r="B145" t="s">
        <v>158</v>
      </c>
    </row>
    <row r="146" spans="1:2" x14ac:dyDescent="0.35">
      <c r="A146">
        <v>137</v>
      </c>
      <c r="B146" t="s">
        <v>159</v>
      </c>
    </row>
    <row r="147" spans="1:2" x14ac:dyDescent="0.35">
      <c r="A147">
        <v>138</v>
      </c>
      <c r="B147" t="s">
        <v>159</v>
      </c>
    </row>
    <row r="148" spans="1:2" x14ac:dyDescent="0.35">
      <c r="A148">
        <v>85</v>
      </c>
      <c r="B148" t="s">
        <v>160</v>
      </c>
    </row>
    <row r="149" spans="1:2" x14ac:dyDescent="0.35">
      <c r="A149">
        <v>149</v>
      </c>
      <c r="B149" t="s">
        <v>161</v>
      </c>
    </row>
    <row r="150" spans="1:2" x14ac:dyDescent="0.35">
      <c r="A150">
        <v>139</v>
      </c>
      <c r="B150" t="s">
        <v>162</v>
      </c>
    </row>
    <row r="151" spans="1:2" x14ac:dyDescent="0.35">
      <c r="A151">
        <v>140</v>
      </c>
      <c r="B151" t="s">
        <v>163</v>
      </c>
    </row>
    <row r="152" spans="1:2" x14ac:dyDescent="0.35">
      <c r="A152">
        <v>141</v>
      </c>
      <c r="B152" t="s">
        <v>164</v>
      </c>
    </row>
    <row r="153" spans="1:2" x14ac:dyDescent="0.35">
      <c r="A153">
        <v>153</v>
      </c>
      <c r="B153" t="s">
        <v>93</v>
      </c>
    </row>
    <row r="154" spans="1:2" x14ac:dyDescent="0.35">
      <c r="A154">
        <v>150</v>
      </c>
      <c r="B154" t="s">
        <v>161</v>
      </c>
    </row>
    <row r="155" spans="1:2" x14ac:dyDescent="0.35">
      <c r="A155">
        <v>154</v>
      </c>
      <c r="B155" t="s">
        <v>93</v>
      </c>
    </row>
    <row r="156" spans="1:2" x14ac:dyDescent="0.35">
      <c r="A156">
        <v>148</v>
      </c>
      <c r="B156" t="s">
        <v>165</v>
      </c>
    </row>
    <row r="157" spans="1:2" x14ac:dyDescent="0.35">
      <c r="A157">
        <v>151</v>
      </c>
      <c r="B157" t="s">
        <v>91</v>
      </c>
    </row>
    <row r="158" spans="1:2" x14ac:dyDescent="0.35">
      <c r="A158">
        <v>147</v>
      </c>
      <c r="B158" t="s">
        <v>165</v>
      </c>
    </row>
    <row r="159" spans="1:2" x14ac:dyDescent="0.35">
      <c r="A159">
        <v>152</v>
      </c>
      <c r="B159" t="s">
        <v>91</v>
      </c>
    </row>
    <row r="160" spans="1:2" x14ac:dyDescent="0.35">
      <c r="A160">
        <v>155</v>
      </c>
      <c r="B160" t="s">
        <v>62</v>
      </c>
    </row>
    <row r="161" spans="1:2" x14ac:dyDescent="0.35">
      <c r="A161">
        <v>83</v>
      </c>
      <c r="B161" t="s">
        <v>166</v>
      </c>
    </row>
    <row r="162" spans="1:2" x14ac:dyDescent="0.35">
      <c r="A162">
        <v>1</v>
      </c>
      <c r="B162" t="s">
        <v>167</v>
      </c>
    </row>
    <row r="163" spans="1:2" x14ac:dyDescent="0.35">
      <c r="A163">
        <v>58</v>
      </c>
      <c r="B163" t="s">
        <v>168</v>
      </c>
    </row>
    <row r="164" spans="1:2" x14ac:dyDescent="0.35">
      <c r="A164">
        <v>157</v>
      </c>
      <c r="B164" t="s">
        <v>95</v>
      </c>
    </row>
    <row r="165" spans="1:2" x14ac:dyDescent="0.35">
      <c r="A165">
        <v>159</v>
      </c>
      <c r="B165" t="s">
        <v>169</v>
      </c>
    </row>
    <row r="166" spans="1:2" x14ac:dyDescent="0.35">
      <c r="A166">
        <v>162</v>
      </c>
      <c r="B166" t="s">
        <v>170</v>
      </c>
    </row>
    <row r="167" spans="1:2" x14ac:dyDescent="0.35">
      <c r="A167">
        <v>170</v>
      </c>
      <c r="B167" t="s">
        <v>97</v>
      </c>
    </row>
    <row r="168" spans="1:2" x14ac:dyDescent="0.35">
      <c r="A168">
        <v>166</v>
      </c>
      <c r="B168" t="s">
        <v>171</v>
      </c>
    </row>
    <row r="169" spans="1:2" x14ac:dyDescent="0.35">
      <c r="A169">
        <v>167</v>
      </c>
      <c r="B169" t="s">
        <v>172</v>
      </c>
    </row>
    <row r="170" spans="1:2" x14ac:dyDescent="0.35">
      <c r="A170">
        <v>28</v>
      </c>
      <c r="B170" t="s">
        <v>65</v>
      </c>
    </row>
    <row r="171" spans="1:2" x14ac:dyDescent="0.35">
      <c r="A171">
        <v>29</v>
      </c>
      <c r="B171" t="s">
        <v>65</v>
      </c>
    </row>
    <row r="172" spans="1:2" x14ac:dyDescent="0.35">
      <c r="A172">
        <v>163</v>
      </c>
      <c r="B172" t="s">
        <v>173</v>
      </c>
    </row>
    <row r="173" spans="1:2" x14ac:dyDescent="0.35">
      <c r="A173">
        <v>164</v>
      </c>
      <c r="B173" t="s">
        <v>173</v>
      </c>
    </row>
    <row r="174" spans="1:2" x14ac:dyDescent="0.35">
      <c r="A174">
        <v>231</v>
      </c>
      <c r="B174" t="s">
        <v>174</v>
      </c>
    </row>
    <row r="175" spans="1:2" x14ac:dyDescent="0.35">
      <c r="A175">
        <v>176</v>
      </c>
      <c r="B175" t="s">
        <v>175</v>
      </c>
    </row>
    <row r="176" spans="1:2" x14ac:dyDescent="0.35">
      <c r="A176">
        <v>177</v>
      </c>
      <c r="B176" t="s">
        <v>176</v>
      </c>
    </row>
    <row r="177" spans="1:2" x14ac:dyDescent="0.35">
      <c r="A177">
        <v>179</v>
      </c>
      <c r="B177" t="s">
        <v>177</v>
      </c>
    </row>
    <row r="178" spans="1:2" x14ac:dyDescent="0.35">
      <c r="A178">
        <v>180</v>
      </c>
      <c r="B178" t="s">
        <v>177</v>
      </c>
    </row>
    <row r="179" spans="1:2" x14ac:dyDescent="0.35">
      <c r="A179">
        <v>183</v>
      </c>
      <c r="B179" t="s">
        <v>103</v>
      </c>
    </row>
    <row r="180" spans="1:2" x14ac:dyDescent="0.35">
      <c r="A180">
        <v>182</v>
      </c>
      <c r="B180" t="s">
        <v>103</v>
      </c>
    </row>
    <row r="181" spans="1:2" x14ac:dyDescent="0.35">
      <c r="A181">
        <v>173</v>
      </c>
      <c r="B181" t="s">
        <v>178</v>
      </c>
    </row>
    <row r="182" spans="1:2" x14ac:dyDescent="0.35">
      <c r="A182">
        <v>172</v>
      </c>
      <c r="B182" t="s">
        <v>178</v>
      </c>
    </row>
    <row r="183" spans="1:2" x14ac:dyDescent="0.35">
      <c r="A183">
        <v>175</v>
      </c>
      <c r="B183" t="s">
        <v>179</v>
      </c>
    </row>
    <row r="184" spans="1:2" x14ac:dyDescent="0.35">
      <c r="A184">
        <v>193</v>
      </c>
      <c r="B184" t="s">
        <v>180</v>
      </c>
    </row>
    <row r="185" spans="1:2" x14ac:dyDescent="0.35">
      <c r="A185">
        <v>199</v>
      </c>
      <c r="B185" t="s">
        <v>181</v>
      </c>
    </row>
    <row r="186" spans="1:2" x14ac:dyDescent="0.35">
      <c r="A186">
        <v>185</v>
      </c>
      <c r="B186" t="s">
        <v>96</v>
      </c>
    </row>
    <row r="187" spans="1:2" x14ac:dyDescent="0.35">
      <c r="A187">
        <v>186</v>
      </c>
      <c r="B187" t="s">
        <v>96</v>
      </c>
    </row>
    <row r="188" spans="1:2" x14ac:dyDescent="0.35">
      <c r="A188">
        <v>207</v>
      </c>
      <c r="B188" t="s">
        <v>92</v>
      </c>
    </row>
    <row r="189" spans="1:2" x14ac:dyDescent="0.35">
      <c r="A189">
        <v>191</v>
      </c>
      <c r="B189" t="s">
        <v>180</v>
      </c>
    </row>
    <row r="190" spans="1:2" x14ac:dyDescent="0.35">
      <c r="A190">
        <v>192</v>
      </c>
      <c r="B190" t="s">
        <v>180</v>
      </c>
    </row>
    <row r="191" spans="1:2" x14ac:dyDescent="0.35">
      <c r="A191">
        <v>181</v>
      </c>
      <c r="B191" t="s">
        <v>177</v>
      </c>
    </row>
    <row r="192" spans="1:2" x14ac:dyDescent="0.35">
      <c r="A192">
        <v>197</v>
      </c>
      <c r="B192" t="s">
        <v>181</v>
      </c>
    </row>
    <row r="193" spans="1:2" x14ac:dyDescent="0.35">
      <c r="A193">
        <v>194</v>
      </c>
      <c r="B193" t="s">
        <v>182</v>
      </c>
    </row>
    <row r="194" spans="1:2" x14ac:dyDescent="0.35">
      <c r="A194">
        <v>195</v>
      </c>
      <c r="B194" t="s">
        <v>183</v>
      </c>
    </row>
    <row r="195" spans="1:2" x14ac:dyDescent="0.35">
      <c r="A195">
        <v>188</v>
      </c>
      <c r="B195" t="s">
        <v>102</v>
      </c>
    </row>
    <row r="196" spans="1:2" x14ac:dyDescent="0.35">
      <c r="A196">
        <v>189</v>
      </c>
      <c r="B196" t="s">
        <v>102</v>
      </c>
    </row>
    <row r="197" spans="1:2" x14ac:dyDescent="0.35">
      <c r="A197">
        <v>230</v>
      </c>
      <c r="B197" t="s">
        <v>184</v>
      </c>
    </row>
    <row r="198" spans="1:2" x14ac:dyDescent="0.35">
      <c r="A198">
        <v>198</v>
      </c>
      <c r="B198" t="s">
        <v>181</v>
      </c>
    </row>
    <row r="199" spans="1:2" x14ac:dyDescent="0.35">
      <c r="A199">
        <v>200</v>
      </c>
      <c r="B199" t="s">
        <v>88</v>
      </c>
    </row>
    <row r="200" spans="1:2" x14ac:dyDescent="0.35">
      <c r="A200">
        <v>201</v>
      </c>
      <c r="B200" t="s">
        <v>88</v>
      </c>
    </row>
    <row r="201" spans="1:2" x14ac:dyDescent="0.35">
      <c r="A201">
        <v>203</v>
      </c>
      <c r="B201" t="s">
        <v>99</v>
      </c>
    </row>
    <row r="202" spans="1:2" x14ac:dyDescent="0.35">
      <c r="A202">
        <v>204</v>
      </c>
      <c r="B202" t="s">
        <v>99</v>
      </c>
    </row>
    <row r="203" spans="1:2" x14ac:dyDescent="0.35">
      <c r="A203">
        <v>210</v>
      </c>
      <c r="B203" t="s">
        <v>105</v>
      </c>
    </row>
    <row r="204" spans="1:2" x14ac:dyDescent="0.35">
      <c r="A204">
        <v>209</v>
      </c>
      <c r="B204" t="s">
        <v>105</v>
      </c>
    </row>
    <row r="205" spans="1:2" x14ac:dyDescent="0.35">
      <c r="A205">
        <v>212</v>
      </c>
      <c r="B205" t="s">
        <v>106</v>
      </c>
    </row>
    <row r="206" spans="1:2" x14ac:dyDescent="0.35">
      <c r="A206">
        <v>213</v>
      </c>
      <c r="B206" t="s">
        <v>106</v>
      </c>
    </row>
    <row r="207" spans="1:2" x14ac:dyDescent="0.35">
      <c r="A207">
        <v>216</v>
      </c>
      <c r="B207" t="s">
        <v>101</v>
      </c>
    </row>
    <row r="208" spans="1:2" x14ac:dyDescent="0.35">
      <c r="A208">
        <v>218</v>
      </c>
      <c r="B208" t="s">
        <v>185</v>
      </c>
    </row>
    <row r="209" spans="1:2" x14ac:dyDescent="0.35">
      <c r="A209">
        <v>215</v>
      </c>
      <c r="B209" t="s">
        <v>101</v>
      </c>
    </row>
    <row r="210" spans="1:2" x14ac:dyDescent="0.35">
      <c r="A210">
        <v>219</v>
      </c>
      <c r="B210" t="s">
        <v>104</v>
      </c>
    </row>
    <row r="211" spans="1:2" x14ac:dyDescent="0.35">
      <c r="A211">
        <v>220</v>
      </c>
      <c r="B211" t="s">
        <v>104</v>
      </c>
    </row>
    <row r="212" spans="1:2" x14ac:dyDescent="0.35">
      <c r="A212">
        <v>229</v>
      </c>
      <c r="B212" t="s">
        <v>186</v>
      </c>
    </row>
    <row r="213" spans="1:2" x14ac:dyDescent="0.35">
      <c r="A213">
        <v>225</v>
      </c>
      <c r="B213" t="s">
        <v>94</v>
      </c>
    </row>
    <row r="214" spans="1:2" x14ac:dyDescent="0.35">
      <c r="A214">
        <v>222</v>
      </c>
      <c r="B214" t="s">
        <v>94</v>
      </c>
    </row>
    <row r="215" spans="1:2" x14ac:dyDescent="0.35">
      <c r="A215">
        <v>31</v>
      </c>
      <c r="B215" t="s">
        <v>187</v>
      </c>
    </row>
    <row r="216" spans="1:2" x14ac:dyDescent="0.35">
      <c r="A216">
        <v>206</v>
      </c>
      <c r="B216" t="s">
        <v>92</v>
      </c>
    </row>
  </sheetData>
  <autoFilter ref="A1:B216" xr:uid="{5E31D702-2FAC-417F-B529-D8F839305E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9E24-485F-408D-B7E2-54CD112BFFFA}">
  <dimension ref="A1:B106"/>
  <sheetViews>
    <sheetView workbookViewId="0">
      <selection activeCell="F10" sqref="F10"/>
    </sheetView>
  </sheetViews>
  <sheetFormatPr defaultRowHeight="14.5" x14ac:dyDescent="0.35"/>
  <cols>
    <col min="1" max="1" width="13.54296875" customWidth="1"/>
    <col min="2" max="2" width="20.7265625" customWidth="1"/>
  </cols>
  <sheetData>
    <row r="1" spans="1:2" x14ac:dyDescent="0.35">
      <c r="A1" s="2" t="s">
        <v>66</v>
      </c>
      <c r="B1" s="2" t="s">
        <v>67</v>
      </c>
    </row>
    <row r="2" spans="1:2" x14ac:dyDescent="0.35">
      <c r="A2">
        <v>1</v>
      </c>
      <c r="B2" t="s">
        <v>119</v>
      </c>
    </row>
    <row r="3" spans="1:2" x14ac:dyDescent="0.35">
      <c r="A3">
        <v>446</v>
      </c>
      <c r="B3" t="s">
        <v>188</v>
      </c>
    </row>
    <row r="4" spans="1:2" x14ac:dyDescent="0.35">
      <c r="A4">
        <v>391</v>
      </c>
      <c r="B4" t="s">
        <v>189</v>
      </c>
    </row>
    <row r="5" spans="1:2" x14ac:dyDescent="0.35">
      <c r="A5">
        <v>2</v>
      </c>
      <c r="B5" t="s">
        <v>190</v>
      </c>
    </row>
    <row r="6" spans="1:2" x14ac:dyDescent="0.35">
      <c r="A6">
        <v>7</v>
      </c>
      <c r="B6" t="s">
        <v>191</v>
      </c>
    </row>
    <row r="7" spans="1:2" x14ac:dyDescent="0.35">
      <c r="A7">
        <v>513</v>
      </c>
      <c r="B7" t="s">
        <v>192</v>
      </c>
    </row>
    <row r="8" spans="1:2" x14ac:dyDescent="0.35">
      <c r="A8">
        <v>355</v>
      </c>
      <c r="B8" t="s">
        <v>193</v>
      </c>
    </row>
    <row r="9" spans="1:2" x14ac:dyDescent="0.35">
      <c r="A9">
        <v>8</v>
      </c>
      <c r="B9" t="s">
        <v>194</v>
      </c>
    </row>
    <row r="10" spans="1:2" x14ac:dyDescent="0.35">
      <c r="A10">
        <v>298</v>
      </c>
      <c r="B10" t="s">
        <v>195</v>
      </c>
    </row>
    <row r="11" spans="1:2" x14ac:dyDescent="0.35">
      <c r="A11">
        <v>12</v>
      </c>
      <c r="B11" t="s">
        <v>196</v>
      </c>
    </row>
    <row r="12" spans="1:2" x14ac:dyDescent="0.35">
      <c r="A12">
        <v>183</v>
      </c>
      <c r="B12" t="s">
        <v>197</v>
      </c>
    </row>
    <row r="13" spans="1:2" x14ac:dyDescent="0.35">
      <c r="A13">
        <v>13</v>
      </c>
      <c r="B13" t="s">
        <v>198</v>
      </c>
    </row>
    <row r="14" spans="1:2" x14ac:dyDescent="0.35">
      <c r="A14">
        <v>249</v>
      </c>
      <c r="B14" t="s">
        <v>31</v>
      </c>
    </row>
    <row r="15" spans="1:2" x14ac:dyDescent="0.35">
      <c r="A15">
        <v>14</v>
      </c>
      <c r="B15" t="s">
        <v>199</v>
      </c>
    </row>
    <row r="16" spans="1:2" x14ac:dyDescent="0.35">
      <c r="A16">
        <v>357</v>
      </c>
      <c r="B16" t="s">
        <v>200</v>
      </c>
    </row>
    <row r="17" spans="1:2" x14ac:dyDescent="0.35">
      <c r="A17">
        <v>17</v>
      </c>
      <c r="B17" t="s">
        <v>201</v>
      </c>
    </row>
    <row r="18" spans="1:2" x14ac:dyDescent="0.35">
      <c r="A18">
        <v>20</v>
      </c>
      <c r="B18" t="s">
        <v>32</v>
      </c>
    </row>
    <row r="19" spans="1:2" x14ac:dyDescent="0.35">
      <c r="A19">
        <v>259</v>
      </c>
      <c r="B19" t="s">
        <v>202</v>
      </c>
    </row>
    <row r="20" spans="1:2" x14ac:dyDescent="0.35">
      <c r="A20">
        <v>21</v>
      </c>
      <c r="B20" t="s">
        <v>203</v>
      </c>
    </row>
    <row r="21" spans="1:2" x14ac:dyDescent="0.35">
      <c r="A21">
        <v>24</v>
      </c>
      <c r="B21" t="s">
        <v>204</v>
      </c>
    </row>
    <row r="22" spans="1:2" x14ac:dyDescent="0.35">
      <c r="A22">
        <v>27</v>
      </c>
      <c r="B22" t="s">
        <v>205</v>
      </c>
    </row>
    <row r="23" spans="1:2" x14ac:dyDescent="0.35">
      <c r="A23">
        <v>152</v>
      </c>
      <c r="B23" t="s">
        <v>206</v>
      </c>
    </row>
    <row r="24" spans="1:2" x14ac:dyDescent="0.35">
      <c r="A24">
        <v>125</v>
      </c>
      <c r="B24" t="s">
        <v>207</v>
      </c>
    </row>
    <row r="25" spans="1:2" x14ac:dyDescent="0.35">
      <c r="A25">
        <v>449</v>
      </c>
      <c r="B25" t="s">
        <v>208</v>
      </c>
    </row>
    <row r="26" spans="1:2" x14ac:dyDescent="0.35">
      <c r="A26">
        <v>30</v>
      </c>
      <c r="B26" t="s">
        <v>209</v>
      </c>
    </row>
    <row r="27" spans="1:2" x14ac:dyDescent="0.35">
      <c r="A27">
        <v>447</v>
      </c>
      <c r="B27" t="s">
        <v>210</v>
      </c>
    </row>
    <row r="28" spans="1:2" x14ac:dyDescent="0.35">
      <c r="A28">
        <v>32</v>
      </c>
      <c r="B28" t="s">
        <v>109</v>
      </c>
    </row>
    <row r="29" spans="1:2" x14ac:dyDescent="0.35">
      <c r="A29">
        <v>318</v>
      </c>
      <c r="B29" t="s">
        <v>211</v>
      </c>
    </row>
    <row r="30" spans="1:2" x14ac:dyDescent="0.35">
      <c r="A30">
        <v>34</v>
      </c>
      <c r="B30" t="s">
        <v>212</v>
      </c>
    </row>
    <row r="31" spans="1:2" x14ac:dyDescent="0.35">
      <c r="A31">
        <v>35</v>
      </c>
      <c r="B31" t="s">
        <v>64</v>
      </c>
    </row>
    <row r="32" spans="1:2" x14ac:dyDescent="0.35">
      <c r="A32">
        <v>493</v>
      </c>
      <c r="B32" t="s">
        <v>213</v>
      </c>
    </row>
    <row r="33" spans="1:2" x14ac:dyDescent="0.35">
      <c r="A33">
        <v>36</v>
      </c>
      <c r="B33" t="s">
        <v>214</v>
      </c>
    </row>
    <row r="34" spans="1:2" x14ac:dyDescent="0.35">
      <c r="A34">
        <v>280</v>
      </c>
      <c r="B34" t="s">
        <v>215</v>
      </c>
    </row>
    <row r="35" spans="1:2" x14ac:dyDescent="0.35">
      <c r="A35">
        <v>371</v>
      </c>
      <c r="B35" t="s">
        <v>216</v>
      </c>
    </row>
    <row r="36" spans="1:2" x14ac:dyDescent="0.35">
      <c r="A36">
        <v>268</v>
      </c>
      <c r="B36" t="s">
        <v>217</v>
      </c>
    </row>
    <row r="37" spans="1:2" x14ac:dyDescent="0.35">
      <c r="A37">
        <v>269</v>
      </c>
      <c r="B37" t="s">
        <v>218</v>
      </c>
    </row>
    <row r="38" spans="1:2" x14ac:dyDescent="0.35">
      <c r="A38">
        <v>38</v>
      </c>
      <c r="B38" t="s">
        <v>219</v>
      </c>
    </row>
    <row r="39" spans="1:2" x14ac:dyDescent="0.35">
      <c r="A39">
        <v>182</v>
      </c>
      <c r="B39" t="s">
        <v>220</v>
      </c>
    </row>
    <row r="40" spans="1:2" x14ac:dyDescent="0.35">
      <c r="A40">
        <v>211</v>
      </c>
      <c r="B40" t="s">
        <v>221</v>
      </c>
    </row>
    <row r="41" spans="1:2" x14ac:dyDescent="0.35">
      <c r="A41">
        <v>499</v>
      </c>
      <c r="B41" t="s">
        <v>222</v>
      </c>
    </row>
    <row r="42" spans="1:2" x14ac:dyDescent="0.35">
      <c r="A42">
        <v>448</v>
      </c>
      <c r="B42" t="s">
        <v>223</v>
      </c>
    </row>
    <row r="43" spans="1:2" x14ac:dyDescent="0.35">
      <c r="A43">
        <v>138</v>
      </c>
      <c r="B43" t="s">
        <v>224</v>
      </c>
    </row>
    <row r="44" spans="1:2" x14ac:dyDescent="0.35">
      <c r="A44">
        <v>41</v>
      </c>
      <c r="B44" t="s">
        <v>225</v>
      </c>
    </row>
    <row r="45" spans="1:2" x14ac:dyDescent="0.35">
      <c r="A45">
        <v>265</v>
      </c>
      <c r="B45" t="s">
        <v>226</v>
      </c>
    </row>
    <row r="46" spans="1:2" x14ac:dyDescent="0.35">
      <c r="A46">
        <v>267</v>
      </c>
      <c r="B46" t="s">
        <v>227</v>
      </c>
    </row>
    <row r="47" spans="1:2" x14ac:dyDescent="0.35">
      <c r="A47">
        <v>45</v>
      </c>
      <c r="B47" t="s">
        <v>228</v>
      </c>
    </row>
    <row r="48" spans="1:2" x14ac:dyDescent="0.35">
      <c r="A48">
        <v>366</v>
      </c>
      <c r="B48" t="s">
        <v>229</v>
      </c>
    </row>
    <row r="49" spans="1:2" x14ac:dyDescent="0.35">
      <c r="A49">
        <v>365</v>
      </c>
      <c r="B49" t="s">
        <v>230</v>
      </c>
    </row>
    <row r="50" spans="1:2" x14ac:dyDescent="0.35">
      <c r="A50">
        <v>49</v>
      </c>
      <c r="B50" t="s">
        <v>231</v>
      </c>
    </row>
    <row r="51" spans="1:2" x14ac:dyDescent="0.35">
      <c r="A51">
        <v>51</v>
      </c>
      <c r="B51" t="s">
        <v>19</v>
      </c>
    </row>
    <row r="52" spans="1:2" x14ac:dyDescent="0.35">
      <c r="A52">
        <v>116</v>
      </c>
      <c r="B52" t="s">
        <v>232</v>
      </c>
    </row>
    <row r="53" spans="1:2" x14ac:dyDescent="0.35">
      <c r="A53">
        <v>52</v>
      </c>
      <c r="B53" t="s">
        <v>233</v>
      </c>
    </row>
    <row r="54" spans="1:2" x14ac:dyDescent="0.35">
      <c r="A54">
        <v>395</v>
      </c>
      <c r="B54" t="s">
        <v>234</v>
      </c>
    </row>
    <row r="55" spans="1:2" x14ac:dyDescent="0.35">
      <c r="A55">
        <v>53</v>
      </c>
      <c r="B55" t="s">
        <v>235</v>
      </c>
    </row>
    <row r="56" spans="1:2" x14ac:dyDescent="0.35">
      <c r="A56">
        <v>54</v>
      </c>
      <c r="B56" t="s">
        <v>236</v>
      </c>
    </row>
    <row r="57" spans="1:2" x14ac:dyDescent="0.35">
      <c r="A57">
        <v>459</v>
      </c>
      <c r="B57" t="s">
        <v>237</v>
      </c>
    </row>
    <row r="58" spans="1:2" x14ac:dyDescent="0.35">
      <c r="A58">
        <v>56</v>
      </c>
      <c r="B58" t="s">
        <v>238</v>
      </c>
    </row>
    <row r="59" spans="1:2" x14ac:dyDescent="0.35">
      <c r="A59">
        <v>394</v>
      </c>
      <c r="B59" t="s">
        <v>48</v>
      </c>
    </row>
    <row r="60" spans="1:2" x14ac:dyDescent="0.35">
      <c r="A60">
        <v>57</v>
      </c>
      <c r="B60" t="s">
        <v>239</v>
      </c>
    </row>
    <row r="61" spans="1:2" x14ac:dyDescent="0.35">
      <c r="A61">
        <v>472</v>
      </c>
      <c r="B61" t="s">
        <v>240</v>
      </c>
    </row>
    <row r="62" spans="1:2" x14ac:dyDescent="0.35">
      <c r="A62">
        <v>320</v>
      </c>
      <c r="B62" t="s">
        <v>241</v>
      </c>
    </row>
    <row r="63" spans="1:2" x14ac:dyDescent="0.35">
      <c r="A63">
        <v>287</v>
      </c>
      <c r="B63" t="s">
        <v>242</v>
      </c>
    </row>
    <row r="64" spans="1:2" x14ac:dyDescent="0.35">
      <c r="A64">
        <v>58</v>
      </c>
      <c r="B64" t="s">
        <v>243</v>
      </c>
    </row>
    <row r="65" spans="1:2" x14ac:dyDescent="0.35">
      <c r="A65">
        <v>278</v>
      </c>
      <c r="B65" t="s">
        <v>244</v>
      </c>
    </row>
    <row r="66" spans="1:2" x14ac:dyDescent="0.35">
      <c r="A66">
        <v>59</v>
      </c>
      <c r="B66" t="s">
        <v>245</v>
      </c>
    </row>
    <row r="67" spans="1:2" x14ac:dyDescent="0.35">
      <c r="A67">
        <v>60</v>
      </c>
      <c r="B67" t="s">
        <v>246</v>
      </c>
    </row>
    <row r="68" spans="1:2" x14ac:dyDescent="0.35">
      <c r="A68">
        <v>63</v>
      </c>
      <c r="B68" t="s">
        <v>247</v>
      </c>
    </row>
    <row r="69" spans="1:2" x14ac:dyDescent="0.35">
      <c r="A69">
        <v>64</v>
      </c>
      <c r="B69" t="s">
        <v>33</v>
      </c>
    </row>
    <row r="70" spans="1:2" x14ac:dyDescent="0.35">
      <c r="A70">
        <v>364</v>
      </c>
      <c r="B70" t="s">
        <v>248</v>
      </c>
    </row>
    <row r="71" spans="1:2" x14ac:dyDescent="0.35">
      <c r="A71">
        <v>166</v>
      </c>
      <c r="B71" t="s">
        <v>249</v>
      </c>
    </row>
    <row r="72" spans="1:2" x14ac:dyDescent="0.35">
      <c r="A72">
        <v>66</v>
      </c>
      <c r="B72" t="s">
        <v>250</v>
      </c>
    </row>
    <row r="73" spans="1:2" x14ac:dyDescent="0.35">
      <c r="A73">
        <v>67</v>
      </c>
      <c r="B73" t="s">
        <v>251</v>
      </c>
    </row>
    <row r="74" spans="1:2" x14ac:dyDescent="0.35">
      <c r="A74">
        <v>68</v>
      </c>
      <c r="B74" t="s">
        <v>252</v>
      </c>
    </row>
    <row r="75" spans="1:2" x14ac:dyDescent="0.35">
      <c r="A75">
        <v>373</v>
      </c>
      <c r="B75" t="s">
        <v>253</v>
      </c>
    </row>
    <row r="76" spans="1:2" x14ac:dyDescent="0.35">
      <c r="A76">
        <v>71</v>
      </c>
      <c r="B76" t="s">
        <v>254</v>
      </c>
    </row>
    <row r="77" spans="1:2" x14ac:dyDescent="0.35">
      <c r="A77">
        <v>389</v>
      </c>
      <c r="B77" t="s">
        <v>255</v>
      </c>
    </row>
    <row r="78" spans="1:2" x14ac:dyDescent="0.35">
      <c r="A78">
        <v>75</v>
      </c>
      <c r="B78" t="s">
        <v>256</v>
      </c>
    </row>
    <row r="79" spans="1:2" x14ac:dyDescent="0.35">
      <c r="A79">
        <v>76</v>
      </c>
      <c r="B79" t="s">
        <v>257</v>
      </c>
    </row>
    <row r="80" spans="1:2" x14ac:dyDescent="0.35">
      <c r="A80">
        <v>77</v>
      </c>
      <c r="B80" t="s">
        <v>258</v>
      </c>
    </row>
    <row r="81" spans="1:2" x14ac:dyDescent="0.35">
      <c r="A81">
        <v>328</v>
      </c>
      <c r="B81" t="s">
        <v>259</v>
      </c>
    </row>
    <row r="82" spans="1:2" x14ac:dyDescent="0.35">
      <c r="A82">
        <v>79</v>
      </c>
      <c r="B82" t="s">
        <v>260</v>
      </c>
    </row>
    <row r="83" spans="1:2" x14ac:dyDescent="0.35">
      <c r="A83">
        <v>80</v>
      </c>
      <c r="B83" t="s">
        <v>261</v>
      </c>
    </row>
    <row r="84" spans="1:2" x14ac:dyDescent="0.35">
      <c r="A84">
        <v>81</v>
      </c>
      <c r="B84" t="s">
        <v>262</v>
      </c>
    </row>
    <row r="85" spans="1:2" x14ac:dyDescent="0.35">
      <c r="A85">
        <v>288</v>
      </c>
      <c r="B85" t="s">
        <v>263</v>
      </c>
    </row>
    <row r="86" spans="1:2" x14ac:dyDescent="0.35">
      <c r="A86">
        <v>90</v>
      </c>
      <c r="B86" t="s">
        <v>264</v>
      </c>
    </row>
    <row r="87" spans="1:2" x14ac:dyDescent="0.35">
      <c r="A87">
        <v>370</v>
      </c>
      <c r="B87" t="s">
        <v>265</v>
      </c>
    </row>
    <row r="88" spans="1:2" x14ac:dyDescent="0.35">
      <c r="A88">
        <v>93</v>
      </c>
      <c r="B88" t="s">
        <v>266</v>
      </c>
    </row>
    <row r="89" spans="1:2" x14ac:dyDescent="0.35">
      <c r="A89">
        <v>108</v>
      </c>
      <c r="B89" t="s">
        <v>267</v>
      </c>
    </row>
    <row r="90" spans="1:2" x14ac:dyDescent="0.35">
      <c r="A90">
        <v>385</v>
      </c>
      <c r="B90" t="s">
        <v>268</v>
      </c>
    </row>
    <row r="91" spans="1:2" x14ac:dyDescent="0.35">
      <c r="A91">
        <v>95</v>
      </c>
      <c r="B91" t="s">
        <v>269</v>
      </c>
    </row>
    <row r="92" spans="1:2" x14ac:dyDescent="0.35">
      <c r="A92">
        <v>369</v>
      </c>
      <c r="B92" t="s">
        <v>270</v>
      </c>
    </row>
    <row r="93" spans="1:2" x14ac:dyDescent="0.35">
      <c r="A93">
        <v>96</v>
      </c>
      <c r="B93" t="s">
        <v>271</v>
      </c>
    </row>
    <row r="94" spans="1:2" x14ac:dyDescent="0.35">
      <c r="A94">
        <v>98</v>
      </c>
      <c r="B94" t="s">
        <v>272</v>
      </c>
    </row>
    <row r="95" spans="1:2" x14ac:dyDescent="0.35">
      <c r="A95">
        <v>100</v>
      </c>
      <c r="B95" t="s">
        <v>273</v>
      </c>
    </row>
    <row r="96" spans="1:2" x14ac:dyDescent="0.35">
      <c r="A96">
        <v>397</v>
      </c>
      <c r="B96" t="s">
        <v>274</v>
      </c>
    </row>
    <row r="97" spans="1:2" x14ac:dyDescent="0.35">
      <c r="A97">
        <v>372</v>
      </c>
      <c r="B97" t="s">
        <v>275</v>
      </c>
    </row>
    <row r="98" spans="1:2" x14ac:dyDescent="0.35">
      <c r="A98">
        <v>514</v>
      </c>
      <c r="B98" t="s">
        <v>276</v>
      </c>
    </row>
    <row r="99" spans="1:2" x14ac:dyDescent="0.35">
      <c r="A99">
        <v>363</v>
      </c>
      <c r="B99" t="s">
        <v>277</v>
      </c>
    </row>
    <row r="100" spans="1:2" x14ac:dyDescent="0.35">
      <c r="A100">
        <v>390</v>
      </c>
      <c r="B100" t="s">
        <v>278</v>
      </c>
    </row>
    <row r="101" spans="1:2" x14ac:dyDescent="0.35">
      <c r="A101">
        <v>367</v>
      </c>
      <c r="B101" t="s">
        <v>279</v>
      </c>
    </row>
    <row r="102" spans="1:2" x14ac:dyDescent="0.35">
      <c r="A102">
        <v>105</v>
      </c>
      <c r="B102" t="s">
        <v>280</v>
      </c>
    </row>
    <row r="103" spans="1:2" x14ac:dyDescent="0.35">
      <c r="A103">
        <v>515</v>
      </c>
      <c r="B103" t="s">
        <v>281</v>
      </c>
    </row>
    <row r="104" spans="1:2" x14ac:dyDescent="0.35">
      <c r="A104">
        <v>106</v>
      </c>
      <c r="B104" t="s">
        <v>282</v>
      </c>
    </row>
    <row r="105" spans="1:2" x14ac:dyDescent="0.35">
      <c r="A105">
        <v>368</v>
      </c>
      <c r="B105" t="s">
        <v>283</v>
      </c>
    </row>
    <row r="106" spans="1:2" x14ac:dyDescent="0.35">
      <c r="A106">
        <v>107</v>
      </c>
      <c r="B106" t="s">
        <v>284</v>
      </c>
    </row>
  </sheetData>
  <autoFilter ref="A1:B106" xr:uid="{9A659E24-485F-408D-B7E2-54CD112BFF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CFE6-EA68-423B-991F-74A7A4B0B238}">
  <dimension ref="A1:B81"/>
  <sheetViews>
    <sheetView workbookViewId="0">
      <selection activeCell="H13" sqref="H13"/>
    </sheetView>
  </sheetViews>
  <sheetFormatPr defaultRowHeight="14.5" x14ac:dyDescent="0.35"/>
  <cols>
    <col min="1" max="1" width="13.26953125" customWidth="1"/>
  </cols>
  <sheetData>
    <row r="1" spans="1:2" x14ac:dyDescent="0.35">
      <c r="A1" s="2" t="s">
        <v>66</v>
      </c>
      <c r="B1" s="2" t="s">
        <v>67</v>
      </c>
    </row>
    <row r="2" spans="1:2" x14ac:dyDescent="0.35">
      <c r="A2">
        <v>60151</v>
      </c>
      <c r="B2" t="s">
        <v>119</v>
      </c>
    </row>
    <row r="3" spans="1:2" x14ac:dyDescent="0.35">
      <c r="A3">
        <v>51081</v>
      </c>
      <c r="B3" t="s">
        <v>189</v>
      </c>
    </row>
    <row r="4" spans="1:2" x14ac:dyDescent="0.35">
      <c r="A4">
        <v>123133</v>
      </c>
      <c r="B4" t="s">
        <v>190</v>
      </c>
    </row>
    <row r="5" spans="1:2" x14ac:dyDescent="0.35">
      <c r="A5">
        <v>46941</v>
      </c>
      <c r="B5" t="s">
        <v>291</v>
      </c>
    </row>
    <row r="6" spans="1:2" x14ac:dyDescent="0.35">
      <c r="A6">
        <v>14668</v>
      </c>
      <c r="B6" t="s">
        <v>194</v>
      </c>
    </row>
    <row r="7" spans="1:2" x14ac:dyDescent="0.35">
      <c r="A7">
        <v>46591</v>
      </c>
      <c r="B7" t="s">
        <v>196</v>
      </c>
    </row>
    <row r="8" spans="1:2" x14ac:dyDescent="0.35">
      <c r="A8">
        <v>47351</v>
      </c>
      <c r="B8" t="s">
        <v>30</v>
      </c>
    </row>
    <row r="9" spans="1:2" x14ac:dyDescent="0.35">
      <c r="A9">
        <v>50951</v>
      </c>
      <c r="B9" t="s">
        <v>197</v>
      </c>
    </row>
    <row r="10" spans="1:2" x14ac:dyDescent="0.35">
      <c r="A10">
        <v>43131</v>
      </c>
      <c r="B10" t="s">
        <v>198</v>
      </c>
    </row>
    <row r="11" spans="1:2" x14ac:dyDescent="0.35">
      <c r="A11">
        <v>120523</v>
      </c>
      <c r="B11" t="s">
        <v>31</v>
      </c>
    </row>
    <row r="12" spans="1:2" x14ac:dyDescent="0.35">
      <c r="A12">
        <v>46601</v>
      </c>
      <c r="B12" t="s">
        <v>201</v>
      </c>
    </row>
    <row r="13" spans="1:2" x14ac:dyDescent="0.35">
      <c r="A13">
        <v>46691</v>
      </c>
      <c r="B13" t="s">
        <v>32</v>
      </c>
    </row>
    <row r="14" spans="1:2" x14ac:dyDescent="0.35">
      <c r="A14">
        <v>116683</v>
      </c>
      <c r="B14" t="s">
        <v>203</v>
      </c>
    </row>
    <row r="15" spans="1:2" x14ac:dyDescent="0.35">
      <c r="A15">
        <v>53331</v>
      </c>
      <c r="B15" t="s">
        <v>300</v>
      </c>
    </row>
    <row r="16" spans="1:2" x14ac:dyDescent="0.35">
      <c r="A16">
        <v>51071</v>
      </c>
      <c r="B16" t="s">
        <v>308</v>
      </c>
    </row>
    <row r="17" spans="1:2" x14ac:dyDescent="0.35">
      <c r="A17">
        <v>14678</v>
      </c>
      <c r="B17" t="s">
        <v>205</v>
      </c>
    </row>
    <row r="18" spans="1:2" x14ac:dyDescent="0.35">
      <c r="A18">
        <v>10458</v>
      </c>
      <c r="B18" t="s">
        <v>295</v>
      </c>
    </row>
    <row r="19" spans="1:2" x14ac:dyDescent="0.35">
      <c r="A19">
        <v>103373</v>
      </c>
      <c r="B19" t="s">
        <v>109</v>
      </c>
    </row>
    <row r="20" spans="1:2" x14ac:dyDescent="0.35">
      <c r="A20">
        <v>116673</v>
      </c>
      <c r="B20" t="s">
        <v>298</v>
      </c>
    </row>
    <row r="21" spans="1:2" x14ac:dyDescent="0.35">
      <c r="A21">
        <v>46921</v>
      </c>
      <c r="B21" t="s">
        <v>212</v>
      </c>
    </row>
    <row r="22" spans="1:2" x14ac:dyDescent="0.35">
      <c r="A22">
        <v>67623</v>
      </c>
      <c r="B22" t="s">
        <v>214</v>
      </c>
    </row>
    <row r="23" spans="1:2" x14ac:dyDescent="0.35">
      <c r="A23">
        <v>8128</v>
      </c>
      <c r="B23" t="s">
        <v>299</v>
      </c>
    </row>
    <row r="24" spans="1:2" x14ac:dyDescent="0.35">
      <c r="A24">
        <v>51001</v>
      </c>
      <c r="B24" t="s">
        <v>216</v>
      </c>
    </row>
    <row r="25" spans="1:2" x14ac:dyDescent="0.35">
      <c r="A25">
        <v>46891</v>
      </c>
      <c r="B25" t="s">
        <v>219</v>
      </c>
    </row>
    <row r="26" spans="1:2" x14ac:dyDescent="0.35">
      <c r="A26">
        <v>124703</v>
      </c>
      <c r="B26" t="s">
        <v>296</v>
      </c>
    </row>
    <row r="27" spans="1:2" x14ac:dyDescent="0.35">
      <c r="A27">
        <v>50961</v>
      </c>
      <c r="B27" t="s">
        <v>220</v>
      </c>
    </row>
    <row r="28" spans="1:2" x14ac:dyDescent="0.35">
      <c r="A28">
        <v>43161</v>
      </c>
      <c r="B28" t="s">
        <v>222</v>
      </c>
    </row>
    <row r="29" spans="1:2" x14ac:dyDescent="0.35">
      <c r="A29">
        <v>123793</v>
      </c>
      <c r="B29" t="s">
        <v>306</v>
      </c>
    </row>
    <row r="30" spans="1:2" x14ac:dyDescent="0.35">
      <c r="A30">
        <v>121853</v>
      </c>
      <c r="B30" t="s">
        <v>304</v>
      </c>
    </row>
    <row r="31" spans="1:2" x14ac:dyDescent="0.35">
      <c r="A31">
        <v>44191</v>
      </c>
      <c r="B31" t="s">
        <v>293</v>
      </c>
    </row>
    <row r="32" spans="1:2" x14ac:dyDescent="0.35">
      <c r="A32">
        <v>119623</v>
      </c>
      <c r="B32" t="s">
        <v>303</v>
      </c>
    </row>
    <row r="33" spans="1:2" x14ac:dyDescent="0.35">
      <c r="A33">
        <v>50991</v>
      </c>
      <c r="B33" t="s">
        <v>230</v>
      </c>
    </row>
    <row r="34" spans="1:2" x14ac:dyDescent="0.35">
      <c r="A34">
        <v>123123</v>
      </c>
      <c r="B34" t="s">
        <v>231</v>
      </c>
    </row>
    <row r="35" spans="1:2" x14ac:dyDescent="0.35">
      <c r="A35">
        <v>121833</v>
      </c>
      <c r="B35" t="s">
        <v>307</v>
      </c>
    </row>
    <row r="36" spans="1:2" x14ac:dyDescent="0.35">
      <c r="A36">
        <v>44201</v>
      </c>
      <c r="B36" t="s">
        <v>232</v>
      </c>
    </row>
    <row r="37" spans="1:2" x14ac:dyDescent="0.35">
      <c r="A37">
        <v>43121</v>
      </c>
      <c r="B37" t="s">
        <v>233</v>
      </c>
    </row>
    <row r="38" spans="1:2" x14ac:dyDescent="0.35">
      <c r="A38">
        <v>46541</v>
      </c>
      <c r="B38" t="s">
        <v>235</v>
      </c>
    </row>
    <row r="39" spans="1:2" x14ac:dyDescent="0.35">
      <c r="A39">
        <v>14688</v>
      </c>
      <c r="B39" t="s">
        <v>236</v>
      </c>
    </row>
    <row r="40" spans="1:2" x14ac:dyDescent="0.35">
      <c r="A40">
        <v>123783</v>
      </c>
      <c r="B40" t="s">
        <v>237</v>
      </c>
    </row>
    <row r="41" spans="1:2" x14ac:dyDescent="0.35">
      <c r="A41">
        <v>3848</v>
      </c>
      <c r="B41" t="s">
        <v>238</v>
      </c>
    </row>
    <row r="42" spans="1:2" x14ac:dyDescent="0.35">
      <c r="A42">
        <v>47911</v>
      </c>
      <c r="B42" t="s">
        <v>287</v>
      </c>
    </row>
    <row r="43" spans="1:2" x14ac:dyDescent="0.35">
      <c r="A43">
        <v>47891</v>
      </c>
      <c r="B43" t="s">
        <v>285</v>
      </c>
    </row>
    <row r="44" spans="1:2" x14ac:dyDescent="0.35">
      <c r="A44">
        <v>14638</v>
      </c>
      <c r="B44" t="s">
        <v>243</v>
      </c>
    </row>
    <row r="45" spans="1:2" x14ac:dyDescent="0.35">
      <c r="A45">
        <v>47931</v>
      </c>
      <c r="B45" t="s">
        <v>244</v>
      </c>
    </row>
    <row r="46" spans="1:2" x14ac:dyDescent="0.35">
      <c r="A46">
        <v>46631</v>
      </c>
      <c r="B46" t="s">
        <v>245</v>
      </c>
    </row>
    <row r="47" spans="1:2" x14ac:dyDescent="0.35">
      <c r="A47">
        <v>46561</v>
      </c>
      <c r="B47" t="s">
        <v>286</v>
      </c>
    </row>
    <row r="48" spans="1:2" x14ac:dyDescent="0.35">
      <c r="A48">
        <v>47361</v>
      </c>
      <c r="B48" t="s">
        <v>289</v>
      </c>
    </row>
    <row r="49" spans="1:2" x14ac:dyDescent="0.35">
      <c r="A49">
        <v>50891</v>
      </c>
      <c r="B49" t="s">
        <v>248</v>
      </c>
    </row>
    <row r="50" spans="1:2" x14ac:dyDescent="0.35">
      <c r="A50">
        <v>14728</v>
      </c>
      <c r="B50" t="s">
        <v>249</v>
      </c>
    </row>
    <row r="51" spans="1:2" x14ac:dyDescent="0.35">
      <c r="A51">
        <v>46581</v>
      </c>
      <c r="B51" t="s">
        <v>252</v>
      </c>
    </row>
    <row r="52" spans="1:2" x14ac:dyDescent="0.35">
      <c r="A52">
        <v>53421</v>
      </c>
      <c r="B52" t="s">
        <v>311</v>
      </c>
    </row>
    <row r="53" spans="1:2" x14ac:dyDescent="0.35">
      <c r="A53">
        <v>116923</v>
      </c>
      <c r="B53" t="s">
        <v>305</v>
      </c>
    </row>
    <row r="54" spans="1:2" x14ac:dyDescent="0.35">
      <c r="A54">
        <v>60141</v>
      </c>
      <c r="B54" t="s">
        <v>256</v>
      </c>
    </row>
    <row r="55" spans="1:2" x14ac:dyDescent="0.35">
      <c r="A55">
        <v>60601</v>
      </c>
      <c r="B55" t="s">
        <v>292</v>
      </c>
    </row>
    <row r="56" spans="1:2" x14ac:dyDescent="0.35">
      <c r="A56">
        <v>123143</v>
      </c>
      <c r="B56" t="s">
        <v>257</v>
      </c>
    </row>
    <row r="57" spans="1:2" x14ac:dyDescent="0.35">
      <c r="A57">
        <v>46901</v>
      </c>
      <c r="B57" t="s">
        <v>258</v>
      </c>
    </row>
    <row r="58" spans="1:2" x14ac:dyDescent="0.35">
      <c r="A58">
        <v>117883</v>
      </c>
      <c r="B58" t="s">
        <v>301</v>
      </c>
    </row>
    <row r="59" spans="1:2" x14ac:dyDescent="0.35">
      <c r="A59">
        <v>67633</v>
      </c>
      <c r="B59" t="s">
        <v>261</v>
      </c>
    </row>
    <row r="60" spans="1:2" x14ac:dyDescent="0.35">
      <c r="A60">
        <v>53381</v>
      </c>
      <c r="B60" t="s">
        <v>262</v>
      </c>
    </row>
    <row r="61" spans="1:2" x14ac:dyDescent="0.35">
      <c r="A61">
        <v>119633</v>
      </c>
      <c r="B61" t="s">
        <v>302</v>
      </c>
    </row>
    <row r="62" spans="1:2" x14ac:dyDescent="0.35">
      <c r="A62">
        <v>121843</v>
      </c>
      <c r="B62" t="s">
        <v>310</v>
      </c>
    </row>
    <row r="63" spans="1:2" x14ac:dyDescent="0.35">
      <c r="A63">
        <v>43141</v>
      </c>
      <c r="B63" t="s">
        <v>264</v>
      </c>
    </row>
    <row r="64" spans="1:2" x14ac:dyDescent="0.35">
      <c r="A64">
        <v>50981</v>
      </c>
      <c r="B64" t="s">
        <v>265</v>
      </c>
    </row>
    <row r="65" spans="1:2" x14ac:dyDescent="0.35">
      <c r="A65">
        <v>51011</v>
      </c>
      <c r="B65" t="s">
        <v>309</v>
      </c>
    </row>
    <row r="66" spans="1:2" x14ac:dyDescent="0.35">
      <c r="A66">
        <v>116783</v>
      </c>
      <c r="B66" t="s">
        <v>294</v>
      </c>
    </row>
    <row r="67" spans="1:2" x14ac:dyDescent="0.35">
      <c r="A67">
        <v>60131</v>
      </c>
      <c r="B67" t="s">
        <v>269</v>
      </c>
    </row>
    <row r="68" spans="1:2" x14ac:dyDescent="0.35">
      <c r="A68">
        <v>14748</v>
      </c>
      <c r="B68" t="s">
        <v>290</v>
      </c>
    </row>
    <row r="69" spans="1:2" x14ac:dyDescent="0.35">
      <c r="A69">
        <v>51051</v>
      </c>
      <c r="B69" t="s">
        <v>270</v>
      </c>
    </row>
    <row r="70" spans="1:2" x14ac:dyDescent="0.35">
      <c r="A70">
        <v>46641</v>
      </c>
      <c r="B70" t="s">
        <v>271</v>
      </c>
    </row>
    <row r="71" spans="1:2" x14ac:dyDescent="0.35">
      <c r="A71">
        <v>46681</v>
      </c>
      <c r="B71" t="s">
        <v>288</v>
      </c>
    </row>
    <row r="72" spans="1:2" x14ac:dyDescent="0.35">
      <c r="A72">
        <v>50881</v>
      </c>
      <c r="B72" t="s">
        <v>273</v>
      </c>
    </row>
    <row r="73" spans="1:2" x14ac:dyDescent="0.35">
      <c r="A73">
        <v>51061</v>
      </c>
      <c r="B73" t="s">
        <v>275</v>
      </c>
    </row>
    <row r="74" spans="1:2" x14ac:dyDescent="0.35">
      <c r="A74">
        <v>47971</v>
      </c>
      <c r="B74" t="s">
        <v>297</v>
      </c>
    </row>
    <row r="75" spans="1:2" x14ac:dyDescent="0.35">
      <c r="A75">
        <v>118153</v>
      </c>
      <c r="B75" t="s">
        <v>276</v>
      </c>
    </row>
    <row r="76" spans="1:2" x14ac:dyDescent="0.35">
      <c r="A76">
        <v>50871</v>
      </c>
      <c r="B76" t="s">
        <v>277</v>
      </c>
    </row>
    <row r="77" spans="1:2" x14ac:dyDescent="0.35">
      <c r="A77">
        <v>50971</v>
      </c>
      <c r="B77" t="s">
        <v>278</v>
      </c>
    </row>
    <row r="78" spans="1:2" x14ac:dyDescent="0.35">
      <c r="A78">
        <v>51041</v>
      </c>
      <c r="B78" t="s">
        <v>279</v>
      </c>
    </row>
    <row r="79" spans="1:2" x14ac:dyDescent="0.35">
      <c r="A79">
        <v>127793</v>
      </c>
      <c r="B79" t="s">
        <v>281</v>
      </c>
    </row>
    <row r="80" spans="1:2" x14ac:dyDescent="0.35">
      <c r="A80">
        <v>51021</v>
      </c>
      <c r="B80" t="s">
        <v>282</v>
      </c>
    </row>
    <row r="81" spans="1:2" x14ac:dyDescent="0.35">
      <c r="A81">
        <v>46621</v>
      </c>
      <c r="B81" t="s">
        <v>284</v>
      </c>
    </row>
  </sheetData>
  <autoFilter ref="A1:B81" xr:uid="{EFD7CFE6-EA68-423B-991F-74A7A4B0B238}"/>
  <sortState xmlns:xlrd2="http://schemas.microsoft.com/office/spreadsheetml/2017/richdata2" ref="A2:B81">
    <sortCondition ref="B1:B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15A9-FF4A-48EC-B565-A5DE56B54603}">
  <dimension ref="A1:C81"/>
  <sheetViews>
    <sheetView topLeftCell="A63" workbookViewId="0">
      <selection activeCell="C81" sqref="C81"/>
    </sheetView>
  </sheetViews>
  <sheetFormatPr defaultRowHeight="14.5" x14ac:dyDescent="0.35"/>
  <cols>
    <col min="1" max="1" width="13.26953125" customWidth="1"/>
    <col min="3" max="3" width="36.90625" customWidth="1"/>
  </cols>
  <sheetData>
    <row r="1" spans="1:3" x14ac:dyDescent="0.35">
      <c r="A1" s="2" t="s">
        <v>66</v>
      </c>
      <c r="B1" s="2" t="s">
        <v>67</v>
      </c>
      <c r="C1" s="2" t="s">
        <v>316</v>
      </c>
    </row>
    <row r="2" spans="1:3" x14ac:dyDescent="0.35">
      <c r="A2">
        <v>3848</v>
      </c>
      <c r="B2" t="s">
        <v>238</v>
      </c>
      <c r="C2" t="s">
        <v>317</v>
      </c>
    </row>
    <row r="3" spans="1:3" x14ac:dyDescent="0.35">
      <c r="A3">
        <v>14638</v>
      </c>
      <c r="B3" t="s">
        <v>243</v>
      </c>
      <c r="C3" t="s">
        <v>318</v>
      </c>
    </row>
    <row r="4" spans="1:3" x14ac:dyDescent="0.35">
      <c r="A4">
        <v>43131</v>
      </c>
      <c r="B4" t="s">
        <v>198</v>
      </c>
      <c r="C4" t="s">
        <v>319</v>
      </c>
    </row>
    <row r="5" spans="1:3" x14ac:dyDescent="0.35">
      <c r="A5">
        <v>14668</v>
      </c>
      <c r="B5" t="s">
        <v>194</v>
      </c>
      <c r="C5" t="s">
        <v>320</v>
      </c>
    </row>
    <row r="6" spans="1:3" x14ac:dyDescent="0.35">
      <c r="A6">
        <v>46921</v>
      </c>
      <c r="B6" t="s">
        <v>212</v>
      </c>
      <c r="C6" t="s">
        <v>321</v>
      </c>
    </row>
    <row r="7" spans="1:3" x14ac:dyDescent="0.35">
      <c r="A7">
        <v>46891</v>
      </c>
      <c r="B7" t="s">
        <v>219</v>
      </c>
      <c r="C7" t="s">
        <v>322</v>
      </c>
    </row>
    <row r="8" spans="1:3" x14ac:dyDescent="0.35">
      <c r="A8">
        <v>43121</v>
      </c>
      <c r="B8" t="s">
        <v>233</v>
      </c>
      <c r="C8" t="s">
        <v>323</v>
      </c>
    </row>
    <row r="9" spans="1:3" x14ac:dyDescent="0.35">
      <c r="A9">
        <v>46691</v>
      </c>
      <c r="B9" t="s">
        <v>32</v>
      </c>
      <c r="C9" t="s">
        <v>324</v>
      </c>
    </row>
    <row r="10" spans="1:3" x14ac:dyDescent="0.35">
      <c r="A10">
        <v>46541</v>
      </c>
      <c r="B10" t="s">
        <v>235</v>
      </c>
      <c r="C10" t="s">
        <v>325</v>
      </c>
    </row>
    <row r="11" spans="1:3" x14ac:dyDescent="0.35">
      <c r="A11">
        <v>46561</v>
      </c>
      <c r="B11" t="s">
        <v>286</v>
      </c>
      <c r="C11" t="s">
        <v>326</v>
      </c>
    </row>
    <row r="12" spans="1:3" x14ac:dyDescent="0.35">
      <c r="A12">
        <v>47891</v>
      </c>
      <c r="B12" t="s">
        <v>285</v>
      </c>
      <c r="C12" t="s">
        <v>327</v>
      </c>
    </row>
    <row r="13" spans="1:3" x14ac:dyDescent="0.35">
      <c r="A13">
        <v>46581</v>
      </c>
      <c r="B13" t="s">
        <v>252</v>
      </c>
      <c r="C13" t="s">
        <v>328</v>
      </c>
    </row>
    <row r="14" spans="1:3" x14ac:dyDescent="0.35">
      <c r="A14">
        <v>60151</v>
      </c>
      <c r="B14" t="s">
        <v>119</v>
      </c>
      <c r="C14" t="s">
        <v>329</v>
      </c>
    </row>
    <row r="15" spans="1:3" x14ac:dyDescent="0.35">
      <c r="A15">
        <v>43141</v>
      </c>
      <c r="B15" t="s">
        <v>264</v>
      </c>
      <c r="C15" t="s">
        <v>330</v>
      </c>
    </row>
    <row r="16" spans="1:3" x14ac:dyDescent="0.35">
      <c r="A16">
        <v>14688</v>
      </c>
      <c r="B16" t="s">
        <v>236</v>
      </c>
      <c r="C16" t="s">
        <v>331</v>
      </c>
    </row>
    <row r="17" spans="1:3" x14ac:dyDescent="0.35">
      <c r="A17">
        <v>103373</v>
      </c>
      <c r="B17" t="s">
        <v>109</v>
      </c>
      <c r="C17" t="s">
        <v>332</v>
      </c>
    </row>
    <row r="18" spans="1:3" x14ac:dyDescent="0.35">
      <c r="A18">
        <v>46601</v>
      </c>
      <c r="B18" t="s">
        <v>201</v>
      </c>
      <c r="C18" t="s">
        <v>333</v>
      </c>
    </row>
    <row r="19" spans="1:3" x14ac:dyDescent="0.35">
      <c r="A19">
        <v>46681</v>
      </c>
      <c r="B19" t="s">
        <v>288</v>
      </c>
      <c r="C19" t="s">
        <v>334</v>
      </c>
    </row>
    <row r="20" spans="1:3" x14ac:dyDescent="0.35">
      <c r="A20">
        <v>47911</v>
      </c>
      <c r="B20" t="s">
        <v>287</v>
      </c>
      <c r="C20" t="s">
        <v>335</v>
      </c>
    </row>
    <row r="21" spans="1:3" x14ac:dyDescent="0.35">
      <c r="A21">
        <v>47361</v>
      </c>
      <c r="B21" t="s">
        <v>289</v>
      </c>
      <c r="C21" t="s">
        <v>336</v>
      </c>
    </row>
    <row r="22" spans="1:3" x14ac:dyDescent="0.35">
      <c r="A22">
        <v>120523</v>
      </c>
      <c r="B22" t="s">
        <v>31</v>
      </c>
      <c r="C22" t="s">
        <v>337</v>
      </c>
    </row>
    <row r="23" spans="1:3" x14ac:dyDescent="0.35">
      <c r="A23">
        <v>123123</v>
      </c>
      <c r="B23" t="s">
        <v>231</v>
      </c>
      <c r="C23" t="s">
        <v>338</v>
      </c>
    </row>
    <row r="24" spans="1:3" x14ac:dyDescent="0.35">
      <c r="A24">
        <v>60141</v>
      </c>
      <c r="B24" t="s">
        <v>256</v>
      </c>
      <c r="C24" t="s">
        <v>339</v>
      </c>
    </row>
    <row r="25" spans="1:3" x14ac:dyDescent="0.35">
      <c r="A25">
        <v>46631</v>
      </c>
      <c r="B25" t="s">
        <v>245</v>
      </c>
      <c r="C25" t="s">
        <v>340</v>
      </c>
    </row>
    <row r="26" spans="1:3" x14ac:dyDescent="0.35">
      <c r="A26">
        <v>53381</v>
      </c>
      <c r="B26" t="s">
        <v>262</v>
      </c>
      <c r="C26" t="s">
        <v>341</v>
      </c>
    </row>
    <row r="27" spans="1:3" x14ac:dyDescent="0.35">
      <c r="A27">
        <v>46901</v>
      </c>
      <c r="B27" t="s">
        <v>258</v>
      </c>
      <c r="C27" t="s">
        <v>342</v>
      </c>
    </row>
    <row r="28" spans="1:3" x14ac:dyDescent="0.35">
      <c r="A28">
        <v>46591</v>
      </c>
      <c r="B28" t="s">
        <v>196</v>
      </c>
      <c r="C28" t="s">
        <v>343</v>
      </c>
    </row>
    <row r="29" spans="1:3" x14ac:dyDescent="0.35">
      <c r="A29">
        <v>14678</v>
      </c>
      <c r="B29" t="s">
        <v>205</v>
      </c>
      <c r="C29" t="s">
        <v>344</v>
      </c>
    </row>
    <row r="30" spans="1:3" x14ac:dyDescent="0.35">
      <c r="A30">
        <v>67623</v>
      </c>
      <c r="B30" t="s">
        <v>214</v>
      </c>
      <c r="C30" t="s">
        <v>345</v>
      </c>
    </row>
    <row r="31" spans="1:3" x14ac:dyDescent="0.35">
      <c r="A31">
        <v>14748</v>
      </c>
      <c r="B31" t="s">
        <v>290</v>
      </c>
      <c r="C31" t="s">
        <v>346</v>
      </c>
    </row>
    <row r="32" spans="1:3" x14ac:dyDescent="0.35">
      <c r="A32">
        <v>46621</v>
      </c>
      <c r="B32" t="s">
        <v>284</v>
      </c>
      <c r="C32" t="s">
        <v>347</v>
      </c>
    </row>
    <row r="33" spans="1:3" x14ac:dyDescent="0.35">
      <c r="A33">
        <v>47931</v>
      </c>
      <c r="B33" t="s">
        <v>244</v>
      </c>
      <c r="C33" t="s">
        <v>348</v>
      </c>
    </row>
    <row r="34" spans="1:3" x14ac:dyDescent="0.35">
      <c r="A34">
        <v>46641</v>
      </c>
      <c r="B34" t="s">
        <v>271</v>
      </c>
      <c r="C34" t="s">
        <v>349</v>
      </c>
    </row>
    <row r="35" spans="1:3" x14ac:dyDescent="0.35">
      <c r="A35">
        <v>67633</v>
      </c>
      <c r="B35" t="s">
        <v>261</v>
      </c>
      <c r="C35" t="s">
        <v>350</v>
      </c>
    </row>
    <row r="36" spans="1:3" x14ac:dyDescent="0.35">
      <c r="A36">
        <v>46941</v>
      </c>
      <c r="B36" t="s">
        <v>291</v>
      </c>
      <c r="C36" t="s">
        <v>351</v>
      </c>
    </row>
    <row r="37" spans="1:3" x14ac:dyDescent="0.35">
      <c r="A37">
        <v>14728</v>
      </c>
      <c r="B37" t="s">
        <v>249</v>
      </c>
      <c r="C37" t="s">
        <v>352</v>
      </c>
    </row>
    <row r="38" spans="1:3" x14ac:dyDescent="0.35">
      <c r="A38">
        <v>60131</v>
      </c>
      <c r="B38" t="s">
        <v>269</v>
      </c>
      <c r="C38" t="s">
        <v>353</v>
      </c>
    </row>
    <row r="39" spans="1:3" x14ac:dyDescent="0.35">
      <c r="A39">
        <v>47351</v>
      </c>
      <c r="B39" t="s">
        <v>30</v>
      </c>
      <c r="C39" t="s">
        <v>354</v>
      </c>
    </row>
    <row r="40" spans="1:3" x14ac:dyDescent="0.35">
      <c r="A40">
        <v>50881</v>
      </c>
      <c r="B40" t="s">
        <v>273</v>
      </c>
      <c r="C40" t="s">
        <v>355</v>
      </c>
    </row>
    <row r="41" spans="1:3" x14ac:dyDescent="0.35">
      <c r="A41">
        <v>44191</v>
      </c>
      <c r="B41" t="s">
        <v>293</v>
      </c>
      <c r="C41" t="s">
        <v>356</v>
      </c>
    </row>
    <row r="42" spans="1:3" x14ac:dyDescent="0.35">
      <c r="A42">
        <v>116683</v>
      </c>
      <c r="B42" t="s">
        <v>203</v>
      </c>
      <c r="C42" t="s">
        <v>357</v>
      </c>
    </row>
    <row r="43" spans="1:3" x14ac:dyDescent="0.35">
      <c r="A43">
        <v>116783</v>
      </c>
      <c r="B43" t="s">
        <v>294</v>
      </c>
      <c r="C43" t="s">
        <v>358</v>
      </c>
    </row>
    <row r="44" spans="1:3" x14ac:dyDescent="0.35">
      <c r="A44">
        <v>10458</v>
      </c>
      <c r="B44" t="s">
        <v>295</v>
      </c>
      <c r="C44" t="s">
        <v>359</v>
      </c>
    </row>
    <row r="45" spans="1:3" x14ac:dyDescent="0.35">
      <c r="A45">
        <v>44201</v>
      </c>
      <c r="B45" t="s">
        <v>232</v>
      </c>
      <c r="C45" t="s">
        <v>360</v>
      </c>
    </row>
    <row r="46" spans="1:3" x14ac:dyDescent="0.35">
      <c r="A46">
        <v>124703</v>
      </c>
      <c r="B46" t="s">
        <v>296</v>
      </c>
      <c r="C46" t="s">
        <v>361</v>
      </c>
    </row>
    <row r="47" spans="1:3" x14ac:dyDescent="0.35">
      <c r="A47">
        <v>123783</v>
      </c>
      <c r="B47" t="s">
        <v>237</v>
      </c>
      <c r="C47" t="s">
        <v>362</v>
      </c>
    </row>
    <row r="48" spans="1:3" x14ac:dyDescent="0.35">
      <c r="A48">
        <v>116673</v>
      </c>
      <c r="B48" t="s">
        <v>298</v>
      </c>
      <c r="C48" t="s">
        <v>363</v>
      </c>
    </row>
    <row r="49" spans="1:3" x14ac:dyDescent="0.35">
      <c r="A49">
        <v>47971</v>
      </c>
      <c r="B49" t="s">
        <v>297</v>
      </c>
      <c r="C49" t="s">
        <v>364</v>
      </c>
    </row>
    <row r="50" spans="1:3" x14ac:dyDescent="0.35">
      <c r="A50">
        <v>123133</v>
      </c>
      <c r="B50" t="s">
        <v>190</v>
      </c>
      <c r="C50" t="s">
        <v>365</v>
      </c>
    </row>
    <row r="51" spans="1:3" x14ac:dyDescent="0.35">
      <c r="A51">
        <v>118153</v>
      </c>
      <c r="B51" t="s">
        <v>276</v>
      </c>
      <c r="C51" t="s">
        <v>366</v>
      </c>
    </row>
    <row r="52" spans="1:3" x14ac:dyDescent="0.35">
      <c r="A52">
        <v>8128</v>
      </c>
      <c r="B52" t="s">
        <v>299</v>
      </c>
      <c r="C52" t="s">
        <v>367</v>
      </c>
    </row>
    <row r="53" spans="1:3" x14ac:dyDescent="0.35">
      <c r="A53">
        <v>123143</v>
      </c>
      <c r="B53" t="s">
        <v>257</v>
      </c>
      <c r="C53" t="s">
        <v>368</v>
      </c>
    </row>
    <row r="54" spans="1:3" x14ac:dyDescent="0.35">
      <c r="A54">
        <v>53331</v>
      </c>
      <c r="B54" t="s">
        <v>300</v>
      </c>
      <c r="C54" t="s">
        <v>369</v>
      </c>
    </row>
    <row r="55" spans="1:3" x14ac:dyDescent="0.35">
      <c r="A55">
        <v>43161</v>
      </c>
      <c r="B55" t="s">
        <v>222</v>
      </c>
      <c r="C55" t="s">
        <v>370</v>
      </c>
    </row>
    <row r="56" spans="1:3" x14ac:dyDescent="0.35">
      <c r="A56">
        <v>117883</v>
      </c>
      <c r="B56" t="s">
        <v>301</v>
      </c>
      <c r="C56" t="s">
        <v>371</v>
      </c>
    </row>
    <row r="57" spans="1:3" x14ac:dyDescent="0.35">
      <c r="A57">
        <v>50951</v>
      </c>
      <c r="B57" t="s">
        <v>197</v>
      </c>
      <c r="C57" t="s">
        <v>372</v>
      </c>
    </row>
    <row r="58" spans="1:3" x14ac:dyDescent="0.35">
      <c r="A58">
        <v>121853</v>
      </c>
      <c r="B58" t="s">
        <v>304</v>
      </c>
      <c r="C58" t="s">
        <v>373</v>
      </c>
    </row>
    <row r="59" spans="1:3" x14ac:dyDescent="0.35">
      <c r="A59">
        <v>116923</v>
      </c>
      <c r="B59" t="s">
        <v>305</v>
      </c>
      <c r="C59" t="s">
        <v>374</v>
      </c>
    </row>
    <row r="60" spans="1:3" x14ac:dyDescent="0.35">
      <c r="A60">
        <v>51081</v>
      </c>
      <c r="B60" t="s">
        <v>189</v>
      </c>
      <c r="C60" t="s">
        <v>375</v>
      </c>
    </row>
    <row r="61" spans="1:3" x14ac:dyDescent="0.35">
      <c r="A61">
        <v>51021</v>
      </c>
      <c r="B61" t="s">
        <v>282</v>
      </c>
      <c r="C61" t="s">
        <v>376</v>
      </c>
    </row>
    <row r="62" spans="1:3" x14ac:dyDescent="0.35">
      <c r="A62">
        <v>127793</v>
      </c>
      <c r="B62" t="s">
        <v>281</v>
      </c>
      <c r="C62" t="s">
        <v>377</v>
      </c>
    </row>
    <row r="63" spans="1:3" x14ac:dyDescent="0.35">
      <c r="A63">
        <v>123793</v>
      </c>
      <c r="B63" t="s">
        <v>306</v>
      </c>
      <c r="C63" t="s">
        <v>378</v>
      </c>
    </row>
    <row r="64" spans="1:3" x14ac:dyDescent="0.35">
      <c r="A64">
        <v>119623</v>
      </c>
      <c r="B64" t="s">
        <v>303</v>
      </c>
      <c r="C64" t="s">
        <v>379</v>
      </c>
    </row>
    <row r="65" spans="1:3" x14ac:dyDescent="0.35">
      <c r="A65">
        <v>51001</v>
      </c>
      <c r="B65" t="s">
        <v>216</v>
      </c>
      <c r="C65" t="s">
        <v>380</v>
      </c>
    </row>
    <row r="66" spans="1:3" x14ac:dyDescent="0.35">
      <c r="A66">
        <v>50971</v>
      </c>
      <c r="B66" t="s">
        <v>278</v>
      </c>
      <c r="C66" t="s">
        <v>381</v>
      </c>
    </row>
    <row r="67" spans="1:3" x14ac:dyDescent="0.35">
      <c r="A67">
        <v>119633</v>
      </c>
      <c r="B67" t="s">
        <v>302</v>
      </c>
      <c r="C67" t="s">
        <v>382</v>
      </c>
    </row>
    <row r="68" spans="1:3" x14ac:dyDescent="0.35">
      <c r="A68">
        <v>51061</v>
      </c>
      <c r="B68" t="s">
        <v>275</v>
      </c>
      <c r="C68" t="s">
        <v>383</v>
      </c>
    </row>
    <row r="69" spans="1:3" x14ac:dyDescent="0.35">
      <c r="A69">
        <v>50871</v>
      </c>
      <c r="B69" t="s">
        <v>277</v>
      </c>
      <c r="C69" t="s">
        <v>384</v>
      </c>
    </row>
    <row r="70" spans="1:3" x14ac:dyDescent="0.35">
      <c r="A70">
        <v>51041</v>
      </c>
      <c r="B70" t="s">
        <v>279</v>
      </c>
      <c r="C70" t="s">
        <v>385</v>
      </c>
    </row>
    <row r="71" spans="1:3" x14ac:dyDescent="0.35">
      <c r="A71">
        <v>50961</v>
      </c>
      <c r="B71" t="s">
        <v>220</v>
      </c>
      <c r="C71" t="s">
        <v>386</v>
      </c>
    </row>
    <row r="72" spans="1:3" x14ac:dyDescent="0.35">
      <c r="A72">
        <v>121843</v>
      </c>
      <c r="B72" t="s">
        <v>310</v>
      </c>
      <c r="C72" t="s">
        <v>387</v>
      </c>
    </row>
    <row r="73" spans="1:3" x14ac:dyDescent="0.35">
      <c r="A73">
        <v>51051</v>
      </c>
      <c r="B73" t="s">
        <v>270</v>
      </c>
      <c r="C73" t="s">
        <v>388</v>
      </c>
    </row>
    <row r="74" spans="1:3" x14ac:dyDescent="0.35">
      <c r="A74">
        <v>51011</v>
      </c>
      <c r="B74" t="s">
        <v>309</v>
      </c>
      <c r="C74" t="s">
        <v>389</v>
      </c>
    </row>
    <row r="75" spans="1:3" x14ac:dyDescent="0.35">
      <c r="A75">
        <v>50981</v>
      </c>
      <c r="B75" t="s">
        <v>265</v>
      </c>
      <c r="C75" t="s">
        <v>390</v>
      </c>
    </row>
    <row r="76" spans="1:3" x14ac:dyDescent="0.35">
      <c r="A76">
        <v>51071</v>
      </c>
      <c r="B76" t="s">
        <v>308</v>
      </c>
      <c r="C76" t="s">
        <v>391</v>
      </c>
    </row>
    <row r="77" spans="1:3" x14ac:dyDescent="0.35">
      <c r="A77">
        <v>50891</v>
      </c>
      <c r="B77" t="s">
        <v>248</v>
      </c>
      <c r="C77" t="s">
        <v>392</v>
      </c>
    </row>
    <row r="78" spans="1:3" x14ac:dyDescent="0.35">
      <c r="A78">
        <v>121833</v>
      </c>
      <c r="B78" t="s">
        <v>307</v>
      </c>
      <c r="C78" t="s">
        <v>393</v>
      </c>
    </row>
    <row r="79" spans="1:3" x14ac:dyDescent="0.35">
      <c r="A79">
        <v>50991</v>
      </c>
      <c r="B79" t="s">
        <v>230</v>
      </c>
      <c r="C79" t="s">
        <v>394</v>
      </c>
    </row>
    <row r="80" spans="1:3" x14ac:dyDescent="0.35">
      <c r="A80">
        <v>53421</v>
      </c>
      <c r="B80" t="s">
        <v>311</v>
      </c>
      <c r="C80" t="s">
        <v>395</v>
      </c>
    </row>
    <row r="81" spans="1:2" x14ac:dyDescent="0.35">
      <c r="A81">
        <v>46621</v>
      </c>
      <c r="B81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2FE3-C090-4EE5-9E06-E01AB536602E}">
  <dimension ref="A1:C28"/>
  <sheetViews>
    <sheetView workbookViewId="0">
      <selection activeCell="C16" sqref="C16"/>
    </sheetView>
  </sheetViews>
  <sheetFormatPr defaultRowHeight="14.5" x14ac:dyDescent="0.35"/>
  <cols>
    <col min="1" max="1" width="11.1796875" bestFit="1" customWidth="1"/>
    <col min="2" max="2" width="60" bestFit="1" customWidth="1"/>
  </cols>
  <sheetData>
    <row r="1" spans="1:3" x14ac:dyDescent="0.35">
      <c r="A1" t="s">
        <v>1</v>
      </c>
      <c r="B1" t="s">
        <v>2</v>
      </c>
    </row>
    <row r="2" spans="1:3" x14ac:dyDescent="0.35">
      <c r="A2" t="s">
        <v>4</v>
      </c>
      <c r="B2" t="s">
        <v>5</v>
      </c>
      <c r="C2" t="str">
        <f>INDEX(Ember!B:B,MATCH(Lookup!B2,Ember!B:B,0))</f>
        <v>Bridge of Earn</v>
      </c>
    </row>
    <row r="3" spans="1:3" x14ac:dyDescent="0.35">
      <c r="A3" t="s">
        <v>4</v>
      </c>
      <c r="B3" t="s">
        <v>6</v>
      </c>
      <c r="C3" t="str">
        <f>Ember!B24</f>
        <v>Edinburgh Zoo</v>
      </c>
    </row>
    <row r="4" spans="1:3" x14ac:dyDescent="0.35">
      <c r="A4" t="s">
        <v>4</v>
      </c>
      <c r="B4" t="s">
        <v>7</v>
      </c>
      <c r="C4" t="str">
        <f>Ember!B162</f>
        <v>Dundee Greenmarket</v>
      </c>
    </row>
    <row r="5" spans="1:3" x14ac:dyDescent="0.35">
      <c r="A5" s="1" t="s">
        <v>4</v>
      </c>
      <c r="B5" s="1" t="s">
        <v>8</v>
      </c>
      <c r="C5" t="str">
        <f>INDEX(Ember!B:B,MATCH(Lookup!B5,Ember!B:B,0))</f>
        <v>Edinburgh (Haymarket)</v>
      </c>
    </row>
    <row r="6" spans="1:3" x14ac:dyDescent="0.35">
      <c r="A6" t="s">
        <v>4</v>
      </c>
      <c r="B6" t="s">
        <v>9</v>
      </c>
      <c r="C6" t="str">
        <f>Ember!B4</f>
        <v>Edinburgh (City Centre)</v>
      </c>
    </row>
    <row r="7" spans="1:3" x14ac:dyDescent="0.35">
      <c r="A7" t="s">
        <v>4</v>
      </c>
      <c r="B7" t="s">
        <v>10</v>
      </c>
      <c r="C7" t="str">
        <f>Ember!B19</f>
        <v>Edinburgh Airport</v>
      </c>
    </row>
    <row r="8" spans="1:3" x14ac:dyDescent="0.35">
      <c r="A8" t="s">
        <v>4</v>
      </c>
      <c r="B8" t="s">
        <v>11</v>
      </c>
      <c r="C8" t="str">
        <f>Ember!B52</f>
        <v>Inchture</v>
      </c>
    </row>
    <row r="9" spans="1:3" x14ac:dyDescent="0.35">
      <c r="A9" s="1" t="s">
        <v>4</v>
      </c>
      <c r="B9" s="1" t="s">
        <v>12</v>
      </c>
      <c r="C9" t="str">
        <f>Ember!B79</f>
        <v>Ingliston P&amp;R</v>
      </c>
    </row>
    <row r="10" spans="1:3" x14ac:dyDescent="0.35">
      <c r="A10" t="s">
        <v>4</v>
      </c>
      <c r="B10" t="s">
        <v>13</v>
      </c>
      <c r="C10" t="str">
        <f>Ember!B5</f>
        <v>Kinross P&amp;R</v>
      </c>
    </row>
    <row r="11" spans="1:3" x14ac:dyDescent="0.35">
      <c r="A11" t="s">
        <v>4</v>
      </c>
      <c r="B11" t="s">
        <v>14</v>
      </c>
      <c r="C11" t="str">
        <f>Ember!B16</f>
        <v>Longforgan</v>
      </c>
    </row>
    <row r="12" spans="1:3" x14ac:dyDescent="0.35">
      <c r="A12" t="s">
        <v>4</v>
      </c>
      <c r="B12" t="s">
        <v>15</v>
      </c>
      <c r="C12" t="str">
        <f>Ember!B14</f>
        <v>Rosyth</v>
      </c>
    </row>
    <row r="13" spans="1:3" x14ac:dyDescent="0.35">
      <c r="A13" t="s">
        <v>4</v>
      </c>
      <c r="B13" t="s">
        <v>16</v>
      </c>
      <c r="C13" t="str">
        <f>Ember!B215</f>
        <v>St Madoes</v>
      </c>
    </row>
    <row r="14" spans="1:3" x14ac:dyDescent="0.35">
      <c r="A14" t="s">
        <v>4</v>
      </c>
      <c r="B14" t="s">
        <v>17</v>
      </c>
      <c r="C14" t="str">
        <f>Ember!B9</f>
        <v>Dundee West</v>
      </c>
    </row>
    <row r="15" spans="1:3" x14ac:dyDescent="0.35">
      <c r="A15" t="s">
        <v>4</v>
      </c>
      <c r="B15" t="s">
        <v>18</v>
      </c>
      <c r="C15" t="str">
        <f>Ember!B21</f>
        <v>Walnut Grove (for Perth)</v>
      </c>
    </row>
    <row r="16" spans="1:3" x14ac:dyDescent="0.35">
      <c r="A16" t="s">
        <v>20</v>
      </c>
      <c r="B16" t="s">
        <v>21</v>
      </c>
      <c r="C16" t="str">
        <f>Megabus!B12</f>
        <v>Bridgwater</v>
      </c>
    </row>
    <row r="17" spans="1:3" x14ac:dyDescent="0.35">
      <c r="A17" t="s">
        <v>20</v>
      </c>
      <c r="B17" t="s">
        <v>22</v>
      </c>
      <c r="C17" t="str">
        <f>Megabus!B13</f>
        <v>Bristol</v>
      </c>
    </row>
    <row r="18" spans="1:3" x14ac:dyDescent="0.35">
      <c r="A18" t="s">
        <v>20</v>
      </c>
      <c r="B18" t="s">
        <v>23</v>
      </c>
      <c r="C18" t="str">
        <f>Megabus!B14</f>
        <v>Bristol Airport</v>
      </c>
    </row>
    <row r="19" spans="1:3" x14ac:dyDescent="0.35">
      <c r="A19" t="s">
        <v>20</v>
      </c>
      <c r="B19" t="s">
        <v>24</v>
      </c>
      <c r="C19" t="str">
        <f>Megabus!B23</f>
        <v>Cullompton</v>
      </c>
    </row>
    <row r="20" spans="1:3" x14ac:dyDescent="0.35">
      <c r="A20" t="s">
        <v>20</v>
      </c>
      <c r="B20" t="s">
        <v>25</v>
      </c>
      <c r="C20" t="str">
        <f>Megabus!B33</f>
        <v>Exeter</v>
      </c>
    </row>
    <row r="21" spans="1:3" x14ac:dyDescent="0.35">
      <c r="A21" t="s">
        <v>20</v>
      </c>
      <c r="B21" t="s">
        <v>26</v>
      </c>
      <c r="C21" t="str">
        <f>Megabus!B80</f>
        <v>Plymouth</v>
      </c>
    </row>
    <row r="22" spans="1:3" x14ac:dyDescent="0.35">
      <c r="A22" t="s">
        <v>20</v>
      </c>
      <c r="B22" t="s">
        <v>27</v>
      </c>
      <c r="C22" t="str">
        <f>Megabus!B95</f>
        <v>Taunton</v>
      </c>
    </row>
    <row r="23" spans="1:3" x14ac:dyDescent="0.35">
      <c r="A23" t="s">
        <v>20</v>
      </c>
      <c r="B23" t="s">
        <v>28</v>
      </c>
      <c r="C23" t="str">
        <f>Megabus!B99</f>
        <v>Wellington</v>
      </c>
    </row>
    <row r="24" spans="1:3" x14ac:dyDescent="0.35">
      <c r="A24" t="s">
        <v>29</v>
      </c>
      <c r="B24" t="s">
        <v>30</v>
      </c>
      <c r="C24" t="str">
        <f>Flixbus!B8</f>
        <v>Bridgend</v>
      </c>
    </row>
    <row r="25" spans="1:3" x14ac:dyDescent="0.35">
      <c r="A25" t="s">
        <v>29</v>
      </c>
      <c r="B25" t="s">
        <v>31</v>
      </c>
      <c r="C25" t="str">
        <f>Flixbus!B11</f>
        <v>Bristol Airport</v>
      </c>
    </row>
    <row r="26" spans="1:3" x14ac:dyDescent="0.35">
      <c r="A26" t="s">
        <v>29</v>
      </c>
      <c r="B26" t="s">
        <v>32</v>
      </c>
      <c r="C26" t="str">
        <f>Flixbus!B13</f>
        <v>Cardiff</v>
      </c>
    </row>
    <row r="27" spans="1:3" x14ac:dyDescent="0.35">
      <c r="A27" t="s">
        <v>29</v>
      </c>
      <c r="B27" t="s">
        <v>33</v>
      </c>
      <c r="C27" t="str">
        <f>Flixbus!B48</f>
        <v>Newport (South Wales)</v>
      </c>
    </row>
    <row r="28" spans="1:3" x14ac:dyDescent="0.35">
      <c r="A28" t="s">
        <v>29</v>
      </c>
      <c r="B28" t="s">
        <v>34</v>
      </c>
      <c r="C28" t="str">
        <f>Flixbus!B71</f>
        <v>Swansea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EFB1-CCFC-4359-BF5C-BFD352880E7F}">
  <dimension ref="A1:I259"/>
  <sheetViews>
    <sheetView showGridLines="0" tabSelected="1" topLeftCell="A245" zoomScaleNormal="100" workbookViewId="0">
      <selection activeCell="H1" sqref="H1"/>
    </sheetView>
  </sheetViews>
  <sheetFormatPr defaultRowHeight="14.5" x14ac:dyDescent="0.35"/>
  <cols>
    <col min="1" max="1" width="6.54296875" customWidth="1"/>
    <col min="2" max="2" width="10.54296875" bestFit="1" customWidth="1"/>
    <col min="3" max="3" width="27.54296875" customWidth="1"/>
    <col min="4" max="4" width="36.453125" customWidth="1"/>
    <col min="5" max="5" width="24" style="3" bestFit="1" customWidth="1"/>
    <col min="6" max="6" width="35.90625" style="3" bestFit="1" customWidth="1"/>
    <col min="7" max="7" width="22.26953125" style="3" customWidth="1"/>
    <col min="8" max="8" width="35.453125" style="3" bestFit="1" customWidth="1"/>
  </cols>
  <sheetData>
    <row r="1" spans="1:9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312</v>
      </c>
      <c r="F1" s="5" t="s">
        <v>314</v>
      </c>
      <c r="G1" s="5" t="s">
        <v>313</v>
      </c>
      <c r="H1" s="5" t="s">
        <v>315</v>
      </c>
      <c r="I1" s="4"/>
    </row>
    <row r="2" spans="1:9" x14ac:dyDescent="0.35">
      <c r="A2">
        <v>2</v>
      </c>
      <c r="B2" t="s">
        <v>4</v>
      </c>
      <c r="C2" t="s">
        <v>5</v>
      </c>
      <c r="D2" t="s">
        <v>6</v>
      </c>
      <c r="E2" s="3" t="str">
        <f>INDEX(Lookup!$C$2:$C$28,MATCH(C2,Lookup!$B$2:$B$28,0))</f>
        <v>Bridge of Earn</v>
      </c>
      <c r="F2" s="3">
        <f>INDEX(Ember!A:A, MATCH(E2, Ember!B:B, 0))</f>
        <v>54</v>
      </c>
      <c r="G2" s="3" t="str">
        <f>INDEX(Lookup!$C$2:$C$28,MATCH(D2,Lookup!$B$2:$B$28,0))</f>
        <v>Edinburgh Zoo</v>
      </c>
      <c r="H2" s="3">
        <f>INDEX(Ember!A:A, MATCH(G2, Ember!B:B, 0))</f>
        <v>44</v>
      </c>
    </row>
    <row r="3" spans="1:9" x14ac:dyDescent="0.35">
      <c r="A3">
        <v>3</v>
      </c>
      <c r="B3" t="s">
        <v>4</v>
      </c>
      <c r="C3" t="s">
        <v>5</v>
      </c>
      <c r="D3" t="s">
        <v>7</v>
      </c>
      <c r="E3" s="3" t="str">
        <f>INDEX(Lookup!$C$2:$C$28,MATCH(C3,Lookup!$B$2:$B$28,0))</f>
        <v>Bridge of Earn</v>
      </c>
      <c r="F3" s="3">
        <f>INDEX(Ember!A:A, MATCH(E3, Ember!B:B, 0))</f>
        <v>54</v>
      </c>
      <c r="G3" s="3" t="str">
        <f>INDEX(Lookup!$C$2:$C$28,MATCH(D3,Lookup!$B$2:$B$28,0))</f>
        <v>Dundee Greenmarket</v>
      </c>
      <c r="H3" s="3">
        <f>INDEX(Ember!A:A, MATCH(G3, Ember!B:B, 0))</f>
        <v>1</v>
      </c>
    </row>
    <row r="4" spans="1:9" x14ac:dyDescent="0.35">
      <c r="A4">
        <v>4</v>
      </c>
      <c r="B4" t="s">
        <v>4</v>
      </c>
      <c r="C4" t="s">
        <v>5</v>
      </c>
      <c r="D4" t="s">
        <v>8</v>
      </c>
      <c r="E4" s="3" t="str">
        <f>INDEX(Lookup!$C$2:$C$28,MATCH(C4,Lookup!$B$2:$B$28,0))</f>
        <v>Bridge of Earn</v>
      </c>
      <c r="F4" s="3">
        <f>INDEX(Ember!A:A, MATCH(E4, Ember!B:B, 0))</f>
        <v>54</v>
      </c>
      <c r="G4" s="3" t="str">
        <f>INDEX(Lookup!$C$2:$C$28,MATCH(D4,Lookup!$B$2:$B$28,0))</f>
        <v>Edinburgh (Haymarket)</v>
      </c>
      <c r="H4" s="3">
        <f>INDEX(Ember!A:A, MATCH(G4, Ember!B:B, 0))</f>
        <v>43</v>
      </c>
    </row>
    <row r="5" spans="1:9" x14ac:dyDescent="0.35">
      <c r="A5">
        <v>5</v>
      </c>
      <c r="B5" t="s">
        <v>4</v>
      </c>
      <c r="C5" t="s">
        <v>5</v>
      </c>
      <c r="D5" t="s">
        <v>9</v>
      </c>
      <c r="E5" s="3" t="str">
        <f>INDEX(Lookup!$C$2:$C$28,MATCH(C5,Lookup!$B$2:$B$28,0))</f>
        <v>Bridge of Earn</v>
      </c>
      <c r="F5" s="3">
        <f>INDEX(Ember!A:A, MATCH(E5, Ember!B:B, 0))</f>
        <v>54</v>
      </c>
      <c r="G5" s="3" t="str">
        <f>INDEX(Lookup!$C$2:$C$28,MATCH(D5,Lookup!$B$2:$B$28,0))</f>
        <v>Edinburgh (City Centre)</v>
      </c>
      <c r="H5" s="3">
        <f>INDEX(Ember!A:A, MATCH(G5, Ember!B:B, 0))</f>
        <v>42</v>
      </c>
    </row>
    <row r="6" spans="1:9" x14ac:dyDescent="0.35">
      <c r="A6">
        <v>6</v>
      </c>
      <c r="B6" t="s">
        <v>4</v>
      </c>
      <c r="C6" t="s">
        <v>5</v>
      </c>
      <c r="D6" t="s">
        <v>10</v>
      </c>
      <c r="E6" s="3" t="str">
        <f>INDEX(Lookup!$C$2:$C$28,MATCH(C6,Lookup!$B$2:$B$28,0))</f>
        <v>Bridge of Earn</v>
      </c>
      <c r="F6" s="3">
        <f>INDEX(Ember!A:A, MATCH(E6, Ember!B:B, 0))</f>
        <v>54</v>
      </c>
      <c r="G6" s="3" t="str">
        <f>INDEX(Lookup!$C$2:$C$28,MATCH(D6,Lookup!$B$2:$B$28,0))</f>
        <v>Edinburgh Airport</v>
      </c>
      <c r="H6" s="3">
        <f>INDEX(Ember!A:A, MATCH(G6, Ember!B:B, 0))</f>
        <v>49</v>
      </c>
    </row>
    <row r="7" spans="1:9" x14ac:dyDescent="0.35">
      <c r="A7">
        <v>7</v>
      </c>
      <c r="B7" t="s">
        <v>4</v>
      </c>
      <c r="C7" t="s">
        <v>5</v>
      </c>
      <c r="D7" t="s">
        <v>11</v>
      </c>
      <c r="E7" s="3" t="str">
        <f>INDEX(Lookup!$C$2:$C$28,MATCH(C7,Lookup!$B$2:$B$28,0))</f>
        <v>Bridge of Earn</v>
      </c>
      <c r="F7" s="3">
        <f>INDEX(Ember!A:A, MATCH(E7, Ember!B:B, 0))</f>
        <v>54</v>
      </c>
      <c r="G7" s="3" t="str">
        <f>INDEX(Lookup!$C$2:$C$28,MATCH(D7,Lookup!$B$2:$B$28,0))</f>
        <v>Inchture</v>
      </c>
      <c r="H7" s="3">
        <f>INDEX(Ember!A:A, MATCH(G7, Ember!B:B, 0))</f>
        <v>15</v>
      </c>
    </row>
    <row r="8" spans="1:9" x14ac:dyDescent="0.35">
      <c r="A8">
        <v>8</v>
      </c>
      <c r="B8" t="s">
        <v>4</v>
      </c>
      <c r="C8" t="s">
        <v>5</v>
      </c>
      <c r="D8" t="s">
        <v>12</v>
      </c>
      <c r="E8" s="3" t="str">
        <f>INDEX(Lookup!$C$2:$C$28,MATCH(C8,Lookup!$B$2:$B$28,0))</f>
        <v>Bridge of Earn</v>
      </c>
      <c r="F8" s="3">
        <f>INDEX(Ember!A:A, MATCH(E8, Ember!B:B, 0))</f>
        <v>54</v>
      </c>
      <c r="G8" s="3" t="str">
        <f>INDEX(Lookup!$C$2:$C$28,MATCH(D8,Lookup!$B$2:$B$28,0))</f>
        <v>Ingliston P&amp;R</v>
      </c>
      <c r="H8" s="3">
        <f>INDEX(Ember!A:A, MATCH(G8, Ember!B:B, 0))</f>
        <v>45</v>
      </c>
    </row>
    <row r="9" spans="1:9" x14ac:dyDescent="0.35">
      <c r="A9">
        <v>9</v>
      </c>
      <c r="B9" t="s">
        <v>4</v>
      </c>
      <c r="C9" t="s">
        <v>5</v>
      </c>
      <c r="D9" t="s">
        <v>13</v>
      </c>
      <c r="E9" s="3" t="str">
        <f>INDEX(Lookup!$C$2:$C$28,MATCH(C9,Lookup!$B$2:$B$28,0))</f>
        <v>Bridge of Earn</v>
      </c>
      <c r="F9" s="3">
        <f>INDEX(Ember!A:A, MATCH(E9, Ember!B:B, 0))</f>
        <v>54</v>
      </c>
      <c r="G9" s="3" t="str">
        <f>INDEX(Lookup!$C$2:$C$28,MATCH(D9,Lookup!$B$2:$B$28,0))</f>
        <v>Kinross P&amp;R</v>
      </c>
      <c r="H9" s="3">
        <f>INDEX(Ember!A:A, MATCH(G9, Ember!B:B, 0))</f>
        <v>17</v>
      </c>
    </row>
    <row r="10" spans="1:9" x14ac:dyDescent="0.35">
      <c r="A10">
        <v>10</v>
      </c>
      <c r="B10" t="s">
        <v>4</v>
      </c>
      <c r="C10" t="s">
        <v>5</v>
      </c>
      <c r="D10" t="s">
        <v>14</v>
      </c>
      <c r="E10" s="3" t="str">
        <f>INDEX(Lookup!$C$2:$C$28,MATCH(C10,Lookup!$B$2:$B$28,0))</f>
        <v>Bridge of Earn</v>
      </c>
      <c r="F10" s="3">
        <f>INDEX(Ember!A:A, MATCH(E10, Ember!B:B, 0))</f>
        <v>54</v>
      </c>
      <c r="G10" s="3" t="str">
        <f>INDEX(Lookup!$C$2:$C$28,MATCH(D10,Lookup!$B$2:$B$28,0))</f>
        <v>Longforgan</v>
      </c>
      <c r="H10" s="3">
        <f>INDEX(Ember!A:A, MATCH(G10, Ember!B:B, 0))</f>
        <v>47</v>
      </c>
    </row>
    <row r="11" spans="1:9" x14ac:dyDescent="0.35">
      <c r="A11">
        <v>11</v>
      </c>
      <c r="B11" t="s">
        <v>4</v>
      </c>
      <c r="C11" t="s">
        <v>5</v>
      </c>
      <c r="D11" t="s">
        <v>15</v>
      </c>
      <c r="E11" s="3" t="str">
        <f>INDEX(Lookup!$C$2:$C$28,MATCH(C11,Lookup!$B$2:$B$28,0))</f>
        <v>Bridge of Earn</v>
      </c>
      <c r="F11" s="3">
        <f>INDEX(Ember!A:A, MATCH(E11, Ember!B:B, 0))</f>
        <v>54</v>
      </c>
      <c r="G11" s="3" t="str">
        <f>INDEX(Lookup!$C$2:$C$28,MATCH(D11,Lookup!$B$2:$B$28,0))</f>
        <v>Rosyth</v>
      </c>
      <c r="H11" s="3">
        <f>INDEX(Ember!A:A, MATCH(G11, Ember!B:B, 0))</f>
        <v>18</v>
      </c>
    </row>
    <row r="12" spans="1:9" x14ac:dyDescent="0.35">
      <c r="A12">
        <v>12</v>
      </c>
      <c r="B12" t="s">
        <v>4</v>
      </c>
      <c r="C12" t="s">
        <v>5</v>
      </c>
      <c r="D12" t="s">
        <v>16</v>
      </c>
      <c r="E12" s="3" t="str">
        <f>INDEX(Lookup!$C$2:$C$28,MATCH(C12,Lookup!$B$2:$B$28,0))</f>
        <v>Bridge of Earn</v>
      </c>
      <c r="F12" s="3">
        <f>INDEX(Ember!A:A, MATCH(E12, Ember!B:B, 0))</f>
        <v>54</v>
      </c>
      <c r="G12" s="3" t="str">
        <f>INDEX(Lookup!$C$2:$C$28,MATCH(D12,Lookup!$B$2:$B$28,0))</f>
        <v>St Madoes</v>
      </c>
      <c r="H12" s="3">
        <f>INDEX(Ember!A:A, MATCH(G12, Ember!B:B, 0))</f>
        <v>31</v>
      </c>
    </row>
    <row r="13" spans="1:9" x14ac:dyDescent="0.35">
      <c r="A13">
        <v>13</v>
      </c>
      <c r="B13" t="s">
        <v>4</v>
      </c>
      <c r="C13" t="s">
        <v>5</v>
      </c>
      <c r="D13" t="s">
        <v>17</v>
      </c>
      <c r="E13" s="3" t="str">
        <f>INDEX(Lookup!$C$2:$C$28,MATCH(C13,Lookup!$B$2:$B$28,0))</f>
        <v>Bridge of Earn</v>
      </c>
      <c r="F13" s="3">
        <f>INDEX(Ember!A:A, MATCH(E13, Ember!B:B, 0))</f>
        <v>54</v>
      </c>
      <c r="G13" s="3" t="str">
        <f>INDEX(Lookup!$C$2:$C$28,MATCH(D13,Lookup!$B$2:$B$28,0))</f>
        <v>Dundee West</v>
      </c>
      <c r="H13" s="3">
        <f>INDEX(Ember!A:A, MATCH(G13, Ember!B:B, 0))</f>
        <v>14</v>
      </c>
    </row>
    <row r="14" spans="1:9" x14ac:dyDescent="0.35">
      <c r="A14">
        <v>14</v>
      </c>
      <c r="B14" t="s">
        <v>4</v>
      </c>
      <c r="C14" t="s">
        <v>5</v>
      </c>
      <c r="D14" t="s">
        <v>18</v>
      </c>
      <c r="E14" s="3" t="str">
        <f>INDEX(Lookup!$C$2:$C$28,MATCH(C14,Lookup!$B$2:$B$28,0))</f>
        <v>Bridge of Earn</v>
      </c>
      <c r="F14" s="3">
        <f>INDEX(Ember!A:A, MATCH(E14, Ember!B:B, 0))</f>
        <v>54</v>
      </c>
      <c r="G14" s="3" t="str">
        <f>INDEX(Lookup!$C$2:$C$28,MATCH(D14,Lookup!$B$2:$B$28,0))</f>
        <v>Walnut Grove (for Perth)</v>
      </c>
      <c r="H14" s="3">
        <f>INDEX(Ember!A:A, MATCH(G14, Ember!B:B, 0))</f>
        <v>16</v>
      </c>
    </row>
    <row r="15" spans="1:9" x14ac:dyDescent="0.35">
      <c r="A15">
        <v>15</v>
      </c>
      <c r="B15" t="s">
        <v>4</v>
      </c>
      <c r="C15" t="s">
        <v>6</v>
      </c>
      <c r="D15" t="s">
        <v>5</v>
      </c>
      <c r="E15" s="3" t="str">
        <f>INDEX(Lookup!$C$2:$C$28,MATCH(C15,Lookup!$B$2:$B$28,0))</f>
        <v>Edinburgh Zoo</v>
      </c>
      <c r="F15" s="3">
        <f>INDEX(Ember!A:A, MATCH(E15, Ember!B:B, 0))</f>
        <v>44</v>
      </c>
      <c r="G15" s="3" t="str">
        <f>INDEX(Lookup!$C$2:$C$28,MATCH(D15,Lookup!$B$2:$B$28,0))</f>
        <v>Bridge of Earn</v>
      </c>
      <c r="H15" s="3">
        <f>INDEX(Ember!A:A, MATCH(G15, Ember!B:B, 0))</f>
        <v>54</v>
      </c>
    </row>
    <row r="16" spans="1:9" x14ac:dyDescent="0.35">
      <c r="A16">
        <v>17</v>
      </c>
      <c r="B16" t="s">
        <v>4</v>
      </c>
      <c r="C16" t="s">
        <v>6</v>
      </c>
      <c r="D16" t="s">
        <v>7</v>
      </c>
      <c r="E16" s="3" t="str">
        <f>INDEX(Lookup!$C$2:$C$28,MATCH(C16,Lookup!$B$2:$B$28,0))</f>
        <v>Edinburgh Zoo</v>
      </c>
      <c r="F16" s="3">
        <f>INDEX(Ember!A:A, MATCH(E16, Ember!B:B, 0))</f>
        <v>44</v>
      </c>
      <c r="G16" s="3" t="str">
        <f>INDEX(Lookup!$C$2:$C$28,MATCH(D16,Lookup!$B$2:$B$28,0))</f>
        <v>Dundee Greenmarket</v>
      </c>
      <c r="H16" s="3">
        <f>INDEX(Ember!A:A, MATCH(G16, Ember!B:B, 0))</f>
        <v>1</v>
      </c>
    </row>
    <row r="17" spans="1:8" x14ac:dyDescent="0.35">
      <c r="A17">
        <v>18</v>
      </c>
      <c r="B17" t="s">
        <v>4</v>
      </c>
      <c r="C17" t="s">
        <v>6</v>
      </c>
      <c r="D17" t="s">
        <v>8</v>
      </c>
      <c r="E17" s="3" t="str">
        <f>INDEX(Lookup!$C$2:$C$28,MATCH(C17,Lookup!$B$2:$B$28,0))</f>
        <v>Edinburgh Zoo</v>
      </c>
      <c r="F17" s="3">
        <f>INDEX(Ember!A:A, MATCH(E17, Ember!B:B, 0))</f>
        <v>44</v>
      </c>
      <c r="G17" s="3" t="str">
        <f>INDEX(Lookup!$C$2:$C$28,MATCH(D17,Lookup!$B$2:$B$28,0))</f>
        <v>Edinburgh (Haymarket)</v>
      </c>
      <c r="H17" s="3">
        <f>INDEX(Ember!A:A, MATCH(G17, Ember!B:B, 0))</f>
        <v>43</v>
      </c>
    </row>
    <row r="18" spans="1:8" x14ac:dyDescent="0.35">
      <c r="A18">
        <v>19</v>
      </c>
      <c r="B18" t="s">
        <v>4</v>
      </c>
      <c r="C18" t="s">
        <v>6</v>
      </c>
      <c r="D18" t="s">
        <v>9</v>
      </c>
      <c r="E18" s="3" t="str">
        <f>INDEX(Lookup!$C$2:$C$28,MATCH(C18,Lookup!$B$2:$B$28,0))</f>
        <v>Edinburgh Zoo</v>
      </c>
      <c r="F18" s="3">
        <f>INDEX(Ember!A:A, MATCH(E18, Ember!B:B, 0))</f>
        <v>44</v>
      </c>
      <c r="G18" s="3" t="str">
        <f>INDEX(Lookup!$C$2:$C$28,MATCH(D18,Lookup!$B$2:$B$28,0))</f>
        <v>Edinburgh (City Centre)</v>
      </c>
      <c r="H18" s="3">
        <f>INDEX(Ember!A:A, MATCH(G18, Ember!B:B, 0))</f>
        <v>42</v>
      </c>
    </row>
    <row r="19" spans="1:8" x14ac:dyDescent="0.35">
      <c r="A19">
        <v>20</v>
      </c>
      <c r="B19" t="s">
        <v>4</v>
      </c>
      <c r="C19" t="s">
        <v>6</v>
      </c>
      <c r="D19" t="s">
        <v>10</v>
      </c>
      <c r="E19" s="3" t="str">
        <f>INDEX(Lookup!$C$2:$C$28,MATCH(C19,Lookup!$B$2:$B$28,0))</f>
        <v>Edinburgh Zoo</v>
      </c>
      <c r="F19" s="3">
        <f>INDEX(Ember!A:A, MATCH(E19, Ember!B:B, 0))</f>
        <v>44</v>
      </c>
      <c r="G19" s="3" t="str">
        <f>INDEX(Lookup!$C$2:$C$28,MATCH(D19,Lookup!$B$2:$B$28,0))</f>
        <v>Edinburgh Airport</v>
      </c>
      <c r="H19" s="3">
        <f>INDEX(Ember!A:A, MATCH(G19, Ember!B:B, 0))</f>
        <v>49</v>
      </c>
    </row>
    <row r="20" spans="1:8" x14ac:dyDescent="0.35">
      <c r="A20">
        <v>21</v>
      </c>
      <c r="B20" t="s">
        <v>4</v>
      </c>
      <c r="C20" t="s">
        <v>6</v>
      </c>
      <c r="D20" t="s">
        <v>11</v>
      </c>
      <c r="E20" s="3" t="str">
        <f>INDEX(Lookup!$C$2:$C$28,MATCH(C20,Lookup!$B$2:$B$28,0))</f>
        <v>Edinburgh Zoo</v>
      </c>
      <c r="F20" s="3">
        <f>INDEX(Ember!A:A, MATCH(E20, Ember!B:B, 0))</f>
        <v>44</v>
      </c>
      <c r="G20" s="3" t="str">
        <f>INDEX(Lookup!$C$2:$C$28,MATCH(D20,Lookup!$B$2:$B$28,0))</f>
        <v>Inchture</v>
      </c>
      <c r="H20" s="3">
        <f>INDEX(Ember!A:A, MATCH(G20, Ember!B:B, 0))</f>
        <v>15</v>
      </c>
    </row>
    <row r="21" spans="1:8" x14ac:dyDescent="0.35">
      <c r="A21">
        <v>22</v>
      </c>
      <c r="B21" t="s">
        <v>4</v>
      </c>
      <c r="C21" t="s">
        <v>6</v>
      </c>
      <c r="D21" t="s">
        <v>12</v>
      </c>
      <c r="E21" s="3" t="str">
        <f>INDEX(Lookup!$C$2:$C$28,MATCH(C21,Lookup!$B$2:$B$28,0))</f>
        <v>Edinburgh Zoo</v>
      </c>
      <c r="F21" s="3">
        <f>INDEX(Ember!A:A, MATCH(E21, Ember!B:B, 0))</f>
        <v>44</v>
      </c>
      <c r="G21" s="3" t="str">
        <f>INDEX(Lookup!$C$2:$C$28,MATCH(D21,Lookup!$B$2:$B$28,0))</f>
        <v>Ingliston P&amp;R</v>
      </c>
      <c r="H21" s="3">
        <f>INDEX(Ember!A:A, MATCH(G21, Ember!B:B, 0))</f>
        <v>45</v>
      </c>
    </row>
    <row r="22" spans="1:8" x14ac:dyDescent="0.35">
      <c r="A22">
        <v>23</v>
      </c>
      <c r="B22" t="s">
        <v>4</v>
      </c>
      <c r="C22" t="s">
        <v>6</v>
      </c>
      <c r="D22" t="s">
        <v>13</v>
      </c>
      <c r="E22" s="3" t="str">
        <f>INDEX(Lookup!$C$2:$C$28,MATCH(C22,Lookup!$B$2:$B$28,0))</f>
        <v>Edinburgh Zoo</v>
      </c>
      <c r="F22" s="3">
        <f>INDEX(Ember!A:A, MATCH(E22, Ember!B:B, 0))</f>
        <v>44</v>
      </c>
      <c r="G22" s="3" t="str">
        <f>INDEX(Lookup!$C$2:$C$28,MATCH(D22,Lookup!$B$2:$B$28,0))</f>
        <v>Kinross P&amp;R</v>
      </c>
      <c r="H22" s="3">
        <f>INDEX(Ember!A:A, MATCH(G22, Ember!B:B, 0))</f>
        <v>17</v>
      </c>
    </row>
    <row r="23" spans="1:8" x14ac:dyDescent="0.35">
      <c r="A23">
        <v>24</v>
      </c>
      <c r="B23" t="s">
        <v>4</v>
      </c>
      <c r="C23" t="s">
        <v>6</v>
      </c>
      <c r="D23" t="s">
        <v>14</v>
      </c>
      <c r="E23" s="3" t="str">
        <f>INDEX(Lookup!$C$2:$C$28,MATCH(C23,Lookup!$B$2:$B$28,0))</f>
        <v>Edinburgh Zoo</v>
      </c>
      <c r="F23" s="3">
        <f>INDEX(Ember!A:A, MATCH(E23, Ember!B:B, 0))</f>
        <v>44</v>
      </c>
      <c r="G23" s="3" t="str">
        <f>INDEX(Lookup!$C$2:$C$28,MATCH(D23,Lookup!$B$2:$B$28,0))</f>
        <v>Longforgan</v>
      </c>
      <c r="H23" s="3">
        <f>INDEX(Ember!A:A, MATCH(G23, Ember!B:B, 0))</f>
        <v>47</v>
      </c>
    </row>
    <row r="24" spans="1:8" x14ac:dyDescent="0.35">
      <c r="A24">
        <v>25</v>
      </c>
      <c r="B24" t="s">
        <v>4</v>
      </c>
      <c r="C24" t="s">
        <v>6</v>
      </c>
      <c r="D24" t="s">
        <v>15</v>
      </c>
      <c r="E24" s="3" t="str">
        <f>INDEX(Lookup!$C$2:$C$28,MATCH(C24,Lookup!$B$2:$B$28,0))</f>
        <v>Edinburgh Zoo</v>
      </c>
      <c r="F24" s="3">
        <f>INDEX(Ember!A:A, MATCH(E24, Ember!B:B, 0))</f>
        <v>44</v>
      </c>
      <c r="G24" s="3" t="str">
        <f>INDEX(Lookup!$C$2:$C$28,MATCH(D24,Lookup!$B$2:$B$28,0))</f>
        <v>Rosyth</v>
      </c>
      <c r="H24" s="3">
        <f>INDEX(Ember!A:A, MATCH(G24, Ember!B:B, 0))</f>
        <v>18</v>
      </c>
    </row>
    <row r="25" spans="1:8" x14ac:dyDescent="0.35">
      <c r="A25">
        <v>26</v>
      </c>
      <c r="B25" t="s">
        <v>4</v>
      </c>
      <c r="C25" t="s">
        <v>6</v>
      </c>
      <c r="D25" t="s">
        <v>16</v>
      </c>
      <c r="E25" s="3" t="str">
        <f>INDEX(Lookup!$C$2:$C$28,MATCH(C25,Lookup!$B$2:$B$28,0))</f>
        <v>Edinburgh Zoo</v>
      </c>
      <c r="F25" s="3">
        <f>INDEX(Ember!A:A, MATCH(E25, Ember!B:B, 0))</f>
        <v>44</v>
      </c>
      <c r="G25" s="3" t="str">
        <f>INDEX(Lookup!$C$2:$C$28,MATCH(D25,Lookup!$B$2:$B$28,0))</f>
        <v>St Madoes</v>
      </c>
      <c r="H25" s="3">
        <f>INDEX(Ember!A:A, MATCH(G25, Ember!B:B, 0))</f>
        <v>31</v>
      </c>
    </row>
    <row r="26" spans="1:8" x14ac:dyDescent="0.35">
      <c r="A26">
        <v>27</v>
      </c>
      <c r="B26" t="s">
        <v>4</v>
      </c>
      <c r="C26" t="s">
        <v>6</v>
      </c>
      <c r="D26" t="s">
        <v>17</v>
      </c>
      <c r="E26" s="3" t="str">
        <f>INDEX(Lookup!$C$2:$C$28,MATCH(C26,Lookup!$B$2:$B$28,0))</f>
        <v>Edinburgh Zoo</v>
      </c>
      <c r="F26" s="3">
        <f>INDEX(Ember!A:A, MATCH(E26, Ember!B:B, 0))</f>
        <v>44</v>
      </c>
      <c r="G26" s="3" t="str">
        <f>INDEX(Lookup!$C$2:$C$28,MATCH(D26,Lookup!$B$2:$B$28,0))</f>
        <v>Dundee West</v>
      </c>
      <c r="H26" s="3">
        <f>INDEX(Ember!A:A, MATCH(G26, Ember!B:B, 0))</f>
        <v>14</v>
      </c>
    </row>
    <row r="27" spans="1:8" x14ac:dyDescent="0.35">
      <c r="A27">
        <v>28</v>
      </c>
      <c r="B27" t="s">
        <v>4</v>
      </c>
      <c r="C27" t="s">
        <v>6</v>
      </c>
      <c r="D27" t="s">
        <v>18</v>
      </c>
      <c r="E27" s="3" t="str">
        <f>INDEX(Lookup!$C$2:$C$28,MATCH(C27,Lookup!$B$2:$B$28,0))</f>
        <v>Edinburgh Zoo</v>
      </c>
      <c r="F27" s="3">
        <f>INDEX(Ember!A:A, MATCH(E27, Ember!B:B, 0))</f>
        <v>44</v>
      </c>
      <c r="G27" s="3" t="str">
        <f>INDEX(Lookup!$C$2:$C$28,MATCH(D27,Lookup!$B$2:$B$28,0))</f>
        <v>Walnut Grove (for Perth)</v>
      </c>
      <c r="H27" s="3">
        <f>INDEX(Ember!A:A, MATCH(G27, Ember!B:B, 0))</f>
        <v>16</v>
      </c>
    </row>
    <row r="28" spans="1:8" x14ac:dyDescent="0.35">
      <c r="A28">
        <v>29</v>
      </c>
      <c r="B28" t="s">
        <v>4</v>
      </c>
      <c r="C28" t="s">
        <v>7</v>
      </c>
      <c r="D28" t="s">
        <v>5</v>
      </c>
      <c r="E28" s="3" t="str">
        <f>INDEX(Lookup!$C$2:$C$28,MATCH(C28,Lookup!$B$2:$B$28,0))</f>
        <v>Dundee Greenmarket</v>
      </c>
      <c r="F28" s="3">
        <f>INDEX(Ember!A:A, MATCH(E28, Ember!B:B, 0))</f>
        <v>1</v>
      </c>
      <c r="G28" s="3" t="str">
        <f>INDEX(Lookup!$C$2:$C$28,MATCH(D28,Lookup!$B$2:$B$28,0))</f>
        <v>Bridge of Earn</v>
      </c>
      <c r="H28" s="3">
        <f>INDEX(Ember!A:A, MATCH(G28, Ember!B:B, 0))</f>
        <v>54</v>
      </c>
    </row>
    <row r="29" spans="1:8" x14ac:dyDescent="0.35">
      <c r="A29">
        <v>30</v>
      </c>
      <c r="B29" t="s">
        <v>4</v>
      </c>
      <c r="C29" t="s">
        <v>7</v>
      </c>
      <c r="D29" t="s">
        <v>6</v>
      </c>
      <c r="E29" s="3" t="str">
        <f>INDEX(Lookup!$C$2:$C$28,MATCH(C29,Lookup!$B$2:$B$28,0))</f>
        <v>Dundee Greenmarket</v>
      </c>
      <c r="F29" s="3">
        <f>INDEX(Ember!A:A, MATCH(E29, Ember!B:B, 0))</f>
        <v>1</v>
      </c>
      <c r="G29" s="3" t="str">
        <f>INDEX(Lookup!$C$2:$C$28,MATCH(D29,Lookup!$B$2:$B$28,0))</f>
        <v>Edinburgh Zoo</v>
      </c>
      <c r="H29" s="3">
        <f>INDEX(Ember!A:A, MATCH(G29, Ember!B:B, 0))</f>
        <v>44</v>
      </c>
    </row>
    <row r="30" spans="1:8" x14ac:dyDescent="0.35">
      <c r="A30">
        <v>32</v>
      </c>
      <c r="B30" t="s">
        <v>4</v>
      </c>
      <c r="C30" t="s">
        <v>7</v>
      </c>
      <c r="D30" t="s">
        <v>8</v>
      </c>
      <c r="E30" s="3" t="str">
        <f>INDEX(Lookup!$C$2:$C$28,MATCH(C30,Lookup!$B$2:$B$28,0))</f>
        <v>Dundee Greenmarket</v>
      </c>
      <c r="F30" s="3">
        <f>INDEX(Ember!A:A, MATCH(E30, Ember!B:B, 0))</f>
        <v>1</v>
      </c>
      <c r="G30" s="3" t="str">
        <f>INDEX(Lookup!$C$2:$C$28,MATCH(D30,Lookup!$B$2:$B$28,0))</f>
        <v>Edinburgh (Haymarket)</v>
      </c>
      <c r="H30" s="3">
        <f>INDEX(Ember!A:A, MATCH(G30, Ember!B:B, 0))</f>
        <v>43</v>
      </c>
    </row>
    <row r="31" spans="1:8" x14ac:dyDescent="0.35">
      <c r="A31">
        <v>33</v>
      </c>
      <c r="B31" t="s">
        <v>4</v>
      </c>
      <c r="C31" t="s">
        <v>7</v>
      </c>
      <c r="D31" t="s">
        <v>9</v>
      </c>
      <c r="E31" s="3" t="str">
        <f>INDEX(Lookup!$C$2:$C$28,MATCH(C31,Lookup!$B$2:$B$28,0))</f>
        <v>Dundee Greenmarket</v>
      </c>
      <c r="F31" s="3">
        <f>INDEX(Ember!A:A, MATCH(E31, Ember!B:B, 0))</f>
        <v>1</v>
      </c>
      <c r="G31" s="3" t="str">
        <f>INDEX(Lookup!$C$2:$C$28,MATCH(D31,Lookup!$B$2:$B$28,0))</f>
        <v>Edinburgh (City Centre)</v>
      </c>
      <c r="H31" s="3">
        <f>INDEX(Ember!A:A, MATCH(G31, Ember!B:B, 0))</f>
        <v>42</v>
      </c>
    </row>
    <row r="32" spans="1:8" x14ac:dyDescent="0.35">
      <c r="A32">
        <v>34</v>
      </c>
      <c r="B32" t="s">
        <v>4</v>
      </c>
      <c r="C32" t="s">
        <v>7</v>
      </c>
      <c r="D32" t="s">
        <v>10</v>
      </c>
      <c r="E32" s="3" t="str">
        <f>INDEX(Lookup!$C$2:$C$28,MATCH(C32,Lookup!$B$2:$B$28,0))</f>
        <v>Dundee Greenmarket</v>
      </c>
      <c r="F32" s="3">
        <f>INDEX(Ember!A:A, MATCH(E32, Ember!B:B, 0))</f>
        <v>1</v>
      </c>
      <c r="G32" s="3" t="str">
        <f>INDEX(Lookup!$C$2:$C$28,MATCH(D32,Lookup!$B$2:$B$28,0))</f>
        <v>Edinburgh Airport</v>
      </c>
      <c r="H32" s="3">
        <f>INDEX(Ember!A:A, MATCH(G32, Ember!B:B, 0))</f>
        <v>49</v>
      </c>
    </row>
    <row r="33" spans="1:8" x14ac:dyDescent="0.35">
      <c r="A33">
        <v>35</v>
      </c>
      <c r="B33" t="s">
        <v>4</v>
      </c>
      <c r="C33" t="s">
        <v>7</v>
      </c>
      <c r="D33" t="s">
        <v>11</v>
      </c>
      <c r="E33" s="3" t="str">
        <f>INDEX(Lookup!$C$2:$C$28,MATCH(C33,Lookup!$B$2:$B$28,0))</f>
        <v>Dundee Greenmarket</v>
      </c>
      <c r="F33" s="3">
        <f>INDEX(Ember!A:A, MATCH(E33, Ember!B:B, 0))</f>
        <v>1</v>
      </c>
      <c r="G33" s="3" t="str">
        <f>INDEX(Lookup!$C$2:$C$28,MATCH(D33,Lookup!$B$2:$B$28,0))</f>
        <v>Inchture</v>
      </c>
      <c r="H33" s="3">
        <f>INDEX(Ember!A:A, MATCH(G33, Ember!B:B, 0))</f>
        <v>15</v>
      </c>
    </row>
    <row r="34" spans="1:8" x14ac:dyDescent="0.35">
      <c r="A34">
        <v>36</v>
      </c>
      <c r="B34" t="s">
        <v>4</v>
      </c>
      <c r="C34" t="s">
        <v>7</v>
      </c>
      <c r="D34" t="s">
        <v>12</v>
      </c>
      <c r="E34" s="3" t="str">
        <f>INDEX(Lookup!$C$2:$C$28,MATCH(C34,Lookup!$B$2:$B$28,0))</f>
        <v>Dundee Greenmarket</v>
      </c>
      <c r="F34" s="3">
        <f>INDEX(Ember!A:A, MATCH(E34, Ember!B:B, 0))</f>
        <v>1</v>
      </c>
      <c r="G34" s="3" t="str">
        <f>INDEX(Lookup!$C$2:$C$28,MATCH(D34,Lookup!$B$2:$B$28,0))</f>
        <v>Ingliston P&amp;R</v>
      </c>
      <c r="H34" s="3">
        <f>INDEX(Ember!A:A, MATCH(G34, Ember!B:B, 0))</f>
        <v>45</v>
      </c>
    </row>
    <row r="35" spans="1:8" x14ac:dyDescent="0.35">
      <c r="A35">
        <v>37</v>
      </c>
      <c r="B35" t="s">
        <v>4</v>
      </c>
      <c r="C35" t="s">
        <v>7</v>
      </c>
      <c r="D35" t="s">
        <v>13</v>
      </c>
      <c r="E35" s="3" t="str">
        <f>INDEX(Lookup!$C$2:$C$28,MATCH(C35,Lookup!$B$2:$B$28,0))</f>
        <v>Dundee Greenmarket</v>
      </c>
      <c r="F35" s="3">
        <f>INDEX(Ember!A:A, MATCH(E35, Ember!B:B, 0))</f>
        <v>1</v>
      </c>
      <c r="G35" s="3" t="str">
        <f>INDEX(Lookup!$C$2:$C$28,MATCH(D35,Lookup!$B$2:$B$28,0))</f>
        <v>Kinross P&amp;R</v>
      </c>
      <c r="H35" s="3">
        <f>INDEX(Ember!A:A, MATCH(G35, Ember!B:B, 0))</f>
        <v>17</v>
      </c>
    </row>
    <row r="36" spans="1:8" x14ac:dyDescent="0.35">
      <c r="A36">
        <v>38</v>
      </c>
      <c r="B36" t="s">
        <v>4</v>
      </c>
      <c r="C36" t="s">
        <v>7</v>
      </c>
      <c r="D36" t="s">
        <v>14</v>
      </c>
      <c r="E36" s="3" t="str">
        <f>INDEX(Lookup!$C$2:$C$28,MATCH(C36,Lookup!$B$2:$B$28,0))</f>
        <v>Dundee Greenmarket</v>
      </c>
      <c r="F36" s="3">
        <f>INDEX(Ember!A:A, MATCH(E36, Ember!B:B, 0))</f>
        <v>1</v>
      </c>
      <c r="G36" s="3" t="str">
        <f>INDEX(Lookup!$C$2:$C$28,MATCH(D36,Lookup!$B$2:$B$28,0))</f>
        <v>Longforgan</v>
      </c>
      <c r="H36" s="3">
        <f>INDEX(Ember!A:A, MATCH(G36, Ember!B:B, 0))</f>
        <v>47</v>
      </c>
    </row>
    <row r="37" spans="1:8" x14ac:dyDescent="0.35">
      <c r="A37">
        <v>39</v>
      </c>
      <c r="B37" t="s">
        <v>4</v>
      </c>
      <c r="C37" t="s">
        <v>7</v>
      </c>
      <c r="D37" t="s">
        <v>15</v>
      </c>
      <c r="E37" s="3" t="str">
        <f>INDEX(Lookup!$C$2:$C$28,MATCH(C37,Lookup!$B$2:$B$28,0))</f>
        <v>Dundee Greenmarket</v>
      </c>
      <c r="F37" s="3">
        <f>INDEX(Ember!A:A, MATCH(E37, Ember!B:B, 0))</f>
        <v>1</v>
      </c>
      <c r="G37" s="3" t="str">
        <f>INDEX(Lookup!$C$2:$C$28,MATCH(D37,Lookup!$B$2:$B$28,0))</f>
        <v>Rosyth</v>
      </c>
      <c r="H37" s="3">
        <f>INDEX(Ember!A:A, MATCH(G37, Ember!B:B, 0))</f>
        <v>18</v>
      </c>
    </row>
    <row r="38" spans="1:8" x14ac:dyDescent="0.35">
      <c r="A38">
        <v>40</v>
      </c>
      <c r="B38" t="s">
        <v>4</v>
      </c>
      <c r="C38" t="s">
        <v>7</v>
      </c>
      <c r="D38" t="s">
        <v>16</v>
      </c>
      <c r="E38" s="3" t="str">
        <f>INDEX(Lookup!$C$2:$C$28,MATCH(C38,Lookup!$B$2:$B$28,0))</f>
        <v>Dundee Greenmarket</v>
      </c>
      <c r="F38" s="3">
        <f>INDEX(Ember!A:A, MATCH(E38, Ember!B:B, 0))</f>
        <v>1</v>
      </c>
      <c r="G38" s="3" t="str">
        <f>INDEX(Lookup!$C$2:$C$28,MATCH(D38,Lookup!$B$2:$B$28,0))</f>
        <v>St Madoes</v>
      </c>
      <c r="H38" s="3">
        <f>INDEX(Ember!A:A, MATCH(G38, Ember!B:B, 0))</f>
        <v>31</v>
      </c>
    </row>
    <row r="39" spans="1:8" x14ac:dyDescent="0.35">
      <c r="A39">
        <v>41</v>
      </c>
      <c r="B39" t="s">
        <v>4</v>
      </c>
      <c r="C39" t="s">
        <v>7</v>
      </c>
      <c r="D39" t="s">
        <v>17</v>
      </c>
      <c r="E39" s="3" t="str">
        <f>INDEX(Lookup!$C$2:$C$28,MATCH(C39,Lookup!$B$2:$B$28,0))</f>
        <v>Dundee Greenmarket</v>
      </c>
      <c r="F39" s="3">
        <f>INDEX(Ember!A:A, MATCH(E39, Ember!B:B, 0))</f>
        <v>1</v>
      </c>
      <c r="G39" s="3" t="str">
        <f>INDEX(Lookup!$C$2:$C$28,MATCH(D39,Lookup!$B$2:$B$28,0))</f>
        <v>Dundee West</v>
      </c>
      <c r="H39" s="3">
        <f>INDEX(Ember!A:A, MATCH(G39, Ember!B:B, 0))</f>
        <v>14</v>
      </c>
    </row>
    <row r="40" spans="1:8" x14ac:dyDescent="0.35">
      <c r="A40">
        <v>42</v>
      </c>
      <c r="B40" t="s">
        <v>4</v>
      </c>
      <c r="C40" t="s">
        <v>7</v>
      </c>
      <c r="D40" t="s">
        <v>18</v>
      </c>
      <c r="E40" s="3" t="str">
        <f>INDEX(Lookup!$C$2:$C$28,MATCH(C40,Lookup!$B$2:$B$28,0))</f>
        <v>Dundee Greenmarket</v>
      </c>
      <c r="F40" s="3">
        <f>INDEX(Ember!A:A, MATCH(E40, Ember!B:B, 0))</f>
        <v>1</v>
      </c>
      <c r="G40" s="3" t="str">
        <f>INDEX(Lookup!$C$2:$C$28,MATCH(D40,Lookup!$B$2:$B$28,0))</f>
        <v>Walnut Grove (for Perth)</v>
      </c>
      <c r="H40" s="3">
        <f>INDEX(Ember!A:A, MATCH(G40, Ember!B:B, 0))</f>
        <v>16</v>
      </c>
    </row>
    <row r="41" spans="1:8" x14ac:dyDescent="0.35">
      <c r="A41">
        <v>43</v>
      </c>
      <c r="B41" t="s">
        <v>4</v>
      </c>
      <c r="C41" t="s">
        <v>8</v>
      </c>
      <c r="D41" t="s">
        <v>5</v>
      </c>
      <c r="E41" s="3" t="str">
        <f>INDEX(Lookup!$C$2:$C$28,MATCH(C41,Lookup!$B$2:$B$28,0))</f>
        <v>Edinburgh (Haymarket)</v>
      </c>
      <c r="F41" s="3">
        <f>INDEX(Ember!A:A, MATCH(E41, Ember!B:B, 0))</f>
        <v>43</v>
      </c>
      <c r="G41" s="3" t="str">
        <f>INDEX(Lookup!$C$2:$C$28,MATCH(D41,Lookup!$B$2:$B$28,0))</f>
        <v>Bridge of Earn</v>
      </c>
      <c r="H41" s="3">
        <f>INDEX(Ember!A:A, MATCH(G41, Ember!B:B, 0))</f>
        <v>54</v>
      </c>
    </row>
    <row r="42" spans="1:8" x14ac:dyDescent="0.35">
      <c r="A42">
        <v>44</v>
      </c>
      <c r="B42" t="s">
        <v>4</v>
      </c>
      <c r="C42" t="s">
        <v>8</v>
      </c>
      <c r="D42" t="s">
        <v>6</v>
      </c>
      <c r="E42" s="3" t="str">
        <f>INDEX(Lookup!$C$2:$C$28,MATCH(C42,Lookup!$B$2:$B$28,0))</f>
        <v>Edinburgh (Haymarket)</v>
      </c>
      <c r="F42" s="3">
        <f>INDEX(Ember!A:A, MATCH(E42, Ember!B:B, 0))</f>
        <v>43</v>
      </c>
      <c r="G42" s="3" t="str">
        <f>INDEX(Lookup!$C$2:$C$28,MATCH(D42,Lookup!$B$2:$B$28,0))</f>
        <v>Edinburgh Zoo</v>
      </c>
      <c r="H42" s="3">
        <f>INDEX(Ember!A:A, MATCH(G42, Ember!B:B, 0))</f>
        <v>44</v>
      </c>
    </row>
    <row r="43" spans="1:8" x14ac:dyDescent="0.35">
      <c r="A43">
        <v>45</v>
      </c>
      <c r="B43" t="s">
        <v>4</v>
      </c>
      <c r="C43" t="s">
        <v>8</v>
      </c>
      <c r="D43" t="s">
        <v>7</v>
      </c>
      <c r="E43" s="3" t="str">
        <f>INDEX(Lookup!$C$2:$C$28,MATCH(C43,Lookup!$B$2:$B$28,0))</f>
        <v>Edinburgh (Haymarket)</v>
      </c>
      <c r="F43" s="3">
        <f>INDEX(Ember!A:A, MATCH(E43, Ember!B:B, 0))</f>
        <v>43</v>
      </c>
      <c r="G43" s="3" t="str">
        <f>INDEX(Lookup!$C$2:$C$28,MATCH(D43,Lookup!$B$2:$B$28,0))</f>
        <v>Dundee Greenmarket</v>
      </c>
      <c r="H43" s="3">
        <f>INDEX(Ember!A:A, MATCH(G43, Ember!B:B, 0))</f>
        <v>1</v>
      </c>
    </row>
    <row r="44" spans="1:8" x14ac:dyDescent="0.35">
      <c r="A44">
        <v>47</v>
      </c>
      <c r="B44" t="s">
        <v>4</v>
      </c>
      <c r="C44" t="s">
        <v>8</v>
      </c>
      <c r="D44" t="s">
        <v>9</v>
      </c>
      <c r="E44" s="3" t="str">
        <f>INDEX(Lookup!$C$2:$C$28,MATCH(C44,Lookup!$B$2:$B$28,0))</f>
        <v>Edinburgh (Haymarket)</v>
      </c>
      <c r="F44" s="3">
        <f>INDEX(Ember!A:A, MATCH(E44, Ember!B:B, 0))</f>
        <v>43</v>
      </c>
      <c r="G44" s="3" t="str">
        <f>INDEX(Lookup!$C$2:$C$28,MATCH(D44,Lookup!$B$2:$B$28,0))</f>
        <v>Edinburgh (City Centre)</v>
      </c>
      <c r="H44" s="3">
        <f>INDEX(Ember!A:A, MATCH(G44, Ember!B:B, 0))</f>
        <v>42</v>
      </c>
    </row>
    <row r="45" spans="1:8" x14ac:dyDescent="0.35">
      <c r="A45">
        <v>48</v>
      </c>
      <c r="B45" t="s">
        <v>4</v>
      </c>
      <c r="C45" t="s">
        <v>8</v>
      </c>
      <c r="D45" t="s">
        <v>10</v>
      </c>
      <c r="E45" s="3" t="str">
        <f>INDEX(Lookup!$C$2:$C$28,MATCH(C45,Lookup!$B$2:$B$28,0))</f>
        <v>Edinburgh (Haymarket)</v>
      </c>
      <c r="F45" s="3">
        <f>INDEX(Ember!A:A, MATCH(E45, Ember!B:B, 0))</f>
        <v>43</v>
      </c>
      <c r="G45" s="3" t="str">
        <f>INDEX(Lookup!$C$2:$C$28,MATCH(D45,Lookup!$B$2:$B$28,0))</f>
        <v>Edinburgh Airport</v>
      </c>
      <c r="H45" s="3">
        <f>INDEX(Ember!A:A, MATCH(G45, Ember!B:B, 0))</f>
        <v>49</v>
      </c>
    </row>
    <row r="46" spans="1:8" x14ac:dyDescent="0.35">
      <c r="A46">
        <v>49</v>
      </c>
      <c r="B46" t="s">
        <v>4</v>
      </c>
      <c r="C46" t="s">
        <v>8</v>
      </c>
      <c r="D46" t="s">
        <v>11</v>
      </c>
      <c r="E46" s="3" t="str">
        <f>INDEX(Lookup!$C$2:$C$28,MATCH(C46,Lookup!$B$2:$B$28,0))</f>
        <v>Edinburgh (Haymarket)</v>
      </c>
      <c r="F46" s="3">
        <f>INDEX(Ember!A:A, MATCH(E46, Ember!B:B, 0))</f>
        <v>43</v>
      </c>
      <c r="G46" s="3" t="str">
        <f>INDEX(Lookup!$C$2:$C$28,MATCH(D46,Lookup!$B$2:$B$28,0))</f>
        <v>Inchture</v>
      </c>
      <c r="H46" s="3">
        <f>INDEX(Ember!A:A, MATCH(G46, Ember!B:B, 0))</f>
        <v>15</v>
      </c>
    </row>
    <row r="47" spans="1:8" x14ac:dyDescent="0.35">
      <c r="A47">
        <v>50</v>
      </c>
      <c r="B47" t="s">
        <v>4</v>
      </c>
      <c r="C47" t="s">
        <v>8</v>
      </c>
      <c r="D47" t="s">
        <v>12</v>
      </c>
      <c r="E47" s="3" t="str">
        <f>INDEX(Lookup!$C$2:$C$28,MATCH(C47,Lookup!$B$2:$B$28,0))</f>
        <v>Edinburgh (Haymarket)</v>
      </c>
      <c r="F47" s="3">
        <f>INDEX(Ember!A:A, MATCH(E47, Ember!B:B, 0))</f>
        <v>43</v>
      </c>
      <c r="G47" s="3" t="str">
        <f>INDEX(Lookup!$C$2:$C$28,MATCH(D47,Lookup!$B$2:$B$28,0))</f>
        <v>Ingliston P&amp;R</v>
      </c>
      <c r="H47" s="3">
        <f>INDEX(Ember!A:A, MATCH(G47, Ember!B:B, 0))</f>
        <v>45</v>
      </c>
    </row>
    <row r="48" spans="1:8" x14ac:dyDescent="0.35">
      <c r="A48">
        <v>51</v>
      </c>
      <c r="B48" t="s">
        <v>4</v>
      </c>
      <c r="C48" t="s">
        <v>8</v>
      </c>
      <c r="D48" t="s">
        <v>13</v>
      </c>
      <c r="E48" s="3" t="str">
        <f>INDEX(Lookup!$C$2:$C$28,MATCH(C48,Lookup!$B$2:$B$28,0))</f>
        <v>Edinburgh (Haymarket)</v>
      </c>
      <c r="F48" s="3">
        <f>INDEX(Ember!A:A, MATCH(E48, Ember!B:B, 0))</f>
        <v>43</v>
      </c>
      <c r="G48" s="3" t="str">
        <f>INDEX(Lookup!$C$2:$C$28,MATCH(D48,Lookup!$B$2:$B$28,0))</f>
        <v>Kinross P&amp;R</v>
      </c>
      <c r="H48" s="3">
        <f>INDEX(Ember!A:A, MATCH(G48, Ember!B:B, 0))</f>
        <v>17</v>
      </c>
    </row>
    <row r="49" spans="1:8" x14ac:dyDescent="0.35">
      <c r="A49">
        <v>52</v>
      </c>
      <c r="B49" t="s">
        <v>4</v>
      </c>
      <c r="C49" t="s">
        <v>8</v>
      </c>
      <c r="D49" t="s">
        <v>14</v>
      </c>
      <c r="E49" s="3" t="str">
        <f>INDEX(Lookup!$C$2:$C$28,MATCH(C49,Lookup!$B$2:$B$28,0))</f>
        <v>Edinburgh (Haymarket)</v>
      </c>
      <c r="F49" s="3">
        <f>INDEX(Ember!A:A, MATCH(E49, Ember!B:B, 0))</f>
        <v>43</v>
      </c>
      <c r="G49" s="3" t="str">
        <f>INDEX(Lookup!$C$2:$C$28,MATCH(D49,Lookup!$B$2:$B$28,0))</f>
        <v>Longforgan</v>
      </c>
      <c r="H49" s="3">
        <f>INDEX(Ember!A:A, MATCH(G49, Ember!B:B, 0))</f>
        <v>47</v>
      </c>
    </row>
    <row r="50" spans="1:8" x14ac:dyDescent="0.35">
      <c r="A50">
        <v>53</v>
      </c>
      <c r="B50" t="s">
        <v>4</v>
      </c>
      <c r="C50" t="s">
        <v>8</v>
      </c>
      <c r="D50" t="s">
        <v>15</v>
      </c>
      <c r="E50" s="3" t="str">
        <f>INDEX(Lookup!$C$2:$C$28,MATCH(C50,Lookup!$B$2:$B$28,0))</f>
        <v>Edinburgh (Haymarket)</v>
      </c>
      <c r="F50" s="3">
        <f>INDEX(Ember!A:A, MATCH(E50, Ember!B:B, 0))</f>
        <v>43</v>
      </c>
      <c r="G50" s="3" t="str">
        <f>INDEX(Lookup!$C$2:$C$28,MATCH(D50,Lookup!$B$2:$B$28,0))</f>
        <v>Rosyth</v>
      </c>
      <c r="H50" s="3">
        <f>INDEX(Ember!A:A, MATCH(G50, Ember!B:B, 0))</f>
        <v>18</v>
      </c>
    </row>
    <row r="51" spans="1:8" x14ac:dyDescent="0.35">
      <c r="A51">
        <v>54</v>
      </c>
      <c r="B51" t="s">
        <v>4</v>
      </c>
      <c r="C51" t="s">
        <v>8</v>
      </c>
      <c r="D51" t="s">
        <v>16</v>
      </c>
      <c r="E51" s="3" t="str">
        <f>INDEX(Lookup!$C$2:$C$28,MATCH(C51,Lookup!$B$2:$B$28,0))</f>
        <v>Edinburgh (Haymarket)</v>
      </c>
      <c r="F51" s="3">
        <f>INDEX(Ember!A:A, MATCH(E51, Ember!B:B, 0))</f>
        <v>43</v>
      </c>
      <c r="G51" s="3" t="str">
        <f>INDEX(Lookup!$C$2:$C$28,MATCH(D51,Lookup!$B$2:$B$28,0))</f>
        <v>St Madoes</v>
      </c>
      <c r="H51" s="3">
        <f>INDEX(Ember!A:A, MATCH(G51, Ember!B:B, 0))</f>
        <v>31</v>
      </c>
    </row>
    <row r="52" spans="1:8" x14ac:dyDescent="0.35">
      <c r="A52">
        <v>55</v>
      </c>
      <c r="B52" t="s">
        <v>4</v>
      </c>
      <c r="C52" t="s">
        <v>8</v>
      </c>
      <c r="D52" t="s">
        <v>17</v>
      </c>
      <c r="E52" s="3" t="str">
        <f>INDEX(Lookup!$C$2:$C$28,MATCH(C52,Lookup!$B$2:$B$28,0))</f>
        <v>Edinburgh (Haymarket)</v>
      </c>
      <c r="F52" s="3">
        <f>INDEX(Ember!A:A, MATCH(E52, Ember!B:B, 0))</f>
        <v>43</v>
      </c>
      <c r="G52" s="3" t="str">
        <f>INDEX(Lookup!$C$2:$C$28,MATCH(D52,Lookup!$B$2:$B$28,0))</f>
        <v>Dundee West</v>
      </c>
      <c r="H52" s="3">
        <f>INDEX(Ember!A:A, MATCH(G52, Ember!B:B, 0))</f>
        <v>14</v>
      </c>
    </row>
    <row r="53" spans="1:8" x14ac:dyDescent="0.35">
      <c r="A53">
        <v>56</v>
      </c>
      <c r="B53" t="s">
        <v>4</v>
      </c>
      <c r="C53" t="s">
        <v>8</v>
      </c>
      <c r="D53" t="s">
        <v>18</v>
      </c>
      <c r="E53" s="3" t="str">
        <f>INDEX(Lookup!$C$2:$C$28,MATCH(C53,Lookup!$B$2:$B$28,0))</f>
        <v>Edinburgh (Haymarket)</v>
      </c>
      <c r="F53" s="3">
        <f>INDEX(Ember!A:A, MATCH(E53, Ember!B:B, 0))</f>
        <v>43</v>
      </c>
      <c r="G53" s="3" t="str">
        <f>INDEX(Lookup!$C$2:$C$28,MATCH(D53,Lookup!$B$2:$B$28,0))</f>
        <v>Walnut Grove (for Perth)</v>
      </c>
      <c r="H53" s="3">
        <f>INDEX(Ember!A:A, MATCH(G53, Ember!B:B, 0))</f>
        <v>16</v>
      </c>
    </row>
    <row r="54" spans="1:8" x14ac:dyDescent="0.35">
      <c r="A54">
        <v>57</v>
      </c>
      <c r="B54" t="s">
        <v>4</v>
      </c>
      <c r="C54" t="s">
        <v>9</v>
      </c>
      <c r="D54" t="s">
        <v>5</v>
      </c>
      <c r="E54" s="3" t="str">
        <f>INDEX(Lookup!$C$2:$C$28,MATCH(C54,Lookup!$B$2:$B$28,0))</f>
        <v>Edinburgh (City Centre)</v>
      </c>
      <c r="F54" s="3">
        <f>INDEX(Ember!A:A, MATCH(E54, Ember!B:B, 0))</f>
        <v>42</v>
      </c>
      <c r="G54" s="3" t="str">
        <f>INDEX(Lookup!$C$2:$C$28,MATCH(D54,Lookup!$B$2:$B$28,0))</f>
        <v>Bridge of Earn</v>
      </c>
      <c r="H54" s="3">
        <f>INDEX(Ember!A:A, MATCH(G54, Ember!B:B, 0))</f>
        <v>54</v>
      </c>
    </row>
    <row r="55" spans="1:8" x14ac:dyDescent="0.35">
      <c r="A55">
        <v>58</v>
      </c>
      <c r="B55" t="s">
        <v>4</v>
      </c>
      <c r="C55" t="s">
        <v>9</v>
      </c>
      <c r="D55" t="s">
        <v>6</v>
      </c>
      <c r="E55" s="3" t="str">
        <f>INDEX(Lookup!$C$2:$C$28,MATCH(C55,Lookup!$B$2:$B$28,0))</f>
        <v>Edinburgh (City Centre)</v>
      </c>
      <c r="F55" s="3">
        <f>INDEX(Ember!A:A, MATCH(E55, Ember!B:B, 0))</f>
        <v>42</v>
      </c>
      <c r="G55" s="3" t="str">
        <f>INDEX(Lookup!$C$2:$C$28,MATCH(D55,Lookup!$B$2:$B$28,0))</f>
        <v>Edinburgh Zoo</v>
      </c>
      <c r="H55" s="3">
        <f>INDEX(Ember!A:A, MATCH(G55, Ember!B:B, 0))</f>
        <v>44</v>
      </c>
    </row>
    <row r="56" spans="1:8" x14ac:dyDescent="0.35">
      <c r="A56">
        <v>59</v>
      </c>
      <c r="B56" t="s">
        <v>4</v>
      </c>
      <c r="C56" t="s">
        <v>9</v>
      </c>
      <c r="D56" t="s">
        <v>7</v>
      </c>
      <c r="E56" s="3" t="str">
        <f>INDEX(Lookup!$C$2:$C$28,MATCH(C56,Lookup!$B$2:$B$28,0))</f>
        <v>Edinburgh (City Centre)</v>
      </c>
      <c r="F56" s="3">
        <f>INDEX(Ember!A:A, MATCH(E56, Ember!B:B, 0))</f>
        <v>42</v>
      </c>
      <c r="G56" s="3" t="str">
        <f>INDEX(Lookup!$C$2:$C$28,MATCH(D56,Lookup!$B$2:$B$28,0))</f>
        <v>Dundee Greenmarket</v>
      </c>
      <c r="H56" s="3">
        <f>INDEX(Ember!A:A, MATCH(G56, Ember!B:B, 0))</f>
        <v>1</v>
      </c>
    </row>
    <row r="57" spans="1:8" x14ac:dyDescent="0.35">
      <c r="A57">
        <v>60</v>
      </c>
      <c r="B57" t="s">
        <v>4</v>
      </c>
      <c r="C57" t="s">
        <v>9</v>
      </c>
      <c r="D57" t="s">
        <v>8</v>
      </c>
      <c r="E57" s="3" t="str">
        <f>INDEX(Lookup!$C$2:$C$28,MATCH(C57,Lookup!$B$2:$B$28,0))</f>
        <v>Edinburgh (City Centre)</v>
      </c>
      <c r="F57" s="3">
        <f>INDEX(Ember!A:A, MATCH(E57, Ember!B:B, 0))</f>
        <v>42</v>
      </c>
      <c r="G57" s="3" t="str">
        <f>INDEX(Lookup!$C$2:$C$28,MATCH(D57,Lookup!$B$2:$B$28,0))</f>
        <v>Edinburgh (Haymarket)</v>
      </c>
      <c r="H57" s="3">
        <f>INDEX(Ember!A:A, MATCH(G57, Ember!B:B, 0))</f>
        <v>43</v>
      </c>
    </row>
    <row r="58" spans="1:8" x14ac:dyDescent="0.35">
      <c r="A58">
        <v>62</v>
      </c>
      <c r="B58" t="s">
        <v>4</v>
      </c>
      <c r="C58" t="s">
        <v>9</v>
      </c>
      <c r="D58" t="s">
        <v>10</v>
      </c>
      <c r="E58" s="3" t="str">
        <f>INDEX(Lookup!$C$2:$C$28,MATCH(C58,Lookup!$B$2:$B$28,0))</f>
        <v>Edinburgh (City Centre)</v>
      </c>
      <c r="F58" s="3">
        <f>INDEX(Ember!A:A, MATCH(E58, Ember!B:B, 0))</f>
        <v>42</v>
      </c>
      <c r="G58" s="3" t="str">
        <f>INDEX(Lookup!$C$2:$C$28,MATCH(D58,Lookup!$B$2:$B$28,0))</f>
        <v>Edinburgh Airport</v>
      </c>
      <c r="H58" s="3">
        <f>INDEX(Ember!A:A, MATCH(G58, Ember!B:B, 0))</f>
        <v>49</v>
      </c>
    </row>
    <row r="59" spans="1:8" x14ac:dyDescent="0.35">
      <c r="A59">
        <v>63</v>
      </c>
      <c r="B59" t="s">
        <v>4</v>
      </c>
      <c r="C59" t="s">
        <v>9</v>
      </c>
      <c r="D59" t="s">
        <v>11</v>
      </c>
      <c r="E59" s="3" t="str">
        <f>INDEX(Lookup!$C$2:$C$28,MATCH(C59,Lookup!$B$2:$B$28,0))</f>
        <v>Edinburgh (City Centre)</v>
      </c>
      <c r="F59" s="3">
        <f>INDEX(Ember!A:A, MATCH(E59, Ember!B:B, 0))</f>
        <v>42</v>
      </c>
      <c r="G59" s="3" t="str">
        <f>INDEX(Lookup!$C$2:$C$28,MATCH(D59,Lookup!$B$2:$B$28,0))</f>
        <v>Inchture</v>
      </c>
      <c r="H59" s="3">
        <f>INDEX(Ember!A:A, MATCH(G59, Ember!B:B, 0))</f>
        <v>15</v>
      </c>
    </row>
    <row r="60" spans="1:8" x14ac:dyDescent="0.35">
      <c r="A60">
        <v>64</v>
      </c>
      <c r="B60" t="s">
        <v>4</v>
      </c>
      <c r="C60" t="s">
        <v>9</v>
      </c>
      <c r="D60" t="s">
        <v>12</v>
      </c>
      <c r="E60" s="3" t="str">
        <f>INDEX(Lookup!$C$2:$C$28,MATCH(C60,Lookup!$B$2:$B$28,0))</f>
        <v>Edinburgh (City Centre)</v>
      </c>
      <c r="F60" s="3">
        <f>INDEX(Ember!A:A, MATCH(E60, Ember!B:B, 0))</f>
        <v>42</v>
      </c>
      <c r="G60" s="3" t="str">
        <f>INDEX(Lookup!$C$2:$C$28,MATCH(D60,Lookup!$B$2:$B$28,0))</f>
        <v>Ingliston P&amp;R</v>
      </c>
      <c r="H60" s="3">
        <f>INDEX(Ember!A:A, MATCH(G60, Ember!B:B, 0))</f>
        <v>45</v>
      </c>
    </row>
    <row r="61" spans="1:8" x14ac:dyDescent="0.35">
      <c r="A61">
        <v>65</v>
      </c>
      <c r="B61" t="s">
        <v>4</v>
      </c>
      <c r="C61" t="s">
        <v>9</v>
      </c>
      <c r="D61" t="s">
        <v>13</v>
      </c>
      <c r="E61" s="3" t="str">
        <f>INDEX(Lookup!$C$2:$C$28,MATCH(C61,Lookup!$B$2:$B$28,0))</f>
        <v>Edinburgh (City Centre)</v>
      </c>
      <c r="F61" s="3">
        <f>INDEX(Ember!A:A, MATCH(E61, Ember!B:B, 0))</f>
        <v>42</v>
      </c>
      <c r="G61" s="3" t="str">
        <f>INDEX(Lookup!$C$2:$C$28,MATCH(D61,Lookup!$B$2:$B$28,0))</f>
        <v>Kinross P&amp;R</v>
      </c>
      <c r="H61" s="3">
        <f>INDEX(Ember!A:A, MATCH(G61, Ember!B:B, 0))</f>
        <v>17</v>
      </c>
    </row>
    <row r="62" spans="1:8" x14ac:dyDescent="0.35">
      <c r="A62">
        <v>66</v>
      </c>
      <c r="B62" t="s">
        <v>4</v>
      </c>
      <c r="C62" t="s">
        <v>9</v>
      </c>
      <c r="D62" t="s">
        <v>14</v>
      </c>
      <c r="E62" s="3" t="str">
        <f>INDEX(Lookup!$C$2:$C$28,MATCH(C62,Lookup!$B$2:$B$28,0))</f>
        <v>Edinburgh (City Centre)</v>
      </c>
      <c r="F62" s="3">
        <f>INDEX(Ember!A:A, MATCH(E62, Ember!B:B, 0))</f>
        <v>42</v>
      </c>
      <c r="G62" s="3" t="str">
        <f>INDEX(Lookup!$C$2:$C$28,MATCH(D62,Lookup!$B$2:$B$28,0))</f>
        <v>Longforgan</v>
      </c>
      <c r="H62" s="3">
        <f>INDEX(Ember!A:A, MATCH(G62, Ember!B:B, 0))</f>
        <v>47</v>
      </c>
    </row>
    <row r="63" spans="1:8" x14ac:dyDescent="0.35">
      <c r="A63">
        <v>67</v>
      </c>
      <c r="B63" t="s">
        <v>4</v>
      </c>
      <c r="C63" t="s">
        <v>9</v>
      </c>
      <c r="D63" t="s">
        <v>15</v>
      </c>
      <c r="E63" s="3" t="str">
        <f>INDEX(Lookup!$C$2:$C$28,MATCH(C63,Lookup!$B$2:$B$28,0))</f>
        <v>Edinburgh (City Centre)</v>
      </c>
      <c r="F63" s="3">
        <f>INDEX(Ember!A:A, MATCH(E63, Ember!B:B, 0))</f>
        <v>42</v>
      </c>
      <c r="G63" s="3" t="str">
        <f>INDEX(Lookup!$C$2:$C$28,MATCH(D63,Lookup!$B$2:$B$28,0))</f>
        <v>Rosyth</v>
      </c>
      <c r="H63" s="3">
        <f>INDEX(Ember!A:A, MATCH(G63, Ember!B:B, 0))</f>
        <v>18</v>
      </c>
    </row>
    <row r="64" spans="1:8" x14ac:dyDescent="0.35">
      <c r="A64">
        <v>68</v>
      </c>
      <c r="B64" t="s">
        <v>4</v>
      </c>
      <c r="C64" t="s">
        <v>9</v>
      </c>
      <c r="D64" t="s">
        <v>16</v>
      </c>
      <c r="E64" s="3" t="str">
        <f>INDEX(Lookup!$C$2:$C$28,MATCH(C64,Lookup!$B$2:$B$28,0))</f>
        <v>Edinburgh (City Centre)</v>
      </c>
      <c r="F64" s="3">
        <f>INDEX(Ember!A:A, MATCH(E64, Ember!B:B, 0))</f>
        <v>42</v>
      </c>
      <c r="G64" s="3" t="str">
        <f>INDEX(Lookup!$C$2:$C$28,MATCH(D64,Lookup!$B$2:$B$28,0))</f>
        <v>St Madoes</v>
      </c>
      <c r="H64" s="3">
        <f>INDEX(Ember!A:A, MATCH(G64, Ember!B:B, 0))</f>
        <v>31</v>
      </c>
    </row>
    <row r="65" spans="1:8" x14ac:dyDescent="0.35">
      <c r="A65">
        <v>69</v>
      </c>
      <c r="B65" t="s">
        <v>4</v>
      </c>
      <c r="C65" t="s">
        <v>9</v>
      </c>
      <c r="D65" t="s">
        <v>17</v>
      </c>
      <c r="E65" s="3" t="str">
        <f>INDEX(Lookup!$C$2:$C$28,MATCH(C65,Lookup!$B$2:$B$28,0))</f>
        <v>Edinburgh (City Centre)</v>
      </c>
      <c r="F65" s="3">
        <f>INDEX(Ember!A:A, MATCH(E65, Ember!B:B, 0))</f>
        <v>42</v>
      </c>
      <c r="G65" s="3" t="str">
        <f>INDEX(Lookup!$C$2:$C$28,MATCH(D65,Lookup!$B$2:$B$28,0))</f>
        <v>Dundee West</v>
      </c>
      <c r="H65" s="3">
        <f>INDEX(Ember!A:A, MATCH(G65, Ember!B:B, 0))</f>
        <v>14</v>
      </c>
    </row>
    <row r="66" spans="1:8" x14ac:dyDescent="0.35">
      <c r="A66">
        <v>70</v>
      </c>
      <c r="B66" t="s">
        <v>4</v>
      </c>
      <c r="C66" t="s">
        <v>9</v>
      </c>
      <c r="D66" t="s">
        <v>18</v>
      </c>
      <c r="E66" s="3" t="str">
        <f>INDEX(Lookup!$C$2:$C$28,MATCH(C66,Lookup!$B$2:$B$28,0))</f>
        <v>Edinburgh (City Centre)</v>
      </c>
      <c r="F66" s="3">
        <f>INDEX(Ember!A:A, MATCH(E66, Ember!B:B, 0))</f>
        <v>42</v>
      </c>
      <c r="G66" s="3" t="str">
        <f>INDEX(Lookup!$C$2:$C$28,MATCH(D66,Lookup!$B$2:$B$28,0))</f>
        <v>Walnut Grove (for Perth)</v>
      </c>
      <c r="H66" s="3">
        <f>INDEX(Ember!A:A, MATCH(G66, Ember!B:B, 0))</f>
        <v>16</v>
      </c>
    </row>
    <row r="67" spans="1:8" x14ac:dyDescent="0.35">
      <c r="A67">
        <v>71</v>
      </c>
      <c r="B67" t="s">
        <v>4</v>
      </c>
      <c r="C67" t="s">
        <v>10</v>
      </c>
      <c r="D67" t="s">
        <v>5</v>
      </c>
      <c r="E67" s="3" t="str">
        <f>INDEX(Lookup!$C$2:$C$28,MATCH(C67,Lookup!$B$2:$B$28,0))</f>
        <v>Edinburgh Airport</v>
      </c>
      <c r="F67" s="3">
        <f>INDEX(Ember!A:A, MATCH(E67, Ember!B:B, 0))</f>
        <v>49</v>
      </c>
      <c r="G67" s="3" t="str">
        <f>INDEX(Lookup!$C$2:$C$28,MATCH(D67,Lookup!$B$2:$B$28,0))</f>
        <v>Bridge of Earn</v>
      </c>
      <c r="H67" s="3">
        <f>INDEX(Ember!A:A, MATCH(G67, Ember!B:B, 0))</f>
        <v>54</v>
      </c>
    </row>
    <row r="68" spans="1:8" x14ac:dyDescent="0.35">
      <c r="A68">
        <v>72</v>
      </c>
      <c r="B68" t="s">
        <v>4</v>
      </c>
      <c r="C68" t="s">
        <v>10</v>
      </c>
      <c r="D68" t="s">
        <v>6</v>
      </c>
      <c r="E68" s="3" t="str">
        <f>INDEX(Lookup!$C$2:$C$28,MATCH(C68,Lookup!$B$2:$B$28,0))</f>
        <v>Edinburgh Airport</v>
      </c>
      <c r="F68" s="3">
        <f>INDEX(Ember!A:A, MATCH(E68, Ember!B:B, 0))</f>
        <v>49</v>
      </c>
      <c r="G68" s="3" t="str">
        <f>INDEX(Lookup!$C$2:$C$28,MATCH(D68,Lookup!$B$2:$B$28,0))</f>
        <v>Edinburgh Zoo</v>
      </c>
      <c r="H68" s="3">
        <f>INDEX(Ember!A:A, MATCH(G68, Ember!B:B, 0))</f>
        <v>44</v>
      </c>
    </row>
    <row r="69" spans="1:8" x14ac:dyDescent="0.35">
      <c r="A69">
        <v>73</v>
      </c>
      <c r="B69" t="s">
        <v>4</v>
      </c>
      <c r="C69" t="s">
        <v>10</v>
      </c>
      <c r="D69" t="s">
        <v>7</v>
      </c>
      <c r="E69" s="3" t="str">
        <f>INDEX(Lookup!$C$2:$C$28,MATCH(C69,Lookup!$B$2:$B$28,0))</f>
        <v>Edinburgh Airport</v>
      </c>
      <c r="F69" s="3">
        <f>INDEX(Ember!A:A, MATCH(E69, Ember!B:B, 0))</f>
        <v>49</v>
      </c>
      <c r="G69" s="3" t="str">
        <f>INDEX(Lookup!$C$2:$C$28,MATCH(D69,Lookup!$B$2:$B$28,0))</f>
        <v>Dundee Greenmarket</v>
      </c>
      <c r="H69" s="3">
        <f>INDEX(Ember!A:A, MATCH(G69, Ember!B:B, 0))</f>
        <v>1</v>
      </c>
    </row>
    <row r="70" spans="1:8" x14ac:dyDescent="0.35">
      <c r="A70">
        <v>74</v>
      </c>
      <c r="B70" t="s">
        <v>4</v>
      </c>
      <c r="C70" t="s">
        <v>10</v>
      </c>
      <c r="D70" t="s">
        <v>8</v>
      </c>
      <c r="E70" s="3" t="str">
        <f>INDEX(Lookup!$C$2:$C$28,MATCH(C70,Lookup!$B$2:$B$28,0))</f>
        <v>Edinburgh Airport</v>
      </c>
      <c r="F70" s="3">
        <f>INDEX(Ember!A:A, MATCH(E70, Ember!B:B, 0))</f>
        <v>49</v>
      </c>
      <c r="G70" s="3" t="str">
        <f>INDEX(Lookup!$C$2:$C$28,MATCH(D70,Lookup!$B$2:$B$28,0))</f>
        <v>Edinburgh (Haymarket)</v>
      </c>
      <c r="H70" s="3">
        <f>INDEX(Ember!A:A, MATCH(G70, Ember!B:B, 0))</f>
        <v>43</v>
      </c>
    </row>
    <row r="71" spans="1:8" x14ac:dyDescent="0.35">
      <c r="A71">
        <v>75</v>
      </c>
      <c r="B71" t="s">
        <v>4</v>
      </c>
      <c r="C71" t="s">
        <v>10</v>
      </c>
      <c r="D71" t="s">
        <v>9</v>
      </c>
      <c r="E71" s="3" t="str">
        <f>INDEX(Lookup!$C$2:$C$28,MATCH(C71,Lookup!$B$2:$B$28,0))</f>
        <v>Edinburgh Airport</v>
      </c>
      <c r="F71" s="3">
        <f>INDEX(Ember!A:A, MATCH(E71, Ember!B:B, 0))</f>
        <v>49</v>
      </c>
      <c r="G71" s="3" t="str">
        <f>INDEX(Lookup!$C$2:$C$28,MATCH(D71,Lookup!$B$2:$B$28,0))</f>
        <v>Edinburgh (City Centre)</v>
      </c>
      <c r="H71" s="3">
        <f>INDEX(Ember!A:A, MATCH(G71, Ember!B:B, 0))</f>
        <v>42</v>
      </c>
    </row>
    <row r="72" spans="1:8" x14ac:dyDescent="0.35">
      <c r="A72">
        <v>77</v>
      </c>
      <c r="B72" t="s">
        <v>4</v>
      </c>
      <c r="C72" t="s">
        <v>10</v>
      </c>
      <c r="D72" t="s">
        <v>11</v>
      </c>
      <c r="E72" s="3" t="str">
        <f>INDEX(Lookup!$C$2:$C$28,MATCH(C72,Lookup!$B$2:$B$28,0))</f>
        <v>Edinburgh Airport</v>
      </c>
      <c r="F72" s="3">
        <f>INDEX(Ember!A:A, MATCH(E72, Ember!B:B, 0))</f>
        <v>49</v>
      </c>
      <c r="G72" s="3" t="str">
        <f>INDEX(Lookup!$C$2:$C$28,MATCH(D72,Lookup!$B$2:$B$28,0))</f>
        <v>Inchture</v>
      </c>
      <c r="H72" s="3">
        <f>INDEX(Ember!A:A, MATCH(G72, Ember!B:B, 0))</f>
        <v>15</v>
      </c>
    </row>
    <row r="73" spans="1:8" x14ac:dyDescent="0.35">
      <c r="A73">
        <v>78</v>
      </c>
      <c r="B73" t="s">
        <v>4</v>
      </c>
      <c r="C73" t="s">
        <v>10</v>
      </c>
      <c r="D73" t="s">
        <v>12</v>
      </c>
      <c r="E73" s="3" t="str">
        <f>INDEX(Lookup!$C$2:$C$28,MATCH(C73,Lookup!$B$2:$B$28,0))</f>
        <v>Edinburgh Airport</v>
      </c>
      <c r="F73" s="3">
        <f>INDEX(Ember!A:A, MATCH(E73, Ember!B:B, 0))</f>
        <v>49</v>
      </c>
      <c r="G73" s="3" t="str">
        <f>INDEX(Lookup!$C$2:$C$28,MATCH(D73,Lookup!$B$2:$B$28,0))</f>
        <v>Ingliston P&amp;R</v>
      </c>
      <c r="H73" s="3">
        <f>INDEX(Ember!A:A, MATCH(G73, Ember!B:B, 0))</f>
        <v>45</v>
      </c>
    </row>
    <row r="74" spans="1:8" x14ac:dyDescent="0.35">
      <c r="A74">
        <v>79</v>
      </c>
      <c r="B74" t="s">
        <v>4</v>
      </c>
      <c r="C74" t="s">
        <v>10</v>
      </c>
      <c r="D74" t="s">
        <v>13</v>
      </c>
      <c r="E74" s="3" t="str">
        <f>INDEX(Lookup!$C$2:$C$28,MATCH(C74,Lookup!$B$2:$B$28,0))</f>
        <v>Edinburgh Airport</v>
      </c>
      <c r="F74" s="3">
        <f>INDEX(Ember!A:A, MATCH(E74, Ember!B:B, 0))</f>
        <v>49</v>
      </c>
      <c r="G74" s="3" t="str">
        <f>INDEX(Lookup!$C$2:$C$28,MATCH(D74,Lookup!$B$2:$B$28,0))</f>
        <v>Kinross P&amp;R</v>
      </c>
      <c r="H74" s="3">
        <f>INDEX(Ember!A:A, MATCH(G74, Ember!B:B, 0))</f>
        <v>17</v>
      </c>
    </row>
    <row r="75" spans="1:8" x14ac:dyDescent="0.35">
      <c r="A75">
        <v>80</v>
      </c>
      <c r="B75" t="s">
        <v>4</v>
      </c>
      <c r="C75" t="s">
        <v>10</v>
      </c>
      <c r="D75" t="s">
        <v>14</v>
      </c>
      <c r="E75" s="3" t="str">
        <f>INDEX(Lookup!$C$2:$C$28,MATCH(C75,Lookup!$B$2:$B$28,0))</f>
        <v>Edinburgh Airport</v>
      </c>
      <c r="F75" s="3">
        <f>INDEX(Ember!A:A, MATCH(E75, Ember!B:B, 0))</f>
        <v>49</v>
      </c>
      <c r="G75" s="3" t="str">
        <f>INDEX(Lookup!$C$2:$C$28,MATCH(D75,Lookup!$B$2:$B$28,0))</f>
        <v>Longforgan</v>
      </c>
      <c r="H75" s="3">
        <f>INDEX(Ember!A:A, MATCH(G75, Ember!B:B, 0))</f>
        <v>47</v>
      </c>
    </row>
    <row r="76" spans="1:8" x14ac:dyDescent="0.35">
      <c r="A76">
        <v>81</v>
      </c>
      <c r="B76" t="s">
        <v>4</v>
      </c>
      <c r="C76" t="s">
        <v>10</v>
      </c>
      <c r="D76" t="s">
        <v>15</v>
      </c>
      <c r="E76" s="3" t="str">
        <f>INDEX(Lookup!$C$2:$C$28,MATCH(C76,Lookup!$B$2:$B$28,0))</f>
        <v>Edinburgh Airport</v>
      </c>
      <c r="F76" s="3">
        <f>INDEX(Ember!A:A, MATCH(E76, Ember!B:B, 0))</f>
        <v>49</v>
      </c>
      <c r="G76" s="3" t="str">
        <f>INDEX(Lookup!$C$2:$C$28,MATCH(D76,Lookup!$B$2:$B$28,0))</f>
        <v>Rosyth</v>
      </c>
      <c r="H76" s="3">
        <f>INDEX(Ember!A:A, MATCH(G76, Ember!B:B, 0))</f>
        <v>18</v>
      </c>
    </row>
    <row r="77" spans="1:8" x14ac:dyDescent="0.35">
      <c r="A77">
        <v>82</v>
      </c>
      <c r="B77" t="s">
        <v>4</v>
      </c>
      <c r="C77" t="s">
        <v>10</v>
      </c>
      <c r="D77" t="s">
        <v>16</v>
      </c>
      <c r="E77" s="3" t="str">
        <f>INDEX(Lookup!$C$2:$C$28,MATCH(C77,Lookup!$B$2:$B$28,0))</f>
        <v>Edinburgh Airport</v>
      </c>
      <c r="F77" s="3">
        <f>INDEX(Ember!A:A, MATCH(E77, Ember!B:B, 0))</f>
        <v>49</v>
      </c>
      <c r="G77" s="3" t="str">
        <f>INDEX(Lookup!$C$2:$C$28,MATCH(D77,Lookup!$B$2:$B$28,0))</f>
        <v>St Madoes</v>
      </c>
      <c r="H77" s="3">
        <f>INDEX(Ember!A:A, MATCH(G77, Ember!B:B, 0))</f>
        <v>31</v>
      </c>
    </row>
    <row r="78" spans="1:8" x14ac:dyDescent="0.35">
      <c r="A78">
        <v>83</v>
      </c>
      <c r="B78" t="s">
        <v>4</v>
      </c>
      <c r="C78" t="s">
        <v>10</v>
      </c>
      <c r="D78" t="s">
        <v>17</v>
      </c>
      <c r="E78" s="3" t="str">
        <f>INDEX(Lookup!$C$2:$C$28,MATCH(C78,Lookup!$B$2:$B$28,0))</f>
        <v>Edinburgh Airport</v>
      </c>
      <c r="F78" s="3">
        <f>INDEX(Ember!A:A, MATCH(E78, Ember!B:B, 0))</f>
        <v>49</v>
      </c>
      <c r="G78" s="3" t="str">
        <f>INDEX(Lookup!$C$2:$C$28,MATCH(D78,Lookup!$B$2:$B$28,0))</f>
        <v>Dundee West</v>
      </c>
      <c r="H78" s="3">
        <f>INDEX(Ember!A:A, MATCH(G78, Ember!B:B, 0))</f>
        <v>14</v>
      </c>
    </row>
    <row r="79" spans="1:8" x14ac:dyDescent="0.35">
      <c r="A79">
        <v>84</v>
      </c>
      <c r="B79" t="s">
        <v>4</v>
      </c>
      <c r="C79" t="s">
        <v>10</v>
      </c>
      <c r="D79" t="s">
        <v>18</v>
      </c>
      <c r="E79" s="3" t="str">
        <f>INDEX(Lookup!$C$2:$C$28,MATCH(C79,Lookup!$B$2:$B$28,0))</f>
        <v>Edinburgh Airport</v>
      </c>
      <c r="F79" s="3">
        <f>INDEX(Ember!A:A, MATCH(E79, Ember!B:B, 0))</f>
        <v>49</v>
      </c>
      <c r="G79" s="3" t="str">
        <f>INDEX(Lookup!$C$2:$C$28,MATCH(D79,Lookup!$B$2:$B$28,0))</f>
        <v>Walnut Grove (for Perth)</v>
      </c>
      <c r="H79" s="3">
        <f>INDEX(Ember!A:A, MATCH(G79, Ember!B:B, 0))</f>
        <v>16</v>
      </c>
    </row>
    <row r="80" spans="1:8" x14ac:dyDescent="0.35">
      <c r="A80">
        <v>85</v>
      </c>
      <c r="B80" t="s">
        <v>4</v>
      </c>
      <c r="C80" t="s">
        <v>11</v>
      </c>
      <c r="D80" t="s">
        <v>5</v>
      </c>
      <c r="E80" s="3" t="str">
        <f>INDEX(Lookup!$C$2:$C$28,MATCH(C80,Lookup!$B$2:$B$28,0))</f>
        <v>Inchture</v>
      </c>
      <c r="F80" s="3">
        <f>INDEX(Ember!A:A, MATCH(E80, Ember!B:B, 0))</f>
        <v>15</v>
      </c>
      <c r="G80" s="3" t="str">
        <f>INDEX(Lookup!$C$2:$C$28,MATCH(D80,Lookup!$B$2:$B$28,0))</f>
        <v>Bridge of Earn</v>
      </c>
      <c r="H80" s="3">
        <f>INDEX(Ember!A:A, MATCH(G80, Ember!B:B, 0))</f>
        <v>54</v>
      </c>
    </row>
    <row r="81" spans="1:8" x14ac:dyDescent="0.35">
      <c r="A81">
        <v>86</v>
      </c>
      <c r="B81" t="s">
        <v>4</v>
      </c>
      <c r="C81" t="s">
        <v>11</v>
      </c>
      <c r="D81" t="s">
        <v>6</v>
      </c>
      <c r="E81" s="3" t="str">
        <f>INDEX(Lookup!$C$2:$C$28,MATCH(C81,Lookup!$B$2:$B$28,0))</f>
        <v>Inchture</v>
      </c>
      <c r="F81" s="3">
        <f>INDEX(Ember!A:A, MATCH(E81, Ember!B:B, 0))</f>
        <v>15</v>
      </c>
      <c r="G81" s="3" t="str">
        <f>INDEX(Lookup!$C$2:$C$28,MATCH(D81,Lookup!$B$2:$B$28,0))</f>
        <v>Edinburgh Zoo</v>
      </c>
      <c r="H81" s="3">
        <f>INDEX(Ember!A:A, MATCH(G81, Ember!B:B, 0))</f>
        <v>44</v>
      </c>
    </row>
    <row r="82" spans="1:8" x14ac:dyDescent="0.35">
      <c r="A82">
        <v>87</v>
      </c>
      <c r="B82" t="s">
        <v>4</v>
      </c>
      <c r="C82" t="s">
        <v>11</v>
      </c>
      <c r="D82" t="s">
        <v>7</v>
      </c>
      <c r="E82" s="3" t="str">
        <f>INDEX(Lookup!$C$2:$C$28,MATCH(C82,Lookup!$B$2:$B$28,0))</f>
        <v>Inchture</v>
      </c>
      <c r="F82" s="3">
        <f>INDEX(Ember!A:A, MATCH(E82, Ember!B:B, 0))</f>
        <v>15</v>
      </c>
      <c r="G82" s="3" t="str">
        <f>INDEX(Lookup!$C$2:$C$28,MATCH(D82,Lookup!$B$2:$B$28,0))</f>
        <v>Dundee Greenmarket</v>
      </c>
      <c r="H82" s="3">
        <f>INDEX(Ember!A:A, MATCH(G82, Ember!B:B, 0))</f>
        <v>1</v>
      </c>
    </row>
    <row r="83" spans="1:8" x14ac:dyDescent="0.35">
      <c r="A83">
        <v>88</v>
      </c>
      <c r="B83" t="s">
        <v>4</v>
      </c>
      <c r="C83" t="s">
        <v>11</v>
      </c>
      <c r="D83" t="s">
        <v>8</v>
      </c>
      <c r="E83" s="3" t="str">
        <f>INDEX(Lookup!$C$2:$C$28,MATCH(C83,Lookup!$B$2:$B$28,0))</f>
        <v>Inchture</v>
      </c>
      <c r="F83" s="3">
        <f>INDEX(Ember!A:A, MATCH(E83, Ember!B:B, 0))</f>
        <v>15</v>
      </c>
      <c r="G83" s="3" t="str">
        <f>INDEX(Lookup!$C$2:$C$28,MATCH(D83,Lookup!$B$2:$B$28,0))</f>
        <v>Edinburgh (Haymarket)</v>
      </c>
      <c r="H83" s="3">
        <f>INDEX(Ember!A:A, MATCH(G83, Ember!B:B, 0))</f>
        <v>43</v>
      </c>
    </row>
    <row r="84" spans="1:8" x14ac:dyDescent="0.35">
      <c r="A84">
        <v>89</v>
      </c>
      <c r="B84" t="s">
        <v>4</v>
      </c>
      <c r="C84" t="s">
        <v>11</v>
      </c>
      <c r="D84" t="s">
        <v>9</v>
      </c>
      <c r="E84" s="3" t="str">
        <f>INDEX(Lookup!$C$2:$C$28,MATCH(C84,Lookup!$B$2:$B$28,0))</f>
        <v>Inchture</v>
      </c>
      <c r="F84" s="3">
        <f>INDEX(Ember!A:A, MATCH(E84, Ember!B:B, 0))</f>
        <v>15</v>
      </c>
      <c r="G84" s="3" t="str">
        <f>INDEX(Lookup!$C$2:$C$28,MATCH(D84,Lookup!$B$2:$B$28,0))</f>
        <v>Edinburgh (City Centre)</v>
      </c>
      <c r="H84" s="3">
        <f>INDEX(Ember!A:A, MATCH(G84, Ember!B:B, 0))</f>
        <v>42</v>
      </c>
    </row>
    <row r="85" spans="1:8" x14ac:dyDescent="0.35">
      <c r="A85">
        <v>90</v>
      </c>
      <c r="B85" t="s">
        <v>4</v>
      </c>
      <c r="C85" t="s">
        <v>11</v>
      </c>
      <c r="D85" t="s">
        <v>10</v>
      </c>
      <c r="E85" s="3" t="str">
        <f>INDEX(Lookup!$C$2:$C$28,MATCH(C85,Lookup!$B$2:$B$28,0))</f>
        <v>Inchture</v>
      </c>
      <c r="F85" s="3">
        <f>INDEX(Ember!A:A, MATCH(E85, Ember!B:B, 0))</f>
        <v>15</v>
      </c>
      <c r="G85" s="3" t="str">
        <f>INDEX(Lookup!$C$2:$C$28,MATCH(D85,Lookup!$B$2:$B$28,0))</f>
        <v>Edinburgh Airport</v>
      </c>
      <c r="H85" s="3">
        <f>INDEX(Ember!A:A, MATCH(G85, Ember!B:B, 0))</f>
        <v>49</v>
      </c>
    </row>
    <row r="86" spans="1:8" x14ac:dyDescent="0.35">
      <c r="A86">
        <v>92</v>
      </c>
      <c r="B86" t="s">
        <v>4</v>
      </c>
      <c r="C86" t="s">
        <v>11</v>
      </c>
      <c r="D86" t="s">
        <v>12</v>
      </c>
      <c r="E86" s="3" t="str">
        <f>INDEX(Lookup!$C$2:$C$28,MATCH(C86,Lookup!$B$2:$B$28,0))</f>
        <v>Inchture</v>
      </c>
      <c r="F86" s="3">
        <f>INDEX(Ember!A:A, MATCH(E86, Ember!B:B, 0))</f>
        <v>15</v>
      </c>
      <c r="G86" s="3" t="str">
        <f>INDEX(Lookup!$C$2:$C$28,MATCH(D86,Lookup!$B$2:$B$28,0))</f>
        <v>Ingliston P&amp;R</v>
      </c>
      <c r="H86" s="3">
        <f>INDEX(Ember!A:A, MATCH(G86, Ember!B:B, 0))</f>
        <v>45</v>
      </c>
    </row>
    <row r="87" spans="1:8" x14ac:dyDescent="0.35">
      <c r="A87">
        <v>93</v>
      </c>
      <c r="B87" t="s">
        <v>4</v>
      </c>
      <c r="C87" t="s">
        <v>11</v>
      </c>
      <c r="D87" t="s">
        <v>13</v>
      </c>
      <c r="E87" s="3" t="str">
        <f>INDEX(Lookup!$C$2:$C$28,MATCH(C87,Lookup!$B$2:$B$28,0))</f>
        <v>Inchture</v>
      </c>
      <c r="F87" s="3">
        <f>INDEX(Ember!A:A, MATCH(E87, Ember!B:B, 0))</f>
        <v>15</v>
      </c>
      <c r="G87" s="3" t="str">
        <f>INDEX(Lookup!$C$2:$C$28,MATCH(D87,Lookup!$B$2:$B$28,0))</f>
        <v>Kinross P&amp;R</v>
      </c>
      <c r="H87" s="3">
        <f>INDEX(Ember!A:A, MATCH(G87, Ember!B:B, 0))</f>
        <v>17</v>
      </c>
    </row>
    <row r="88" spans="1:8" x14ac:dyDescent="0.35">
      <c r="A88">
        <v>94</v>
      </c>
      <c r="B88" t="s">
        <v>4</v>
      </c>
      <c r="C88" t="s">
        <v>11</v>
      </c>
      <c r="D88" t="s">
        <v>14</v>
      </c>
      <c r="E88" s="3" t="str">
        <f>INDEX(Lookup!$C$2:$C$28,MATCH(C88,Lookup!$B$2:$B$28,0))</f>
        <v>Inchture</v>
      </c>
      <c r="F88" s="3">
        <f>INDEX(Ember!A:A, MATCH(E88, Ember!B:B, 0))</f>
        <v>15</v>
      </c>
      <c r="G88" s="3" t="str">
        <f>INDEX(Lookup!$C$2:$C$28,MATCH(D88,Lookup!$B$2:$B$28,0))</f>
        <v>Longforgan</v>
      </c>
      <c r="H88" s="3">
        <f>INDEX(Ember!A:A, MATCH(G88, Ember!B:B, 0))</f>
        <v>47</v>
      </c>
    </row>
    <row r="89" spans="1:8" x14ac:dyDescent="0.35">
      <c r="A89">
        <v>95</v>
      </c>
      <c r="B89" t="s">
        <v>4</v>
      </c>
      <c r="C89" t="s">
        <v>11</v>
      </c>
      <c r="D89" t="s">
        <v>15</v>
      </c>
      <c r="E89" s="3" t="str">
        <f>INDEX(Lookup!$C$2:$C$28,MATCH(C89,Lookup!$B$2:$B$28,0))</f>
        <v>Inchture</v>
      </c>
      <c r="F89" s="3">
        <f>INDEX(Ember!A:A, MATCH(E89, Ember!B:B, 0))</f>
        <v>15</v>
      </c>
      <c r="G89" s="3" t="str">
        <f>INDEX(Lookup!$C$2:$C$28,MATCH(D89,Lookup!$B$2:$B$28,0))</f>
        <v>Rosyth</v>
      </c>
      <c r="H89" s="3">
        <f>INDEX(Ember!A:A, MATCH(G89, Ember!B:B, 0))</f>
        <v>18</v>
      </c>
    </row>
    <row r="90" spans="1:8" x14ac:dyDescent="0.35">
      <c r="A90">
        <v>96</v>
      </c>
      <c r="B90" t="s">
        <v>4</v>
      </c>
      <c r="C90" t="s">
        <v>11</v>
      </c>
      <c r="D90" t="s">
        <v>16</v>
      </c>
      <c r="E90" s="3" t="str">
        <f>INDEX(Lookup!$C$2:$C$28,MATCH(C90,Lookup!$B$2:$B$28,0))</f>
        <v>Inchture</v>
      </c>
      <c r="F90" s="3">
        <f>INDEX(Ember!A:A, MATCH(E90, Ember!B:B, 0))</f>
        <v>15</v>
      </c>
      <c r="G90" s="3" t="str">
        <f>INDEX(Lookup!$C$2:$C$28,MATCH(D90,Lookup!$B$2:$B$28,0))</f>
        <v>St Madoes</v>
      </c>
      <c r="H90" s="3">
        <f>INDEX(Ember!A:A, MATCH(G90, Ember!B:B, 0))</f>
        <v>31</v>
      </c>
    </row>
    <row r="91" spans="1:8" x14ac:dyDescent="0.35">
      <c r="A91">
        <v>97</v>
      </c>
      <c r="B91" t="s">
        <v>4</v>
      </c>
      <c r="C91" t="s">
        <v>11</v>
      </c>
      <c r="D91" t="s">
        <v>17</v>
      </c>
      <c r="E91" s="3" t="str">
        <f>INDEX(Lookup!$C$2:$C$28,MATCH(C91,Lookup!$B$2:$B$28,0))</f>
        <v>Inchture</v>
      </c>
      <c r="F91" s="3">
        <f>INDEX(Ember!A:A, MATCH(E91, Ember!B:B, 0))</f>
        <v>15</v>
      </c>
      <c r="G91" s="3" t="str">
        <f>INDEX(Lookup!$C$2:$C$28,MATCH(D91,Lookup!$B$2:$B$28,0))</f>
        <v>Dundee West</v>
      </c>
      <c r="H91" s="3">
        <f>INDEX(Ember!A:A, MATCH(G91, Ember!B:B, 0))</f>
        <v>14</v>
      </c>
    </row>
    <row r="92" spans="1:8" x14ac:dyDescent="0.35">
      <c r="A92">
        <v>98</v>
      </c>
      <c r="B92" t="s">
        <v>4</v>
      </c>
      <c r="C92" t="s">
        <v>11</v>
      </c>
      <c r="D92" t="s">
        <v>18</v>
      </c>
      <c r="E92" s="3" t="str">
        <f>INDEX(Lookup!$C$2:$C$28,MATCH(C92,Lookup!$B$2:$B$28,0))</f>
        <v>Inchture</v>
      </c>
      <c r="F92" s="3">
        <f>INDEX(Ember!A:A, MATCH(E92, Ember!B:B, 0))</f>
        <v>15</v>
      </c>
      <c r="G92" s="3" t="str">
        <f>INDEX(Lookup!$C$2:$C$28,MATCH(D92,Lookup!$B$2:$B$28,0))</f>
        <v>Walnut Grove (for Perth)</v>
      </c>
      <c r="H92" s="3">
        <f>INDEX(Ember!A:A, MATCH(G92, Ember!B:B, 0))</f>
        <v>16</v>
      </c>
    </row>
    <row r="93" spans="1:8" x14ac:dyDescent="0.35">
      <c r="A93">
        <v>99</v>
      </c>
      <c r="B93" t="s">
        <v>4</v>
      </c>
      <c r="C93" t="s">
        <v>12</v>
      </c>
      <c r="D93" t="s">
        <v>5</v>
      </c>
      <c r="E93" s="3" t="str">
        <f>INDEX(Lookup!$C$2:$C$28,MATCH(C93,Lookup!$B$2:$B$28,0))</f>
        <v>Ingliston P&amp;R</v>
      </c>
      <c r="F93" s="3">
        <f>INDEX(Ember!A:A, MATCH(E93, Ember!B:B, 0))</f>
        <v>45</v>
      </c>
      <c r="G93" s="3" t="str">
        <f>INDEX(Lookup!$C$2:$C$28,MATCH(D93,Lookup!$B$2:$B$28,0))</f>
        <v>Bridge of Earn</v>
      </c>
      <c r="H93" s="3">
        <f>INDEX(Ember!A:A, MATCH(G93, Ember!B:B, 0))</f>
        <v>54</v>
      </c>
    </row>
    <row r="94" spans="1:8" x14ac:dyDescent="0.35">
      <c r="A94">
        <v>100</v>
      </c>
      <c r="B94" t="s">
        <v>4</v>
      </c>
      <c r="C94" t="s">
        <v>12</v>
      </c>
      <c r="D94" t="s">
        <v>6</v>
      </c>
      <c r="E94" s="3" t="str">
        <f>INDEX(Lookup!$C$2:$C$28,MATCH(C94,Lookup!$B$2:$B$28,0))</f>
        <v>Ingliston P&amp;R</v>
      </c>
      <c r="F94" s="3">
        <f>INDEX(Ember!A:A, MATCH(E94, Ember!B:B, 0))</f>
        <v>45</v>
      </c>
      <c r="G94" s="3" t="str">
        <f>INDEX(Lookup!$C$2:$C$28,MATCH(D94,Lookup!$B$2:$B$28,0))</f>
        <v>Edinburgh Zoo</v>
      </c>
      <c r="H94" s="3">
        <f>INDEX(Ember!A:A, MATCH(G94, Ember!B:B, 0))</f>
        <v>44</v>
      </c>
    </row>
    <row r="95" spans="1:8" x14ac:dyDescent="0.35">
      <c r="A95">
        <v>101</v>
      </c>
      <c r="B95" t="s">
        <v>4</v>
      </c>
      <c r="C95" t="s">
        <v>12</v>
      </c>
      <c r="D95" t="s">
        <v>7</v>
      </c>
      <c r="E95" s="3" t="str">
        <f>INDEX(Lookup!$C$2:$C$28,MATCH(C95,Lookup!$B$2:$B$28,0))</f>
        <v>Ingliston P&amp;R</v>
      </c>
      <c r="F95" s="3">
        <f>INDEX(Ember!A:A, MATCH(E95, Ember!B:B, 0))</f>
        <v>45</v>
      </c>
      <c r="G95" s="3" t="str">
        <f>INDEX(Lookup!$C$2:$C$28,MATCH(D95,Lookup!$B$2:$B$28,0))</f>
        <v>Dundee Greenmarket</v>
      </c>
      <c r="H95" s="3">
        <f>INDEX(Ember!A:A, MATCH(G95, Ember!B:B, 0))</f>
        <v>1</v>
      </c>
    </row>
    <row r="96" spans="1:8" x14ac:dyDescent="0.35">
      <c r="A96">
        <v>102</v>
      </c>
      <c r="B96" t="s">
        <v>4</v>
      </c>
      <c r="C96" t="s">
        <v>12</v>
      </c>
      <c r="D96" t="s">
        <v>8</v>
      </c>
      <c r="E96" s="3" t="str">
        <f>INDEX(Lookup!$C$2:$C$28,MATCH(C96,Lookup!$B$2:$B$28,0))</f>
        <v>Ingliston P&amp;R</v>
      </c>
      <c r="F96" s="3">
        <f>INDEX(Ember!A:A, MATCH(E96, Ember!B:B, 0))</f>
        <v>45</v>
      </c>
      <c r="G96" s="3" t="str">
        <f>INDEX(Lookup!$C$2:$C$28,MATCH(D96,Lookup!$B$2:$B$28,0))</f>
        <v>Edinburgh (Haymarket)</v>
      </c>
      <c r="H96" s="3">
        <f>INDEX(Ember!A:A, MATCH(G96, Ember!B:B, 0))</f>
        <v>43</v>
      </c>
    </row>
    <row r="97" spans="1:8" x14ac:dyDescent="0.35">
      <c r="A97">
        <v>103</v>
      </c>
      <c r="B97" t="s">
        <v>4</v>
      </c>
      <c r="C97" t="s">
        <v>12</v>
      </c>
      <c r="D97" t="s">
        <v>9</v>
      </c>
      <c r="E97" s="3" t="str">
        <f>INDEX(Lookup!$C$2:$C$28,MATCH(C97,Lookup!$B$2:$B$28,0))</f>
        <v>Ingliston P&amp;R</v>
      </c>
      <c r="F97" s="3">
        <f>INDEX(Ember!A:A, MATCH(E97, Ember!B:B, 0))</f>
        <v>45</v>
      </c>
      <c r="G97" s="3" t="str">
        <f>INDEX(Lookup!$C$2:$C$28,MATCH(D97,Lookup!$B$2:$B$28,0))</f>
        <v>Edinburgh (City Centre)</v>
      </c>
      <c r="H97" s="3">
        <f>INDEX(Ember!A:A, MATCH(G97, Ember!B:B, 0))</f>
        <v>42</v>
      </c>
    </row>
    <row r="98" spans="1:8" x14ac:dyDescent="0.35">
      <c r="A98">
        <v>104</v>
      </c>
      <c r="B98" t="s">
        <v>4</v>
      </c>
      <c r="C98" t="s">
        <v>12</v>
      </c>
      <c r="D98" t="s">
        <v>10</v>
      </c>
      <c r="E98" s="3" t="str">
        <f>INDEX(Lookup!$C$2:$C$28,MATCH(C98,Lookup!$B$2:$B$28,0))</f>
        <v>Ingliston P&amp;R</v>
      </c>
      <c r="F98" s="3">
        <f>INDEX(Ember!A:A, MATCH(E98, Ember!B:B, 0))</f>
        <v>45</v>
      </c>
      <c r="G98" s="3" t="str">
        <f>INDEX(Lookup!$C$2:$C$28,MATCH(D98,Lookup!$B$2:$B$28,0))</f>
        <v>Edinburgh Airport</v>
      </c>
      <c r="H98" s="3">
        <f>INDEX(Ember!A:A, MATCH(G98, Ember!B:B, 0))</f>
        <v>49</v>
      </c>
    </row>
    <row r="99" spans="1:8" x14ac:dyDescent="0.35">
      <c r="A99">
        <v>105</v>
      </c>
      <c r="B99" t="s">
        <v>4</v>
      </c>
      <c r="C99" t="s">
        <v>12</v>
      </c>
      <c r="D99" t="s">
        <v>11</v>
      </c>
      <c r="E99" s="3" t="str">
        <f>INDEX(Lookup!$C$2:$C$28,MATCH(C99,Lookup!$B$2:$B$28,0))</f>
        <v>Ingliston P&amp;R</v>
      </c>
      <c r="F99" s="3">
        <f>INDEX(Ember!A:A, MATCH(E99, Ember!B:B, 0))</f>
        <v>45</v>
      </c>
      <c r="G99" s="3" t="str">
        <f>INDEX(Lookup!$C$2:$C$28,MATCH(D99,Lookup!$B$2:$B$28,0))</f>
        <v>Inchture</v>
      </c>
      <c r="H99" s="3">
        <f>INDEX(Ember!A:A, MATCH(G99, Ember!B:B, 0))</f>
        <v>15</v>
      </c>
    </row>
    <row r="100" spans="1:8" x14ac:dyDescent="0.35">
      <c r="A100">
        <v>107</v>
      </c>
      <c r="B100" t="s">
        <v>4</v>
      </c>
      <c r="C100" t="s">
        <v>12</v>
      </c>
      <c r="D100" t="s">
        <v>13</v>
      </c>
      <c r="E100" s="3" t="str">
        <f>INDEX(Lookup!$C$2:$C$28,MATCH(C100,Lookup!$B$2:$B$28,0))</f>
        <v>Ingliston P&amp;R</v>
      </c>
      <c r="F100" s="3">
        <f>INDEX(Ember!A:A, MATCH(E100, Ember!B:B, 0))</f>
        <v>45</v>
      </c>
      <c r="G100" s="3" t="str">
        <f>INDEX(Lookup!$C$2:$C$28,MATCH(D100,Lookup!$B$2:$B$28,0))</f>
        <v>Kinross P&amp;R</v>
      </c>
      <c r="H100" s="3">
        <f>INDEX(Ember!A:A, MATCH(G100, Ember!B:B, 0))</f>
        <v>17</v>
      </c>
    </row>
    <row r="101" spans="1:8" x14ac:dyDescent="0.35">
      <c r="A101">
        <v>108</v>
      </c>
      <c r="B101" t="s">
        <v>4</v>
      </c>
      <c r="C101" t="s">
        <v>12</v>
      </c>
      <c r="D101" t="s">
        <v>14</v>
      </c>
      <c r="E101" s="3" t="str">
        <f>INDEX(Lookup!$C$2:$C$28,MATCH(C101,Lookup!$B$2:$B$28,0))</f>
        <v>Ingliston P&amp;R</v>
      </c>
      <c r="F101" s="3">
        <f>INDEX(Ember!A:A, MATCH(E101, Ember!B:B, 0))</f>
        <v>45</v>
      </c>
      <c r="G101" s="3" t="str">
        <f>INDEX(Lookup!$C$2:$C$28,MATCH(D101,Lookup!$B$2:$B$28,0))</f>
        <v>Longforgan</v>
      </c>
      <c r="H101" s="3">
        <f>INDEX(Ember!A:A, MATCH(G101, Ember!B:B, 0))</f>
        <v>47</v>
      </c>
    </row>
    <row r="102" spans="1:8" x14ac:dyDescent="0.35">
      <c r="A102">
        <v>109</v>
      </c>
      <c r="B102" t="s">
        <v>4</v>
      </c>
      <c r="C102" t="s">
        <v>12</v>
      </c>
      <c r="D102" t="s">
        <v>15</v>
      </c>
      <c r="E102" s="3" t="str">
        <f>INDEX(Lookup!$C$2:$C$28,MATCH(C102,Lookup!$B$2:$B$28,0))</f>
        <v>Ingliston P&amp;R</v>
      </c>
      <c r="F102" s="3">
        <f>INDEX(Ember!A:A, MATCH(E102, Ember!B:B, 0))</f>
        <v>45</v>
      </c>
      <c r="G102" s="3" t="str">
        <f>INDEX(Lookup!$C$2:$C$28,MATCH(D102,Lookup!$B$2:$B$28,0))</f>
        <v>Rosyth</v>
      </c>
      <c r="H102" s="3">
        <f>INDEX(Ember!A:A, MATCH(G102, Ember!B:B, 0))</f>
        <v>18</v>
      </c>
    </row>
    <row r="103" spans="1:8" x14ac:dyDescent="0.35">
      <c r="A103">
        <v>110</v>
      </c>
      <c r="B103" t="s">
        <v>4</v>
      </c>
      <c r="C103" t="s">
        <v>12</v>
      </c>
      <c r="D103" t="s">
        <v>16</v>
      </c>
      <c r="E103" s="3" t="str">
        <f>INDEX(Lookup!$C$2:$C$28,MATCH(C103,Lookup!$B$2:$B$28,0))</f>
        <v>Ingliston P&amp;R</v>
      </c>
      <c r="F103" s="3">
        <f>INDEX(Ember!A:A, MATCH(E103, Ember!B:B, 0))</f>
        <v>45</v>
      </c>
      <c r="G103" s="3" t="str">
        <f>INDEX(Lookup!$C$2:$C$28,MATCH(D103,Lookup!$B$2:$B$28,0))</f>
        <v>St Madoes</v>
      </c>
      <c r="H103" s="3">
        <f>INDEX(Ember!A:A, MATCH(G103, Ember!B:B, 0))</f>
        <v>31</v>
      </c>
    </row>
    <row r="104" spans="1:8" x14ac:dyDescent="0.35">
      <c r="A104">
        <v>111</v>
      </c>
      <c r="B104" t="s">
        <v>4</v>
      </c>
      <c r="C104" t="s">
        <v>12</v>
      </c>
      <c r="D104" t="s">
        <v>17</v>
      </c>
      <c r="E104" s="3" t="str">
        <f>INDEX(Lookup!$C$2:$C$28,MATCH(C104,Lookup!$B$2:$B$28,0))</f>
        <v>Ingliston P&amp;R</v>
      </c>
      <c r="F104" s="3">
        <f>INDEX(Ember!A:A, MATCH(E104, Ember!B:B, 0))</f>
        <v>45</v>
      </c>
      <c r="G104" s="3" t="str">
        <f>INDEX(Lookup!$C$2:$C$28,MATCH(D104,Lookup!$B$2:$B$28,0))</f>
        <v>Dundee West</v>
      </c>
      <c r="H104" s="3">
        <f>INDEX(Ember!A:A, MATCH(G104, Ember!B:B, 0))</f>
        <v>14</v>
      </c>
    </row>
    <row r="105" spans="1:8" x14ac:dyDescent="0.35">
      <c r="A105">
        <v>112</v>
      </c>
      <c r="B105" t="s">
        <v>4</v>
      </c>
      <c r="C105" t="s">
        <v>12</v>
      </c>
      <c r="D105" t="s">
        <v>18</v>
      </c>
      <c r="E105" s="3" t="str">
        <f>INDEX(Lookup!$C$2:$C$28,MATCH(C105,Lookup!$B$2:$B$28,0))</f>
        <v>Ingliston P&amp;R</v>
      </c>
      <c r="F105" s="3">
        <f>INDEX(Ember!A:A, MATCH(E105, Ember!B:B, 0))</f>
        <v>45</v>
      </c>
      <c r="G105" s="3" t="str">
        <f>INDEX(Lookup!$C$2:$C$28,MATCH(D105,Lookup!$B$2:$B$28,0))</f>
        <v>Walnut Grove (for Perth)</v>
      </c>
      <c r="H105" s="3">
        <f>INDEX(Ember!A:A, MATCH(G105, Ember!B:B, 0))</f>
        <v>16</v>
      </c>
    </row>
    <row r="106" spans="1:8" x14ac:dyDescent="0.35">
      <c r="A106">
        <v>113</v>
      </c>
      <c r="B106" t="s">
        <v>4</v>
      </c>
      <c r="C106" t="s">
        <v>13</v>
      </c>
      <c r="D106" t="s">
        <v>5</v>
      </c>
      <c r="E106" s="3" t="str">
        <f>INDEX(Lookup!$C$2:$C$28,MATCH(C106,Lookup!$B$2:$B$28,0))</f>
        <v>Kinross P&amp;R</v>
      </c>
      <c r="F106" s="3">
        <f>INDEX(Ember!A:A, MATCH(E106, Ember!B:B, 0))</f>
        <v>17</v>
      </c>
      <c r="G106" s="3" t="str">
        <f>INDEX(Lookup!$C$2:$C$28,MATCH(D106,Lookup!$B$2:$B$28,0))</f>
        <v>Bridge of Earn</v>
      </c>
      <c r="H106" s="3">
        <f>INDEX(Ember!A:A, MATCH(G106, Ember!B:B, 0))</f>
        <v>54</v>
      </c>
    </row>
    <row r="107" spans="1:8" x14ac:dyDescent="0.35">
      <c r="A107">
        <v>114</v>
      </c>
      <c r="B107" t="s">
        <v>4</v>
      </c>
      <c r="C107" t="s">
        <v>13</v>
      </c>
      <c r="D107" t="s">
        <v>6</v>
      </c>
      <c r="E107" s="3" t="str">
        <f>INDEX(Lookup!$C$2:$C$28,MATCH(C107,Lookup!$B$2:$B$28,0))</f>
        <v>Kinross P&amp;R</v>
      </c>
      <c r="F107" s="3">
        <f>INDEX(Ember!A:A, MATCH(E107, Ember!B:B, 0))</f>
        <v>17</v>
      </c>
      <c r="G107" s="3" t="str">
        <f>INDEX(Lookup!$C$2:$C$28,MATCH(D107,Lookup!$B$2:$B$28,0))</f>
        <v>Edinburgh Zoo</v>
      </c>
      <c r="H107" s="3">
        <f>INDEX(Ember!A:A, MATCH(G107, Ember!B:B, 0))</f>
        <v>44</v>
      </c>
    </row>
    <row r="108" spans="1:8" x14ac:dyDescent="0.35">
      <c r="A108">
        <v>115</v>
      </c>
      <c r="B108" t="s">
        <v>4</v>
      </c>
      <c r="C108" t="s">
        <v>13</v>
      </c>
      <c r="D108" t="s">
        <v>7</v>
      </c>
      <c r="E108" s="3" t="str">
        <f>INDEX(Lookup!$C$2:$C$28,MATCH(C108,Lookup!$B$2:$B$28,0))</f>
        <v>Kinross P&amp;R</v>
      </c>
      <c r="F108" s="3">
        <f>INDEX(Ember!A:A, MATCH(E108, Ember!B:B, 0))</f>
        <v>17</v>
      </c>
      <c r="G108" s="3" t="str">
        <f>INDEX(Lookup!$C$2:$C$28,MATCH(D108,Lookup!$B$2:$B$28,0))</f>
        <v>Dundee Greenmarket</v>
      </c>
      <c r="H108" s="3">
        <f>INDEX(Ember!A:A, MATCH(G108, Ember!B:B, 0))</f>
        <v>1</v>
      </c>
    </row>
    <row r="109" spans="1:8" x14ac:dyDescent="0.35">
      <c r="A109">
        <v>116</v>
      </c>
      <c r="B109" t="s">
        <v>4</v>
      </c>
      <c r="C109" t="s">
        <v>13</v>
      </c>
      <c r="D109" t="s">
        <v>8</v>
      </c>
      <c r="E109" s="3" t="str">
        <f>INDEX(Lookup!$C$2:$C$28,MATCH(C109,Lookup!$B$2:$B$28,0))</f>
        <v>Kinross P&amp;R</v>
      </c>
      <c r="F109" s="3">
        <f>INDEX(Ember!A:A, MATCH(E109, Ember!B:B, 0))</f>
        <v>17</v>
      </c>
      <c r="G109" s="3" t="str">
        <f>INDEX(Lookup!$C$2:$C$28,MATCH(D109,Lookup!$B$2:$B$28,0))</f>
        <v>Edinburgh (Haymarket)</v>
      </c>
      <c r="H109" s="3">
        <f>INDEX(Ember!A:A, MATCH(G109, Ember!B:B, 0))</f>
        <v>43</v>
      </c>
    </row>
    <row r="110" spans="1:8" x14ac:dyDescent="0.35">
      <c r="A110">
        <v>117</v>
      </c>
      <c r="B110" t="s">
        <v>4</v>
      </c>
      <c r="C110" t="s">
        <v>13</v>
      </c>
      <c r="D110" t="s">
        <v>9</v>
      </c>
      <c r="E110" s="3" t="str">
        <f>INDEX(Lookup!$C$2:$C$28,MATCH(C110,Lookup!$B$2:$B$28,0))</f>
        <v>Kinross P&amp;R</v>
      </c>
      <c r="F110" s="3">
        <f>INDEX(Ember!A:A, MATCH(E110, Ember!B:B, 0))</f>
        <v>17</v>
      </c>
      <c r="G110" s="3" t="str">
        <f>INDEX(Lookup!$C$2:$C$28,MATCH(D110,Lookup!$B$2:$B$28,0))</f>
        <v>Edinburgh (City Centre)</v>
      </c>
      <c r="H110" s="3">
        <f>INDEX(Ember!A:A, MATCH(G110, Ember!B:B, 0))</f>
        <v>42</v>
      </c>
    </row>
    <row r="111" spans="1:8" x14ac:dyDescent="0.35">
      <c r="A111">
        <v>118</v>
      </c>
      <c r="B111" t="s">
        <v>4</v>
      </c>
      <c r="C111" t="s">
        <v>13</v>
      </c>
      <c r="D111" t="s">
        <v>10</v>
      </c>
      <c r="E111" s="3" t="str">
        <f>INDEX(Lookup!$C$2:$C$28,MATCH(C111,Lookup!$B$2:$B$28,0))</f>
        <v>Kinross P&amp;R</v>
      </c>
      <c r="F111" s="3">
        <f>INDEX(Ember!A:A, MATCH(E111, Ember!B:B, 0))</f>
        <v>17</v>
      </c>
      <c r="G111" s="3" t="str">
        <f>INDEX(Lookup!$C$2:$C$28,MATCH(D111,Lookup!$B$2:$B$28,0))</f>
        <v>Edinburgh Airport</v>
      </c>
      <c r="H111" s="3">
        <f>INDEX(Ember!A:A, MATCH(G111, Ember!B:B, 0))</f>
        <v>49</v>
      </c>
    </row>
    <row r="112" spans="1:8" x14ac:dyDescent="0.35">
      <c r="A112">
        <v>119</v>
      </c>
      <c r="B112" t="s">
        <v>4</v>
      </c>
      <c r="C112" t="s">
        <v>13</v>
      </c>
      <c r="D112" t="s">
        <v>11</v>
      </c>
      <c r="E112" s="3" t="str">
        <f>INDEX(Lookup!$C$2:$C$28,MATCH(C112,Lookup!$B$2:$B$28,0))</f>
        <v>Kinross P&amp;R</v>
      </c>
      <c r="F112" s="3">
        <f>INDEX(Ember!A:A, MATCH(E112, Ember!B:B, 0))</f>
        <v>17</v>
      </c>
      <c r="G112" s="3" t="str">
        <f>INDEX(Lookup!$C$2:$C$28,MATCH(D112,Lookup!$B$2:$B$28,0))</f>
        <v>Inchture</v>
      </c>
      <c r="H112" s="3">
        <f>INDEX(Ember!A:A, MATCH(G112, Ember!B:B, 0))</f>
        <v>15</v>
      </c>
    </row>
    <row r="113" spans="1:8" x14ac:dyDescent="0.35">
      <c r="A113">
        <v>120</v>
      </c>
      <c r="B113" t="s">
        <v>4</v>
      </c>
      <c r="C113" t="s">
        <v>13</v>
      </c>
      <c r="D113" t="s">
        <v>12</v>
      </c>
      <c r="E113" s="3" t="str">
        <f>INDEX(Lookup!$C$2:$C$28,MATCH(C113,Lookup!$B$2:$B$28,0))</f>
        <v>Kinross P&amp;R</v>
      </c>
      <c r="F113" s="3">
        <f>INDEX(Ember!A:A, MATCH(E113, Ember!B:B, 0))</f>
        <v>17</v>
      </c>
      <c r="G113" s="3" t="str">
        <f>INDEX(Lookup!$C$2:$C$28,MATCH(D113,Lookup!$B$2:$B$28,0))</f>
        <v>Ingliston P&amp;R</v>
      </c>
      <c r="H113" s="3">
        <f>INDEX(Ember!A:A, MATCH(G113, Ember!B:B, 0))</f>
        <v>45</v>
      </c>
    </row>
    <row r="114" spans="1:8" x14ac:dyDescent="0.35">
      <c r="A114">
        <v>122</v>
      </c>
      <c r="B114" t="s">
        <v>4</v>
      </c>
      <c r="C114" t="s">
        <v>13</v>
      </c>
      <c r="D114" t="s">
        <v>14</v>
      </c>
      <c r="E114" s="3" t="str">
        <f>INDEX(Lookup!$C$2:$C$28,MATCH(C114,Lookup!$B$2:$B$28,0))</f>
        <v>Kinross P&amp;R</v>
      </c>
      <c r="F114" s="3">
        <f>INDEX(Ember!A:A, MATCH(E114, Ember!B:B, 0))</f>
        <v>17</v>
      </c>
      <c r="G114" s="3" t="str">
        <f>INDEX(Lookup!$C$2:$C$28,MATCH(D114,Lookup!$B$2:$B$28,0))</f>
        <v>Longforgan</v>
      </c>
      <c r="H114" s="3">
        <f>INDEX(Ember!A:A, MATCH(G114, Ember!B:B, 0))</f>
        <v>47</v>
      </c>
    </row>
    <row r="115" spans="1:8" x14ac:dyDescent="0.35">
      <c r="A115">
        <v>123</v>
      </c>
      <c r="B115" t="s">
        <v>4</v>
      </c>
      <c r="C115" t="s">
        <v>13</v>
      </c>
      <c r="D115" t="s">
        <v>15</v>
      </c>
      <c r="E115" s="3" t="str">
        <f>INDEX(Lookup!$C$2:$C$28,MATCH(C115,Lookup!$B$2:$B$28,0))</f>
        <v>Kinross P&amp;R</v>
      </c>
      <c r="F115" s="3">
        <f>INDEX(Ember!A:A, MATCH(E115, Ember!B:B, 0))</f>
        <v>17</v>
      </c>
      <c r="G115" s="3" t="str">
        <f>INDEX(Lookup!$C$2:$C$28,MATCH(D115,Lookup!$B$2:$B$28,0))</f>
        <v>Rosyth</v>
      </c>
      <c r="H115" s="3">
        <f>INDEX(Ember!A:A, MATCH(G115, Ember!B:B, 0))</f>
        <v>18</v>
      </c>
    </row>
    <row r="116" spans="1:8" x14ac:dyDescent="0.35">
      <c r="A116">
        <v>124</v>
      </c>
      <c r="B116" t="s">
        <v>4</v>
      </c>
      <c r="C116" t="s">
        <v>13</v>
      </c>
      <c r="D116" t="s">
        <v>16</v>
      </c>
      <c r="E116" s="3" t="str">
        <f>INDEX(Lookup!$C$2:$C$28,MATCH(C116,Lookup!$B$2:$B$28,0))</f>
        <v>Kinross P&amp;R</v>
      </c>
      <c r="F116" s="3">
        <f>INDEX(Ember!A:A, MATCH(E116, Ember!B:B, 0))</f>
        <v>17</v>
      </c>
      <c r="G116" s="3" t="str">
        <f>INDEX(Lookup!$C$2:$C$28,MATCH(D116,Lookup!$B$2:$B$28,0))</f>
        <v>St Madoes</v>
      </c>
      <c r="H116" s="3">
        <f>INDEX(Ember!A:A, MATCH(G116, Ember!B:B, 0))</f>
        <v>31</v>
      </c>
    </row>
    <row r="117" spans="1:8" x14ac:dyDescent="0.35">
      <c r="A117">
        <v>125</v>
      </c>
      <c r="B117" t="s">
        <v>4</v>
      </c>
      <c r="C117" t="s">
        <v>13</v>
      </c>
      <c r="D117" t="s">
        <v>17</v>
      </c>
      <c r="E117" s="3" t="str">
        <f>INDEX(Lookup!$C$2:$C$28,MATCH(C117,Lookup!$B$2:$B$28,0))</f>
        <v>Kinross P&amp;R</v>
      </c>
      <c r="F117" s="3">
        <f>INDEX(Ember!A:A, MATCH(E117, Ember!B:B, 0))</f>
        <v>17</v>
      </c>
      <c r="G117" s="3" t="str">
        <f>INDEX(Lookup!$C$2:$C$28,MATCH(D117,Lookup!$B$2:$B$28,0))</f>
        <v>Dundee West</v>
      </c>
      <c r="H117" s="3">
        <f>INDEX(Ember!A:A, MATCH(G117, Ember!B:B, 0))</f>
        <v>14</v>
      </c>
    </row>
    <row r="118" spans="1:8" x14ac:dyDescent="0.35">
      <c r="A118">
        <v>126</v>
      </c>
      <c r="B118" t="s">
        <v>4</v>
      </c>
      <c r="C118" t="s">
        <v>13</v>
      </c>
      <c r="D118" t="s">
        <v>18</v>
      </c>
      <c r="E118" s="3" t="str">
        <f>INDEX(Lookup!$C$2:$C$28,MATCH(C118,Lookup!$B$2:$B$28,0))</f>
        <v>Kinross P&amp;R</v>
      </c>
      <c r="F118" s="3">
        <f>INDEX(Ember!A:A, MATCH(E118, Ember!B:B, 0))</f>
        <v>17</v>
      </c>
      <c r="G118" s="3" t="str">
        <f>INDEX(Lookup!$C$2:$C$28,MATCH(D118,Lookup!$B$2:$B$28,0))</f>
        <v>Walnut Grove (for Perth)</v>
      </c>
      <c r="H118" s="3">
        <f>INDEX(Ember!A:A, MATCH(G118, Ember!B:B, 0))</f>
        <v>16</v>
      </c>
    </row>
    <row r="119" spans="1:8" x14ac:dyDescent="0.35">
      <c r="A119">
        <v>127</v>
      </c>
      <c r="B119" t="s">
        <v>4</v>
      </c>
      <c r="C119" t="s">
        <v>14</v>
      </c>
      <c r="D119" t="s">
        <v>5</v>
      </c>
      <c r="E119" s="3" t="str">
        <f>INDEX(Lookup!$C$2:$C$28,MATCH(C119,Lookup!$B$2:$B$28,0))</f>
        <v>Longforgan</v>
      </c>
      <c r="F119" s="3">
        <f>INDEX(Ember!A:A, MATCH(E119, Ember!B:B, 0))</f>
        <v>47</v>
      </c>
      <c r="G119" s="3" t="str">
        <f>INDEX(Lookup!$C$2:$C$28,MATCH(D119,Lookup!$B$2:$B$28,0))</f>
        <v>Bridge of Earn</v>
      </c>
      <c r="H119" s="3">
        <f>INDEX(Ember!A:A, MATCH(G119, Ember!B:B, 0))</f>
        <v>54</v>
      </c>
    </row>
    <row r="120" spans="1:8" x14ac:dyDescent="0.35">
      <c r="A120">
        <v>128</v>
      </c>
      <c r="B120" t="s">
        <v>4</v>
      </c>
      <c r="C120" t="s">
        <v>14</v>
      </c>
      <c r="D120" t="s">
        <v>6</v>
      </c>
      <c r="E120" s="3" t="str">
        <f>INDEX(Lookup!$C$2:$C$28,MATCH(C120,Lookup!$B$2:$B$28,0))</f>
        <v>Longforgan</v>
      </c>
      <c r="F120" s="3">
        <f>INDEX(Ember!A:A, MATCH(E120, Ember!B:B, 0))</f>
        <v>47</v>
      </c>
      <c r="G120" s="3" t="str">
        <f>INDEX(Lookup!$C$2:$C$28,MATCH(D120,Lookup!$B$2:$B$28,0))</f>
        <v>Edinburgh Zoo</v>
      </c>
      <c r="H120" s="3">
        <f>INDEX(Ember!A:A, MATCH(G120, Ember!B:B, 0))</f>
        <v>44</v>
      </c>
    </row>
    <row r="121" spans="1:8" x14ac:dyDescent="0.35">
      <c r="A121">
        <v>129</v>
      </c>
      <c r="B121" t="s">
        <v>4</v>
      </c>
      <c r="C121" t="s">
        <v>14</v>
      </c>
      <c r="D121" t="s">
        <v>7</v>
      </c>
      <c r="E121" s="3" t="str">
        <f>INDEX(Lookup!$C$2:$C$28,MATCH(C121,Lookup!$B$2:$B$28,0))</f>
        <v>Longforgan</v>
      </c>
      <c r="F121" s="3">
        <f>INDEX(Ember!A:A, MATCH(E121, Ember!B:B, 0))</f>
        <v>47</v>
      </c>
      <c r="G121" s="3" t="str">
        <f>INDEX(Lookup!$C$2:$C$28,MATCH(D121,Lookup!$B$2:$B$28,0))</f>
        <v>Dundee Greenmarket</v>
      </c>
      <c r="H121" s="3">
        <f>INDEX(Ember!A:A, MATCH(G121, Ember!B:B, 0))</f>
        <v>1</v>
      </c>
    </row>
    <row r="122" spans="1:8" x14ac:dyDescent="0.35">
      <c r="A122">
        <v>130</v>
      </c>
      <c r="B122" t="s">
        <v>4</v>
      </c>
      <c r="C122" t="s">
        <v>14</v>
      </c>
      <c r="D122" t="s">
        <v>8</v>
      </c>
      <c r="E122" s="3" t="str">
        <f>INDEX(Lookup!$C$2:$C$28,MATCH(C122,Lookup!$B$2:$B$28,0))</f>
        <v>Longforgan</v>
      </c>
      <c r="F122" s="3">
        <f>INDEX(Ember!A:A, MATCH(E122, Ember!B:B, 0))</f>
        <v>47</v>
      </c>
      <c r="G122" s="3" t="str">
        <f>INDEX(Lookup!$C$2:$C$28,MATCH(D122,Lookup!$B$2:$B$28,0))</f>
        <v>Edinburgh (Haymarket)</v>
      </c>
      <c r="H122" s="3">
        <f>INDEX(Ember!A:A, MATCH(G122, Ember!B:B, 0))</f>
        <v>43</v>
      </c>
    </row>
    <row r="123" spans="1:8" x14ac:dyDescent="0.35">
      <c r="A123">
        <v>131</v>
      </c>
      <c r="B123" t="s">
        <v>4</v>
      </c>
      <c r="C123" t="s">
        <v>14</v>
      </c>
      <c r="D123" t="s">
        <v>9</v>
      </c>
      <c r="E123" s="3" t="str">
        <f>INDEX(Lookup!$C$2:$C$28,MATCH(C123,Lookup!$B$2:$B$28,0))</f>
        <v>Longforgan</v>
      </c>
      <c r="F123" s="3">
        <f>INDEX(Ember!A:A, MATCH(E123, Ember!B:B, 0))</f>
        <v>47</v>
      </c>
      <c r="G123" s="3" t="str">
        <f>INDEX(Lookup!$C$2:$C$28,MATCH(D123,Lookup!$B$2:$B$28,0))</f>
        <v>Edinburgh (City Centre)</v>
      </c>
      <c r="H123" s="3">
        <f>INDEX(Ember!A:A, MATCH(G123, Ember!B:B, 0))</f>
        <v>42</v>
      </c>
    </row>
    <row r="124" spans="1:8" x14ac:dyDescent="0.35">
      <c r="A124">
        <v>132</v>
      </c>
      <c r="B124" t="s">
        <v>4</v>
      </c>
      <c r="C124" t="s">
        <v>14</v>
      </c>
      <c r="D124" t="s">
        <v>10</v>
      </c>
      <c r="E124" s="3" t="str">
        <f>INDEX(Lookup!$C$2:$C$28,MATCH(C124,Lookup!$B$2:$B$28,0))</f>
        <v>Longforgan</v>
      </c>
      <c r="F124" s="3">
        <f>INDEX(Ember!A:A, MATCH(E124, Ember!B:B, 0))</f>
        <v>47</v>
      </c>
      <c r="G124" s="3" t="str">
        <f>INDEX(Lookup!$C$2:$C$28,MATCH(D124,Lookup!$B$2:$B$28,0))</f>
        <v>Edinburgh Airport</v>
      </c>
      <c r="H124" s="3">
        <f>INDEX(Ember!A:A, MATCH(G124, Ember!B:B, 0))</f>
        <v>49</v>
      </c>
    </row>
    <row r="125" spans="1:8" x14ac:dyDescent="0.35">
      <c r="A125">
        <v>133</v>
      </c>
      <c r="B125" t="s">
        <v>4</v>
      </c>
      <c r="C125" t="s">
        <v>14</v>
      </c>
      <c r="D125" t="s">
        <v>11</v>
      </c>
      <c r="E125" s="3" t="str">
        <f>INDEX(Lookup!$C$2:$C$28,MATCH(C125,Lookup!$B$2:$B$28,0))</f>
        <v>Longforgan</v>
      </c>
      <c r="F125" s="3">
        <f>INDEX(Ember!A:A, MATCH(E125, Ember!B:B, 0))</f>
        <v>47</v>
      </c>
      <c r="G125" s="3" t="str">
        <f>INDEX(Lookup!$C$2:$C$28,MATCH(D125,Lookup!$B$2:$B$28,0))</f>
        <v>Inchture</v>
      </c>
      <c r="H125" s="3">
        <f>INDEX(Ember!A:A, MATCH(G125, Ember!B:B, 0))</f>
        <v>15</v>
      </c>
    </row>
    <row r="126" spans="1:8" x14ac:dyDescent="0.35">
      <c r="A126">
        <v>134</v>
      </c>
      <c r="B126" t="s">
        <v>4</v>
      </c>
      <c r="C126" t="s">
        <v>14</v>
      </c>
      <c r="D126" t="s">
        <v>12</v>
      </c>
      <c r="E126" s="3" t="str">
        <f>INDEX(Lookup!$C$2:$C$28,MATCH(C126,Lookup!$B$2:$B$28,0))</f>
        <v>Longforgan</v>
      </c>
      <c r="F126" s="3">
        <f>INDEX(Ember!A:A, MATCH(E126, Ember!B:B, 0))</f>
        <v>47</v>
      </c>
      <c r="G126" s="3" t="str">
        <f>INDEX(Lookup!$C$2:$C$28,MATCH(D126,Lookup!$B$2:$B$28,0))</f>
        <v>Ingliston P&amp;R</v>
      </c>
      <c r="H126" s="3">
        <f>INDEX(Ember!A:A, MATCH(G126, Ember!B:B, 0))</f>
        <v>45</v>
      </c>
    </row>
    <row r="127" spans="1:8" x14ac:dyDescent="0.35">
      <c r="A127">
        <v>135</v>
      </c>
      <c r="B127" t="s">
        <v>4</v>
      </c>
      <c r="C127" t="s">
        <v>14</v>
      </c>
      <c r="D127" t="s">
        <v>13</v>
      </c>
      <c r="E127" s="3" t="str">
        <f>INDEX(Lookup!$C$2:$C$28,MATCH(C127,Lookup!$B$2:$B$28,0))</f>
        <v>Longforgan</v>
      </c>
      <c r="F127" s="3">
        <f>INDEX(Ember!A:A, MATCH(E127, Ember!B:B, 0))</f>
        <v>47</v>
      </c>
      <c r="G127" s="3" t="str">
        <f>INDEX(Lookup!$C$2:$C$28,MATCH(D127,Lookup!$B$2:$B$28,0))</f>
        <v>Kinross P&amp;R</v>
      </c>
      <c r="H127" s="3">
        <f>INDEX(Ember!A:A, MATCH(G127, Ember!B:B, 0))</f>
        <v>17</v>
      </c>
    </row>
    <row r="128" spans="1:8" x14ac:dyDescent="0.35">
      <c r="A128">
        <v>137</v>
      </c>
      <c r="B128" t="s">
        <v>4</v>
      </c>
      <c r="C128" t="s">
        <v>14</v>
      </c>
      <c r="D128" t="s">
        <v>15</v>
      </c>
      <c r="E128" s="3" t="str">
        <f>INDEX(Lookup!$C$2:$C$28,MATCH(C128,Lookup!$B$2:$B$28,0))</f>
        <v>Longforgan</v>
      </c>
      <c r="F128" s="3">
        <f>INDEX(Ember!A:A, MATCH(E128, Ember!B:B, 0))</f>
        <v>47</v>
      </c>
      <c r="G128" s="3" t="str">
        <f>INDEX(Lookup!$C$2:$C$28,MATCH(D128,Lookup!$B$2:$B$28,0))</f>
        <v>Rosyth</v>
      </c>
      <c r="H128" s="3">
        <f>INDEX(Ember!A:A, MATCH(G128, Ember!B:B, 0))</f>
        <v>18</v>
      </c>
    </row>
    <row r="129" spans="1:8" x14ac:dyDescent="0.35">
      <c r="A129">
        <v>138</v>
      </c>
      <c r="B129" t="s">
        <v>4</v>
      </c>
      <c r="C129" t="s">
        <v>14</v>
      </c>
      <c r="D129" t="s">
        <v>16</v>
      </c>
      <c r="E129" s="3" t="str">
        <f>INDEX(Lookup!$C$2:$C$28,MATCH(C129,Lookup!$B$2:$B$28,0))</f>
        <v>Longforgan</v>
      </c>
      <c r="F129" s="3">
        <f>INDEX(Ember!A:A, MATCH(E129, Ember!B:B, 0))</f>
        <v>47</v>
      </c>
      <c r="G129" s="3" t="str">
        <f>INDEX(Lookup!$C$2:$C$28,MATCH(D129,Lookup!$B$2:$B$28,0))</f>
        <v>St Madoes</v>
      </c>
      <c r="H129" s="3">
        <f>INDEX(Ember!A:A, MATCH(G129, Ember!B:B, 0))</f>
        <v>31</v>
      </c>
    </row>
    <row r="130" spans="1:8" x14ac:dyDescent="0.35">
      <c r="A130">
        <v>139</v>
      </c>
      <c r="B130" t="s">
        <v>4</v>
      </c>
      <c r="C130" t="s">
        <v>14</v>
      </c>
      <c r="D130" t="s">
        <v>17</v>
      </c>
      <c r="E130" s="3" t="str">
        <f>INDEX(Lookup!$C$2:$C$28,MATCH(C130,Lookup!$B$2:$B$28,0))</f>
        <v>Longforgan</v>
      </c>
      <c r="F130" s="3">
        <f>INDEX(Ember!A:A, MATCH(E130, Ember!B:B, 0))</f>
        <v>47</v>
      </c>
      <c r="G130" s="3" t="str">
        <f>INDEX(Lookup!$C$2:$C$28,MATCH(D130,Lookup!$B$2:$B$28,0))</f>
        <v>Dundee West</v>
      </c>
      <c r="H130" s="3">
        <f>INDEX(Ember!A:A, MATCH(G130, Ember!B:B, 0))</f>
        <v>14</v>
      </c>
    </row>
    <row r="131" spans="1:8" x14ac:dyDescent="0.35">
      <c r="A131">
        <v>140</v>
      </c>
      <c r="B131" t="s">
        <v>4</v>
      </c>
      <c r="C131" t="s">
        <v>14</v>
      </c>
      <c r="D131" t="s">
        <v>18</v>
      </c>
      <c r="E131" s="3" t="str">
        <f>INDEX(Lookup!$C$2:$C$28,MATCH(C131,Lookup!$B$2:$B$28,0))</f>
        <v>Longforgan</v>
      </c>
      <c r="F131" s="3">
        <f>INDEX(Ember!A:A, MATCH(E131, Ember!B:B, 0))</f>
        <v>47</v>
      </c>
      <c r="G131" s="3" t="str">
        <f>INDEX(Lookup!$C$2:$C$28,MATCH(D131,Lookup!$B$2:$B$28,0))</f>
        <v>Walnut Grove (for Perth)</v>
      </c>
      <c r="H131" s="3">
        <f>INDEX(Ember!A:A, MATCH(G131, Ember!B:B, 0))</f>
        <v>16</v>
      </c>
    </row>
    <row r="132" spans="1:8" x14ac:dyDescent="0.35">
      <c r="A132">
        <v>141</v>
      </c>
      <c r="B132" t="s">
        <v>4</v>
      </c>
      <c r="C132" t="s">
        <v>15</v>
      </c>
      <c r="D132" t="s">
        <v>5</v>
      </c>
      <c r="E132" s="3" t="str">
        <f>INDEX(Lookup!$C$2:$C$28,MATCH(C132,Lookup!$B$2:$B$28,0))</f>
        <v>Rosyth</v>
      </c>
      <c r="F132" s="3">
        <f>INDEX(Ember!A:A, MATCH(E132, Ember!B:B, 0))</f>
        <v>18</v>
      </c>
      <c r="G132" s="3" t="str">
        <f>INDEX(Lookup!$C$2:$C$28,MATCH(D132,Lookup!$B$2:$B$28,0))</f>
        <v>Bridge of Earn</v>
      </c>
      <c r="H132" s="3">
        <f>INDEX(Ember!A:A, MATCH(G132, Ember!B:B, 0))</f>
        <v>54</v>
      </c>
    </row>
    <row r="133" spans="1:8" x14ac:dyDescent="0.35">
      <c r="A133">
        <v>142</v>
      </c>
      <c r="B133" t="s">
        <v>4</v>
      </c>
      <c r="C133" t="s">
        <v>15</v>
      </c>
      <c r="D133" t="s">
        <v>6</v>
      </c>
      <c r="E133" s="3" t="str">
        <f>INDEX(Lookup!$C$2:$C$28,MATCH(C133,Lookup!$B$2:$B$28,0))</f>
        <v>Rosyth</v>
      </c>
      <c r="F133" s="3">
        <f>INDEX(Ember!A:A, MATCH(E133, Ember!B:B, 0))</f>
        <v>18</v>
      </c>
      <c r="G133" s="3" t="str">
        <f>INDEX(Lookup!$C$2:$C$28,MATCH(D133,Lookup!$B$2:$B$28,0))</f>
        <v>Edinburgh Zoo</v>
      </c>
      <c r="H133" s="3">
        <f>INDEX(Ember!A:A, MATCH(G133, Ember!B:B, 0))</f>
        <v>44</v>
      </c>
    </row>
    <row r="134" spans="1:8" x14ac:dyDescent="0.35">
      <c r="A134">
        <v>143</v>
      </c>
      <c r="B134" t="s">
        <v>4</v>
      </c>
      <c r="C134" t="s">
        <v>15</v>
      </c>
      <c r="D134" t="s">
        <v>7</v>
      </c>
      <c r="E134" s="3" t="str">
        <f>INDEX(Lookup!$C$2:$C$28,MATCH(C134,Lookup!$B$2:$B$28,0))</f>
        <v>Rosyth</v>
      </c>
      <c r="F134" s="3">
        <f>INDEX(Ember!A:A, MATCH(E134, Ember!B:B, 0))</f>
        <v>18</v>
      </c>
      <c r="G134" s="3" t="str">
        <f>INDEX(Lookup!$C$2:$C$28,MATCH(D134,Lookup!$B$2:$B$28,0))</f>
        <v>Dundee Greenmarket</v>
      </c>
      <c r="H134" s="3">
        <f>INDEX(Ember!A:A, MATCH(G134, Ember!B:B, 0))</f>
        <v>1</v>
      </c>
    </row>
    <row r="135" spans="1:8" x14ac:dyDescent="0.35">
      <c r="A135">
        <v>144</v>
      </c>
      <c r="B135" t="s">
        <v>4</v>
      </c>
      <c r="C135" t="s">
        <v>15</v>
      </c>
      <c r="D135" t="s">
        <v>8</v>
      </c>
      <c r="E135" s="3" t="str">
        <f>INDEX(Lookup!$C$2:$C$28,MATCH(C135,Lookup!$B$2:$B$28,0))</f>
        <v>Rosyth</v>
      </c>
      <c r="F135" s="3">
        <f>INDEX(Ember!A:A, MATCH(E135, Ember!B:B, 0))</f>
        <v>18</v>
      </c>
      <c r="G135" s="3" t="str">
        <f>INDEX(Lookup!$C$2:$C$28,MATCH(D135,Lookup!$B$2:$B$28,0))</f>
        <v>Edinburgh (Haymarket)</v>
      </c>
      <c r="H135" s="3">
        <f>INDEX(Ember!A:A, MATCH(G135, Ember!B:B, 0))</f>
        <v>43</v>
      </c>
    </row>
    <row r="136" spans="1:8" x14ac:dyDescent="0.35">
      <c r="A136">
        <v>145</v>
      </c>
      <c r="B136" t="s">
        <v>4</v>
      </c>
      <c r="C136" t="s">
        <v>15</v>
      </c>
      <c r="D136" t="s">
        <v>9</v>
      </c>
      <c r="E136" s="3" t="str">
        <f>INDEX(Lookup!$C$2:$C$28,MATCH(C136,Lookup!$B$2:$B$28,0))</f>
        <v>Rosyth</v>
      </c>
      <c r="F136" s="3">
        <f>INDEX(Ember!A:A, MATCH(E136, Ember!B:B, 0))</f>
        <v>18</v>
      </c>
      <c r="G136" s="3" t="str">
        <f>INDEX(Lookup!$C$2:$C$28,MATCH(D136,Lookup!$B$2:$B$28,0))</f>
        <v>Edinburgh (City Centre)</v>
      </c>
      <c r="H136" s="3">
        <f>INDEX(Ember!A:A, MATCH(G136, Ember!B:B, 0))</f>
        <v>42</v>
      </c>
    </row>
    <row r="137" spans="1:8" x14ac:dyDescent="0.35">
      <c r="A137">
        <v>146</v>
      </c>
      <c r="B137" t="s">
        <v>4</v>
      </c>
      <c r="C137" t="s">
        <v>15</v>
      </c>
      <c r="D137" t="s">
        <v>10</v>
      </c>
      <c r="E137" s="3" t="str">
        <f>INDEX(Lookup!$C$2:$C$28,MATCH(C137,Lookup!$B$2:$B$28,0))</f>
        <v>Rosyth</v>
      </c>
      <c r="F137" s="3">
        <f>INDEX(Ember!A:A, MATCH(E137, Ember!B:B, 0))</f>
        <v>18</v>
      </c>
      <c r="G137" s="3" t="str">
        <f>INDEX(Lookup!$C$2:$C$28,MATCH(D137,Lookup!$B$2:$B$28,0))</f>
        <v>Edinburgh Airport</v>
      </c>
      <c r="H137" s="3">
        <f>INDEX(Ember!A:A, MATCH(G137, Ember!B:B, 0))</f>
        <v>49</v>
      </c>
    </row>
    <row r="138" spans="1:8" x14ac:dyDescent="0.35">
      <c r="A138">
        <v>147</v>
      </c>
      <c r="B138" t="s">
        <v>4</v>
      </c>
      <c r="C138" t="s">
        <v>15</v>
      </c>
      <c r="D138" t="s">
        <v>11</v>
      </c>
      <c r="E138" s="3" t="str">
        <f>INDEX(Lookup!$C$2:$C$28,MATCH(C138,Lookup!$B$2:$B$28,0))</f>
        <v>Rosyth</v>
      </c>
      <c r="F138" s="3">
        <f>INDEX(Ember!A:A, MATCH(E138, Ember!B:B, 0))</f>
        <v>18</v>
      </c>
      <c r="G138" s="3" t="str">
        <f>INDEX(Lookup!$C$2:$C$28,MATCH(D138,Lookup!$B$2:$B$28,0))</f>
        <v>Inchture</v>
      </c>
      <c r="H138" s="3">
        <f>INDEX(Ember!A:A, MATCH(G138, Ember!B:B, 0))</f>
        <v>15</v>
      </c>
    </row>
    <row r="139" spans="1:8" x14ac:dyDescent="0.35">
      <c r="A139">
        <v>148</v>
      </c>
      <c r="B139" t="s">
        <v>4</v>
      </c>
      <c r="C139" t="s">
        <v>15</v>
      </c>
      <c r="D139" t="s">
        <v>12</v>
      </c>
      <c r="E139" s="3" t="str">
        <f>INDEX(Lookup!$C$2:$C$28,MATCH(C139,Lookup!$B$2:$B$28,0))</f>
        <v>Rosyth</v>
      </c>
      <c r="F139" s="3">
        <f>INDEX(Ember!A:A, MATCH(E139, Ember!B:B, 0))</f>
        <v>18</v>
      </c>
      <c r="G139" s="3" t="str">
        <f>INDEX(Lookup!$C$2:$C$28,MATCH(D139,Lookup!$B$2:$B$28,0))</f>
        <v>Ingliston P&amp;R</v>
      </c>
      <c r="H139" s="3">
        <f>INDEX(Ember!A:A, MATCH(G139, Ember!B:B, 0))</f>
        <v>45</v>
      </c>
    </row>
    <row r="140" spans="1:8" x14ac:dyDescent="0.35">
      <c r="A140">
        <v>149</v>
      </c>
      <c r="B140" t="s">
        <v>4</v>
      </c>
      <c r="C140" t="s">
        <v>15</v>
      </c>
      <c r="D140" t="s">
        <v>13</v>
      </c>
      <c r="E140" s="3" t="str">
        <f>INDEX(Lookup!$C$2:$C$28,MATCH(C140,Lookup!$B$2:$B$28,0))</f>
        <v>Rosyth</v>
      </c>
      <c r="F140" s="3">
        <f>INDEX(Ember!A:A, MATCH(E140, Ember!B:B, 0))</f>
        <v>18</v>
      </c>
      <c r="G140" s="3" t="str">
        <f>INDEX(Lookup!$C$2:$C$28,MATCH(D140,Lookup!$B$2:$B$28,0))</f>
        <v>Kinross P&amp;R</v>
      </c>
      <c r="H140" s="3">
        <f>INDEX(Ember!A:A, MATCH(G140, Ember!B:B, 0))</f>
        <v>17</v>
      </c>
    </row>
    <row r="141" spans="1:8" x14ac:dyDescent="0.35">
      <c r="A141">
        <v>150</v>
      </c>
      <c r="B141" t="s">
        <v>4</v>
      </c>
      <c r="C141" t="s">
        <v>15</v>
      </c>
      <c r="D141" t="s">
        <v>14</v>
      </c>
      <c r="E141" s="3" t="str">
        <f>INDEX(Lookup!$C$2:$C$28,MATCH(C141,Lookup!$B$2:$B$28,0))</f>
        <v>Rosyth</v>
      </c>
      <c r="F141" s="3">
        <f>INDEX(Ember!A:A, MATCH(E141, Ember!B:B, 0))</f>
        <v>18</v>
      </c>
      <c r="G141" s="3" t="str">
        <f>INDEX(Lookup!$C$2:$C$28,MATCH(D141,Lookup!$B$2:$B$28,0))</f>
        <v>Longforgan</v>
      </c>
      <c r="H141" s="3">
        <f>INDEX(Ember!A:A, MATCH(G141, Ember!B:B, 0))</f>
        <v>47</v>
      </c>
    </row>
    <row r="142" spans="1:8" x14ac:dyDescent="0.35">
      <c r="A142">
        <v>152</v>
      </c>
      <c r="B142" t="s">
        <v>4</v>
      </c>
      <c r="C142" t="s">
        <v>15</v>
      </c>
      <c r="D142" t="s">
        <v>16</v>
      </c>
      <c r="E142" s="3" t="str">
        <f>INDEX(Lookup!$C$2:$C$28,MATCH(C142,Lookup!$B$2:$B$28,0))</f>
        <v>Rosyth</v>
      </c>
      <c r="F142" s="3">
        <f>INDEX(Ember!A:A, MATCH(E142, Ember!B:B, 0))</f>
        <v>18</v>
      </c>
      <c r="G142" s="3" t="str">
        <f>INDEX(Lookup!$C$2:$C$28,MATCH(D142,Lookup!$B$2:$B$28,0))</f>
        <v>St Madoes</v>
      </c>
      <c r="H142" s="3">
        <f>INDEX(Ember!A:A, MATCH(G142, Ember!B:B, 0))</f>
        <v>31</v>
      </c>
    </row>
    <row r="143" spans="1:8" x14ac:dyDescent="0.35">
      <c r="A143">
        <v>153</v>
      </c>
      <c r="B143" t="s">
        <v>4</v>
      </c>
      <c r="C143" t="s">
        <v>15</v>
      </c>
      <c r="D143" t="s">
        <v>17</v>
      </c>
      <c r="E143" s="3" t="str">
        <f>INDEX(Lookup!$C$2:$C$28,MATCH(C143,Lookup!$B$2:$B$28,0))</f>
        <v>Rosyth</v>
      </c>
      <c r="F143" s="3">
        <f>INDEX(Ember!A:A, MATCH(E143, Ember!B:B, 0))</f>
        <v>18</v>
      </c>
      <c r="G143" s="3" t="str">
        <f>INDEX(Lookup!$C$2:$C$28,MATCH(D143,Lookup!$B$2:$B$28,0))</f>
        <v>Dundee West</v>
      </c>
      <c r="H143" s="3">
        <f>INDEX(Ember!A:A, MATCH(G143, Ember!B:B, 0))</f>
        <v>14</v>
      </c>
    </row>
    <row r="144" spans="1:8" x14ac:dyDescent="0.35">
      <c r="A144">
        <v>154</v>
      </c>
      <c r="B144" t="s">
        <v>4</v>
      </c>
      <c r="C144" t="s">
        <v>15</v>
      </c>
      <c r="D144" t="s">
        <v>18</v>
      </c>
      <c r="E144" s="3" t="str">
        <f>INDEX(Lookup!$C$2:$C$28,MATCH(C144,Lookup!$B$2:$B$28,0))</f>
        <v>Rosyth</v>
      </c>
      <c r="F144" s="3">
        <f>INDEX(Ember!A:A, MATCH(E144, Ember!B:B, 0))</f>
        <v>18</v>
      </c>
      <c r="G144" s="3" t="str">
        <f>INDEX(Lookup!$C$2:$C$28,MATCH(D144,Lookup!$B$2:$B$28,0))</f>
        <v>Walnut Grove (for Perth)</v>
      </c>
      <c r="H144" s="3">
        <f>INDEX(Ember!A:A, MATCH(G144, Ember!B:B, 0))</f>
        <v>16</v>
      </c>
    </row>
    <row r="145" spans="1:8" x14ac:dyDescent="0.35">
      <c r="A145">
        <v>155</v>
      </c>
      <c r="B145" t="s">
        <v>4</v>
      </c>
      <c r="C145" t="s">
        <v>16</v>
      </c>
      <c r="D145" t="s">
        <v>5</v>
      </c>
      <c r="E145" s="3" t="str">
        <f>INDEX(Lookup!$C$2:$C$28,MATCH(C145,Lookup!$B$2:$B$28,0))</f>
        <v>St Madoes</v>
      </c>
      <c r="F145" s="3">
        <f>INDEX(Ember!A:A, MATCH(E145, Ember!B:B, 0))</f>
        <v>31</v>
      </c>
      <c r="G145" s="3" t="str">
        <f>INDEX(Lookup!$C$2:$C$28,MATCH(D145,Lookup!$B$2:$B$28,0))</f>
        <v>Bridge of Earn</v>
      </c>
      <c r="H145" s="3">
        <f>INDEX(Ember!A:A, MATCH(G145, Ember!B:B, 0))</f>
        <v>54</v>
      </c>
    </row>
    <row r="146" spans="1:8" x14ac:dyDescent="0.35">
      <c r="A146">
        <v>156</v>
      </c>
      <c r="B146" t="s">
        <v>4</v>
      </c>
      <c r="C146" t="s">
        <v>16</v>
      </c>
      <c r="D146" t="s">
        <v>6</v>
      </c>
      <c r="E146" s="3" t="str">
        <f>INDEX(Lookup!$C$2:$C$28,MATCH(C146,Lookup!$B$2:$B$28,0))</f>
        <v>St Madoes</v>
      </c>
      <c r="F146" s="3">
        <f>INDEX(Ember!A:A, MATCH(E146, Ember!B:B, 0))</f>
        <v>31</v>
      </c>
      <c r="G146" s="3" t="str">
        <f>INDEX(Lookup!$C$2:$C$28,MATCH(D146,Lookup!$B$2:$B$28,0))</f>
        <v>Edinburgh Zoo</v>
      </c>
      <c r="H146" s="3">
        <f>INDEX(Ember!A:A, MATCH(G146, Ember!B:B, 0))</f>
        <v>44</v>
      </c>
    </row>
    <row r="147" spans="1:8" x14ac:dyDescent="0.35">
      <c r="A147">
        <v>157</v>
      </c>
      <c r="B147" t="s">
        <v>4</v>
      </c>
      <c r="C147" t="s">
        <v>16</v>
      </c>
      <c r="D147" t="s">
        <v>7</v>
      </c>
      <c r="E147" s="3" t="str">
        <f>INDEX(Lookup!$C$2:$C$28,MATCH(C147,Lookup!$B$2:$B$28,0))</f>
        <v>St Madoes</v>
      </c>
      <c r="F147" s="3">
        <f>INDEX(Ember!A:A, MATCH(E147, Ember!B:B, 0))</f>
        <v>31</v>
      </c>
      <c r="G147" s="3" t="str">
        <f>INDEX(Lookup!$C$2:$C$28,MATCH(D147,Lookup!$B$2:$B$28,0))</f>
        <v>Dundee Greenmarket</v>
      </c>
      <c r="H147" s="3">
        <f>INDEX(Ember!A:A, MATCH(G147, Ember!B:B, 0))</f>
        <v>1</v>
      </c>
    </row>
    <row r="148" spans="1:8" x14ac:dyDescent="0.35">
      <c r="A148">
        <v>158</v>
      </c>
      <c r="B148" t="s">
        <v>4</v>
      </c>
      <c r="C148" t="s">
        <v>16</v>
      </c>
      <c r="D148" t="s">
        <v>8</v>
      </c>
      <c r="E148" s="3" t="str">
        <f>INDEX(Lookup!$C$2:$C$28,MATCH(C148,Lookup!$B$2:$B$28,0))</f>
        <v>St Madoes</v>
      </c>
      <c r="F148" s="3">
        <f>INDEX(Ember!A:A, MATCH(E148, Ember!B:B, 0))</f>
        <v>31</v>
      </c>
      <c r="G148" s="3" t="str">
        <f>INDEX(Lookup!$C$2:$C$28,MATCH(D148,Lookup!$B$2:$B$28,0))</f>
        <v>Edinburgh (Haymarket)</v>
      </c>
      <c r="H148" s="3">
        <f>INDEX(Ember!A:A, MATCH(G148, Ember!B:B, 0))</f>
        <v>43</v>
      </c>
    </row>
    <row r="149" spans="1:8" x14ac:dyDescent="0.35">
      <c r="A149">
        <v>159</v>
      </c>
      <c r="B149" t="s">
        <v>4</v>
      </c>
      <c r="C149" t="s">
        <v>16</v>
      </c>
      <c r="D149" t="s">
        <v>9</v>
      </c>
      <c r="E149" s="3" t="str">
        <f>INDEX(Lookup!$C$2:$C$28,MATCH(C149,Lookup!$B$2:$B$28,0))</f>
        <v>St Madoes</v>
      </c>
      <c r="F149" s="3">
        <f>INDEX(Ember!A:A, MATCH(E149, Ember!B:B, 0))</f>
        <v>31</v>
      </c>
      <c r="G149" s="3" t="str">
        <f>INDEX(Lookup!$C$2:$C$28,MATCH(D149,Lookup!$B$2:$B$28,0))</f>
        <v>Edinburgh (City Centre)</v>
      </c>
      <c r="H149" s="3">
        <f>INDEX(Ember!A:A, MATCH(G149, Ember!B:B, 0))</f>
        <v>42</v>
      </c>
    </row>
    <row r="150" spans="1:8" x14ac:dyDescent="0.35">
      <c r="A150">
        <v>160</v>
      </c>
      <c r="B150" t="s">
        <v>4</v>
      </c>
      <c r="C150" t="s">
        <v>16</v>
      </c>
      <c r="D150" t="s">
        <v>10</v>
      </c>
      <c r="E150" s="3" t="str">
        <f>INDEX(Lookup!$C$2:$C$28,MATCH(C150,Lookup!$B$2:$B$28,0))</f>
        <v>St Madoes</v>
      </c>
      <c r="F150" s="3">
        <f>INDEX(Ember!A:A, MATCH(E150, Ember!B:B, 0))</f>
        <v>31</v>
      </c>
      <c r="G150" s="3" t="str">
        <f>INDEX(Lookup!$C$2:$C$28,MATCH(D150,Lookup!$B$2:$B$28,0))</f>
        <v>Edinburgh Airport</v>
      </c>
      <c r="H150" s="3">
        <f>INDEX(Ember!A:A, MATCH(G150, Ember!B:B, 0))</f>
        <v>49</v>
      </c>
    </row>
    <row r="151" spans="1:8" x14ac:dyDescent="0.35">
      <c r="A151">
        <v>161</v>
      </c>
      <c r="B151" t="s">
        <v>4</v>
      </c>
      <c r="C151" t="s">
        <v>16</v>
      </c>
      <c r="D151" t="s">
        <v>11</v>
      </c>
      <c r="E151" s="3" t="str">
        <f>INDEX(Lookup!$C$2:$C$28,MATCH(C151,Lookup!$B$2:$B$28,0))</f>
        <v>St Madoes</v>
      </c>
      <c r="F151" s="3">
        <f>INDEX(Ember!A:A, MATCH(E151, Ember!B:B, 0))</f>
        <v>31</v>
      </c>
      <c r="G151" s="3" t="str">
        <f>INDEX(Lookup!$C$2:$C$28,MATCH(D151,Lookup!$B$2:$B$28,0))</f>
        <v>Inchture</v>
      </c>
      <c r="H151" s="3">
        <f>INDEX(Ember!A:A, MATCH(G151, Ember!B:B, 0))</f>
        <v>15</v>
      </c>
    </row>
    <row r="152" spans="1:8" x14ac:dyDescent="0.35">
      <c r="A152">
        <v>162</v>
      </c>
      <c r="B152" t="s">
        <v>4</v>
      </c>
      <c r="C152" t="s">
        <v>16</v>
      </c>
      <c r="D152" t="s">
        <v>12</v>
      </c>
      <c r="E152" s="3" t="str">
        <f>INDEX(Lookup!$C$2:$C$28,MATCH(C152,Lookup!$B$2:$B$28,0))</f>
        <v>St Madoes</v>
      </c>
      <c r="F152" s="3">
        <f>INDEX(Ember!A:A, MATCH(E152, Ember!B:B, 0))</f>
        <v>31</v>
      </c>
      <c r="G152" s="3" t="str">
        <f>INDEX(Lookup!$C$2:$C$28,MATCH(D152,Lookup!$B$2:$B$28,0))</f>
        <v>Ingliston P&amp;R</v>
      </c>
      <c r="H152" s="3">
        <f>INDEX(Ember!A:A, MATCH(G152, Ember!B:B, 0))</f>
        <v>45</v>
      </c>
    </row>
    <row r="153" spans="1:8" x14ac:dyDescent="0.35">
      <c r="A153">
        <v>163</v>
      </c>
      <c r="B153" t="s">
        <v>4</v>
      </c>
      <c r="C153" t="s">
        <v>16</v>
      </c>
      <c r="D153" t="s">
        <v>13</v>
      </c>
      <c r="E153" s="3" t="str">
        <f>INDEX(Lookup!$C$2:$C$28,MATCH(C153,Lookup!$B$2:$B$28,0))</f>
        <v>St Madoes</v>
      </c>
      <c r="F153" s="3">
        <f>INDEX(Ember!A:A, MATCH(E153, Ember!B:B, 0))</f>
        <v>31</v>
      </c>
      <c r="G153" s="3" t="str">
        <f>INDEX(Lookup!$C$2:$C$28,MATCH(D153,Lookup!$B$2:$B$28,0))</f>
        <v>Kinross P&amp;R</v>
      </c>
      <c r="H153" s="3">
        <f>INDEX(Ember!A:A, MATCH(G153, Ember!B:B, 0))</f>
        <v>17</v>
      </c>
    </row>
    <row r="154" spans="1:8" x14ac:dyDescent="0.35">
      <c r="A154">
        <v>164</v>
      </c>
      <c r="B154" t="s">
        <v>4</v>
      </c>
      <c r="C154" t="s">
        <v>16</v>
      </c>
      <c r="D154" t="s">
        <v>14</v>
      </c>
      <c r="E154" s="3" t="str">
        <f>INDEX(Lookup!$C$2:$C$28,MATCH(C154,Lookup!$B$2:$B$28,0))</f>
        <v>St Madoes</v>
      </c>
      <c r="F154" s="3">
        <f>INDEX(Ember!A:A, MATCH(E154, Ember!B:B, 0))</f>
        <v>31</v>
      </c>
      <c r="G154" s="3" t="str">
        <f>INDEX(Lookup!$C$2:$C$28,MATCH(D154,Lookup!$B$2:$B$28,0))</f>
        <v>Longforgan</v>
      </c>
      <c r="H154" s="3">
        <f>INDEX(Ember!A:A, MATCH(G154, Ember!B:B, 0))</f>
        <v>47</v>
      </c>
    </row>
    <row r="155" spans="1:8" x14ac:dyDescent="0.35">
      <c r="A155">
        <v>165</v>
      </c>
      <c r="B155" t="s">
        <v>4</v>
      </c>
      <c r="C155" t="s">
        <v>16</v>
      </c>
      <c r="D155" t="s">
        <v>15</v>
      </c>
      <c r="E155" s="3" t="str">
        <f>INDEX(Lookup!$C$2:$C$28,MATCH(C155,Lookup!$B$2:$B$28,0))</f>
        <v>St Madoes</v>
      </c>
      <c r="F155" s="3">
        <f>INDEX(Ember!A:A, MATCH(E155, Ember!B:B, 0))</f>
        <v>31</v>
      </c>
      <c r="G155" s="3" t="str">
        <f>INDEX(Lookup!$C$2:$C$28,MATCH(D155,Lookup!$B$2:$B$28,0))</f>
        <v>Rosyth</v>
      </c>
      <c r="H155" s="3">
        <f>INDEX(Ember!A:A, MATCH(G155, Ember!B:B, 0))</f>
        <v>18</v>
      </c>
    </row>
    <row r="156" spans="1:8" x14ac:dyDescent="0.35">
      <c r="A156">
        <v>167</v>
      </c>
      <c r="B156" t="s">
        <v>4</v>
      </c>
      <c r="C156" t="s">
        <v>16</v>
      </c>
      <c r="D156" t="s">
        <v>17</v>
      </c>
      <c r="E156" s="3" t="str">
        <f>INDEX(Lookup!$C$2:$C$28,MATCH(C156,Lookup!$B$2:$B$28,0))</f>
        <v>St Madoes</v>
      </c>
      <c r="F156" s="3">
        <f>INDEX(Ember!A:A, MATCH(E156, Ember!B:B, 0))</f>
        <v>31</v>
      </c>
      <c r="G156" s="3" t="str">
        <f>INDEX(Lookup!$C$2:$C$28,MATCH(D156,Lookup!$B$2:$B$28,0))</f>
        <v>Dundee West</v>
      </c>
      <c r="H156" s="3">
        <f>INDEX(Ember!A:A, MATCH(G156, Ember!B:B, 0))</f>
        <v>14</v>
      </c>
    </row>
    <row r="157" spans="1:8" x14ac:dyDescent="0.35">
      <c r="A157">
        <v>168</v>
      </c>
      <c r="B157" t="s">
        <v>4</v>
      </c>
      <c r="C157" t="s">
        <v>16</v>
      </c>
      <c r="D157" t="s">
        <v>18</v>
      </c>
      <c r="E157" s="3" t="str">
        <f>INDEX(Lookup!$C$2:$C$28,MATCH(C157,Lookup!$B$2:$B$28,0))</f>
        <v>St Madoes</v>
      </c>
      <c r="F157" s="3">
        <f>INDEX(Ember!A:A, MATCH(E157, Ember!B:B, 0))</f>
        <v>31</v>
      </c>
      <c r="G157" s="3" t="str">
        <f>INDEX(Lookup!$C$2:$C$28,MATCH(D157,Lookup!$B$2:$B$28,0))</f>
        <v>Walnut Grove (for Perth)</v>
      </c>
      <c r="H157" s="3">
        <f>INDEX(Ember!A:A, MATCH(G157, Ember!B:B, 0))</f>
        <v>16</v>
      </c>
    </row>
    <row r="158" spans="1:8" x14ac:dyDescent="0.35">
      <c r="A158">
        <v>169</v>
      </c>
      <c r="B158" t="s">
        <v>4</v>
      </c>
      <c r="C158" t="s">
        <v>17</v>
      </c>
      <c r="D158" t="s">
        <v>5</v>
      </c>
      <c r="E158" s="3" t="str">
        <f>INDEX(Lookup!$C$2:$C$28,MATCH(C158,Lookup!$B$2:$B$28,0))</f>
        <v>Dundee West</v>
      </c>
      <c r="F158" s="3">
        <f>INDEX(Ember!A:A, MATCH(E158, Ember!B:B, 0))</f>
        <v>14</v>
      </c>
      <c r="G158" s="3" t="str">
        <f>INDEX(Lookup!$C$2:$C$28,MATCH(D158,Lookup!$B$2:$B$28,0))</f>
        <v>Bridge of Earn</v>
      </c>
      <c r="H158" s="3">
        <f>INDEX(Ember!A:A, MATCH(G158, Ember!B:B, 0))</f>
        <v>54</v>
      </c>
    </row>
    <row r="159" spans="1:8" x14ac:dyDescent="0.35">
      <c r="A159">
        <v>170</v>
      </c>
      <c r="B159" t="s">
        <v>4</v>
      </c>
      <c r="C159" t="s">
        <v>17</v>
      </c>
      <c r="D159" t="s">
        <v>6</v>
      </c>
      <c r="E159" s="3" t="str">
        <f>INDEX(Lookup!$C$2:$C$28,MATCH(C159,Lookup!$B$2:$B$28,0))</f>
        <v>Dundee West</v>
      </c>
      <c r="F159" s="3">
        <f>INDEX(Ember!A:A, MATCH(E159, Ember!B:B, 0))</f>
        <v>14</v>
      </c>
      <c r="G159" s="3" t="str">
        <f>INDEX(Lookup!$C$2:$C$28,MATCH(D159,Lookup!$B$2:$B$28,0))</f>
        <v>Edinburgh Zoo</v>
      </c>
      <c r="H159" s="3">
        <f>INDEX(Ember!A:A, MATCH(G159, Ember!B:B, 0))</f>
        <v>44</v>
      </c>
    </row>
    <row r="160" spans="1:8" x14ac:dyDescent="0.35">
      <c r="A160">
        <v>171</v>
      </c>
      <c r="B160" t="s">
        <v>4</v>
      </c>
      <c r="C160" t="s">
        <v>17</v>
      </c>
      <c r="D160" t="s">
        <v>7</v>
      </c>
      <c r="E160" s="3" t="str">
        <f>INDEX(Lookup!$C$2:$C$28,MATCH(C160,Lookup!$B$2:$B$28,0))</f>
        <v>Dundee West</v>
      </c>
      <c r="F160" s="3">
        <f>INDEX(Ember!A:A, MATCH(E160, Ember!B:B, 0))</f>
        <v>14</v>
      </c>
      <c r="G160" s="3" t="str">
        <f>INDEX(Lookup!$C$2:$C$28,MATCH(D160,Lookup!$B$2:$B$28,0))</f>
        <v>Dundee Greenmarket</v>
      </c>
      <c r="H160" s="3">
        <f>INDEX(Ember!A:A, MATCH(G160, Ember!B:B, 0))</f>
        <v>1</v>
      </c>
    </row>
    <row r="161" spans="1:8" x14ac:dyDescent="0.35">
      <c r="A161">
        <v>172</v>
      </c>
      <c r="B161" t="s">
        <v>4</v>
      </c>
      <c r="C161" t="s">
        <v>17</v>
      </c>
      <c r="D161" t="s">
        <v>8</v>
      </c>
      <c r="E161" s="3" t="str">
        <f>INDEX(Lookup!$C$2:$C$28,MATCH(C161,Lookup!$B$2:$B$28,0))</f>
        <v>Dundee West</v>
      </c>
      <c r="F161" s="3">
        <f>INDEX(Ember!A:A, MATCH(E161, Ember!B:B, 0))</f>
        <v>14</v>
      </c>
      <c r="G161" s="3" t="str">
        <f>INDEX(Lookup!$C$2:$C$28,MATCH(D161,Lookup!$B$2:$B$28,0))</f>
        <v>Edinburgh (Haymarket)</v>
      </c>
      <c r="H161" s="3">
        <f>INDEX(Ember!A:A, MATCH(G161, Ember!B:B, 0))</f>
        <v>43</v>
      </c>
    </row>
    <row r="162" spans="1:8" x14ac:dyDescent="0.35">
      <c r="A162">
        <v>173</v>
      </c>
      <c r="B162" t="s">
        <v>4</v>
      </c>
      <c r="C162" t="s">
        <v>17</v>
      </c>
      <c r="D162" t="s">
        <v>9</v>
      </c>
      <c r="E162" s="3" t="str">
        <f>INDEX(Lookup!$C$2:$C$28,MATCH(C162,Lookup!$B$2:$B$28,0))</f>
        <v>Dundee West</v>
      </c>
      <c r="F162" s="3">
        <f>INDEX(Ember!A:A, MATCH(E162, Ember!B:B, 0))</f>
        <v>14</v>
      </c>
      <c r="G162" s="3" t="str">
        <f>INDEX(Lookup!$C$2:$C$28,MATCH(D162,Lookup!$B$2:$B$28,0))</f>
        <v>Edinburgh (City Centre)</v>
      </c>
      <c r="H162" s="3">
        <f>INDEX(Ember!A:A, MATCH(G162, Ember!B:B, 0))</f>
        <v>42</v>
      </c>
    </row>
    <row r="163" spans="1:8" x14ac:dyDescent="0.35">
      <c r="A163">
        <v>174</v>
      </c>
      <c r="B163" t="s">
        <v>4</v>
      </c>
      <c r="C163" t="s">
        <v>17</v>
      </c>
      <c r="D163" t="s">
        <v>10</v>
      </c>
      <c r="E163" s="3" t="str">
        <f>INDEX(Lookup!$C$2:$C$28,MATCH(C163,Lookup!$B$2:$B$28,0))</f>
        <v>Dundee West</v>
      </c>
      <c r="F163" s="3">
        <f>INDEX(Ember!A:A, MATCH(E163, Ember!B:B, 0))</f>
        <v>14</v>
      </c>
      <c r="G163" s="3" t="str">
        <f>INDEX(Lookup!$C$2:$C$28,MATCH(D163,Lookup!$B$2:$B$28,0))</f>
        <v>Edinburgh Airport</v>
      </c>
      <c r="H163" s="3">
        <f>INDEX(Ember!A:A, MATCH(G163, Ember!B:B, 0))</f>
        <v>49</v>
      </c>
    </row>
    <row r="164" spans="1:8" x14ac:dyDescent="0.35">
      <c r="A164">
        <v>175</v>
      </c>
      <c r="B164" t="s">
        <v>4</v>
      </c>
      <c r="C164" t="s">
        <v>17</v>
      </c>
      <c r="D164" t="s">
        <v>11</v>
      </c>
      <c r="E164" s="3" t="str">
        <f>INDEX(Lookup!$C$2:$C$28,MATCH(C164,Lookup!$B$2:$B$28,0))</f>
        <v>Dundee West</v>
      </c>
      <c r="F164" s="3">
        <f>INDEX(Ember!A:A, MATCH(E164, Ember!B:B, 0))</f>
        <v>14</v>
      </c>
      <c r="G164" s="3" t="str">
        <f>INDEX(Lookup!$C$2:$C$28,MATCH(D164,Lookup!$B$2:$B$28,0))</f>
        <v>Inchture</v>
      </c>
      <c r="H164" s="3">
        <f>INDEX(Ember!A:A, MATCH(G164, Ember!B:B, 0))</f>
        <v>15</v>
      </c>
    </row>
    <row r="165" spans="1:8" x14ac:dyDescent="0.35">
      <c r="A165">
        <v>176</v>
      </c>
      <c r="B165" t="s">
        <v>4</v>
      </c>
      <c r="C165" t="s">
        <v>17</v>
      </c>
      <c r="D165" t="s">
        <v>12</v>
      </c>
      <c r="E165" s="3" t="str">
        <f>INDEX(Lookup!$C$2:$C$28,MATCH(C165,Lookup!$B$2:$B$28,0))</f>
        <v>Dundee West</v>
      </c>
      <c r="F165" s="3">
        <f>INDEX(Ember!A:A, MATCH(E165, Ember!B:B, 0))</f>
        <v>14</v>
      </c>
      <c r="G165" s="3" t="str">
        <f>INDEX(Lookup!$C$2:$C$28,MATCH(D165,Lookup!$B$2:$B$28,0))</f>
        <v>Ingliston P&amp;R</v>
      </c>
      <c r="H165" s="3">
        <f>INDEX(Ember!A:A, MATCH(G165, Ember!B:B, 0))</f>
        <v>45</v>
      </c>
    </row>
    <row r="166" spans="1:8" x14ac:dyDescent="0.35">
      <c r="A166">
        <v>177</v>
      </c>
      <c r="B166" t="s">
        <v>4</v>
      </c>
      <c r="C166" t="s">
        <v>17</v>
      </c>
      <c r="D166" t="s">
        <v>13</v>
      </c>
      <c r="E166" s="3" t="str">
        <f>INDEX(Lookup!$C$2:$C$28,MATCH(C166,Lookup!$B$2:$B$28,0))</f>
        <v>Dundee West</v>
      </c>
      <c r="F166" s="3">
        <f>INDEX(Ember!A:A, MATCH(E166, Ember!B:B, 0))</f>
        <v>14</v>
      </c>
      <c r="G166" s="3" t="str">
        <f>INDEX(Lookup!$C$2:$C$28,MATCH(D166,Lookup!$B$2:$B$28,0))</f>
        <v>Kinross P&amp;R</v>
      </c>
      <c r="H166" s="3">
        <f>INDEX(Ember!A:A, MATCH(G166, Ember!B:B, 0))</f>
        <v>17</v>
      </c>
    </row>
    <row r="167" spans="1:8" x14ac:dyDescent="0.35">
      <c r="A167">
        <v>178</v>
      </c>
      <c r="B167" t="s">
        <v>4</v>
      </c>
      <c r="C167" t="s">
        <v>17</v>
      </c>
      <c r="D167" t="s">
        <v>14</v>
      </c>
      <c r="E167" s="3" t="str">
        <f>INDEX(Lookup!$C$2:$C$28,MATCH(C167,Lookup!$B$2:$B$28,0))</f>
        <v>Dundee West</v>
      </c>
      <c r="F167" s="3">
        <f>INDEX(Ember!A:A, MATCH(E167, Ember!B:B, 0))</f>
        <v>14</v>
      </c>
      <c r="G167" s="3" t="str">
        <f>INDEX(Lookup!$C$2:$C$28,MATCH(D167,Lookup!$B$2:$B$28,0))</f>
        <v>Longforgan</v>
      </c>
      <c r="H167" s="3">
        <f>INDEX(Ember!A:A, MATCH(G167, Ember!B:B, 0))</f>
        <v>47</v>
      </c>
    </row>
    <row r="168" spans="1:8" x14ac:dyDescent="0.35">
      <c r="A168">
        <v>179</v>
      </c>
      <c r="B168" t="s">
        <v>4</v>
      </c>
      <c r="C168" t="s">
        <v>17</v>
      </c>
      <c r="D168" t="s">
        <v>15</v>
      </c>
      <c r="E168" s="3" t="str">
        <f>INDEX(Lookup!$C$2:$C$28,MATCH(C168,Lookup!$B$2:$B$28,0))</f>
        <v>Dundee West</v>
      </c>
      <c r="F168" s="3">
        <f>INDEX(Ember!A:A, MATCH(E168, Ember!B:B, 0))</f>
        <v>14</v>
      </c>
      <c r="G168" s="3" t="str">
        <f>INDEX(Lookup!$C$2:$C$28,MATCH(D168,Lookup!$B$2:$B$28,0))</f>
        <v>Rosyth</v>
      </c>
      <c r="H168" s="3">
        <f>INDEX(Ember!A:A, MATCH(G168, Ember!B:B, 0))</f>
        <v>18</v>
      </c>
    </row>
    <row r="169" spans="1:8" x14ac:dyDescent="0.35">
      <c r="A169">
        <v>180</v>
      </c>
      <c r="B169" t="s">
        <v>4</v>
      </c>
      <c r="C169" t="s">
        <v>17</v>
      </c>
      <c r="D169" t="s">
        <v>16</v>
      </c>
      <c r="E169" s="3" t="str">
        <f>INDEX(Lookup!$C$2:$C$28,MATCH(C169,Lookup!$B$2:$B$28,0))</f>
        <v>Dundee West</v>
      </c>
      <c r="F169" s="3">
        <f>INDEX(Ember!A:A, MATCH(E169, Ember!B:B, 0))</f>
        <v>14</v>
      </c>
      <c r="G169" s="3" t="str">
        <f>INDEX(Lookup!$C$2:$C$28,MATCH(D169,Lookup!$B$2:$B$28,0))</f>
        <v>St Madoes</v>
      </c>
      <c r="H169" s="3">
        <f>INDEX(Ember!A:A, MATCH(G169, Ember!B:B, 0))</f>
        <v>31</v>
      </c>
    </row>
    <row r="170" spans="1:8" x14ac:dyDescent="0.35">
      <c r="A170">
        <v>182</v>
      </c>
      <c r="B170" t="s">
        <v>4</v>
      </c>
      <c r="C170" t="s">
        <v>17</v>
      </c>
      <c r="D170" t="s">
        <v>18</v>
      </c>
      <c r="E170" s="3" t="str">
        <f>INDEX(Lookup!$C$2:$C$28,MATCH(C170,Lookup!$B$2:$B$28,0))</f>
        <v>Dundee West</v>
      </c>
      <c r="F170" s="3">
        <f>INDEX(Ember!A:A, MATCH(E170, Ember!B:B, 0))</f>
        <v>14</v>
      </c>
      <c r="G170" s="3" t="str">
        <f>INDEX(Lookup!$C$2:$C$28,MATCH(D170,Lookup!$B$2:$B$28,0))</f>
        <v>Walnut Grove (for Perth)</v>
      </c>
      <c r="H170" s="3">
        <f>INDEX(Ember!A:A, MATCH(G170, Ember!B:B, 0))</f>
        <v>16</v>
      </c>
    </row>
    <row r="171" spans="1:8" x14ac:dyDescent="0.35">
      <c r="A171">
        <v>183</v>
      </c>
      <c r="B171" t="s">
        <v>4</v>
      </c>
      <c r="C171" t="s">
        <v>18</v>
      </c>
      <c r="D171" t="s">
        <v>5</v>
      </c>
      <c r="E171" s="3" t="str">
        <f>INDEX(Lookup!$C$2:$C$28,MATCH(C171,Lookup!$B$2:$B$28,0))</f>
        <v>Walnut Grove (for Perth)</v>
      </c>
      <c r="F171" s="3">
        <f>INDEX(Ember!A:A, MATCH(E171, Ember!B:B, 0))</f>
        <v>16</v>
      </c>
      <c r="G171" s="3" t="str">
        <f>INDEX(Lookup!$C$2:$C$28,MATCH(D171,Lookup!$B$2:$B$28,0))</f>
        <v>Bridge of Earn</v>
      </c>
      <c r="H171" s="3">
        <f>INDEX(Ember!A:A, MATCH(G171, Ember!B:B, 0))</f>
        <v>54</v>
      </c>
    </row>
    <row r="172" spans="1:8" x14ac:dyDescent="0.35">
      <c r="A172">
        <v>184</v>
      </c>
      <c r="B172" t="s">
        <v>4</v>
      </c>
      <c r="C172" t="s">
        <v>18</v>
      </c>
      <c r="D172" t="s">
        <v>6</v>
      </c>
      <c r="E172" s="3" t="str">
        <f>INDEX(Lookup!$C$2:$C$28,MATCH(C172,Lookup!$B$2:$B$28,0))</f>
        <v>Walnut Grove (for Perth)</v>
      </c>
      <c r="F172" s="3">
        <f>INDEX(Ember!A:A, MATCH(E172, Ember!B:B, 0))</f>
        <v>16</v>
      </c>
      <c r="G172" s="3" t="str">
        <f>INDEX(Lookup!$C$2:$C$28,MATCH(D172,Lookup!$B$2:$B$28,0))</f>
        <v>Edinburgh Zoo</v>
      </c>
      <c r="H172" s="3">
        <f>INDEX(Ember!A:A, MATCH(G172, Ember!B:B, 0))</f>
        <v>44</v>
      </c>
    </row>
    <row r="173" spans="1:8" x14ac:dyDescent="0.35">
      <c r="A173">
        <v>185</v>
      </c>
      <c r="B173" t="s">
        <v>4</v>
      </c>
      <c r="C173" t="s">
        <v>18</v>
      </c>
      <c r="D173" t="s">
        <v>7</v>
      </c>
      <c r="E173" s="3" t="str">
        <f>INDEX(Lookup!$C$2:$C$28,MATCH(C173,Lookup!$B$2:$B$28,0))</f>
        <v>Walnut Grove (for Perth)</v>
      </c>
      <c r="F173" s="3">
        <f>INDEX(Ember!A:A, MATCH(E173, Ember!B:B, 0))</f>
        <v>16</v>
      </c>
      <c r="G173" s="3" t="str">
        <f>INDEX(Lookup!$C$2:$C$28,MATCH(D173,Lookup!$B$2:$B$28,0))</f>
        <v>Dundee Greenmarket</v>
      </c>
      <c r="H173" s="3">
        <f>INDEX(Ember!A:A, MATCH(G173, Ember!B:B, 0))</f>
        <v>1</v>
      </c>
    </row>
    <row r="174" spans="1:8" x14ac:dyDescent="0.35">
      <c r="A174">
        <v>186</v>
      </c>
      <c r="B174" t="s">
        <v>4</v>
      </c>
      <c r="C174" t="s">
        <v>18</v>
      </c>
      <c r="D174" t="s">
        <v>8</v>
      </c>
      <c r="E174" s="3" t="str">
        <f>INDEX(Lookup!$C$2:$C$28,MATCH(C174,Lookup!$B$2:$B$28,0))</f>
        <v>Walnut Grove (for Perth)</v>
      </c>
      <c r="F174" s="3">
        <f>INDEX(Ember!A:A, MATCH(E174, Ember!B:B, 0))</f>
        <v>16</v>
      </c>
      <c r="G174" s="3" t="str">
        <f>INDEX(Lookup!$C$2:$C$28,MATCH(D174,Lookup!$B$2:$B$28,0))</f>
        <v>Edinburgh (Haymarket)</v>
      </c>
      <c r="H174" s="3">
        <f>INDEX(Ember!A:A, MATCH(G174, Ember!B:B, 0))</f>
        <v>43</v>
      </c>
    </row>
    <row r="175" spans="1:8" x14ac:dyDescent="0.35">
      <c r="A175">
        <v>187</v>
      </c>
      <c r="B175" t="s">
        <v>4</v>
      </c>
      <c r="C175" t="s">
        <v>18</v>
      </c>
      <c r="D175" t="s">
        <v>9</v>
      </c>
      <c r="E175" s="3" t="str">
        <f>INDEX(Lookup!$C$2:$C$28,MATCH(C175,Lookup!$B$2:$B$28,0))</f>
        <v>Walnut Grove (for Perth)</v>
      </c>
      <c r="F175" s="3">
        <f>INDEX(Ember!A:A, MATCH(E175, Ember!B:B, 0))</f>
        <v>16</v>
      </c>
      <c r="G175" s="3" t="str">
        <f>INDEX(Lookup!$C$2:$C$28,MATCH(D175,Lookup!$B$2:$B$28,0))</f>
        <v>Edinburgh (City Centre)</v>
      </c>
      <c r="H175" s="3">
        <f>INDEX(Ember!A:A, MATCH(G175, Ember!B:B, 0))</f>
        <v>42</v>
      </c>
    </row>
    <row r="176" spans="1:8" x14ac:dyDescent="0.35">
      <c r="A176">
        <v>188</v>
      </c>
      <c r="B176" t="s">
        <v>4</v>
      </c>
      <c r="C176" t="s">
        <v>18</v>
      </c>
      <c r="D176" t="s">
        <v>10</v>
      </c>
      <c r="E176" s="3" t="str">
        <f>INDEX(Lookup!$C$2:$C$28,MATCH(C176,Lookup!$B$2:$B$28,0))</f>
        <v>Walnut Grove (for Perth)</v>
      </c>
      <c r="F176" s="3">
        <f>INDEX(Ember!A:A, MATCH(E176, Ember!B:B, 0))</f>
        <v>16</v>
      </c>
      <c r="G176" s="3" t="str">
        <f>INDEX(Lookup!$C$2:$C$28,MATCH(D176,Lookup!$B$2:$B$28,0))</f>
        <v>Edinburgh Airport</v>
      </c>
      <c r="H176" s="3">
        <f>INDEX(Ember!A:A, MATCH(G176, Ember!B:B, 0))</f>
        <v>49</v>
      </c>
    </row>
    <row r="177" spans="1:8" x14ac:dyDescent="0.35">
      <c r="A177">
        <v>189</v>
      </c>
      <c r="B177" t="s">
        <v>4</v>
      </c>
      <c r="C177" t="s">
        <v>18</v>
      </c>
      <c r="D177" t="s">
        <v>11</v>
      </c>
      <c r="E177" s="3" t="str">
        <f>INDEX(Lookup!$C$2:$C$28,MATCH(C177,Lookup!$B$2:$B$28,0))</f>
        <v>Walnut Grove (for Perth)</v>
      </c>
      <c r="F177" s="3">
        <f>INDEX(Ember!A:A, MATCH(E177, Ember!B:B, 0))</f>
        <v>16</v>
      </c>
      <c r="G177" s="3" t="str">
        <f>INDEX(Lookup!$C$2:$C$28,MATCH(D177,Lookup!$B$2:$B$28,0))</f>
        <v>Inchture</v>
      </c>
      <c r="H177" s="3">
        <f>INDEX(Ember!A:A, MATCH(G177, Ember!B:B, 0))</f>
        <v>15</v>
      </c>
    </row>
    <row r="178" spans="1:8" x14ac:dyDescent="0.35">
      <c r="A178">
        <v>190</v>
      </c>
      <c r="B178" t="s">
        <v>4</v>
      </c>
      <c r="C178" t="s">
        <v>18</v>
      </c>
      <c r="D178" t="s">
        <v>12</v>
      </c>
      <c r="E178" s="3" t="str">
        <f>INDEX(Lookup!$C$2:$C$28,MATCH(C178,Lookup!$B$2:$B$28,0))</f>
        <v>Walnut Grove (for Perth)</v>
      </c>
      <c r="F178" s="3">
        <f>INDEX(Ember!A:A, MATCH(E178, Ember!B:B, 0))</f>
        <v>16</v>
      </c>
      <c r="G178" s="3" t="str">
        <f>INDEX(Lookup!$C$2:$C$28,MATCH(D178,Lookup!$B$2:$B$28,0))</f>
        <v>Ingliston P&amp;R</v>
      </c>
      <c r="H178" s="3">
        <f>INDEX(Ember!A:A, MATCH(G178, Ember!B:B, 0))</f>
        <v>45</v>
      </c>
    </row>
    <row r="179" spans="1:8" x14ac:dyDescent="0.35">
      <c r="A179">
        <v>191</v>
      </c>
      <c r="B179" t="s">
        <v>4</v>
      </c>
      <c r="C179" t="s">
        <v>18</v>
      </c>
      <c r="D179" t="s">
        <v>13</v>
      </c>
      <c r="E179" s="3" t="str">
        <f>INDEX(Lookup!$C$2:$C$28,MATCH(C179,Lookup!$B$2:$B$28,0))</f>
        <v>Walnut Grove (for Perth)</v>
      </c>
      <c r="F179" s="3">
        <f>INDEX(Ember!A:A, MATCH(E179, Ember!B:B, 0))</f>
        <v>16</v>
      </c>
      <c r="G179" s="3" t="str">
        <f>INDEX(Lookup!$C$2:$C$28,MATCH(D179,Lookup!$B$2:$B$28,0))</f>
        <v>Kinross P&amp;R</v>
      </c>
      <c r="H179" s="3">
        <f>INDEX(Ember!A:A, MATCH(G179, Ember!B:B, 0))</f>
        <v>17</v>
      </c>
    </row>
    <row r="180" spans="1:8" x14ac:dyDescent="0.35">
      <c r="A180">
        <v>192</v>
      </c>
      <c r="B180" t="s">
        <v>4</v>
      </c>
      <c r="C180" t="s">
        <v>18</v>
      </c>
      <c r="D180" t="s">
        <v>14</v>
      </c>
      <c r="E180" s="3" t="str">
        <f>INDEX(Lookup!$C$2:$C$28,MATCH(C180,Lookup!$B$2:$B$28,0))</f>
        <v>Walnut Grove (for Perth)</v>
      </c>
      <c r="F180" s="3">
        <f>INDEX(Ember!A:A, MATCH(E180, Ember!B:B, 0))</f>
        <v>16</v>
      </c>
      <c r="G180" s="3" t="str">
        <f>INDEX(Lookup!$C$2:$C$28,MATCH(D180,Lookup!$B$2:$B$28,0))</f>
        <v>Longforgan</v>
      </c>
      <c r="H180" s="3">
        <f>INDEX(Ember!A:A, MATCH(G180, Ember!B:B, 0))</f>
        <v>47</v>
      </c>
    </row>
    <row r="181" spans="1:8" x14ac:dyDescent="0.35">
      <c r="A181">
        <v>193</v>
      </c>
      <c r="B181" t="s">
        <v>4</v>
      </c>
      <c r="C181" t="s">
        <v>18</v>
      </c>
      <c r="D181" t="s">
        <v>15</v>
      </c>
      <c r="E181" s="3" t="str">
        <f>INDEX(Lookup!$C$2:$C$28,MATCH(C181,Lookup!$B$2:$B$28,0))</f>
        <v>Walnut Grove (for Perth)</v>
      </c>
      <c r="F181" s="3">
        <f>INDEX(Ember!A:A, MATCH(E181, Ember!B:B, 0))</f>
        <v>16</v>
      </c>
      <c r="G181" s="3" t="str">
        <f>INDEX(Lookup!$C$2:$C$28,MATCH(D181,Lookup!$B$2:$B$28,0))</f>
        <v>Rosyth</v>
      </c>
      <c r="H181" s="3">
        <f>INDEX(Ember!A:A, MATCH(G181, Ember!B:B, 0))</f>
        <v>18</v>
      </c>
    </row>
    <row r="182" spans="1:8" x14ac:dyDescent="0.35">
      <c r="A182">
        <v>194</v>
      </c>
      <c r="B182" t="s">
        <v>4</v>
      </c>
      <c r="C182" t="s">
        <v>18</v>
      </c>
      <c r="D182" t="s">
        <v>16</v>
      </c>
      <c r="E182" s="3" t="str">
        <f>INDEX(Lookup!$C$2:$C$28,MATCH(C182,Lookup!$B$2:$B$28,0))</f>
        <v>Walnut Grove (for Perth)</v>
      </c>
      <c r="F182" s="3">
        <f>INDEX(Ember!A:A, MATCH(E182, Ember!B:B, 0))</f>
        <v>16</v>
      </c>
      <c r="G182" s="3" t="str">
        <f>INDEX(Lookup!$C$2:$C$28,MATCH(D182,Lookup!$B$2:$B$28,0))</f>
        <v>St Madoes</v>
      </c>
      <c r="H182" s="3">
        <f>INDEX(Ember!A:A, MATCH(G182, Ember!B:B, 0))</f>
        <v>31</v>
      </c>
    </row>
    <row r="183" spans="1:8" x14ac:dyDescent="0.35">
      <c r="A183">
        <v>195</v>
      </c>
      <c r="B183" t="s">
        <v>4</v>
      </c>
      <c r="C183" t="s">
        <v>18</v>
      </c>
      <c r="D183" t="s">
        <v>17</v>
      </c>
      <c r="E183" s="3" t="str">
        <f>INDEX(Lookup!$C$2:$C$28,MATCH(C183,Lookup!$B$2:$B$28,0))</f>
        <v>Walnut Grove (for Perth)</v>
      </c>
      <c r="F183" s="3">
        <f>INDEX(Ember!A:A, MATCH(E183, Ember!B:B, 0))</f>
        <v>16</v>
      </c>
      <c r="G183" s="3" t="str">
        <f>INDEX(Lookup!$C$2:$C$28,MATCH(D183,Lookup!$B$2:$B$28,0))</f>
        <v>Dundee West</v>
      </c>
      <c r="H183" s="3">
        <f>INDEX(Ember!A:A, MATCH(G183, Ember!B:B, 0))</f>
        <v>14</v>
      </c>
    </row>
    <row r="184" spans="1:8" x14ac:dyDescent="0.35">
      <c r="A184">
        <v>198</v>
      </c>
      <c r="B184" t="s">
        <v>35</v>
      </c>
      <c r="C184" t="s">
        <v>21</v>
      </c>
      <c r="D184" t="s">
        <v>22</v>
      </c>
      <c r="E184" s="3" t="str">
        <f>INDEX(Lookup!$C$2:$C$28,MATCH(C184,Lookup!$B$2:$B$28,0))</f>
        <v>Bridgwater</v>
      </c>
      <c r="F184" s="3">
        <f>INDEX(Megabus!A:A, MATCH(E184, Megabus!B:B, 0))</f>
        <v>183</v>
      </c>
      <c r="G184" s="3" t="str">
        <f>INDEX(Lookup!$C$2:$C$28,MATCH(D184,Lookup!$B$2:$B$28,0))</f>
        <v>Bristol</v>
      </c>
      <c r="H184" s="3">
        <f>INDEX(Megabus!A:A, MATCH(G184, Megabus!B:B, 0))</f>
        <v>13</v>
      </c>
    </row>
    <row r="185" spans="1:8" x14ac:dyDescent="0.35">
      <c r="A185">
        <v>199</v>
      </c>
      <c r="B185" t="s">
        <v>35</v>
      </c>
      <c r="C185" t="s">
        <v>21</v>
      </c>
      <c r="D185" t="s">
        <v>23</v>
      </c>
      <c r="E185" s="3" t="str">
        <f>INDEX(Lookup!$C$2:$C$28,MATCH(C185,Lookup!$B$2:$B$28,0))</f>
        <v>Bridgwater</v>
      </c>
      <c r="F185" s="3">
        <f>INDEX(Megabus!A:A, MATCH(E185, Megabus!B:B, 0))</f>
        <v>183</v>
      </c>
      <c r="G185" s="3" t="str">
        <f>INDEX(Lookup!$C$2:$C$28,MATCH(D185,Lookup!$B$2:$B$28,0))</f>
        <v>Bristol Airport</v>
      </c>
      <c r="H185" s="3">
        <f>INDEX(Megabus!A:A, MATCH(G185, Megabus!B:B, 0))</f>
        <v>249</v>
      </c>
    </row>
    <row r="186" spans="1:8" x14ac:dyDescent="0.35">
      <c r="A186">
        <v>200</v>
      </c>
      <c r="B186" t="s">
        <v>35</v>
      </c>
      <c r="C186" t="s">
        <v>21</v>
      </c>
      <c r="D186" t="s">
        <v>24</v>
      </c>
      <c r="E186" s="3" t="str">
        <f>INDEX(Lookup!$C$2:$C$28,MATCH(C186,Lookup!$B$2:$B$28,0))</f>
        <v>Bridgwater</v>
      </c>
      <c r="F186" s="3">
        <f>INDEX(Megabus!A:A, MATCH(E186, Megabus!B:B, 0))</f>
        <v>183</v>
      </c>
      <c r="G186" s="3" t="str">
        <f>INDEX(Lookup!$C$2:$C$28,MATCH(D186,Lookup!$B$2:$B$28,0))</f>
        <v>Cullompton</v>
      </c>
      <c r="H186" s="3">
        <f>INDEX(Megabus!A:A, MATCH(G186, Megabus!B:B, 0))</f>
        <v>152</v>
      </c>
    </row>
    <row r="187" spans="1:8" x14ac:dyDescent="0.35">
      <c r="A187">
        <v>201</v>
      </c>
      <c r="B187" t="s">
        <v>35</v>
      </c>
      <c r="C187" t="s">
        <v>21</v>
      </c>
      <c r="D187" t="s">
        <v>25</v>
      </c>
      <c r="E187" s="3" t="str">
        <f>INDEX(Lookup!$C$2:$C$28,MATCH(C187,Lookup!$B$2:$B$28,0))</f>
        <v>Bridgwater</v>
      </c>
      <c r="F187" s="3">
        <f>INDEX(Megabus!A:A, MATCH(E187, Megabus!B:B, 0))</f>
        <v>183</v>
      </c>
      <c r="G187" s="3" t="str">
        <f>INDEX(Lookup!$C$2:$C$28,MATCH(D187,Lookup!$B$2:$B$28,0))</f>
        <v>Exeter</v>
      </c>
      <c r="H187" s="3">
        <f>INDEX(Megabus!A:A, MATCH(G187, Megabus!B:B, 0))</f>
        <v>36</v>
      </c>
    </row>
    <row r="188" spans="1:8" x14ac:dyDescent="0.35">
      <c r="A188">
        <v>202</v>
      </c>
      <c r="B188" t="s">
        <v>35</v>
      </c>
      <c r="C188" t="s">
        <v>21</v>
      </c>
      <c r="D188" t="s">
        <v>26</v>
      </c>
      <c r="E188" s="3" t="str">
        <f>INDEX(Lookup!$C$2:$C$28,MATCH(C188,Lookup!$B$2:$B$28,0))</f>
        <v>Bridgwater</v>
      </c>
      <c r="F188" s="3">
        <f>INDEX(Megabus!A:A, MATCH(E188, Megabus!B:B, 0))</f>
        <v>183</v>
      </c>
      <c r="G188" s="3" t="str">
        <f>INDEX(Lookup!$C$2:$C$28,MATCH(D188,Lookup!$B$2:$B$28,0))</f>
        <v>Plymouth</v>
      </c>
      <c r="H188" s="3">
        <f>INDEX(Megabus!A:A, MATCH(G188, Megabus!B:B, 0))</f>
        <v>77</v>
      </c>
    </row>
    <row r="189" spans="1:8" x14ac:dyDescent="0.35">
      <c r="A189">
        <v>203</v>
      </c>
      <c r="B189" t="s">
        <v>35</v>
      </c>
      <c r="C189" t="s">
        <v>21</v>
      </c>
      <c r="D189" t="s">
        <v>27</v>
      </c>
      <c r="E189" s="3" t="str">
        <f>INDEX(Lookup!$C$2:$C$28,MATCH(C189,Lookup!$B$2:$B$28,0))</f>
        <v>Bridgwater</v>
      </c>
      <c r="F189" s="3">
        <f>INDEX(Megabus!A:A, MATCH(E189, Megabus!B:B, 0))</f>
        <v>183</v>
      </c>
      <c r="G189" s="3" t="str">
        <f>INDEX(Lookup!$C$2:$C$28,MATCH(D189,Lookup!$B$2:$B$28,0))</f>
        <v>Taunton</v>
      </c>
      <c r="H189" s="3">
        <f>INDEX(Megabus!A:A, MATCH(G189, Megabus!B:B, 0))</f>
        <v>100</v>
      </c>
    </row>
    <row r="190" spans="1:8" x14ac:dyDescent="0.35">
      <c r="A190">
        <v>204</v>
      </c>
      <c r="B190" t="s">
        <v>35</v>
      </c>
      <c r="C190" t="s">
        <v>21</v>
      </c>
      <c r="D190" t="s">
        <v>28</v>
      </c>
      <c r="E190" s="3" t="str">
        <f>INDEX(Lookup!$C$2:$C$28,MATCH(C190,Lookup!$B$2:$B$28,0))</f>
        <v>Bridgwater</v>
      </c>
      <c r="F190" s="3">
        <f>INDEX(Megabus!A:A, MATCH(E190, Megabus!B:B, 0))</f>
        <v>183</v>
      </c>
      <c r="G190" s="3" t="str">
        <f>INDEX(Lookup!$C$2:$C$28,MATCH(D190,Lookup!$B$2:$B$28,0))</f>
        <v>Wellington</v>
      </c>
      <c r="H190" s="3">
        <f>INDEX(Megabus!A:A, MATCH(G190, Megabus!B:B, 0))</f>
        <v>363</v>
      </c>
    </row>
    <row r="191" spans="1:8" x14ac:dyDescent="0.35">
      <c r="A191">
        <v>205</v>
      </c>
      <c r="B191" t="s">
        <v>35</v>
      </c>
      <c r="C191" t="s">
        <v>22</v>
      </c>
      <c r="D191" t="s">
        <v>21</v>
      </c>
      <c r="E191" s="3" t="str">
        <f>INDEX(Lookup!$C$2:$C$28,MATCH(C191,Lookup!$B$2:$B$28,0))</f>
        <v>Bristol</v>
      </c>
      <c r="F191" s="3">
        <f>INDEX(Megabus!A:A, MATCH(E191, Megabus!B:B, 0))</f>
        <v>13</v>
      </c>
      <c r="G191" s="3" t="str">
        <f>INDEX(Lookup!$C$2:$C$28,MATCH(D191,Lookup!$B$2:$B$28,0))</f>
        <v>Bridgwater</v>
      </c>
      <c r="H191" s="3">
        <f>INDEX(Megabus!A:A, MATCH(G191, Megabus!B:B, 0))</f>
        <v>183</v>
      </c>
    </row>
    <row r="192" spans="1:8" x14ac:dyDescent="0.35">
      <c r="A192">
        <v>207</v>
      </c>
      <c r="B192" t="s">
        <v>35</v>
      </c>
      <c r="C192" t="s">
        <v>22</v>
      </c>
      <c r="D192" t="s">
        <v>23</v>
      </c>
      <c r="E192" s="3" t="str">
        <f>INDEX(Lookup!$C$2:$C$28,MATCH(C192,Lookup!$B$2:$B$28,0))</f>
        <v>Bristol</v>
      </c>
      <c r="F192" s="3">
        <f>INDEX(Megabus!A:A, MATCH(E192, Megabus!B:B, 0))</f>
        <v>13</v>
      </c>
      <c r="G192" s="3" t="str">
        <f>INDEX(Lookup!$C$2:$C$28,MATCH(D192,Lookup!$B$2:$B$28,0))</f>
        <v>Bristol Airport</v>
      </c>
      <c r="H192" s="3">
        <f>INDEX(Megabus!A:A, MATCH(G192, Megabus!B:B, 0))</f>
        <v>249</v>
      </c>
    </row>
    <row r="193" spans="1:8" x14ac:dyDescent="0.35">
      <c r="A193">
        <v>208</v>
      </c>
      <c r="B193" t="s">
        <v>35</v>
      </c>
      <c r="C193" t="s">
        <v>22</v>
      </c>
      <c r="D193" t="s">
        <v>24</v>
      </c>
      <c r="E193" s="3" t="str">
        <f>INDEX(Lookup!$C$2:$C$28,MATCH(C193,Lookup!$B$2:$B$28,0))</f>
        <v>Bristol</v>
      </c>
      <c r="F193" s="3">
        <f>INDEX(Megabus!A:A, MATCH(E193, Megabus!B:B, 0))</f>
        <v>13</v>
      </c>
      <c r="G193" s="3" t="str">
        <f>INDEX(Lookup!$C$2:$C$28,MATCH(D193,Lookup!$B$2:$B$28,0))</f>
        <v>Cullompton</v>
      </c>
      <c r="H193" s="3">
        <f>INDEX(Megabus!A:A, MATCH(G193, Megabus!B:B, 0))</f>
        <v>152</v>
      </c>
    </row>
    <row r="194" spans="1:8" x14ac:dyDescent="0.35">
      <c r="A194">
        <v>209</v>
      </c>
      <c r="B194" t="s">
        <v>35</v>
      </c>
      <c r="C194" t="s">
        <v>22</v>
      </c>
      <c r="D194" t="s">
        <v>25</v>
      </c>
      <c r="E194" s="3" t="str">
        <f>INDEX(Lookup!$C$2:$C$28,MATCH(C194,Lookup!$B$2:$B$28,0))</f>
        <v>Bristol</v>
      </c>
      <c r="F194" s="3">
        <f>INDEX(Megabus!A:A, MATCH(E194, Megabus!B:B, 0))</f>
        <v>13</v>
      </c>
      <c r="G194" s="3" t="str">
        <f>INDEX(Lookup!$C$2:$C$28,MATCH(D194,Lookup!$B$2:$B$28,0))</f>
        <v>Exeter</v>
      </c>
      <c r="H194" s="3">
        <f>INDEX(Megabus!A:A, MATCH(G194, Megabus!B:B, 0))</f>
        <v>36</v>
      </c>
    </row>
    <row r="195" spans="1:8" x14ac:dyDescent="0.35">
      <c r="A195">
        <v>210</v>
      </c>
      <c r="B195" t="s">
        <v>35</v>
      </c>
      <c r="C195" t="s">
        <v>22</v>
      </c>
      <c r="D195" t="s">
        <v>26</v>
      </c>
      <c r="E195" s="3" t="str">
        <f>INDEX(Lookup!$C$2:$C$28,MATCH(C195,Lookup!$B$2:$B$28,0))</f>
        <v>Bristol</v>
      </c>
      <c r="F195" s="3">
        <f>INDEX(Megabus!A:A, MATCH(E195, Megabus!B:B, 0))</f>
        <v>13</v>
      </c>
      <c r="G195" s="3" t="str">
        <f>INDEX(Lookup!$C$2:$C$28,MATCH(D195,Lookup!$B$2:$B$28,0))</f>
        <v>Plymouth</v>
      </c>
      <c r="H195" s="3">
        <f>INDEX(Megabus!A:A, MATCH(G195, Megabus!B:B, 0))</f>
        <v>77</v>
      </c>
    </row>
    <row r="196" spans="1:8" x14ac:dyDescent="0.35">
      <c r="A196">
        <v>211</v>
      </c>
      <c r="B196" t="s">
        <v>35</v>
      </c>
      <c r="C196" t="s">
        <v>22</v>
      </c>
      <c r="D196" t="s">
        <v>27</v>
      </c>
      <c r="E196" s="3" t="str">
        <f>INDEX(Lookup!$C$2:$C$28,MATCH(C196,Lookup!$B$2:$B$28,0))</f>
        <v>Bristol</v>
      </c>
      <c r="F196" s="3">
        <f>INDEX(Megabus!A:A, MATCH(E196, Megabus!B:B, 0))</f>
        <v>13</v>
      </c>
      <c r="G196" s="3" t="str">
        <f>INDEX(Lookup!$C$2:$C$28,MATCH(D196,Lookup!$B$2:$B$28,0))</f>
        <v>Taunton</v>
      </c>
      <c r="H196" s="3">
        <f>INDEX(Megabus!A:A, MATCH(G196, Megabus!B:B, 0))</f>
        <v>100</v>
      </c>
    </row>
    <row r="197" spans="1:8" x14ac:dyDescent="0.35">
      <c r="A197">
        <v>212</v>
      </c>
      <c r="B197" t="s">
        <v>35</v>
      </c>
      <c r="C197" t="s">
        <v>22</v>
      </c>
      <c r="D197" t="s">
        <v>28</v>
      </c>
      <c r="E197" s="3" t="str">
        <f>INDEX(Lookup!$C$2:$C$28,MATCH(C197,Lookup!$B$2:$B$28,0))</f>
        <v>Bristol</v>
      </c>
      <c r="F197" s="3">
        <f>INDEX(Megabus!A:A, MATCH(E197, Megabus!B:B, 0))</f>
        <v>13</v>
      </c>
      <c r="G197" s="3" t="str">
        <f>INDEX(Lookup!$C$2:$C$28,MATCH(D197,Lookup!$B$2:$B$28,0))</f>
        <v>Wellington</v>
      </c>
      <c r="H197" s="3">
        <f>INDEX(Megabus!A:A, MATCH(G197, Megabus!B:B, 0))</f>
        <v>363</v>
      </c>
    </row>
    <row r="198" spans="1:8" x14ac:dyDescent="0.35">
      <c r="A198">
        <v>213</v>
      </c>
      <c r="B198" t="s">
        <v>35</v>
      </c>
      <c r="C198" t="s">
        <v>23</v>
      </c>
      <c r="D198" t="s">
        <v>21</v>
      </c>
      <c r="E198" s="3" t="str">
        <f>INDEX(Lookup!$C$2:$C$28,MATCH(C198,Lookup!$B$2:$B$28,0))</f>
        <v>Bristol Airport</v>
      </c>
      <c r="F198" s="3">
        <f>INDEX(Megabus!A:A, MATCH(E198, Megabus!B:B, 0))</f>
        <v>249</v>
      </c>
      <c r="G198" s="3" t="str">
        <f>INDEX(Lookup!$C$2:$C$28,MATCH(D198,Lookup!$B$2:$B$28,0))</f>
        <v>Bridgwater</v>
      </c>
      <c r="H198" s="3">
        <f>INDEX(Megabus!A:A, MATCH(G198, Megabus!B:B, 0))</f>
        <v>183</v>
      </c>
    </row>
    <row r="199" spans="1:8" x14ac:dyDescent="0.35">
      <c r="A199">
        <v>214</v>
      </c>
      <c r="B199" t="s">
        <v>35</v>
      </c>
      <c r="C199" t="s">
        <v>23</v>
      </c>
      <c r="D199" t="s">
        <v>22</v>
      </c>
      <c r="E199" s="3" t="str">
        <f>INDEX(Lookup!$C$2:$C$28,MATCH(C199,Lookup!$B$2:$B$28,0))</f>
        <v>Bristol Airport</v>
      </c>
      <c r="F199" s="3">
        <f>INDEX(Megabus!A:A, MATCH(E199, Megabus!B:B, 0))</f>
        <v>249</v>
      </c>
      <c r="G199" s="3" t="str">
        <f>INDEX(Lookup!$C$2:$C$28,MATCH(D199,Lookup!$B$2:$B$28,0))</f>
        <v>Bristol</v>
      </c>
      <c r="H199" s="3">
        <f>INDEX(Megabus!A:A, MATCH(G199, Megabus!B:B, 0))</f>
        <v>13</v>
      </c>
    </row>
    <row r="200" spans="1:8" x14ac:dyDescent="0.35">
      <c r="A200">
        <v>216</v>
      </c>
      <c r="B200" t="s">
        <v>35</v>
      </c>
      <c r="C200" t="s">
        <v>23</v>
      </c>
      <c r="D200" t="s">
        <v>24</v>
      </c>
      <c r="E200" s="3" t="str">
        <f>INDEX(Lookup!$C$2:$C$28,MATCH(C200,Lookup!$B$2:$B$28,0))</f>
        <v>Bristol Airport</v>
      </c>
      <c r="F200" s="3">
        <f>INDEX(Megabus!A:A, MATCH(E200, Megabus!B:B, 0))</f>
        <v>249</v>
      </c>
      <c r="G200" s="3" t="str">
        <f>INDEX(Lookup!$C$2:$C$28,MATCH(D200,Lookup!$B$2:$B$28,0))</f>
        <v>Cullompton</v>
      </c>
      <c r="H200" s="3">
        <f>INDEX(Megabus!A:A, MATCH(G200, Megabus!B:B, 0))</f>
        <v>152</v>
      </c>
    </row>
    <row r="201" spans="1:8" x14ac:dyDescent="0.35">
      <c r="A201">
        <v>217</v>
      </c>
      <c r="B201" t="s">
        <v>35</v>
      </c>
      <c r="C201" t="s">
        <v>23</v>
      </c>
      <c r="D201" t="s">
        <v>25</v>
      </c>
      <c r="E201" s="3" t="str">
        <f>INDEX(Lookup!$C$2:$C$28,MATCH(C201,Lookup!$B$2:$B$28,0))</f>
        <v>Bristol Airport</v>
      </c>
      <c r="F201" s="3">
        <f>INDEX(Megabus!A:A, MATCH(E201, Megabus!B:B, 0))</f>
        <v>249</v>
      </c>
      <c r="G201" s="3" t="str">
        <f>INDEX(Lookup!$C$2:$C$28,MATCH(D201,Lookup!$B$2:$B$28,0))</f>
        <v>Exeter</v>
      </c>
      <c r="H201" s="3">
        <f>INDEX(Megabus!A:A, MATCH(G201, Megabus!B:B, 0))</f>
        <v>36</v>
      </c>
    </row>
    <row r="202" spans="1:8" x14ac:dyDescent="0.35">
      <c r="A202">
        <v>218</v>
      </c>
      <c r="B202" t="s">
        <v>35</v>
      </c>
      <c r="C202" t="s">
        <v>23</v>
      </c>
      <c r="D202" t="s">
        <v>26</v>
      </c>
      <c r="E202" s="3" t="str">
        <f>INDEX(Lookup!$C$2:$C$28,MATCH(C202,Lookup!$B$2:$B$28,0))</f>
        <v>Bristol Airport</v>
      </c>
      <c r="F202" s="3">
        <f>INDEX(Megabus!A:A, MATCH(E202, Megabus!B:B, 0))</f>
        <v>249</v>
      </c>
      <c r="G202" s="3" t="str">
        <f>INDEX(Lookup!$C$2:$C$28,MATCH(D202,Lookup!$B$2:$B$28,0))</f>
        <v>Plymouth</v>
      </c>
      <c r="H202" s="3">
        <f>INDEX(Megabus!A:A, MATCH(G202, Megabus!B:B, 0))</f>
        <v>77</v>
      </c>
    </row>
    <row r="203" spans="1:8" x14ac:dyDescent="0.35">
      <c r="A203">
        <v>219</v>
      </c>
      <c r="B203" t="s">
        <v>35</v>
      </c>
      <c r="C203" t="s">
        <v>23</v>
      </c>
      <c r="D203" t="s">
        <v>27</v>
      </c>
      <c r="E203" s="3" t="str">
        <f>INDEX(Lookup!$C$2:$C$28,MATCH(C203,Lookup!$B$2:$B$28,0))</f>
        <v>Bristol Airport</v>
      </c>
      <c r="F203" s="3">
        <f>INDEX(Megabus!A:A, MATCH(E203, Megabus!B:B, 0))</f>
        <v>249</v>
      </c>
      <c r="G203" s="3" t="str">
        <f>INDEX(Lookup!$C$2:$C$28,MATCH(D203,Lookup!$B$2:$B$28,0))</f>
        <v>Taunton</v>
      </c>
      <c r="H203" s="3">
        <f>INDEX(Megabus!A:A, MATCH(G203, Megabus!B:B, 0))</f>
        <v>100</v>
      </c>
    </row>
    <row r="204" spans="1:8" x14ac:dyDescent="0.35">
      <c r="A204">
        <v>220</v>
      </c>
      <c r="B204" t="s">
        <v>35</v>
      </c>
      <c r="C204" t="s">
        <v>23</v>
      </c>
      <c r="D204" t="s">
        <v>28</v>
      </c>
      <c r="E204" s="3" t="str">
        <f>INDEX(Lookup!$C$2:$C$28,MATCH(C204,Lookup!$B$2:$B$28,0))</f>
        <v>Bristol Airport</v>
      </c>
      <c r="F204" s="3">
        <f>INDEX(Megabus!A:A, MATCH(E204, Megabus!B:B, 0))</f>
        <v>249</v>
      </c>
      <c r="G204" s="3" t="str">
        <f>INDEX(Lookup!$C$2:$C$28,MATCH(D204,Lookup!$B$2:$B$28,0))</f>
        <v>Wellington</v>
      </c>
      <c r="H204" s="3">
        <f>INDEX(Megabus!A:A, MATCH(G204, Megabus!B:B, 0))</f>
        <v>363</v>
      </c>
    </row>
    <row r="205" spans="1:8" x14ac:dyDescent="0.35">
      <c r="A205">
        <v>221</v>
      </c>
      <c r="B205" t="s">
        <v>35</v>
      </c>
      <c r="C205" t="s">
        <v>24</v>
      </c>
      <c r="D205" t="s">
        <v>21</v>
      </c>
      <c r="E205" s="3" t="str">
        <f>INDEX(Lookup!$C$2:$C$28,MATCH(C205,Lookup!$B$2:$B$28,0))</f>
        <v>Cullompton</v>
      </c>
      <c r="F205" s="3">
        <f>INDEX(Megabus!A:A, MATCH(E205, Megabus!B:B, 0))</f>
        <v>152</v>
      </c>
      <c r="G205" s="3" t="str">
        <f>INDEX(Lookup!$C$2:$C$28,MATCH(D205,Lookup!$B$2:$B$28,0))</f>
        <v>Bridgwater</v>
      </c>
      <c r="H205" s="3">
        <f>INDEX(Megabus!A:A, MATCH(G205, Megabus!B:B, 0))</f>
        <v>183</v>
      </c>
    </row>
    <row r="206" spans="1:8" x14ac:dyDescent="0.35">
      <c r="A206">
        <v>222</v>
      </c>
      <c r="B206" t="s">
        <v>35</v>
      </c>
      <c r="C206" t="s">
        <v>24</v>
      </c>
      <c r="D206" t="s">
        <v>22</v>
      </c>
      <c r="E206" s="3" t="str">
        <f>INDEX(Lookup!$C$2:$C$28,MATCH(C206,Lookup!$B$2:$B$28,0))</f>
        <v>Cullompton</v>
      </c>
      <c r="F206" s="3">
        <f>INDEX(Megabus!A:A, MATCH(E206, Megabus!B:B, 0))</f>
        <v>152</v>
      </c>
      <c r="G206" s="3" t="str">
        <f>INDEX(Lookup!$C$2:$C$28,MATCH(D206,Lookup!$B$2:$B$28,0))</f>
        <v>Bristol</v>
      </c>
      <c r="H206" s="3">
        <f>INDEX(Megabus!A:A, MATCH(G206, Megabus!B:B, 0))</f>
        <v>13</v>
      </c>
    </row>
    <row r="207" spans="1:8" x14ac:dyDescent="0.35">
      <c r="A207">
        <v>223</v>
      </c>
      <c r="B207" t="s">
        <v>35</v>
      </c>
      <c r="C207" t="s">
        <v>24</v>
      </c>
      <c r="D207" t="s">
        <v>23</v>
      </c>
      <c r="E207" s="3" t="str">
        <f>INDEX(Lookup!$C$2:$C$28,MATCH(C207,Lookup!$B$2:$B$28,0))</f>
        <v>Cullompton</v>
      </c>
      <c r="F207" s="3">
        <f>INDEX(Megabus!A:A, MATCH(E207, Megabus!B:B, 0))</f>
        <v>152</v>
      </c>
      <c r="G207" s="3" t="str">
        <f>INDEX(Lookup!$C$2:$C$28,MATCH(D207,Lookup!$B$2:$B$28,0))</f>
        <v>Bristol Airport</v>
      </c>
      <c r="H207" s="3">
        <f>INDEX(Megabus!A:A, MATCH(G207, Megabus!B:B, 0))</f>
        <v>249</v>
      </c>
    </row>
    <row r="208" spans="1:8" x14ac:dyDescent="0.35">
      <c r="A208">
        <v>225</v>
      </c>
      <c r="B208" t="s">
        <v>35</v>
      </c>
      <c r="C208" t="s">
        <v>24</v>
      </c>
      <c r="D208" t="s">
        <v>25</v>
      </c>
      <c r="E208" s="3" t="str">
        <f>INDEX(Lookup!$C$2:$C$28,MATCH(C208,Lookup!$B$2:$B$28,0))</f>
        <v>Cullompton</v>
      </c>
      <c r="F208" s="3">
        <f>INDEX(Megabus!A:A, MATCH(E208, Megabus!B:B, 0))</f>
        <v>152</v>
      </c>
      <c r="G208" s="3" t="str">
        <f>INDEX(Lookup!$C$2:$C$28,MATCH(D208,Lookup!$B$2:$B$28,0))</f>
        <v>Exeter</v>
      </c>
      <c r="H208" s="3">
        <f>INDEX(Megabus!A:A, MATCH(G208, Megabus!B:B, 0))</f>
        <v>36</v>
      </c>
    </row>
    <row r="209" spans="1:8" x14ac:dyDescent="0.35">
      <c r="A209">
        <v>226</v>
      </c>
      <c r="B209" t="s">
        <v>35</v>
      </c>
      <c r="C209" t="s">
        <v>24</v>
      </c>
      <c r="D209" t="s">
        <v>26</v>
      </c>
      <c r="E209" s="3" t="str">
        <f>INDEX(Lookup!$C$2:$C$28,MATCH(C209,Lookup!$B$2:$B$28,0))</f>
        <v>Cullompton</v>
      </c>
      <c r="F209" s="3">
        <f>INDEX(Megabus!A:A, MATCH(E209, Megabus!B:B, 0))</f>
        <v>152</v>
      </c>
      <c r="G209" s="3" t="str">
        <f>INDEX(Lookup!$C$2:$C$28,MATCH(D209,Lookup!$B$2:$B$28,0))</f>
        <v>Plymouth</v>
      </c>
      <c r="H209" s="3">
        <f>INDEX(Megabus!A:A, MATCH(G209, Megabus!B:B, 0))</f>
        <v>77</v>
      </c>
    </row>
    <row r="210" spans="1:8" x14ac:dyDescent="0.35">
      <c r="A210">
        <v>227</v>
      </c>
      <c r="B210" t="s">
        <v>35</v>
      </c>
      <c r="C210" t="s">
        <v>24</v>
      </c>
      <c r="D210" t="s">
        <v>27</v>
      </c>
      <c r="E210" s="3" t="str">
        <f>INDEX(Lookup!$C$2:$C$28,MATCH(C210,Lookup!$B$2:$B$28,0))</f>
        <v>Cullompton</v>
      </c>
      <c r="F210" s="3">
        <f>INDEX(Megabus!A:A, MATCH(E210, Megabus!B:B, 0))</f>
        <v>152</v>
      </c>
      <c r="G210" s="3" t="str">
        <f>INDEX(Lookup!$C$2:$C$28,MATCH(D210,Lookup!$B$2:$B$28,0))</f>
        <v>Taunton</v>
      </c>
      <c r="H210" s="3">
        <f>INDEX(Megabus!A:A, MATCH(G210, Megabus!B:B, 0))</f>
        <v>100</v>
      </c>
    </row>
    <row r="211" spans="1:8" x14ac:dyDescent="0.35">
      <c r="A211">
        <v>228</v>
      </c>
      <c r="B211" t="s">
        <v>35</v>
      </c>
      <c r="C211" t="s">
        <v>24</v>
      </c>
      <c r="D211" t="s">
        <v>28</v>
      </c>
      <c r="E211" s="3" t="str">
        <f>INDEX(Lookup!$C$2:$C$28,MATCH(C211,Lookup!$B$2:$B$28,0))</f>
        <v>Cullompton</v>
      </c>
      <c r="F211" s="3">
        <f>INDEX(Megabus!A:A, MATCH(E211, Megabus!B:B, 0))</f>
        <v>152</v>
      </c>
      <c r="G211" s="3" t="str">
        <f>INDEX(Lookup!$C$2:$C$28,MATCH(D211,Lookup!$B$2:$B$28,0))</f>
        <v>Wellington</v>
      </c>
      <c r="H211" s="3">
        <f>INDEX(Megabus!A:A, MATCH(G211, Megabus!B:B, 0))</f>
        <v>363</v>
      </c>
    </row>
    <row r="212" spans="1:8" x14ac:dyDescent="0.35">
      <c r="A212">
        <v>229</v>
      </c>
      <c r="B212" t="s">
        <v>35</v>
      </c>
      <c r="C212" t="s">
        <v>25</v>
      </c>
      <c r="D212" t="s">
        <v>21</v>
      </c>
      <c r="E212" s="3" t="str">
        <f>INDEX(Lookup!$C$2:$C$28,MATCH(C212,Lookup!$B$2:$B$28,0))</f>
        <v>Exeter</v>
      </c>
      <c r="F212" s="3">
        <f>INDEX(Megabus!A:A, MATCH(E212, Megabus!B:B, 0))</f>
        <v>36</v>
      </c>
      <c r="G212" s="3" t="str">
        <f>INDEX(Lookup!$C$2:$C$28,MATCH(D212,Lookup!$B$2:$B$28,0))</f>
        <v>Bridgwater</v>
      </c>
      <c r="H212" s="3">
        <f>INDEX(Megabus!A:A, MATCH(G212, Megabus!B:B, 0))</f>
        <v>183</v>
      </c>
    </row>
    <row r="213" spans="1:8" x14ac:dyDescent="0.35">
      <c r="A213">
        <v>230</v>
      </c>
      <c r="B213" t="s">
        <v>35</v>
      </c>
      <c r="C213" t="s">
        <v>25</v>
      </c>
      <c r="D213" t="s">
        <v>22</v>
      </c>
      <c r="E213" s="3" t="str">
        <f>INDEX(Lookup!$C$2:$C$28,MATCH(C213,Lookup!$B$2:$B$28,0))</f>
        <v>Exeter</v>
      </c>
      <c r="F213" s="3">
        <f>INDEX(Megabus!A:A, MATCH(E213, Megabus!B:B, 0))</f>
        <v>36</v>
      </c>
      <c r="G213" s="3" t="str">
        <f>INDEX(Lookup!$C$2:$C$28,MATCH(D213,Lookup!$B$2:$B$28,0))</f>
        <v>Bristol</v>
      </c>
      <c r="H213" s="3">
        <f>INDEX(Megabus!A:A, MATCH(G213, Megabus!B:B, 0))</f>
        <v>13</v>
      </c>
    </row>
    <row r="214" spans="1:8" x14ac:dyDescent="0.35">
      <c r="A214">
        <v>231</v>
      </c>
      <c r="B214" t="s">
        <v>35</v>
      </c>
      <c r="C214" t="s">
        <v>25</v>
      </c>
      <c r="D214" t="s">
        <v>23</v>
      </c>
      <c r="E214" s="3" t="str">
        <f>INDEX(Lookup!$C$2:$C$28,MATCH(C214,Lookup!$B$2:$B$28,0))</f>
        <v>Exeter</v>
      </c>
      <c r="F214" s="3">
        <f>INDEX(Megabus!A:A, MATCH(E214, Megabus!B:B, 0))</f>
        <v>36</v>
      </c>
      <c r="G214" s="3" t="str">
        <f>INDEX(Lookup!$C$2:$C$28,MATCH(D214,Lookup!$B$2:$B$28,0))</f>
        <v>Bristol Airport</v>
      </c>
      <c r="H214" s="3">
        <f>INDEX(Megabus!A:A, MATCH(G214, Megabus!B:B, 0))</f>
        <v>249</v>
      </c>
    </row>
    <row r="215" spans="1:8" x14ac:dyDescent="0.35">
      <c r="A215">
        <v>232</v>
      </c>
      <c r="B215" t="s">
        <v>35</v>
      </c>
      <c r="C215" t="s">
        <v>25</v>
      </c>
      <c r="D215" t="s">
        <v>24</v>
      </c>
      <c r="E215" s="3" t="str">
        <f>INDEX(Lookup!$C$2:$C$28,MATCH(C215,Lookup!$B$2:$B$28,0))</f>
        <v>Exeter</v>
      </c>
      <c r="F215" s="3">
        <f>INDEX(Megabus!A:A, MATCH(E215, Megabus!B:B, 0))</f>
        <v>36</v>
      </c>
      <c r="G215" s="3" t="str">
        <f>INDEX(Lookup!$C$2:$C$28,MATCH(D215,Lookup!$B$2:$B$28,0))</f>
        <v>Cullompton</v>
      </c>
      <c r="H215" s="3">
        <f>INDEX(Megabus!A:A, MATCH(G215, Megabus!B:B, 0))</f>
        <v>152</v>
      </c>
    </row>
    <row r="216" spans="1:8" x14ac:dyDescent="0.35">
      <c r="A216">
        <v>234</v>
      </c>
      <c r="B216" t="s">
        <v>35</v>
      </c>
      <c r="C216" t="s">
        <v>25</v>
      </c>
      <c r="D216" t="s">
        <v>26</v>
      </c>
      <c r="E216" s="3" t="str">
        <f>INDEX(Lookup!$C$2:$C$28,MATCH(C216,Lookup!$B$2:$B$28,0))</f>
        <v>Exeter</v>
      </c>
      <c r="F216" s="3">
        <f>INDEX(Megabus!A:A, MATCH(E216, Megabus!B:B, 0))</f>
        <v>36</v>
      </c>
      <c r="G216" s="3" t="str">
        <f>INDEX(Lookup!$C$2:$C$28,MATCH(D216,Lookup!$B$2:$B$28,0))</f>
        <v>Plymouth</v>
      </c>
      <c r="H216" s="3">
        <f>INDEX(Megabus!A:A, MATCH(G216, Megabus!B:B, 0))</f>
        <v>77</v>
      </c>
    </row>
    <row r="217" spans="1:8" x14ac:dyDescent="0.35">
      <c r="A217">
        <v>235</v>
      </c>
      <c r="B217" t="s">
        <v>35</v>
      </c>
      <c r="C217" t="s">
        <v>25</v>
      </c>
      <c r="D217" t="s">
        <v>27</v>
      </c>
      <c r="E217" s="3" t="str">
        <f>INDEX(Lookup!$C$2:$C$28,MATCH(C217,Lookup!$B$2:$B$28,0))</f>
        <v>Exeter</v>
      </c>
      <c r="F217" s="3">
        <f>INDEX(Megabus!A:A, MATCH(E217, Megabus!B:B, 0))</f>
        <v>36</v>
      </c>
      <c r="G217" s="3" t="str">
        <f>INDEX(Lookup!$C$2:$C$28,MATCH(D217,Lookup!$B$2:$B$28,0))</f>
        <v>Taunton</v>
      </c>
      <c r="H217" s="3">
        <f>INDEX(Megabus!A:A, MATCH(G217, Megabus!B:B, 0))</f>
        <v>100</v>
      </c>
    </row>
    <row r="218" spans="1:8" x14ac:dyDescent="0.35">
      <c r="A218">
        <v>236</v>
      </c>
      <c r="B218" t="s">
        <v>35</v>
      </c>
      <c r="C218" t="s">
        <v>25</v>
      </c>
      <c r="D218" t="s">
        <v>28</v>
      </c>
      <c r="E218" s="3" t="str">
        <f>INDEX(Lookup!$C$2:$C$28,MATCH(C218,Lookup!$B$2:$B$28,0))</f>
        <v>Exeter</v>
      </c>
      <c r="F218" s="3">
        <f>INDEX(Megabus!A:A, MATCH(E218, Megabus!B:B, 0))</f>
        <v>36</v>
      </c>
      <c r="G218" s="3" t="str">
        <f>INDEX(Lookup!$C$2:$C$28,MATCH(D218,Lookup!$B$2:$B$28,0))</f>
        <v>Wellington</v>
      </c>
      <c r="H218" s="3">
        <f>INDEX(Megabus!A:A, MATCH(G218, Megabus!B:B, 0))</f>
        <v>363</v>
      </c>
    </row>
    <row r="219" spans="1:8" x14ac:dyDescent="0.35">
      <c r="A219">
        <v>237</v>
      </c>
      <c r="B219" t="s">
        <v>35</v>
      </c>
      <c r="C219" t="s">
        <v>26</v>
      </c>
      <c r="D219" t="s">
        <v>21</v>
      </c>
      <c r="E219" s="3" t="str">
        <f>INDEX(Lookup!$C$2:$C$28,MATCH(C219,Lookup!$B$2:$B$28,0))</f>
        <v>Plymouth</v>
      </c>
      <c r="F219" s="3">
        <f>INDEX(Megabus!A:A, MATCH(E219, Megabus!B:B, 0))</f>
        <v>77</v>
      </c>
      <c r="G219" s="3" t="str">
        <f>INDEX(Lookup!$C$2:$C$28,MATCH(D219,Lookup!$B$2:$B$28,0))</f>
        <v>Bridgwater</v>
      </c>
      <c r="H219" s="3">
        <f>INDEX(Megabus!A:A, MATCH(G219, Megabus!B:B, 0))</f>
        <v>183</v>
      </c>
    </row>
    <row r="220" spans="1:8" x14ac:dyDescent="0.35">
      <c r="A220">
        <v>238</v>
      </c>
      <c r="B220" t="s">
        <v>35</v>
      </c>
      <c r="C220" t="s">
        <v>26</v>
      </c>
      <c r="D220" t="s">
        <v>22</v>
      </c>
      <c r="E220" s="3" t="str">
        <f>INDEX(Lookup!$C$2:$C$28,MATCH(C220,Lookup!$B$2:$B$28,0))</f>
        <v>Plymouth</v>
      </c>
      <c r="F220" s="3">
        <f>INDEX(Megabus!A:A, MATCH(E220, Megabus!B:B, 0))</f>
        <v>77</v>
      </c>
      <c r="G220" s="3" t="str">
        <f>INDEX(Lookup!$C$2:$C$28,MATCH(D220,Lookup!$B$2:$B$28,0))</f>
        <v>Bristol</v>
      </c>
      <c r="H220" s="3">
        <f>INDEX(Megabus!A:A, MATCH(G220, Megabus!B:B, 0))</f>
        <v>13</v>
      </c>
    </row>
    <row r="221" spans="1:8" x14ac:dyDescent="0.35">
      <c r="A221">
        <v>239</v>
      </c>
      <c r="B221" t="s">
        <v>35</v>
      </c>
      <c r="C221" t="s">
        <v>26</v>
      </c>
      <c r="D221" t="s">
        <v>23</v>
      </c>
      <c r="E221" s="3" t="str">
        <f>INDEX(Lookup!$C$2:$C$28,MATCH(C221,Lookup!$B$2:$B$28,0))</f>
        <v>Plymouth</v>
      </c>
      <c r="F221" s="3">
        <f>INDEX(Megabus!A:A, MATCH(E221, Megabus!B:B, 0))</f>
        <v>77</v>
      </c>
      <c r="G221" s="3" t="str">
        <f>INDEX(Lookup!$C$2:$C$28,MATCH(D221,Lookup!$B$2:$B$28,0))</f>
        <v>Bristol Airport</v>
      </c>
      <c r="H221" s="3">
        <f>INDEX(Megabus!A:A, MATCH(G221, Megabus!B:B, 0))</f>
        <v>249</v>
      </c>
    </row>
    <row r="222" spans="1:8" x14ac:dyDescent="0.35">
      <c r="A222">
        <v>240</v>
      </c>
      <c r="B222" t="s">
        <v>35</v>
      </c>
      <c r="C222" t="s">
        <v>26</v>
      </c>
      <c r="D222" t="s">
        <v>24</v>
      </c>
      <c r="E222" s="3" t="str">
        <f>INDEX(Lookup!$C$2:$C$28,MATCH(C222,Lookup!$B$2:$B$28,0))</f>
        <v>Plymouth</v>
      </c>
      <c r="F222" s="3">
        <f>INDEX(Megabus!A:A, MATCH(E222, Megabus!B:B, 0))</f>
        <v>77</v>
      </c>
      <c r="G222" s="3" t="str">
        <f>INDEX(Lookup!$C$2:$C$28,MATCH(D222,Lookup!$B$2:$B$28,0))</f>
        <v>Cullompton</v>
      </c>
      <c r="H222" s="3">
        <f>INDEX(Megabus!A:A, MATCH(G222, Megabus!B:B, 0))</f>
        <v>152</v>
      </c>
    </row>
    <row r="223" spans="1:8" x14ac:dyDescent="0.35">
      <c r="A223">
        <v>241</v>
      </c>
      <c r="B223" t="s">
        <v>35</v>
      </c>
      <c r="C223" t="s">
        <v>26</v>
      </c>
      <c r="D223" t="s">
        <v>25</v>
      </c>
      <c r="E223" s="3" t="str">
        <f>INDEX(Lookup!$C$2:$C$28,MATCH(C223,Lookup!$B$2:$B$28,0))</f>
        <v>Plymouth</v>
      </c>
      <c r="F223" s="3">
        <f>INDEX(Megabus!A:A, MATCH(E223, Megabus!B:B, 0))</f>
        <v>77</v>
      </c>
      <c r="G223" s="3" t="str">
        <f>INDEX(Lookup!$C$2:$C$28,MATCH(D223,Lookup!$B$2:$B$28,0))</f>
        <v>Exeter</v>
      </c>
      <c r="H223" s="3">
        <f>INDEX(Megabus!A:A, MATCH(G223, Megabus!B:B, 0))</f>
        <v>36</v>
      </c>
    </row>
    <row r="224" spans="1:8" x14ac:dyDescent="0.35">
      <c r="A224">
        <v>243</v>
      </c>
      <c r="B224" t="s">
        <v>35</v>
      </c>
      <c r="C224" t="s">
        <v>26</v>
      </c>
      <c r="D224" t="s">
        <v>27</v>
      </c>
      <c r="E224" s="3" t="str">
        <f>INDEX(Lookup!$C$2:$C$28,MATCH(C224,Lookup!$B$2:$B$28,0))</f>
        <v>Plymouth</v>
      </c>
      <c r="F224" s="3">
        <f>INDEX(Megabus!A:A, MATCH(E224, Megabus!B:B, 0))</f>
        <v>77</v>
      </c>
      <c r="G224" s="3" t="str">
        <f>INDEX(Lookup!$C$2:$C$28,MATCH(D224,Lookup!$B$2:$B$28,0))</f>
        <v>Taunton</v>
      </c>
      <c r="H224" s="3">
        <f>INDEX(Megabus!A:A, MATCH(G224, Megabus!B:B, 0))</f>
        <v>100</v>
      </c>
    </row>
    <row r="225" spans="1:8" x14ac:dyDescent="0.35">
      <c r="A225">
        <v>244</v>
      </c>
      <c r="B225" t="s">
        <v>35</v>
      </c>
      <c r="C225" t="s">
        <v>26</v>
      </c>
      <c r="D225" t="s">
        <v>28</v>
      </c>
      <c r="E225" s="3" t="str">
        <f>INDEX(Lookup!$C$2:$C$28,MATCH(C225,Lookup!$B$2:$B$28,0))</f>
        <v>Plymouth</v>
      </c>
      <c r="F225" s="3">
        <f>INDEX(Megabus!A:A, MATCH(E225, Megabus!B:B, 0))</f>
        <v>77</v>
      </c>
      <c r="G225" s="3" t="str">
        <f>INDEX(Lookup!$C$2:$C$28,MATCH(D225,Lookup!$B$2:$B$28,0))</f>
        <v>Wellington</v>
      </c>
      <c r="H225" s="3">
        <f>INDEX(Megabus!A:A, MATCH(G225, Megabus!B:B, 0))</f>
        <v>363</v>
      </c>
    </row>
    <row r="226" spans="1:8" x14ac:dyDescent="0.35">
      <c r="A226">
        <v>245</v>
      </c>
      <c r="B226" t="s">
        <v>35</v>
      </c>
      <c r="C226" t="s">
        <v>27</v>
      </c>
      <c r="D226" t="s">
        <v>21</v>
      </c>
      <c r="E226" s="3" t="str">
        <f>INDEX(Lookup!$C$2:$C$28,MATCH(C226,Lookup!$B$2:$B$28,0))</f>
        <v>Taunton</v>
      </c>
      <c r="F226" s="3">
        <f>INDEX(Megabus!A:A, MATCH(E226, Megabus!B:B, 0))</f>
        <v>100</v>
      </c>
      <c r="G226" s="3" t="str">
        <f>INDEX(Lookup!$C$2:$C$28,MATCH(D226,Lookup!$B$2:$B$28,0))</f>
        <v>Bridgwater</v>
      </c>
      <c r="H226" s="3">
        <f>INDEX(Megabus!A:A, MATCH(G226, Megabus!B:B, 0))</f>
        <v>183</v>
      </c>
    </row>
    <row r="227" spans="1:8" x14ac:dyDescent="0.35">
      <c r="A227">
        <v>246</v>
      </c>
      <c r="B227" t="s">
        <v>35</v>
      </c>
      <c r="C227" t="s">
        <v>27</v>
      </c>
      <c r="D227" t="s">
        <v>22</v>
      </c>
      <c r="E227" s="3" t="str">
        <f>INDEX(Lookup!$C$2:$C$28,MATCH(C227,Lookup!$B$2:$B$28,0))</f>
        <v>Taunton</v>
      </c>
      <c r="F227" s="3">
        <f>INDEX(Megabus!A:A, MATCH(E227, Megabus!B:B, 0))</f>
        <v>100</v>
      </c>
      <c r="G227" s="3" t="str">
        <f>INDEX(Lookup!$C$2:$C$28,MATCH(D227,Lookup!$B$2:$B$28,0))</f>
        <v>Bristol</v>
      </c>
      <c r="H227" s="3">
        <f>INDEX(Megabus!A:A, MATCH(G227, Megabus!B:B, 0))</f>
        <v>13</v>
      </c>
    </row>
    <row r="228" spans="1:8" x14ac:dyDescent="0.35">
      <c r="A228">
        <v>247</v>
      </c>
      <c r="B228" t="s">
        <v>35</v>
      </c>
      <c r="C228" t="s">
        <v>27</v>
      </c>
      <c r="D228" t="s">
        <v>23</v>
      </c>
      <c r="E228" s="3" t="str">
        <f>INDEX(Lookup!$C$2:$C$28,MATCH(C228,Lookup!$B$2:$B$28,0))</f>
        <v>Taunton</v>
      </c>
      <c r="F228" s="3">
        <f>INDEX(Megabus!A:A, MATCH(E228, Megabus!B:B, 0))</f>
        <v>100</v>
      </c>
      <c r="G228" s="3" t="str">
        <f>INDEX(Lookup!$C$2:$C$28,MATCH(D228,Lookup!$B$2:$B$28,0))</f>
        <v>Bristol Airport</v>
      </c>
      <c r="H228" s="3">
        <f>INDEX(Megabus!A:A, MATCH(G228, Megabus!B:B, 0))</f>
        <v>249</v>
      </c>
    </row>
    <row r="229" spans="1:8" x14ac:dyDescent="0.35">
      <c r="A229">
        <v>248</v>
      </c>
      <c r="B229" t="s">
        <v>35</v>
      </c>
      <c r="C229" t="s">
        <v>27</v>
      </c>
      <c r="D229" t="s">
        <v>24</v>
      </c>
      <c r="E229" s="3" t="str">
        <f>INDEX(Lookup!$C$2:$C$28,MATCH(C229,Lookup!$B$2:$B$28,0))</f>
        <v>Taunton</v>
      </c>
      <c r="F229" s="3">
        <f>INDEX(Megabus!A:A, MATCH(E229, Megabus!B:B, 0))</f>
        <v>100</v>
      </c>
      <c r="G229" s="3" t="str">
        <f>INDEX(Lookup!$C$2:$C$28,MATCH(D229,Lookup!$B$2:$B$28,0))</f>
        <v>Cullompton</v>
      </c>
      <c r="H229" s="3">
        <f>INDEX(Megabus!A:A, MATCH(G229, Megabus!B:B, 0))</f>
        <v>152</v>
      </c>
    </row>
    <row r="230" spans="1:8" x14ac:dyDescent="0.35">
      <c r="A230">
        <v>249</v>
      </c>
      <c r="B230" t="s">
        <v>35</v>
      </c>
      <c r="C230" t="s">
        <v>27</v>
      </c>
      <c r="D230" t="s">
        <v>25</v>
      </c>
      <c r="E230" s="3" t="str">
        <f>INDEX(Lookup!$C$2:$C$28,MATCH(C230,Lookup!$B$2:$B$28,0))</f>
        <v>Taunton</v>
      </c>
      <c r="F230" s="3">
        <f>INDEX(Megabus!A:A, MATCH(E230, Megabus!B:B, 0))</f>
        <v>100</v>
      </c>
      <c r="G230" s="3" t="str">
        <f>INDEX(Lookup!$C$2:$C$28,MATCH(D230,Lookup!$B$2:$B$28,0))</f>
        <v>Exeter</v>
      </c>
      <c r="H230" s="3">
        <f>INDEX(Megabus!A:A, MATCH(G230, Megabus!B:B, 0))</f>
        <v>36</v>
      </c>
    </row>
    <row r="231" spans="1:8" x14ac:dyDescent="0.35">
      <c r="A231">
        <v>250</v>
      </c>
      <c r="B231" t="s">
        <v>35</v>
      </c>
      <c r="C231" t="s">
        <v>27</v>
      </c>
      <c r="D231" t="s">
        <v>26</v>
      </c>
      <c r="E231" s="3" t="str">
        <f>INDEX(Lookup!$C$2:$C$28,MATCH(C231,Lookup!$B$2:$B$28,0))</f>
        <v>Taunton</v>
      </c>
      <c r="F231" s="3">
        <f>INDEX(Megabus!A:A, MATCH(E231, Megabus!B:B, 0))</f>
        <v>100</v>
      </c>
      <c r="G231" s="3" t="str">
        <f>INDEX(Lookup!$C$2:$C$28,MATCH(D231,Lookup!$B$2:$B$28,0))</f>
        <v>Plymouth</v>
      </c>
      <c r="H231" s="3">
        <f>INDEX(Megabus!A:A, MATCH(G231, Megabus!B:B, 0))</f>
        <v>77</v>
      </c>
    </row>
    <row r="232" spans="1:8" x14ac:dyDescent="0.35">
      <c r="A232">
        <v>252</v>
      </c>
      <c r="B232" t="s">
        <v>35</v>
      </c>
      <c r="C232" t="s">
        <v>27</v>
      </c>
      <c r="D232" t="s">
        <v>28</v>
      </c>
      <c r="E232" s="3" t="str">
        <f>INDEX(Lookup!$C$2:$C$28,MATCH(C232,Lookup!$B$2:$B$28,0))</f>
        <v>Taunton</v>
      </c>
      <c r="F232" s="3">
        <f>INDEX(Megabus!A:A, MATCH(E232, Megabus!B:B, 0))</f>
        <v>100</v>
      </c>
      <c r="G232" s="3" t="str">
        <f>INDEX(Lookup!$C$2:$C$28,MATCH(D232,Lookup!$B$2:$B$28,0))</f>
        <v>Wellington</v>
      </c>
      <c r="H232" s="3">
        <f>INDEX(Megabus!A:A, MATCH(G232, Megabus!B:B, 0))</f>
        <v>363</v>
      </c>
    </row>
    <row r="233" spans="1:8" x14ac:dyDescent="0.35">
      <c r="A233">
        <v>253</v>
      </c>
      <c r="B233" t="s">
        <v>35</v>
      </c>
      <c r="C233" t="s">
        <v>28</v>
      </c>
      <c r="D233" t="s">
        <v>21</v>
      </c>
      <c r="E233" s="3" t="str">
        <f>INDEX(Lookup!$C$2:$C$28,MATCH(C233,Lookup!$B$2:$B$28,0))</f>
        <v>Wellington</v>
      </c>
      <c r="F233" s="3">
        <f>INDEX(Megabus!A:A, MATCH(E233, Megabus!B:B, 0))</f>
        <v>363</v>
      </c>
      <c r="G233" s="3" t="str">
        <f>INDEX(Lookup!$C$2:$C$28,MATCH(D233,Lookup!$B$2:$B$28,0))</f>
        <v>Bridgwater</v>
      </c>
      <c r="H233" s="3">
        <f>INDEX(Megabus!A:A, MATCH(G233, Megabus!B:B, 0))</f>
        <v>183</v>
      </c>
    </row>
    <row r="234" spans="1:8" x14ac:dyDescent="0.35">
      <c r="A234">
        <v>254</v>
      </c>
      <c r="B234" t="s">
        <v>35</v>
      </c>
      <c r="C234" t="s">
        <v>28</v>
      </c>
      <c r="D234" t="s">
        <v>22</v>
      </c>
      <c r="E234" s="3" t="str">
        <f>INDEX(Lookup!$C$2:$C$28,MATCH(C234,Lookup!$B$2:$B$28,0))</f>
        <v>Wellington</v>
      </c>
      <c r="F234" s="3">
        <f>INDEX(Megabus!A:A, MATCH(E234, Megabus!B:B, 0))</f>
        <v>363</v>
      </c>
      <c r="G234" s="3" t="str">
        <f>INDEX(Lookup!$C$2:$C$28,MATCH(D234,Lookup!$B$2:$B$28,0))</f>
        <v>Bristol</v>
      </c>
      <c r="H234" s="3">
        <f>INDEX(Megabus!A:A, MATCH(G234, Megabus!B:B, 0))</f>
        <v>13</v>
      </c>
    </row>
    <row r="235" spans="1:8" x14ac:dyDescent="0.35">
      <c r="A235">
        <v>255</v>
      </c>
      <c r="B235" t="s">
        <v>35</v>
      </c>
      <c r="C235" t="s">
        <v>28</v>
      </c>
      <c r="D235" t="s">
        <v>23</v>
      </c>
      <c r="E235" s="3" t="str">
        <f>INDEX(Lookup!$C$2:$C$28,MATCH(C235,Lookup!$B$2:$B$28,0))</f>
        <v>Wellington</v>
      </c>
      <c r="F235" s="3">
        <f>INDEX(Megabus!A:A, MATCH(E235, Megabus!B:B, 0))</f>
        <v>363</v>
      </c>
      <c r="G235" s="3" t="str">
        <f>INDEX(Lookup!$C$2:$C$28,MATCH(D235,Lookup!$B$2:$B$28,0))</f>
        <v>Bristol Airport</v>
      </c>
      <c r="H235" s="3">
        <f>INDEX(Megabus!A:A, MATCH(G235, Megabus!B:B, 0))</f>
        <v>249</v>
      </c>
    </row>
    <row r="236" spans="1:8" x14ac:dyDescent="0.35">
      <c r="A236">
        <v>256</v>
      </c>
      <c r="B236" t="s">
        <v>35</v>
      </c>
      <c r="C236" t="s">
        <v>28</v>
      </c>
      <c r="D236" t="s">
        <v>24</v>
      </c>
      <c r="E236" s="3" t="str">
        <f>INDEX(Lookup!$C$2:$C$28,MATCH(C236,Lookup!$B$2:$B$28,0))</f>
        <v>Wellington</v>
      </c>
      <c r="F236" s="3">
        <f>INDEX(Megabus!A:A, MATCH(E236, Megabus!B:B, 0))</f>
        <v>363</v>
      </c>
      <c r="G236" s="3" t="str">
        <f>INDEX(Lookup!$C$2:$C$28,MATCH(D236,Lookup!$B$2:$B$28,0))</f>
        <v>Cullompton</v>
      </c>
      <c r="H236" s="3">
        <f>INDEX(Megabus!A:A, MATCH(G236, Megabus!B:B, 0))</f>
        <v>152</v>
      </c>
    </row>
    <row r="237" spans="1:8" x14ac:dyDescent="0.35">
      <c r="A237">
        <v>257</v>
      </c>
      <c r="B237" t="s">
        <v>35</v>
      </c>
      <c r="C237" t="s">
        <v>28</v>
      </c>
      <c r="D237" t="s">
        <v>25</v>
      </c>
      <c r="E237" s="3" t="str">
        <f>INDEX(Lookup!$C$2:$C$28,MATCH(C237,Lookup!$B$2:$B$28,0))</f>
        <v>Wellington</v>
      </c>
      <c r="F237" s="3">
        <f>INDEX(Megabus!A:A, MATCH(E237, Megabus!B:B, 0))</f>
        <v>363</v>
      </c>
      <c r="G237" s="3" t="str">
        <f>INDEX(Lookup!$C$2:$C$28,MATCH(D237,Lookup!$B$2:$B$28,0))</f>
        <v>Exeter</v>
      </c>
      <c r="H237" s="3">
        <f>INDEX(Megabus!A:A, MATCH(G237, Megabus!B:B, 0))</f>
        <v>36</v>
      </c>
    </row>
    <row r="238" spans="1:8" x14ac:dyDescent="0.35">
      <c r="A238">
        <v>258</v>
      </c>
      <c r="B238" t="s">
        <v>35</v>
      </c>
      <c r="C238" t="s">
        <v>28</v>
      </c>
      <c r="D238" t="s">
        <v>26</v>
      </c>
      <c r="E238" s="3" t="str">
        <f>INDEX(Lookup!$C$2:$C$28,MATCH(C238,Lookup!$B$2:$B$28,0))</f>
        <v>Wellington</v>
      </c>
      <c r="F238" s="3">
        <f>INDEX(Megabus!A:A, MATCH(E238, Megabus!B:B, 0))</f>
        <v>363</v>
      </c>
      <c r="G238" s="3" t="str">
        <f>INDEX(Lookup!$C$2:$C$28,MATCH(D238,Lookup!$B$2:$B$28,0))</f>
        <v>Plymouth</v>
      </c>
      <c r="H238" s="3">
        <f>INDEX(Megabus!A:A, MATCH(G238, Megabus!B:B, 0))</f>
        <v>77</v>
      </c>
    </row>
    <row r="239" spans="1:8" x14ac:dyDescent="0.35">
      <c r="A239">
        <v>259</v>
      </c>
      <c r="B239" t="s">
        <v>35</v>
      </c>
      <c r="C239" t="s">
        <v>28</v>
      </c>
      <c r="D239" t="s">
        <v>27</v>
      </c>
      <c r="E239" s="3" t="str">
        <f>INDEX(Lookup!$C$2:$C$28,MATCH(C239,Lookup!$B$2:$B$28,0))</f>
        <v>Wellington</v>
      </c>
      <c r="F239" s="3">
        <f>INDEX(Megabus!A:A, MATCH(E239, Megabus!B:B, 0))</f>
        <v>363</v>
      </c>
      <c r="G239" s="3" t="str">
        <f>INDEX(Lookup!$C$2:$C$28,MATCH(D239,Lookup!$B$2:$B$28,0))</f>
        <v>Taunton</v>
      </c>
      <c r="H239" s="3">
        <f>INDEX(Megabus!A:A, MATCH(G239, Megabus!B:B, 0))</f>
        <v>100</v>
      </c>
    </row>
    <row r="240" spans="1:8" x14ac:dyDescent="0.35">
      <c r="A240">
        <v>262</v>
      </c>
      <c r="B240" t="s">
        <v>29</v>
      </c>
      <c r="C240" t="s">
        <v>30</v>
      </c>
      <c r="D240" t="s">
        <v>31</v>
      </c>
      <c r="E240" s="3" t="str">
        <f>INDEX(Lookup!$C$2:$C$28,MATCH(C240,Lookup!$B$2:$B$28,0))</f>
        <v>Bridgend</v>
      </c>
      <c r="F240" s="3" t="str">
        <f>INDEX(FlixBusDictFinal!C:C, MATCH(E240, FlixBusDictFinal!B:B, 0))</f>
        <v>07097793-72d8-4e93-a4d3-edb896ce185a</v>
      </c>
      <c r="G240" s="3" t="str">
        <f>INDEX(Lookup!$C$2:$C$28,MATCH(D240,Lookup!$B$2:$B$28,0))</f>
        <v>Bristol Airport</v>
      </c>
      <c r="H240" s="3" t="str">
        <f>INDEX(FlixBusDictFinal!C:C, MATCH(G240, FlixBusDictFinal!B:B, 0))</f>
        <v>4523c36d-97dd-4d11-98f1-bd396263be61</v>
      </c>
    </row>
    <row r="241" spans="1:8" x14ac:dyDescent="0.35">
      <c r="A241">
        <v>263</v>
      </c>
      <c r="B241" t="s">
        <v>29</v>
      </c>
      <c r="C241" t="s">
        <v>30</v>
      </c>
      <c r="D241" t="s">
        <v>32</v>
      </c>
      <c r="E241" s="3" t="str">
        <f>INDEX(Lookup!$C$2:$C$28,MATCH(C241,Lookup!$B$2:$B$28,0))</f>
        <v>Bridgend</v>
      </c>
      <c r="F241" s="3" t="str">
        <f>INDEX(FlixBusDictFinal!C:C, MATCH(E241, FlixBusDictFinal!B:B, 0))</f>
        <v>07097793-72d8-4e93-a4d3-edb896ce185a</v>
      </c>
      <c r="G241" s="3" t="str">
        <f>INDEX(Lookup!$C$2:$C$28,MATCH(D241,Lookup!$B$2:$B$28,0))</f>
        <v>Cardiff</v>
      </c>
      <c r="H241" s="3" t="str">
        <f>INDEX(FlixBusDictFinal!C:C, MATCH(G241, FlixBusDictFinal!B:B, 0))</f>
        <v>f4310851-ef17-4748-b3ba-8ece22f4fdb0</v>
      </c>
    </row>
    <row r="242" spans="1:8" x14ac:dyDescent="0.35">
      <c r="A242">
        <v>264</v>
      </c>
      <c r="B242" t="s">
        <v>29</v>
      </c>
      <c r="C242" t="s">
        <v>30</v>
      </c>
      <c r="D242" t="s">
        <v>33</v>
      </c>
      <c r="E242" s="3" t="str">
        <f>INDEX(Lookup!$C$2:$C$28,MATCH(C242,Lookup!$B$2:$B$28,0))</f>
        <v>Bridgend</v>
      </c>
      <c r="F242" s="3" t="str">
        <f>INDEX(FlixBusDictFinal!C:C, MATCH(E242, FlixBusDictFinal!B:B, 0))</f>
        <v>07097793-72d8-4e93-a4d3-edb896ce185a</v>
      </c>
      <c r="G242" s="3" t="str">
        <f>INDEX(Lookup!$C$2:$C$28,MATCH(D242,Lookup!$B$2:$B$28,0))</f>
        <v>Newport (South Wales)</v>
      </c>
      <c r="H242" s="3" t="str">
        <f>INDEX(FlixBusDictFinal!C:C, MATCH(G242, FlixBusDictFinal!B:B, 0))</f>
        <v>b143491b-a29f-40c3-aaf0-00cddec2854e</v>
      </c>
    </row>
    <row r="243" spans="1:8" x14ac:dyDescent="0.35">
      <c r="A243">
        <v>265</v>
      </c>
      <c r="B243" t="s">
        <v>29</v>
      </c>
      <c r="C243" t="s">
        <v>30</v>
      </c>
      <c r="D243" t="s">
        <v>34</v>
      </c>
      <c r="E243" s="3" t="str">
        <f>INDEX(Lookup!$C$2:$C$28,MATCH(C243,Lookup!$B$2:$B$28,0))</f>
        <v>Bridgend</v>
      </c>
      <c r="F243" s="3" t="str">
        <f>INDEX(FlixBusDictFinal!C:C, MATCH(E243, FlixBusDictFinal!B:B, 0))</f>
        <v>07097793-72d8-4e93-a4d3-edb896ce185a</v>
      </c>
      <c r="G243" s="3" t="str">
        <f>INDEX(Lookup!$C$2:$C$28,MATCH(D243,Lookup!$B$2:$B$28,0))</f>
        <v>Swansea</v>
      </c>
      <c r="H243" s="3" t="str">
        <f>INDEX(FlixBusDictFinal!C:C, MATCH(G243, FlixBusDictFinal!B:B, 0))</f>
        <v>1dc7ccd2-5228-40b0-8520-0d86bd764b44</v>
      </c>
    </row>
    <row r="244" spans="1:8" x14ac:dyDescent="0.35">
      <c r="A244">
        <v>267</v>
      </c>
      <c r="B244" t="s">
        <v>29</v>
      </c>
      <c r="C244" t="s">
        <v>31</v>
      </c>
      <c r="D244" t="s">
        <v>30</v>
      </c>
      <c r="E244" s="3" t="str">
        <f>INDEX(Lookup!$C$2:$C$28,MATCH(C244,Lookup!$B$2:$B$28,0))</f>
        <v>Bristol Airport</v>
      </c>
      <c r="F244" s="3" t="str">
        <f>INDEX(FlixBusDictFinal!C:C, MATCH(E244, FlixBusDictFinal!B:B, 0))</f>
        <v>4523c36d-97dd-4d11-98f1-bd396263be61</v>
      </c>
      <c r="G244" s="3" t="str">
        <f>INDEX(Lookup!$C$2:$C$28,MATCH(D244,Lookup!$B$2:$B$28,0))</f>
        <v>Bridgend</v>
      </c>
      <c r="H244" s="3" t="str">
        <f>INDEX(FlixBusDictFinal!C:C, MATCH(G244, FlixBusDictFinal!B:B, 0))</f>
        <v>07097793-72d8-4e93-a4d3-edb896ce185a</v>
      </c>
    </row>
    <row r="245" spans="1:8" x14ac:dyDescent="0.35">
      <c r="A245">
        <v>269</v>
      </c>
      <c r="B245" t="s">
        <v>29</v>
      </c>
      <c r="C245" t="s">
        <v>31</v>
      </c>
      <c r="D245" t="s">
        <v>32</v>
      </c>
      <c r="E245" s="3" t="str">
        <f>INDEX(Lookup!$C$2:$C$28,MATCH(C245,Lookup!$B$2:$B$28,0))</f>
        <v>Bristol Airport</v>
      </c>
      <c r="F245" s="3" t="str">
        <f>INDEX(FlixBusDictFinal!C:C, MATCH(E245, FlixBusDictFinal!B:B, 0))</f>
        <v>4523c36d-97dd-4d11-98f1-bd396263be61</v>
      </c>
      <c r="G245" s="3" t="str">
        <f>INDEX(Lookup!$C$2:$C$28,MATCH(D245,Lookup!$B$2:$B$28,0))</f>
        <v>Cardiff</v>
      </c>
      <c r="H245" s="3" t="str">
        <f>INDEX(FlixBusDictFinal!C:C, MATCH(G245, FlixBusDictFinal!B:B, 0))</f>
        <v>f4310851-ef17-4748-b3ba-8ece22f4fdb0</v>
      </c>
    </row>
    <row r="246" spans="1:8" x14ac:dyDescent="0.35">
      <c r="A246">
        <v>270</v>
      </c>
      <c r="B246" t="s">
        <v>29</v>
      </c>
      <c r="C246" t="s">
        <v>31</v>
      </c>
      <c r="D246" t="s">
        <v>33</v>
      </c>
      <c r="E246" s="3" t="str">
        <f>INDEX(Lookup!$C$2:$C$28,MATCH(C246,Lookup!$B$2:$B$28,0))</f>
        <v>Bristol Airport</v>
      </c>
      <c r="F246" s="3" t="str">
        <f>INDEX(FlixBusDictFinal!C:C, MATCH(E246, FlixBusDictFinal!B:B, 0))</f>
        <v>4523c36d-97dd-4d11-98f1-bd396263be61</v>
      </c>
      <c r="G246" s="3" t="str">
        <f>INDEX(Lookup!$C$2:$C$28,MATCH(D246,Lookup!$B$2:$B$28,0))</f>
        <v>Newport (South Wales)</v>
      </c>
      <c r="H246" s="3" t="str">
        <f>INDEX(FlixBusDictFinal!C:C, MATCH(G246, FlixBusDictFinal!B:B, 0))</f>
        <v>b143491b-a29f-40c3-aaf0-00cddec2854e</v>
      </c>
    </row>
    <row r="247" spans="1:8" x14ac:dyDescent="0.35">
      <c r="A247">
        <v>271</v>
      </c>
      <c r="B247" t="s">
        <v>29</v>
      </c>
      <c r="C247" t="s">
        <v>31</v>
      </c>
      <c r="D247" t="s">
        <v>34</v>
      </c>
      <c r="E247" s="3" t="str">
        <f>INDEX(Lookup!$C$2:$C$28,MATCH(C247,Lookup!$B$2:$B$28,0))</f>
        <v>Bristol Airport</v>
      </c>
      <c r="F247" s="3" t="str">
        <f>INDEX(FlixBusDictFinal!C:C, MATCH(E247, FlixBusDictFinal!B:B, 0))</f>
        <v>4523c36d-97dd-4d11-98f1-bd396263be61</v>
      </c>
      <c r="G247" s="3" t="str">
        <f>INDEX(Lookup!$C$2:$C$28,MATCH(D247,Lookup!$B$2:$B$28,0))</f>
        <v>Swansea</v>
      </c>
      <c r="H247" s="3" t="str">
        <f>INDEX(FlixBusDictFinal!C:C, MATCH(G247, FlixBusDictFinal!B:B, 0))</f>
        <v>1dc7ccd2-5228-40b0-8520-0d86bd764b44</v>
      </c>
    </row>
    <row r="248" spans="1:8" x14ac:dyDescent="0.35">
      <c r="A248">
        <v>273</v>
      </c>
      <c r="B248" t="s">
        <v>29</v>
      </c>
      <c r="C248" t="s">
        <v>32</v>
      </c>
      <c r="D248" t="s">
        <v>30</v>
      </c>
      <c r="E248" s="3" t="str">
        <f>INDEX(Lookup!$C$2:$C$28,MATCH(C248,Lookup!$B$2:$B$28,0))</f>
        <v>Cardiff</v>
      </c>
      <c r="F248" s="3" t="str">
        <f>INDEX(FlixBusDictFinal!C:C, MATCH(E248, FlixBusDictFinal!B:B, 0))</f>
        <v>f4310851-ef17-4748-b3ba-8ece22f4fdb0</v>
      </c>
      <c r="G248" s="3" t="str">
        <f>INDEX(Lookup!$C$2:$C$28,MATCH(D248,Lookup!$B$2:$B$28,0))</f>
        <v>Bridgend</v>
      </c>
      <c r="H248" s="3" t="str">
        <f>INDEX(FlixBusDictFinal!C:C, MATCH(G248, FlixBusDictFinal!B:B, 0))</f>
        <v>07097793-72d8-4e93-a4d3-edb896ce185a</v>
      </c>
    </row>
    <row r="249" spans="1:8" x14ac:dyDescent="0.35">
      <c r="A249">
        <v>274</v>
      </c>
      <c r="B249" t="s">
        <v>29</v>
      </c>
      <c r="C249" t="s">
        <v>32</v>
      </c>
      <c r="D249" t="s">
        <v>31</v>
      </c>
      <c r="E249" s="3" t="str">
        <f>INDEX(Lookup!$C$2:$C$28,MATCH(C249,Lookup!$B$2:$B$28,0))</f>
        <v>Cardiff</v>
      </c>
      <c r="F249" s="3" t="str">
        <f>INDEX(FlixBusDictFinal!C:C, MATCH(E249, FlixBusDictFinal!B:B, 0))</f>
        <v>f4310851-ef17-4748-b3ba-8ece22f4fdb0</v>
      </c>
      <c r="G249" s="3" t="str">
        <f>INDEX(Lookup!$C$2:$C$28,MATCH(D249,Lookup!$B$2:$B$28,0))</f>
        <v>Bristol Airport</v>
      </c>
      <c r="H249" s="3" t="str">
        <f>INDEX(FlixBusDictFinal!C:C, MATCH(G249, FlixBusDictFinal!B:B, 0))</f>
        <v>4523c36d-97dd-4d11-98f1-bd396263be61</v>
      </c>
    </row>
    <row r="250" spans="1:8" x14ac:dyDescent="0.35">
      <c r="A250">
        <v>276</v>
      </c>
      <c r="B250" t="s">
        <v>29</v>
      </c>
      <c r="C250" t="s">
        <v>32</v>
      </c>
      <c r="D250" t="s">
        <v>33</v>
      </c>
      <c r="E250" s="3" t="str">
        <f>INDEX(Lookup!$C$2:$C$28,MATCH(C250,Lookup!$B$2:$B$28,0))</f>
        <v>Cardiff</v>
      </c>
      <c r="F250" s="3" t="str">
        <f>INDEX(FlixBusDictFinal!C:C, MATCH(E250, FlixBusDictFinal!B:B, 0))</f>
        <v>f4310851-ef17-4748-b3ba-8ece22f4fdb0</v>
      </c>
      <c r="G250" s="3" t="str">
        <f>INDEX(Lookup!$C$2:$C$28,MATCH(D250,Lookup!$B$2:$B$28,0))</f>
        <v>Newport (South Wales)</v>
      </c>
      <c r="H250" s="3" t="str">
        <f>INDEX(FlixBusDictFinal!C:C, MATCH(G250, FlixBusDictFinal!B:B, 0))</f>
        <v>b143491b-a29f-40c3-aaf0-00cddec2854e</v>
      </c>
    </row>
    <row r="251" spans="1:8" x14ac:dyDescent="0.35">
      <c r="A251">
        <v>277</v>
      </c>
      <c r="B251" t="s">
        <v>29</v>
      </c>
      <c r="C251" t="s">
        <v>32</v>
      </c>
      <c r="D251" t="s">
        <v>34</v>
      </c>
      <c r="E251" s="3" t="str">
        <f>INDEX(Lookup!$C$2:$C$28,MATCH(C251,Lookup!$B$2:$B$28,0))</f>
        <v>Cardiff</v>
      </c>
      <c r="F251" s="3" t="str">
        <f>INDEX(FlixBusDictFinal!C:C, MATCH(E251, FlixBusDictFinal!B:B, 0))</f>
        <v>f4310851-ef17-4748-b3ba-8ece22f4fdb0</v>
      </c>
      <c r="G251" s="3" t="str">
        <f>INDEX(Lookup!$C$2:$C$28,MATCH(D251,Lookup!$B$2:$B$28,0))</f>
        <v>Swansea</v>
      </c>
      <c r="H251" s="3" t="str">
        <f>INDEX(FlixBusDictFinal!C:C, MATCH(G251, FlixBusDictFinal!B:B, 0))</f>
        <v>1dc7ccd2-5228-40b0-8520-0d86bd764b44</v>
      </c>
    </row>
    <row r="252" spans="1:8" x14ac:dyDescent="0.35">
      <c r="A252">
        <v>279</v>
      </c>
      <c r="B252" t="s">
        <v>29</v>
      </c>
      <c r="C252" t="s">
        <v>33</v>
      </c>
      <c r="D252" t="s">
        <v>30</v>
      </c>
      <c r="E252" s="3" t="str">
        <f>INDEX(Lookup!$C$2:$C$28,MATCH(C252,Lookup!$B$2:$B$28,0))</f>
        <v>Newport (South Wales)</v>
      </c>
      <c r="F252" s="3" t="str">
        <f>INDEX(FlixBusDictFinal!C:C, MATCH(E252, FlixBusDictFinal!B:B, 0))</f>
        <v>b143491b-a29f-40c3-aaf0-00cddec2854e</v>
      </c>
      <c r="G252" s="3" t="str">
        <f>INDEX(Lookup!$C$2:$C$28,MATCH(D252,Lookup!$B$2:$B$28,0))</f>
        <v>Bridgend</v>
      </c>
      <c r="H252" s="3" t="str">
        <f>INDEX(FlixBusDictFinal!C:C, MATCH(G252, FlixBusDictFinal!B:B, 0))</f>
        <v>07097793-72d8-4e93-a4d3-edb896ce185a</v>
      </c>
    </row>
    <row r="253" spans="1:8" x14ac:dyDescent="0.35">
      <c r="A253">
        <v>280</v>
      </c>
      <c r="B253" t="s">
        <v>29</v>
      </c>
      <c r="C253" t="s">
        <v>33</v>
      </c>
      <c r="D253" t="s">
        <v>31</v>
      </c>
      <c r="E253" s="3" t="str">
        <f>INDEX(Lookup!$C$2:$C$28,MATCH(C253,Lookup!$B$2:$B$28,0))</f>
        <v>Newport (South Wales)</v>
      </c>
      <c r="F253" s="3" t="str">
        <f>INDEX(FlixBusDictFinal!C:C, MATCH(E253, FlixBusDictFinal!B:B, 0))</f>
        <v>b143491b-a29f-40c3-aaf0-00cddec2854e</v>
      </c>
      <c r="G253" s="3" t="str">
        <f>INDEX(Lookup!$C$2:$C$28,MATCH(D253,Lookup!$B$2:$B$28,0))</f>
        <v>Bristol Airport</v>
      </c>
      <c r="H253" s="3" t="str">
        <f>INDEX(FlixBusDictFinal!C:C, MATCH(G253, FlixBusDictFinal!B:B, 0))</f>
        <v>4523c36d-97dd-4d11-98f1-bd396263be61</v>
      </c>
    </row>
    <row r="254" spans="1:8" x14ac:dyDescent="0.35">
      <c r="A254">
        <v>281</v>
      </c>
      <c r="B254" t="s">
        <v>29</v>
      </c>
      <c r="C254" t="s">
        <v>33</v>
      </c>
      <c r="D254" t="s">
        <v>32</v>
      </c>
      <c r="E254" s="3" t="str">
        <f>INDEX(Lookup!$C$2:$C$28,MATCH(C254,Lookup!$B$2:$B$28,0))</f>
        <v>Newport (South Wales)</v>
      </c>
      <c r="F254" s="3" t="str">
        <f>INDEX(FlixBusDictFinal!C:C, MATCH(E254, FlixBusDictFinal!B:B, 0))</f>
        <v>b143491b-a29f-40c3-aaf0-00cddec2854e</v>
      </c>
      <c r="G254" s="3" t="str">
        <f>INDEX(Lookup!$C$2:$C$28,MATCH(D254,Lookup!$B$2:$B$28,0))</f>
        <v>Cardiff</v>
      </c>
      <c r="H254" s="3" t="str">
        <f>INDEX(FlixBusDictFinal!C:C, MATCH(G254, FlixBusDictFinal!B:B, 0))</f>
        <v>f4310851-ef17-4748-b3ba-8ece22f4fdb0</v>
      </c>
    </row>
    <row r="255" spans="1:8" x14ac:dyDescent="0.35">
      <c r="A255">
        <v>283</v>
      </c>
      <c r="B255" t="s">
        <v>29</v>
      </c>
      <c r="C255" t="s">
        <v>33</v>
      </c>
      <c r="D255" t="s">
        <v>34</v>
      </c>
      <c r="E255" s="3" t="str">
        <f>INDEX(Lookup!$C$2:$C$28,MATCH(C255,Lookup!$B$2:$B$28,0))</f>
        <v>Newport (South Wales)</v>
      </c>
      <c r="F255" s="3" t="str">
        <f>INDEX(FlixBusDictFinal!C:C, MATCH(E255, FlixBusDictFinal!B:B, 0))</f>
        <v>b143491b-a29f-40c3-aaf0-00cddec2854e</v>
      </c>
      <c r="G255" s="3" t="str">
        <f>INDEX(Lookup!$C$2:$C$28,MATCH(D255,Lookup!$B$2:$B$28,0))</f>
        <v>Swansea</v>
      </c>
      <c r="H255" s="3" t="str">
        <f>INDEX(FlixBusDictFinal!C:C, MATCH(G255, FlixBusDictFinal!B:B, 0))</f>
        <v>1dc7ccd2-5228-40b0-8520-0d86bd764b44</v>
      </c>
    </row>
    <row r="256" spans="1:8" x14ac:dyDescent="0.35">
      <c r="A256">
        <v>285</v>
      </c>
      <c r="B256" t="s">
        <v>29</v>
      </c>
      <c r="C256" t="s">
        <v>34</v>
      </c>
      <c r="D256" t="s">
        <v>30</v>
      </c>
      <c r="E256" s="3" t="str">
        <f>INDEX(Lookup!$C$2:$C$28,MATCH(C256,Lookup!$B$2:$B$28,0))</f>
        <v>Swansea</v>
      </c>
      <c r="F256" s="3" t="str">
        <f>INDEX(FlixBusDictFinal!C:C, MATCH(E256, FlixBusDictFinal!B:B, 0))</f>
        <v>1dc7ccd2-5228-40b0-8520-0d86bd764b44</v>
      </c>
      <c r="G256" s="3" t="str">
        <f>INDEX(Lookup!$C$2:$C$28,MATCH(D256,Lookup!$B$2:$B$28,0))</f>
        <v>Bridgend</v>
      </c>
      <c r="H256" s="3" t="str">
        <f>INDEX(FlixBusDictFinal!C:C, MATCH(G256, FlixBusDictFinal!B:B, 0))</f>
        <v>07097793-72d8-4e93-a4d3-edb896ce185a</v>
      </c>
    </row>
    <row r="257" spans="1:8" x14ac:dyDescent="0.35">
      <c r="A257">
        <v>286</v>
      </c>
      <c r="B257" t="s">
        <v>29</v>
      </c>
      <c r="C257" t="s">
        <v>34</v>
      </c>
      <c r="D257" t="s">
        <v>31</v>
      </c>
      <c r="E257" s="3" t="str">
        <f>INDEX(Lookup!$C$2:$C$28,MATCH(C257,Lookup!$B$2:$B$28,0))</f>
        <v>Swansea</v>
      </c>
      <c r="F257" s="3" t="str">
        <f>INDEX(FlixBusDictFinal!C:C, MATCH(E257, FlixBusDictFinal!B:B, 0))</f>
        <v>1dc7ccd2-5228-40b0-8520-0d86bd764b44</v>
      </c>
      <c r="G257" s="3" t="str">
        <f>INDEX(Lookup!$C$2:$C$28,MATCH(D257,Lookup!$B$2:$B$28,0))</f>
        <v>Bristol Airport</v>
      </c>
      <c r="H257" s="3" t="str">
        <f>INDEX(FlixBusDictFinal!C:C, MATCH(G257, FlixBusDictFinal!B:B, 0))</f>
        <v>4523c36d-97dd-4d11-98f1-bd396263be61</v>
      </c>
    </row>
    <row r="258" spans="1:8" x14ac:dyDescent="0.35">
      <c r="A258">
        <v>287</v>
      </c>
      <c r="B258" t="s">
        <v>29</v>
      </c>
      <c r="C258" t="s">
        <v>34</v>
      </c>
      <c r="D258" t="s">
        <v>32</v>
      </c>
      <c r="E258" s="3" t="str">
        <f>INDEX(Lookup!$C$2:$C$28,MATCH(C258,Lookup!$B$2:$B$28,0))</f>
        <v>Swansea</v>
      </c>
      <c r="F258" s="3" t="str">
        <f>INDEX(FlixBusDictFinal!C:C, MATCH(E258, FlixBusDictFinal!B:B, 0))</f>
        <v>1dc7ccd2-5228-40b0-8520-0d86bd764b44</v>
      </c>
      <c r="G258" s="3" t="str">
        <f>INDEX(Lookup!$C$2:$C$28,MATCH(D258,Lookup!$B$2:$B$28,0))</f>
        <v>Cardiff</v>
      </c>
      <c r="H258" s="3" t="str">
        <f>INDEX(FlixBusDictFinal!C:C, MATCH(G258, FlixBusDictFinal!B:B, 0))</f>
        <v>f4310851-ef17-4748-b3ba-8ece22f4fdb0</v>
      </c>
    </row>
    <row r="259" spans="1:8" x14ac:dyDescent="0.35">
      <c r="A259">
        <v>288</v>
      </c>
      <c r="B259" t="s">
        <v>29</v>
      </c>
      <c r="C259" t="s">
        <v>34</v>
      </c>
      <c r="D259" t="s">
        <v>33</v>
      </c>
      <c r="E259" s="3" t="str">
        <f>INDEX(Lookup!$C$2:$C$28,MATCH(C259,Lookup!$B$2:$B$28,0))</f>
        <v>Swansea</v>
      </c>
      <c r="F259" s="3" t="str">
        <f>INDEX(FlixBusDictFinal!C:C, MATCH(E259, FlixBusDictFinal!B:B, 0))</f>
        <v>1dc7ccd2-5228-40b0-8520-0d86bd764b44</v>
      </c>
      <c r="G259" s="3" t="str">
        <f>INDEX(Lookup!$C$2:$C$28,MATCH(D259,Lookup!$B$2:$B$28,0))</f>
        <v>Newport (South Wales)</v>
      </c>
      <c r="H259" s="3" t="str">
        <f>INDEX(FlixBusDictFinal!C:C, MATCH(G259, FlixBusDictFinal!B:B, 0))</f>
        <v>b143491b-a29f-40c3-aaf0-00cddec2854e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E92A-3B41-4FA8-B6FB-B01E95DB77C9}">
  <dimension ref="A1:C280"/>
  <sheetViews>
    <sheetView workbookViewId="0">
      <selection activeCell="C8" sqref="C8"/>
    </sheetView>
  </sheetViews>
  <sheetFormatPr defaultRowHeight="14.5" x14ac:dyDescent="0.35"/>
  <cols>
    <col min="1" max="3" width="15.179687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35</v>
      </c>
      <c r="B2" t="s">
        <v>36</v>
      </c>
      <c r="C2" t="s">
        <v>36</v>
      </c>
    </row>
    <row r="3" spans="1:3" x14ac:dyDescent="0.35">
      <c r="A3" t="s">
        <v>35</v>
      </c>
      <c r="B3" t="s">
        <v>36</v>
      </c>
      <c r="C3" t="s">
        <v>37</v>
      </c>
    </row>
    <row r="4" spans="1:3" x14ac:dyDescent="0.35">
      <c r="A4" t="s">
        <v>35</v>
      </c>
      <c r="B4" t="s">
        <v>36</v>
      </c>
      <c r="C4" t="s">
        <v>38</v>
      </c>
    </row>
    <row r="5" spans="1:3" x14ac:dyDescent="0.35">
      <c r="A5" t="s">
        <v>35</v>
      </c>
      <c r="B5" t="s">
        <v>36</v>
      </c>
      <c r="C5" t="s">
        <v>39</v>
      </c>
    </row>
    <row r="6" spans="1:3" x14ac:dyDescent="0.35">
      <c r="A6" t="s">
        <v>35</v>
      </c>
      <c r="B6" t="s">
        <v>36</v>
      </c>
      <c r="C6" t="s">
        <v>10</v>
      </c>
    </row>
    <row r="7" spans="1:3" x14ac:dyDescent="0.35">
      <c r="A7" t="s">
        <v>35</v>
      </c>
      <c r="B7" t="s">
        <v>37</v>
      </c>
      <c r="C7" t="s">
        <v>36</v>
      </c>
    </row>
    <row r="8" spans="1:3" x14ac:dyDescent="0.35">
      <c r="A8" t="s">
        <v>35</v>
      </c>
      <c r="B8" t="s">
        <v>37</v>
      </c>
      <c r="C8" t="s">
        <v>37</v>
      </c>
    </row>
    <row r="9" spans="1:3" x14ac:dyDescent="0.35">
      <c r="A9" t="s">
        <v>35</v>
      </c>
      <c r="B9" t="s">
        <v>37</v>
      </c>
      <c r="C9" t="s">
        <v>38</v>
      </c>
    </row>
    <row r="10" spans="1:3" x14ac:dyDescent="0.35">
      <c r="A10" t="s">
        <v>35</v>
      </c>
      <c r="B10" t="s">
        <v>37</v>
      </c>
      <c r="C10" t="s">
        <v>39</v>
      </c>
    </row>
    <row r="11" spans="1:3" x14ac:dyDescent="0.35">
      <c r="A11" t="s">
        <v>35</v>
      </c>
      <c r="B11" t="s">
        <v>37</v>
      </c>
      <c r="C11" t="s">
        <v>10</v>
      </c>
    </row>
    <row r="12" spans="1:3" x14ac:dyDescent="0.35">
      <c r="A12" t="s">
        <v>35</v>
      </c>
      <c r="B12" t="s">
        <v>38</v>
      </c>
      <c r="C12" t="s">
        <v>36</v>
      </c>
    </row>
    <row r="13" spans="1:3" x14ac:dyDescent="0.35">
      <c r="A13" t="s">
        <v>35</v>
      </c>
      <c r="B13" t="s">
        <v>38</v>
      </c>
      <c r="C13" t="s">
        <v>37</v>
      </c>
    </row>
    <row r="14" spans="1:3" x14ac:dyDescent="0.35">
      <c r="A14" t="s">
        <v>35</v>
      </c>
      <c r="B14" t="s">
        <v>38</v>
      </c>
      <c r="C14" t="s">
        <v>38</v>
      </c>
    </row>
    <row r="15" spans="1:3" x14ac:dyDescent="0.35">
      <c r="A15" t="s">
        <v>35</v>
      </c>
      <c r="B15" t="s">
        <v>38</v>
      </c>
      <c r="C15" t="s">
        <v>39</v>
      </c>
    </row>
    <row r="16" spans="1:3" x14ac:dyDescent="0.35">
      <c r="A16" t="s">
        <v>35</v>
      </c>
      <c r="B16" t="s">
        <v>38</v>
      </c>
      <c r="C16" t="s">
        <v>10</v>
      </c>
    </row>
    <row r="17" spans="1:3" x14ac:dyDescent="0.35">
      <c r="A17" t="s">
        <v>35</v>
      </c>
      <c r="B17" t="s">
        <v>39</v>
      </c>
      <c r="C17" t="s">
        <v>36</v>
      </c>
    </row>
    <row r="18" spans="1:3" x14ac:dyDescent="0.35">
      <c r="A18" t="s">
        <v>35</v>
      </c>
      <c r="B18" t="s">
        <v>39</v>
      </c>
      <c r="C18" t="s">
        <v>37</v>
      </c>
    </row>
    <row r="19" spans="1:3" x14ac:dyDescent="0.35">
      <c r="A19" t="s">
        <v>35</v>
      </c>
      <c r="B19" t="s">
        <v>39</v>
      </c>
      <c r="C19" t="s">
        <v>38</v>
      </c>
    </row>
    <row r="20" spans="1:3" x14ac:dyDescent="0.35">
      <c r="A20" t="s">
        <v>35</v>
      </c>
      <c r="B20" t="s">
        <v>39</v>
      </c>
      <c r="C20" t="s">
        <v>39</v>
      </c>
    </row>
    <row r="21" spans="1:3" x14ac:dyDescent="0.35">
      <c r="A21" t="s">
        <v>35</v>
      </c>
      <c r="B21" t="s">
        <v>39</v>
      </c>
      <c r="C21" t="s">
        <v>10</v>
      </c>
    </row>
    <row r="22" spans="1:3" x14ac:dyDescent="0.35">
      <c r="A22" t="s">
        <v>35</v>
      </c>
      <c r="B22" t="s">
        <v>10</v>
      </c>
      <c r="C22" t="s">
        <v>36</v>
      </c>
    </row>
    <row r="23" spans="1:3" x14ac:dyDescent="0.35">
      <c r="A23" t="s">
        <v>35</v>
      </c>
      <c r="B23" t="s">
        <v>10</v>
      </c>
      <c r="C23" t="s">
        <v>37</v>
      </c>
    </row>
    <row r="24" spans="1:3" x14ac:dyDescent="0.35">
      <c r="A24" t="s">
        <v>35</v>
      </c>
      <c r="B24" t="s">
        <v>10</v>
      </c>
      <c r="C24" t="s">
        <v>38</v>
      </c>
    </row>
    <row r="25" spans="1:3" x14ac:dyDescent="0.35">
      <c r="A25" t="s">
        <v>35</v>
      </c>
      <c r="B25" t="s">
        <v>10</v>
      </c>
      <c r="C25" t="s">
        <v>39</v>
      </c>
    </row>
    <row r="26" spans="1:3" x14ac:dyDescent="0.35">
      <c r="A26" t="s">
        <v>35</v>
      </c>
      <c r="B26" t="s">
        <v>10</v>
      </c>
      <c r="C26" t="s">
        <v>10</v>
      </c>
    </row>
    <row r="28" spans="1:3" x14ac:dyDescent="0.35">
      <c r="A28" t="s">
        <v>35</v>
      </c>
      <c r="B28" t="s">
        <v>40</v>
      </c>
      <c r="C28" t="s">
        <v>40</v>
      </c>
    </row>
    <row r="29" spans="1:3" x14ac:dyDescent="0.35">
      <c r="A29" t="s">
        <v>35</v>
      </c>
      <c r="B29" t="s">
        <v>40</v>
      </c>
      <c r="C29" t="s">
        <v>41</v>
      </c>
    </row>
    <row r="30" spans="1:3" x14ac:dyDescent="0.35">
      <c r="A30" t="s">
        <v>35</v>
      </c>
      <c r="B30" t="s">
        <v>40</v>
      </c>
      <c r="C30" t="s">
        <v>42</v>
      </c>
    </row>
    <row r="31" spans="1:3" x14ac:dyDescent="0.35">
      <c r="A31" t="s">
        <v>35</v>
      </c>
      <c r="B31" t="s">
        <v>40</v>
      </c>
      <c r="C31" t="s">
        <v>43</v>
      </c>
    </row>
    <row r="32" spans="1:3" x14ac:dyDescent="0.35">
      <c r="A32" t="s">
        <v>35</v>
      </c>
      <c r="B32" t="s">
        <v>40</v>
      </c>
      <c r="C32" t="s">
        <v>44</v>
      </c>
    </row>
    <row r="33" spans="1:3" x14ac:dyDescent="0.35">
      <c r="A33" t="s">
        <v>35</v>
      </c>
      <c r="B33" t="s">
        <v>40</v>
      </c>
      <c r="C33" t="s">
        <v>45</v>
      </c>
    </row>
    <row r="34" spans="1:3" x14ac:dyDescent="0.35">
      <c r="A34" t="s">
        <v>35</v>
      </c>
      <c r="B34" t="s">
        <v>40</v>
      </c>
      <c r="C34" t="s">
        <v>46</v>
      </c>
    </row>
    <row r="35" spans="1:3" x14ac:dyDescent="0.35">
      <c r="A35" t="s">
        <v>35</v>
      </c>
      <c r="B35" t="s">
        <v>41</v>
      </c>
      <c r="C35" t="s">
        <v>40</v>
      </c>
    </row>
    <row r="36" spans="1:3" x14ac:dyDescent="0.35">
      <c r="A36" t="s">
        <v>35</v>
      </c>
      <c r="B36" t="s">
        <v>41</v>
      </c>
      <c r="C36" t="s">
        <v>41</v>
      </c>
    </row>
    <row r="37" spans="1:3" x14ac:dyDescent="0.35">
      <c r="A37" t="s">
        <v>35</v>
      </c>
      <c r="B37" t="s">
        <v>41</v>
      </c>
      <c r="C37" t="s">
        <v>42</v>
      </c>
    </row>
    <row r="38" spans="1:3" x14ac:dyDescent="0.35">
      <c r="A38" t="s">
        <v>35</v>
      </c>
      <c r="B38" t="s">
        <v>41</v>
      </c>
      <c r="C38" t="s">
        <v>43</v>
      </c>
    </row>
    <row r="39" spans="1:3" x14ac:dyDescent="0.35">
      <c r="A39" t="s">
        <v>35</v>
      </c>
      <c r="B39" t="s">
        <v>41</v>
      </c>
      <c r="C39" t="s">
        <v>44</v>
      </c>
    </row>
    <row r="40" spans="1:3" x14ac:dyDescent="0.35">
      <c r="A40" t="s">
        <v>35</v>
      </c>
      <c r="B40" t="s">
        <v>41</v>
      </c>
      <c r="C40" t="s">
        <v>45</v>
      </c>
    </row>
    <row r="41" spans="1:3" x14ac:dyDescent="0.35">
      <c r="A41" t="s">
        <v>35</v>
      </c>
      <c r="B41" t="s">
        <v>41</v>
      </c>
      <c r="C41" t="s">
        <v>46</v>
      </c>
    </row>
    <row r="42" spans="1:3" x14ac:dyDescent="0.35">
      <c r="A42" t="s">
        <v>35</v>
      </c>
      <c r="B42" t="s">
        <v>42</v>
      </c>
      <c r="C42" t="s">
        <v>40</v>
      </c>
    </row>
    <row r="43" spans="1:3" x14ac:dyDescent="0.35">
      <c r="A43" t="s">
        <v>35</v>
      </c>
      <c r="B43" t="s">
        <v>42</v>
      </c>
      <c r="C43" t="s">
        <v>41</v>
      </c>
    </row>
    <row r="44" spans="1:3" x14ac:dyDescent="0.35">
      <c r="A44" t="s">
        <v>35</v>
      </c>
      <c r="B44" t="s">
        <v>42</v>
      </c>
      <c r="C44" t="s">
        <v>42</v>
      </c>
    </row>
    <row r="45" spans="1:3" x14ac:dyDescent="0.35">
      <c r="A45" t="s">
        <v>35</v>
      </c>
      <c r="B45" t="s">
        <v>42</v>
      </c>
      <c r="C45" t="s">
        <v>43</v>
      </c>
    </row>
    <row r="46" spans="1:3" x14ac:dyDescent="0.35">
      <c r="A46" t="s">
        <v>35</v>
      </c>
      <c r="B46" t="s">
        <v>42</v>
      </c>
      <c r="C46" t="s">
        <v>44</v>
      </c>
    </row>
    <row r="47" spans="1:3" x14ac:dyDescent="0.35">
      <c r="A47" t="s">
        <v>35</v>
      </c>
      <c r="B47" t="s">
        <v>42</v>
      </c>
      <c r="C47" t="s">
        <v>45</v>
      </c>
    </row>
    <row r="48" spans="1:3" x14ac:dyDescent="0.35">
      <c r="A48" t="s">
        <v>35</v>
      </c>
      <c r="B48" t="s">
        <v>42</v>
      </c>
      <c r="C48" t="s">
        <v>46</v>
      </c>
    </row>
    <row r="49" spans="1:3" x14ac:dyDescent="0.35">
      <c r="A49" t="s">
        <v>35</v>
      </c>
      <c r="B49" t="s">
        <v>43</v>
      </c>
      <c r="C49" t="s">
        <v>40</v>
      </c>
    </row>
    <row r="50" spans="1:3" x14ac:dyDescent="0.35">
      <c r="A50" t="s">
        <v>35</v>
      </c>
      <c r="B50" t="s">
        <v>43</v>
      </c>
      <c r="C50" t="s">
        <v>41</v>
      </c>
    </row>
    <row r="51" spans="1:3" x14ac:dyDescent="0.35">
      <c r="A51" t="s">
        <v>35</v>
      </c>
      <c r="B51" t="s">
        <v>43</v>
      </c>
      <c r="C51" t="s">
        <v>42</v>
      </c>
    </row>
    <row r="52" spans="1:3" x14ac:dyDescent="0.35">
      <c r="A52" t="s">
        <v>35</v>
      </c>
      <c r="B52" t="s">
        <v>43</v>
      </c>
      <c r="C52" t="s">
        <v>43</v>
      </c>
    </row>
    <row r="53" spans="1:3" x14ac:dyDescent="0.35">
      <c r="A53" t="s">
        <v>35</v>
      </c>
      <c r="B53" t="s">
        <v>43</v>
      </c>
      <c r="C53" t="s">
        <v>44</v>
      </c>
    </row>
    <row r="54" spans="1:3" x14ac:dyDescent="0.35">
      <c r="A54" t="s">
        <v>35</v>
      </c>
      <c r="B54" t="s">
        <v>43</v>
      </c>
      <c r="C54" t="s">
        <v>45</v>
      </c>
    </row>
    <row r="55" spans="1:3" x14ac:dyDescent="0.35">
      <c r="A55" t="s">
        <v>35</v>
      </c>
      <c r="B55" t="s">
        <v>43</v>
      </c>
      <c r="C55" t="s">
        <v>46</v>
      </c>
    </row>
    <row r="56" spans="1:3" x14ac:dyDescent="0.35">
      <c r="A56" t="s">
        <v>35</v>
      </c>
      <c r="B56" t="s">
        <v>44</v>
      </c>
      <c r="C56" t="s">
        <v>40</v>
      </c>
    </row>
    <row r="57" spans="1:3" x14ac:dyDescent="0.35">
      <c r="A57" t="s">
        <v>35</v>
      </c>
      <c r="B57" t="s">
        <v>44</v>
      </c>
      <c r="C57" t="s">
        <v>41</v>
      </c>
    </row>
    <row r="58" spans="1:3" x14ac:dyDescent="0.35">
      <c r="A58" t="s">
        <v>35</v>
      </c>
      <c r="B58" t="s">
        <v>44</v>
      </c>
      <c r="C58" t="s">
        <v>42</v>
      </c>
    </row>
    <row r="59" spans="1:3" x14ac:dyDescent="0.35">
      <c r="A59" t="s">
        <v>35</v>
      </c>
      <c r="B59" t="s">
        <v>44</v>
      </c>
      <c r="C59" t="s">
        <v>43</v>
      </c>
    </row>
    <row r="60" spans="1:3" x14ac:dyDescent="0.35">
      <c r="A60" t="s">
        <v>35</v>
      </c>
      <c r="B60" t="s">
        <v>44</v>
      </c>
      <c r="C60" t="s">
        <v>44</v>
      </c>
    </row>
    <row r="61" spans="1:3" x14ac:dyDescent="0.35">
      <c r="A61" t="s">
        <v>35</v>
      </c>
      <c r="B61" t="s">
        <v>44</v>
      </c>
      <c r="C61" t="s">
        <v>45</v>
      </c>
    </row>
    <row r="62" spans="1:3" x14ac:dyDescent="0.35">
      <c r="A62" t="s">
        <v>35</v>
      </c>
      <c r="B62" t="s">
        <v>44</v>
      </c>
      <c r="C62" t="s">
        <v>46</v>
      </c>
    </row>
    <row r="63" spans="1:3" x14ac:dyDescent="0.35">
      <c r="A63" t="s">
        <v>35</v>
      </c>
      <c r="B63" t="s">
        <v>45</v>
      </c>
      <c r="C63" t="s">
        <v>40</v>
      </c>
    </row>
    <row r="64" spans="1:3" x14ac:dyDescent="0.35">
      <c r="A64" t="s">
        <v>35</v>
      </c>
      <c r="B64" t="s">
        <v>45</v>
      </c>
      <c r="C64" t="s">
        <v>41</v>
      </c>
    </row>
    <row r="65" spans="1:3" x14ac:dyDescent="0.35">
      <c r="A65" t="s">
        <v>35</v>
      </c>
      <c r="B65" t="s">
        <v>45</v>
      </c>
      <c r="C65" t="s">
        <v>42</v>
      </c>
    </row>
    <row r="66" spans="1:3" x14ac:dyDescent="0.35">
      <c r="A66" t="s">
        <v>35</v>
      </c>
      <c r="B66" t="s">
        <v>45</v>
      </c>
      <c r="C66" t="s">
        <v>43</v>
      </c>
    </row>
    <row r="67" spans="1:3" x14ac:dyDescent="0.35">
      <c r="A67" t="s">
        <v>35</v>
      </c>
      <c r="B67" t="s">
        <v>45</v>
      </c>
      <c r="C67" t="s">
        <v>44</v>
      </c>
    </row>
    <row r="68" spans="1:3" x14ac:dyDescent="0.35">
      <c r="A68" t="s">
        <v>35</v>
      </c>
      <c r="B68" t="s">
        <v>45</v>
      </c>
      <c r="C68" t="s">
        <v>45</v>
      </c>
    </row>
    <row r="69" spans="1:3" x14ac:dyDescent="0.35">
      <c r="A69" t="s">
        <v>35</v>
      </c>
      <c r="B69" t="s">
        <v>45</v>
      </c>
      <c r="C69" t="s">
        <v>46</v>
      </c>
    </row>
    <row r="70" spans="1:3" x14ac:dyDescent="0.35">
      <c r="A70" t="s">
        <v>35</v>
      </c>
      <c r="B70" t="s">
        <v>46</v>
      </c>
      <c r="C70" t="s">
        <v>40</v>
      </c>
    </row>
    <row r="71" spans="1:3" x14ac:dyDescent="0.35">
      <c r="A71" t="s">
        <v>35</v>
      </c>
      <c r="B71" t="s">
        <v>46</v>
      </c>
      <c r="C71" t="s">
        <v>41</v>
      </c>
    </row>
    <row r="72" spans="1:3" x14ac:dyDescent="0.35">
      <c r="A72" t="s">
        <v>35</v>
      </c>
      <c r="B72" t="s">
        <v>46</v>
      </c>
      <c r="C72" t="s">
        <v>42</v>
      </c>
    </row>
    <row r="73" spans="1:3" x14ac:dyDescent="0.35">
      <c r="A73" t="s">
        <v>35</v>
      </c>
      <c r="B73" t="s">
        <v>46</v>
      </c>
      <c r="C73" t="s">
        <v>43</v>
      </c>
    </row>
    <row r="74" spans="1:3" x14ac:dyDescent="0.35">
      <c r="A74" t="s">
        <v>35</v>
      </c>
      <c r="B74" t="s">
        <v>46</v>
      </c>
      <c r="C74" t="s">
        <v>44</v>
      </c>
    </row>
    <row r="75" spans="1:3" x14ac:dyDescent="0.35">
      <c r="A75" t="s">
        <v>35</v>
      </c>
      <c r="B75" t="s">
        <v>46</v>
      </c>
      <c r="C75" t="s">
        <v>45</v>
      </c>
    </row>
    <row r="76" spans="1:3" x14ac:dyDescent="0.35">
      <c r="A76" t="s">
        <v>35</v>
      </c>
      <c r="B76" t="s">
        <v>46</v>
      </c>
      <c r="C76" t="s">
        <v>46</v>
      </c>
    </row>
    <row r="78" spans="1:3" x14ac:dyDescent="0.35">
      <c r="A78" t="s">
        <v>35</v>
      </c>
      <c r="B78" t="s">
        <v>45</v>
      </c>
      <c r="C78" t="s">
        <v>45</v>
      </c>
    </row>
    <row r="79" spans="1:3" x14ac:dyDescent="0.35">
      <c r="A79" t="s">
        <v>35</v>
      </c>
      <c r="B79" t="s">
        <v>45</v>
      </c>
      <c r="C79" t="s">
        <v>47</v>
      </c>
    </row>
    <row r="80" spans="1:3" x14ac:dyDescent="0.35">
      <c r="A80" t="s">
        <v>35</v>
      </c>
      <c r="B80" t="s">
        <v>45</v>
      </c>
      <c r="C80" t="s">
        <v>48</v>
      </c>
    </row>
    <row r="81" spans="1:3" x14ac:dyDescent="0.35">
      <c r="A81" t="s">
        <v>35</v>
      </c>
      <c r="B81" t="s">
        <v>45</v>
      </c>
      <c r="C81" t="s">
        <v>49</v>
      </c>
    </row>
    <row r="82" spans="1:3" x14ac:dyDescent="0.35">
      <c r="A82" t="s">
        <v>35</v>
      </c>
      <c r="B82" t="s">
        <v>47</v>
      </c>
      <c r="C82" t="s">
        <v>45</v>
      </c>
    </row>
    <row r="83" spans="1:3" x14ac:dyDescent="0.35">
      <c r="A83" t="s">
        <v>35</v>
      </c>
      <c r="B83" t="s">
        <v>47</v>
      </c>
      <c r="C83" t="s">
        <v>47</v>
      </c>
    </row>
    <row r="84" spans="1:3" x14ac:dyDescent="0.35">
      <c r="A84" t="s">
        <v>35</v>
      </c>
      <c r="B84" t="s">
        <v>47</v>
      </c>
      <c r="C84" t="s">
        <v>48</v>
      </c>
    </row>
    <row r="85" spans="1:3" x14ac:dyDescent="0.35">
      <c r="A85" t="s">
        <v>35</v>
      </c>
      <c r="B85" t="s">
        <v>47</v>
      </c>
      <c r="C85" t="s">
        <v>49</v>
      </c>
    </row>
    <row r="86" spans="1:3" x14ac:dyDescent="0.35">
      <c r="A86" t="s">
        <v>35</v>
      </c>
      <c r="B86" t="s">
        <v>48</v>
      </c>
      <c r="C86" t="s">
        <v>45</v>
      </c>
    </row>
    <row r="87" spans="1:3" x14ac:dyDescent="0.35">
      <c r="A87" t="s">
        <v>35</v>
      </c>
      <c r="B87" t="s">
        <v>48</v>
      </c>
      <c r="C87" t="s">
        <v>47</v>
      </c>
    </row>
    <row r="88" spans="1:3" x14ac:dyDescent="0.35">
      <c r="A88" t="s">
        <v>35</v>
      </c>
      <c r="B88" t="s">
        <v>48</v>
      </c>
      <c r="C88" t="s">
        <v>48</v>
      </c>
    </row>
    <row r="89" spans="1:3" x14ac:dyDescent="0.35">
      <c r="A89" t="s">
        <v>35</v>
      </c>
      <c r="B89" t="s">
        <v>48</v>
      </c>
      <c r="C89" t="s">
        <v>49</v>
      </c>
    </row>
    <row r="90" spans="1:3" x14ac:dyDescent="0.35">
      <c r="A90" t="s">
        <v>35</v>
      </c>
      <c r="B90" t="s">
        <v>49</v>
      </c>
      <c r="C90" t="s">
        <v>45</v>
      </c>
    </row>
    <row r="91" spans="1:3" x14ac:dyDescent="0.35">
      <c r="A91" t="s">
        <v>35</v>
      </c>
      <c r="B91" t="s">
        <v>49</v>
      </c>
      <c r="C91" t="s">
        <v>47</v>
      </c>
    </row>
    <row r="92" spans="1:3" x14ac:dyDescent="0.35">
      <c r="A92" t="s">
        <v>35</v>
      </c>
      <c r="B92" t="s">
        <v>49</v>
      </c>
      <c r="C92" t="s">
        <v>48</v>
      </c>
    </row>
    <row r="93" spans="1:3" x14ac:dyDescent="0.35">
      <c r="A93" t="s">
        <v>35</v>
      </c>
      <c r="B93" t="s">
        <v>49</v>
      </c>
      <c r="C93" t="s">
        <v>49</v>
      </c>
    </row>
    <row r="95" spans="1:3" x14ac:dyDescent="0.35">
      <c r="A95" t="s">
        <v>29</v>
      </c>
      <c r="B95" t="s">
        <v>50</v>
      </c>
      <c r="C95" t="s">
        <v>50</v>
      </c>
    </row>
    <row r="96" spans="1:3" x14ac:dyDescent="0.35">
      <c r="A96" t="s">
        <v>29</v>
      </c>
      <c r="B96" t="s">
        <v>50</v>
      </c>
      <c r="C96" t="s">
        <v>51</v>
      </c>
    </row>
    <row r="97" spans="1:3" x14ac:dyDescent="0.35">
      <c r="A97" t="s">
        <v>29</v>
      </c>
      <c r="B97" t="s">
        <v>50</v>
      </c>
      <c r="C97" t="s">
        <v>52</v>
      </c>
    </row>
    <row r="98" spans="1:3" x14ac:dyDescent="0.35">
      <c r="A98" t="s">
        <v>29</v>
      </c>
      <c r="B98" t="s">
        <v>50</v>
      </c>
      <c r="C98" t="s">
        <v>53</v>
      </c>
    </row>
    <row r="99" spans="1:3" x14ac:dyDescent="0.35">
      <c r="A99" t="s">
        <v>29</v>
      </c>
      <c r="B99" t="s">
        <v>51</v>
      </c>
      <c r="C99" t="s">
        <v>50</v>
      </c>
    </row>
    <row r="100" spans="1:3" x14ac:dyDescent="0.35">
      <c r="A100" t="s">
        <v>29</v>
      </c>
      <c r="B100" t="s">
        <v>51</v>
      </c>
      <c r="C100" t="s">
        <v>51</v>
      </c>
    </row>
    <row r="101" spans="1:3" x14ac:dyDescent="0.35">
      <c r="A101" t="s">
        <v>29</v>
      </c>
      <c r="B101" t="s">
        <v>51</v>
      </c>
      <c r="C101" t="s">
        <v>52</v>
      </c>
    </row>
    <row r="102" spans="1:3" x14ac:dyDescent="0.35">
      <c r="A102" t="s">
        <v>29</v>
      </c>
      <c r="B102" t="s">
        <v>51</v>
      </c>
      <c r="C102" t="s">
        <v>53</v>
      </c>
    </row>
    <row r="103" spans="1:3" x14ac:dyDescent="0.35">
      <c r="A103" t="s">
        <v>29</v>
      </c>
      <c r="B103" t="s">
        <v>52</v>
      </c>
      <c r="C103" t="s">
        <v>50</v>
      </c>
    </row>
    <row r="104" spans="1:3" x14ac:dyDescent="0.35">
      <c r="A104" t="s">
        <v>29</v>
      </c>
      <c r="B104" t="s">
        <v>52</v>
      </c>
      <c r="C104" t="s">
        <v>51</v>
      </c>
    </row>
    <row r="105" spans="1:3" x14ac:dyDescent="0.35">
      <c r="A105" t="s">
        <v>29</v>
      </c>
      <c r="B105" t="s">
        <v>52</v>
      </c>
      <c r="C105" t="s">
        <v>52</v>
      </c>
    </row>
    <row r="106" spans="1:3" x14ac:dyDescent="0.35">
      <c r="A106" t="s">
        <v>29</v>
      </c>
      <c r="B106" t="s">
        <v>52</v>
      </c>
      <c r="C106" t="s">
        <v>53</v>
      </c>
    </row>
    <row r="107" spans="1:3" x14ac:dyDescent="0.35">
      <c r="A107" t="s">
        <v>29</v>
      </c>
      <c r="B107" t="s">
        <v>53</v>
      </c>
      <c r="C107" t="s">
        <v>50</v>
      </c>
    </row>
    <row r="108" spans="1:3" x14ac:dyDescent="0.35">
      <c r="A108" t="s">
        <v>29</v>
      </c>
      <c r="B108" t="s">
        <v>53</v>
      </c>
      <c r="C108" t="s">
        <v>51</v>
      </c>
    </row>
    <row r="109" spans="1:3" x14ac:dyDescent="0.35">
      <c r="A109" t="s">
        <v>29</v>
      </c>
      <c r="B109" t="s">
        <v>53</v>
      </c>
      <c r="C109" t="s">
        <v>52</v>
      </c>
    </row>
    <row r="110" spans="1:3" x14ac:dyDescent="0.35">
      <c r="A110" t="s">
        <v>29</v>
      </c>
      <c r="B110" t="s">
        <v>53</v>
      </c>
      <c r="C110" t="s">
        <v>53</v>
      </c>
    </row>
    <row r="112" spans="1:3" x14ac:dyDescent="0.35">
      <c r="A112" t="s">
        <v>4</v>
      </c>
      <c r="B112" t="s">
        <v>7</v>
      </c>
      <c r="C112" t="s">
        <v>7</v>
      </c>
    </row>
    <row r="113" spans="1:3" x14ac:dyDescent="0.35">
      <c r="A113" t="s">
        <v>4</v>
      </c>
      <c r="B113" t="s">
        <v>7</v>
      </c>
      <c r="C113" t="s">
        <v>17</v>
      </c>
    </row>
    <row r="114" spans="1:3" x14ac:dyDescent="0.35">
      <c r="A114" t="s">
        <v>4</v>
      </c>
      <c r="B114" t="s">
        <v>7</v>
      </c>
      <c r="C114" t="s">
        <v>14</v>
      </c>
    </row>
    <row r="115" spans="1:3" x14ac:dyDescent="0.35">
      <c r="A115" t="s">
        <v>4</v>
      </c>
      <c r="B115" t="s">
        <v>7</v>
      </c>
      <c r="C115" t="s">
        <v>11</v>
      </c>
    </row>
    <row r="116" spans="1:3" x14ac:dyDescent="0.35">
      <c r="A116" t="s">
        <v>4</v>
      </c>
      <c r="B116" t="s">
        <v>7</v>
      </c>
      <c r="C116" t="s">
        <v>16</v>
      </c>
    </row>
    <row r="117" spans="1:3" x14ac:dyDescent="0.35">
      <c r="A117" t="s">
        <v>4</v>
      </c>
      <c r="B117" t="s">
        <v>7</v>
      </c>
      <c r="C117" t="s">
        <v>54</v>
      </c>
    </row>
    <row r="118" spans="1:3" x14ac:dyDescent="0.35">
      <c r="A118" t="s">
        <v>4</v>
      </c>
      <c r="B118" t="s">
        <v>7</v>
      </c>
      <c r="C118" t="s">
        <v>55</v>
      </c>
    </row>
    <row r="119" spans="1:3" x14ac:dyDescent="0.35">
      <c r="A119" t="s">
        <v>4</v>
      </c>
      <c r="B119" t="s">
        <v>7</v>
      </c>
      <c r="C119" t="s">
        <v>56</v>
      </c>
    </row>
    <row r="120" spans="1:3" x14ac:dyDescent="0.35">
      <c r="A120" t="s">
        <v>4</v>
      </c>
      <c r="B120" t="s">
        <v>7</v>
      </c>
      <c r="C120" t="s">
        <v>57</v>
      </c>
    </row>
    <row r="121" spans="1:3" x14ac:dyDescent="0.35">
      <c r="A121" t="s">
        <v>4</v>
      </c>
      <c r="B121" t="s">
        <v>7</v>
      </c>
      <c r="C121" t="s">
        <v>58</v>
      </c>
    </row>
    <row r="122" spans="1:3" x14ac:dyDescent="0.35">
      <c r="A122" t="s">
        <v>4</v>
      </c>
      <c r="B122" t="s">
        <v>7</v>
      </c>
      <c r="C122" t="s">
        <v>59</v>
      </c>
    </row>
    <row r="123" spans="1:3" x14ac:dyDescent="0.35">
      <c r="A123" t="s">
        <v>4</v>
      </c>
      <c r="B123" t="s">
        <v>7</v>
      </c>
      <c r="C123" t="s">
        <v>60</v>
      </c>
    </row>
    <row r="124" spans="1:3" x14ac:dyDescent="0.35">
      <c r="A124" t="s">
        <v>4</v>
      </c>
      <c r="B124" t="s">
        <v>7</v>
      </c>
      <c r="C124" t="s">
        <v>61</v>
      </c>
    </row>
    <row r="125" spans="1:3" x14ac:dyDescent="0.35">
      <c r="A125" t="s">
        <v>4</v>
      </c>
      <c r="B125" t="s">
        <v>17</v>
      </c>
      <c r="C125" t="s">
        <v>7</v>
      </c>
    </row>
    <row r="126" spans="1:3" x14ac:dyDescent="0.35">
      <c r="A126" t="s">
        <v>4</v>
      </c>
      <c r="B126" t="s">
        <v>17</v>
      </c>
      <c r="C126" t="s">
        <v>17</v>
      </c>
    </row>
    <row r="127" spans="1:3" x14ac:dyDescent="0.35">
      <c r="A127" t="s">
        <v>4</v>
      </c>
      <c r="B127" t="s">
        <v>17</v>
      </c>
      <c r="C127" t="s">
        <v>14</v>
      </c>
    </row>
    <row r="128" spans="1:3" x14ac:dyDescent="0.35">
      <c r="A128" t="s">
        <v>4</v>
      </c>
      <c r="B128" t="s">
        <v>17</v>
      </c>
      <c r="C128" t="s">
        <v>11</v>
      </c>
    </row>
    <row r="129" spans="1:3" x14ac:dyDescent="0.35">
      <c r="A129" t="s">
        <v>4</v>
      </c>
      <c r="B129" t="s">
        <v>17</v>
      </c>
      <c r="C129" t="s">
        <v>16</v>
      </c>
    </row>
    <row r="130" spans="1:3" x14ac:dyDescent="0.35">
      <c r="A130" t="s">
        <v>4</v>
      </c>
      <c r="B130" t="s">
        <v>17</v>
      </c>
      <c r="C130" t="s">
        <v>54</v>
      </c>
    </row>
    <row r="131" spans="1:3" x14ac:dyDescent="0.35">
      <c r="A131" t="s">
        <v>4</v>
      </c>
      <c r="B131" t="s">
        <v>17</v>
      </c>
      <c r="C131" t="s">
        <v>55</v>
      </c>
    </row>
    <row r="132" spans="1:3" x14ac:dyDescent="0.35">
      <c r="A132" t="s">
        <v>4</v>
      </c>
      <c r="B132" t="s">
        <v>17</v>
      </c>
      <c r="C132" t="s">
        <v>56</v>
      </c>
    </row>
    <row r="133" spans="1:3" x14ac:dyDescent="0.35">
      <c r="A133" t="s">
        <v>4</v>
      </c>
      <c r="B133" t="s">
        <v>17</v>
      </c>
      <c r="C133" t="s">
        <v>57</v>
      </c>
    </row>
    <row r="134" spans="1:3" x14ac:dyDescent="0.35">
      <c r="A134" t="s">
        <v>4</v>
      </c>
      <c r="B134" t="s">
        <v>17</v>
      </c>
      <c r="C134" t="s">
        <v>58</v>
      </c>
    </row>
    <row r="135" spans="1:3" x14ac:dyDescent="0.35">
      <c r="A135" t="s">
        <v>4</v>
      </c>
      <c r="B135" t="s">
        <v>17</v>
      </c>
      <c r="C135" t="s">
        <v>59</v>
      </c>
    </row>
    <row r="136" spans="1:3" x14ac:dyDescent="0.35">
      <c r="A136" t="s">
        <v>4</v>
      </c>
      <c r="B136" t="s">
        <v>17</v>
      </c>
      <c r="C136" t="s">
        <v>60</v>
      </c>
    </row>
    <row r="137" spans="1:3" x14ac:dyDescent="0.35">
      <c r="A137" t="s">
        <v>4</v>
      </c>
      <c r="B137" t="s">
        <v>17</v>
      </c>
      <c r="C137" t="s">
        <v>61</v>
      </c>
    </row>
    <row r="138" spans="1:3" x14ac:dyDescent="0.35">
      <c r="A138" t="s">
        <v>4</v>
      </c>
      <c r="B138" t="s">
        <v>14</v>
      </c>
      <c r="C138" t="s">
        <v>7</v>
      </c>
    </row>
    <row r="139" spans="1:3" x14ac:dyDescent="0.35">
      <c r="A139" t="s">
        <v>4</v>
      </c>
      <c r="B139" t="s">
        <v>14</v>
      </c>
      <c r="C139" t="s">
        <v>17</v>
      </c>
    </row>
    <row r="140" spans="1:3" x14ac:dyDescent="0.35">
      <c r="A140" t="s">
        <v>4</v>
      </c>
      <c r="B140" t="s">
        <v>14</v>
      </c>
      <c r="C140" t="s">
        <v>14</v>
      </c>
    </row>
    <row r="141" spans="1:3" x14ac:dyDescent="0.35">
      <c r="A141" t="s">
        <v>4</v>
      </c>
      <c r="B141" t="s">
        <v>14</v>
      </c>
      <c r="C141" t="s">
        <v>11</v>
      </c>
    </row>
    <row r="142" spans="1:3" x14ac:dyDescent="0.35">
      <c r="A142" t="s">
        <v>4</v>
      </c>
      <c r="B142" t="s">
        <v>14</v>
      </c>
      <c r="C142" t="s">
        <v>16</v>
      </c>
    </row>
    <row r="143" spans="1:3" x14ac:dyDescent="0.35">
      <c r="A143" t="s">
        <v>4</v>
      </c>
      <c r="B143" t="s">
        <v>14</v>
      </c>
      <c r="C143" t="s">
        <v>54</v>
      </c>
    </row>
    <row r="144" spans="1:3" x14ac:dyDescent="0.35">
      <c r="A144" t="s">
        <v>4</v>
      </c>
      <c r="B144" t="s">
        <v>14</v>
      </c>
      <c r="C144" t="s">
        <v>55</v>
      </c>
    </row>
    <row r="145" spans="1:3" x14ac:dyDescent="0.35">
      <c r="A145" t="s">
        <v>4</v>
      </c>
      <c r="B145" t="s">
        <v>14</v>
      </c>
      <c r="C145" t="s">
        <v>56</v>
      </c>
    </row>
    <row r="146" spans="1:3" x14ac:dyDescent="0.35">
      <c r="A146" t="s">
        <v>4</v>
      </c>
      <c r="B146" t="s">
        <v>14</v>
      </c>
      <c r="C146" t="s">
        <v>57</v>
      </c>
    </row>
    <row r="147" spans="1:3" x14ac:dyDescent="0.35">
      <c r="A147" t="s">
        <v>4</v>
      </c>
      <c r="B147" t="s">
        <v>14</v>
      </c>
      <c r="C147" t="s">
        <v>58</v>
      </c>
    </row>
    <row r="148" spans="1:3" x14ac:dyDescent="0.35">
      <c r="A148" t="s">
        <v>4</v>
      </c>
      <c r="B148" t="s">
        <v>14</v>
      </c>
      <c r="C148" t="s">
        <v>59</v>
      </c>
    </row>
    <row r="149" spans="1:3" x14ac:dyDescent="0.35">
      <c r="A149" t="s">
        <v>4</v>
      </c>
      <c r="B149" t="s">
        <v>14</v>
      </c>
      <c r="C149" t="s">
        <v>60</v>
      </c>
    </row>
    <row r="150" spans="1:3" x14ac:dyDescent="0.35">
      <c r="A150" t="s">
        <v>4</v>
      </c>
      <c r="B150" t="s">
        <v>14</v>
      </c>
      <c r="C150" t="s">
        <v>61</v>
      </c>
    </row>
    <row r="151" spans="1:3" x14ac:dyDescent="0.35">
      <c r="A151" t="s">
        <v>4</v>
      </c>
      <c r="B151" t="s">
        <v>11</v>
      </c>
      <c r="C151" t="s">
        <v>7</v>
      </c>
    </row>
    <row r="152" spans="1:3" x14ac:dyDescent="0.35">
      <c r="A152" t="s">
        <v>4</v>
      </c>
      <c r="B152" t="s">
        <v>11</v>
      </c>
      <c r="C152" t="s">
        <v>17</v>
      </c>
    </row>
    <row r="153" spans="1:3" x14ac:dyDescent="0.35">
      <c r="A153" t="s">
        <v>4</v>
      </c>
      <c r="B153" t="s">
        <v>11</v>
      </c>
      <c r="C153" t="s">
        <v>14</v>
      </c>
    </row>
    <row r="154" spans="1:3" x14ac:dyDescent="0.35">
      <c r="A154" t="s">
        <v>4</v>
      </c>
      <c r="B154" t="s">
        <v>11</v>
      </c>
      <c r="C154" t="s">
        <v>11</v>
      </c>
    </row>
    <row r="155" spans="1:3" x14ac:dyDescent="0.35">
      <c r="A155" t="s">
        <v>4</v>
      </c>
      <c r="B155" t="s">
        <v>11</v>
      </c>
      <c r="C155" t="s">
        <v>16</v>
      </c>
    </row>
    <row r="156" spans="1:3" x14ac:dyDescent="0.35">
      <c r="A156" t="s">
        <v>4</v>
      </c>
      <c r="B156" t="s">
        <v>11</v>
      </c>
      <c r="C156" t="s">
        <v>54</v>
      </c>
    </row>
    <row r="157" spans="1:3" x14ac:dyDescent="0.35">
      <c r="A157" t="s">
        <v>4</v>
      </c>
      <c r="B157" t="s">
        <v>11</v>
      </c>
      <c r="C157" t="s">
        <v>55</v>
      </c>
    </row>
    <row r="158" spans="1:3" x14ac:dyDescent="0.35">
      <c r="A158" t="s">
        <v>4</v>
      </c>
      <c r="B158" t="s">
        <v>11</v>
      </c>
      <c r="C158" t="s">
        <v>56</v>
      </c>
    </row>
    <row r="159" spans="1:3" x14ac:dyDescent="0.35">
      <c r="A159" t="s">
        <v>4</v>
      </c>
      <c r="B159" t="s">
        <v>11</v>
      </c>
      <c r="C159" t="s">
        <v>57</v>
      </c>
    </row>
    <row r="160" spans="1:3" x14ac:dyDescent="0.35">
      <c r="A160" t="s">
        <v>4</v>
      </c>
      <c r="B160" t="s">
        <v>11</v>
      </c>
      <c r="C160" t="s">
        <v>58</v>
      </c>
    </row>
    <row r="161" spans="1:3" x14ac:dyDescent="0.35">
      <c r="A161" t="s">
        <v>4</v>
      </c>
      <c r="B161" t="s">
        <v>11</v>
      </c>
      <c r="C161" t="s">
        <v>59</v>
      </c>
    </row>
    <row r="162" spans="1:3" x14ac:dyDescent="0.35">
      <c r="A162" t="s">
        <v>4</v>
      </c>
      <c r="B162" t="s">
        <v>11</v>
      </c>
      <c r="C162" t="s">
        <v>60</v>
      </c>
    </row>
    <row r="163" spans="1:3" x14ac:dyDescent="0.35">
      <c r="A163" t="s">
        <v>4</v>
      </c>
      <c r="B163" t="s">
        <v>11</v>
      </c>
      <c r="C163" t="s">
        <v>61</v>
      </c>
    </row>
    <row r="164" spans="1:3" x14ac:dyDescent="0.35">
      <c r="A164" t="s">
        <v>4</v>
      </c>
      <c r="B164" t="s">
        <v>16</v>
      </c>
      <c r="C164" t="s">
        <v>7</v>
      </c>
    </row>
    <row r="165" spans="1:3" x14ac:dyDescent="0.35">
      <c r="A165" t="s">
        <v>4</v>
      </c>
      <c r="B165" t="s">
        <v>16</v>
      </c>
      <c r="C165" t="s">
        <v>17</v>
      </c>
    </row>
    <row r="166" spans="1:3" x14ac:dyDescent="0.35">
      <c r="A166" t="s">
        <v>4</v>
      </c>
      <c r="B166" t="s">
        <v>16</v>
      </c>
      <c r="C166" t="s">
        <v>14</v>
      </c>
    </row>
    <row r="167" spans="1:3" x14ac:dyDescent="0.35">
      <c r="A167" t="s">
        <v>4</v>
      </c>
      <c r="B167" t="s">
        <v>16</v>
      </c>
      <c r="C167" t="s">
        <v>11</v>
      </c>
    </row>
    <row r="168" spans="1:3" x14ac:dyDescent="0.35">
      <c r="A168" t="s">
        <v>4</v>
      </c>
      <c r="B168" t="s">
        <v>16</v>
      </c>
      <c r="C168" t="s">
        <v>16</v>
      </c>
    </row>
    <row r="169" spans="1:3" x14ac:dyDescent="0.35">
      <c r="A169" t="s">
        <v>4</v>
      </c>
      <c r="B169" t="s">
        <v>16</v>
      </c>
      <c r="C169" t="s">
        <v>54</v>
      </c>
    </row>
    <row r="170" spans="1:3" x14ac:dyDescent="0.35">
      <c r="A170" t="s">
        <v>4</v>
      </c>
      <c r="B170" t="s">
        <v>16</v>
      </c>
      <c r="C170" t="s">
        <v>55</v>
      </c>
    </row>
    <row r="171" spans="1:3" x14ac:dyDescent="0.35">
      <c r="A171" t="s">
        <v>4</v>
      </c>
      <c r="B171" t="s">
        <v>16</v>
      </c>
      <c r="C171" t="s">
        <v>56</v>
      </c>
    </row>
    <row r="172" spans="1:3" x14ac:dyDescent="0.35">
      <c r="A172" t="s">
        <v>4</v>
      </c>
      <c r="B172" t="s">
        <v>16</v>
      </c>
      <c r="C172" t="s">
        <v>57</v>
      </c>
    </row>
    <row r="173" spans="1:3" x14ac:dyDescent="0.35">
      <c r="A173" t="s">
        <v>4</v>
      </c>
      <c r="B173" t="s">
        <v>16</v>
      </c>
      <c r="C173" t="s">
        <v>58</v>
      </c>
    </row>
    <row r="174" spans="1:3" x14ac:dyDescent="0.35">
      <c r="A174" t="s">
        <v>4</v>
      </c>
      <c r="B174" t="s">
        <v>16</v>
      </c>
      <c r="C174" t="s">
        <v>59</v>
      </c>
    </row>
    <row r="175" spans="1:3" x14ac:dyDescent="0.35">
      <c r="A175" t="s">
        <v>4</v>
      </c>
      <c r="B175" t="s">
        <v>16</v>
      </c>
      <c r="C175" t="s">
        <v>60</v>
      </c>
    </row>
    <row r="176" spans="1:3" x14ac:dyDescent="0.35">
      <c r="A176" t="s">
        <v>4</v>
      </c>
      <c r="B176" t="s">
        <v>16</v>
      </c>
      <c r="C176" t="s">
        <v>61</v>
      </c>
    </row>
    <row r="177" spans="1:3" x14ac:dyDescent="0.35">
      <c r="A177" t="s">
        <v>4</v>
      </c>
      <c r="B177" t="s">
        <v>54</v>
      </c>
      <c r="C177" t="s">
        <v>7</v>
      </c>
    </row>
    <row r="178" spans="1:3" x14ac:dyDescent="0.35">
      <c r="A178" t="s">
        <v>4</v>
      </c>
      <c r="B178" t="s">
        <v>54</v>
      </c>
      <c r="C178" t="s">
        <v>17</v>
      </c>
    </row>
    <row r="179" spans="1:3" x14ac:dyDescent="0.35">
      <c r="A179" t="s">
        <v>4</v>
      </c>
      <c r="B179" t="s">
        <v>54</v>
      </c>
      <c r="C179" t="s">
        <v>14</v>
      </c>
    </row>
    <row r="180" spans="1:3" x14ac:dyDescent="0.35">
      <c r="A180" t="s">
        <v>4</v>
      </c>
      <c r="B180" t="s">
        <v>54</v>
      </c>
      <c r="C180" t="s">
        <v>11</v>
      </c>
    </row>
    <row r="181" spans="1:3" x14ac:dyDescent="0.35">
      <c r="A181" t="s">
        <v>4</v>
      </c>
      <c r="B181" t="s">
        <v>54</v>
      </c>
      <c r="C181" t="s">
        <v>16</v>
      </c>
    </row>
    <row r="182" spans="1:3" x14ac:dyDescent="0.35">
      <c r="A182" t="s">
        <v>4</v>
      </c>
      <c r="B182" t="s">
        <v>54</v>
      </c>
      <c r="C182" t="s">
        <v>54</v>
      </c>
    </row>
    <row r="183" spans="1:3" x14ac:dyDescent="0.35">
      <c r="A183" t="s">
        <v>4</v>
      </c>
      <c r="B183" t="s">
        <v>54</v>
      </c>
      <c r="C183" t="s">
        <v>55</v>
      </c>
    </row>
    <row r="184" spans="1:3" x14ac:dyDescent="0.35">
      <c r="A184" t="s">
        <v>4</v>
      </c>
      <c r="B184" t="s">
        <v>54</v>
      </c>
      <c r="C184" t="s">
        <v>56</v>
      </c>
    </row>
    <row r="185" spans="1:3" x14ac:dyDescent="0.35">
      <c r="A185" t="s">
        <v>4</v>
      </c>
      <c r="B185" t="s">
        <v>54</v>
      </c>
      <c r="C185" t="s">
        <v>57</v>
      </c>
    </row>
    <row r="186" spans="1:3" x14ac:dyDescent="0.35">
      <c r="A186" t="s">
        <v>4</v>
      </c>
      <c r="B186" t="s">
        <v>54</v>
      </c>
      <c r="C186" t="s">
        <v>58</v>
      </c>
    </row>
    <row r="187" spans="1:3" x14ac:dyDescent="0.35">
      <c r="A187" t="s">
        <v>4</v>
      </c>
      <c r="B187" t="s">
        <v>54</v>
      </c>
      <c r="C187" t="s">
        <v>59</v>
      </c>
    </row>
    <row r="188" spans="1:3" x14ac:dyDescent="0.35">
      <c r="A188" t="s">
        <v>4</v>
      </c>
      <c r="B188" t="s">
        <v>54</v>
      </c>
      <c r="C188" t="s">
        <v>60</v>
      </c>
    </row>
    <row r="189" spans="1:3" x14ac:dyDescent="0.35">
      <c r="A189" t="s">
        <v>4</v>
      </c>
      <c r="B189" t="s">
        <v>54</v>
      </c>
      <c r="C189" t="s">
        <v>61</v>
      </c>
    </row>
    <row r="190" spans="1:3" x14ac:dyDescent="0.35">
      <c r="A190" t="s">
        <v>4</v>
      </c>
      <c r="B190" t="s">
        <v>55</v>
      </c>
      <c r="C190" t="s">
        <v>7</v>
      </c>
    </row>
    <row r="191" spans="1:3" x14ac:dyDescent="0.35">
      <c r="A191" t="s">
        <v>4</v>
      </c>
      <c r="B191" t="s">
        <v>55</v>
      </c>
      <c r="C191" t="s">
        <v>17</v>
      </c>
    </row>
    <row r="192" spans="1:3" x14ac:dyDescent="0.35">
      <c r="A192" t="s">
        <v>4</v>
      </c>
      <c r="B192" t="s">
        <v>55</v>
      </c>
      <c r="C192" t="s">
        <v>14</v>
      </c>
    </row>
    <row r="193" spans="1:3" x14ac:dyDescent="0.35">
      <c r="A193" t="s">
        <v>4</v>
      </c>
      <c r="B193" t="s">
        <v>55</v>
      </c>
      <c r="C193" t="s">
        <v>11</v>
      </c>
    </row>
    <row r="194" spans="1:3" x14ac:dyDescent="0.35">
      <c r="A194" t="s">
        <v>4</v>
      </c>
      <c r="B194" t="s">
        <v>55</v>
      </c>
      <c r="C194" t="s">
        <v>16</v>
      </c>
    </row>
    <row r="195" spans="1:3" x14ac:dyDescent="0.35">
      <c r="A195" t="s">
        <v>4</v>
      </c>
      <c r="B195" t="s">
        <v>55</v>
      </c>
      <c r="C195" t="s">
        <v>54</v>
      </c>
    </row>
    <row r="196" spans="1:3" x14ac:dyDescent="0.35">
      <c r="A196" t="s">
        <v>4</v>
      </c>
      <c r="B196" t="s">
        <v>55</v>
      </c>
      <c r="C196" t="s">
        <v>55</v>
      </c>
    </row>
    <row r="197" spans="1:3" x14ac:dyDescent="0.35">
      <c r="A197" t="s">
        <v>4</v>
      </c>
      <c r="B197" t="s">
        <v>55</v>
      </c>
      <c r="C197" t="s">
        <v>56</v>
      </c>
    </row>
    <row r="198" spans="1:3" x14ac:dyDescent="0.35">
      <c r="A198" t="s">
        <v>4</v>
      </c>
      <c r="B198" t="s">
        <v>55</v>
      </c>
      <c r="C198" t="s">
        <v>57</v>
      </c>
    </row>
    <row r="199" spans="1:3" x14ac:dyDescent="0.35">
      <c r="A199" t="s">
        <v>4</v>
      </c>
      <c r="B199" t="s">
        <v>55</v>
      </c>
      <c r="C199" t="s">
        <v>58</v>
      </c>
    </row>
    <row r="200" spans="1:3" x14ac:dyDescent="0.35">
      <c r="A200" t="s">
        <v>4</v>
      </c>
      <c r="B200" t="s">
        <v>55</v>
      </c>
      <c r="C200" t="s">
        <v>59</v>
      </c>
    </row>
    <row r="201" spans="1:3" x14ac:dyDescent="0.35">
      <c r="A201" t="s">
        <v>4</v>
      </c>
      <c r="B201" t="s">
        <v>55</v>
      </c>
      <c r="C201" t="s">
        <v>60</v>
      </c>
    </row>
    <row r="202" spans="1:3" x14ac:dyDescent="0.35">
      <c r="A202" t="s">
        <v>4</v>
      </c>
      <c r="B202" t="s">
        <v>55</v>
      </c>
      <c r="C202" t="s">
        <v>61</v>
      </c>
    </row>
    <row r="203" spans="1:3" x14ac:dyDescent="0.35">
      <c r="A203" t="s">
        <v>4</v>
      </c>
      <c r="B203" t="s">
        <v>56</v>
      </c>
      <c r="C203" t="s">
        <v>7</v>
      </c>
    </row>
    <row r="204" spans="1:3" x14ac:dyDescent="0.35">
      <c r="A204" t="s">
        <v>4</v>
      </c>
      <c r="B204" t="s">
        <v>56</v>
      </c>
      <c r="C204" t="s">
        <v>17</v>
      </c>
    </row>
    <row r="205" spans="1:3" x14ac:dyDescent="0.35">
      <c r="A205" t="s">
        <v>4</v>
      </c>
      <c r="B205" t="s">
        <v>56</v>
      </c>
      <c r="C205" t="s">
        <v>14</v>
      </c>
    </row>
    <row r="206" spans="1:3" x14ac:dyDescent="0.35">
      <c r="A206" t="s">
        <v>4</v>
      </c>
      <c r="B206" t="s">
        <v>56</v>
      </c>
      <c r="C206" t="s">
        <v>11</v>
      </c>
    </row>
    <row r="207" spans="1:3" x14ac:dyDescent="0.35">
      <c r="A207" t="s">
        <v>4</v>
      </c>
      <c r="B207" t="s">
        <v>56</v>
      </c>
      <c r="C207" t="s">
        <v>16</v>
      </c>
    </row>
    <row r="208" spans="1:3" x14ac:dyDescent="0.35">
      <c r="A208" t="s">
        <v>4</v>
      </c>
      <c r="B208" t="s">
        <v>56</v>
      </c>
      <c r="C208" t="s">
        <v>54</v>
      </c>
    </row>
    <row r="209" spans="1:3" x14ac:dyDescent="0.35">
      <c r="A209" t="s">
        <v>4</v>
      </c>
      <c r="B209" t="s">
        <v>56</v>
      </c>
      <c r="C209" t="s">
        <v>55</v>
      </c>
    </row>
    <row r="210" spans="1:3" x14ac:dyDescent="0.35">
      <c r="A210" t="s">
        <v>4</v>
      </c>
      <c r="B210" t="s">
        <v>56</v>
      </c>
      <c r="C210" t="s">
        <v>56</v>
      </c>
    </row>
    <row r="211" spans="1:3" x14ac:dyDescent="0.35">
      <c r="A211" t="s">
        <v>4</v>
      </c>
      <c r="B211" t="s">
        <v>56</v>
      </c>
      <c r="C211" t="s">
        <v>57</v>
      </c>
    </row>
    <row r="212" spans="1:3" x14ac:dyDescent="0.35">
      <c r="A212" t="s">
        <v>4</v>
      </c>
      <c r="B212" t="s">
        <v>56</v>
      </c>
      <c r="C212" t="s">
        <v>58</v>
      </c>
    </row>
    <row r="213" spans="1:3" x14ac:dyDescent="0.35">
      <c r="A213" t="s">
        <v>4</v>
      </c>
      <c r="B213" t="s">
        <v>56</v>
      </c>
      <c r="C213" t="s">
        <v>59</v>
      </c>
    </row>
    <row r="214" spans="1:3" x14ac:dyDescent="0.35">
      <c r="A214" t="s">
        <v>4</v>
      </c>
      <c r="B214" t="s">
        <v>56</v>
      </c>
      <c r="C214" t="s">
        <v>60</v>
      </c>
    </row>
    <row r="215" spans="1:3" x14ac:dyDescent="0.35">
      <c r="A215" t="s">
        <v>4</v>
      </c>
      <c r="B215" t="s">
        <v>56</v>
      </c>
      <c r="C215" t="s">
        <v>61</v>
      </c>
    </row>
    <row r="216" spans="1:3" x14ac:dyDescent="0.35">
      <c r="A216" t="s">
        <v>4</v>
      </c>
      <c r="B216" t="s">
        <v>57</v>
      </c>
      <c r="C216" t="s">
        <v>7</v>
      </c>
    </row>
    <row r="217" spans="1:3" x14ac:dyDescent="0.35">
      <c r="A217" t="s">
        <v>4</v>
      </c>
      <c r="B217" t="s">
        <v>57</v>
      </c>
      <c r="C217" t="s">
        <v>17</v>
      </c>
    </row>
    <row r="218" spans="1:3" x14ac:dyDescent="0.35">
      <c r="A218" t="s">
        <v>4</v>
      </c>
      <c r="B218" t="s">
        <v>57</v>
      </c>
      <c r="C218" t="s">
        <v>14</v>
      </c>
    </row>
    <row r="219" spans="1:3" x14ac:dyDescent="0.35">
      <c r="A219" t="s">
        <v>4</v>
      </c>
      <c r="B219" t="s">
        <v>57</v>
      </c>
      <c r="C219" t="s">
        <v>11</v>
      </c>
    </row>
    <row r="220" spans="1:3" x14ac:dyDescent="0.35">
      <c r="A220" t="s">
        <v>4</v>
      </c>
      <c r="B220" t="s">
        <v>57</v>
      </c>
      <c r="C220" t="s">
        <v>16</v>
      </c>
    </row>
    <row r="221" spans="1:3" x14ac:dyDescent="0.35">
      <c r="A221" t="s">
        <v>4</v>
      </c>
      <c r="B221" t="s">
        <v>57</v>
      </c>
      <c r="C221" t="s">
        <v>54</v>
      </c>
    </row>
    <row r="222" spans="1:3" x14ac:dyDescent="0.35">
      <c r="A222" t="s">
        <v>4</v>
      </c>
      <c r="B222" t="s">
        <v>57</v>
      </c>
      <c r="C222" t="s">
        <v>55</v>
      </c>
    </row>
    <row r="223" spans="1:3" x14ac:dyDescent="0.35">
      <c r="A223" t="s">
        <v>4</v>
      </c>
      <c r="B223" t="s">
        <v>57</v>
      </c>
      <c r="C223" t="s">
        <v>56</v>
      </c>
    </row>
    <row r="224" spans="1:3" x14ac:dyDescent="0.35">
      <c r="A224" t="s">
        <v>4</v>
      </c>
      <c r="B224" t="s">
        <v>57</v>
      </c>
      <c r="C224" t="s">
        <v>57</v>
      </c>
    </row>
    <row r="225" spans="1:3" x14ac:dyDescent="0.35">
      <c r="A225" t="s">
        <v>4</v>
      </c>
      <c r="B225" t="s">
        <v>57</v>
      </c>
      <c r="C225" t="s">
        <v>58</v>
      </c>
    </row>
    <row r="226" spans="1:3" x14ac:dyDescent="0.35">
      <c r="A226" t="s">
        <v>4</v>
      </c>
      <c r="B226" t="s">
        <v>57</v>
      </c>
      <c r="C226" t="s">
        <v>59</v>
      </c>
    </row>
    <row r="227" spans="1:3" x14ac:dyDescent="0.35">
      <c r="A227" t="s">
        <v>4</v>
      </c>
      <c r="B227" t="s">
        <v>57</v>
      </c>
      <c r="C227" t="s">
        <v>60</v>
      </c>
    </row>
    <row r="228" spans="1:3" x14ac:dyDescent="0.35">
      <c r="A228" t="s">
        <v>4</v>
      </c>
      <c r="B228" t="s">
        <v>57</v>
      </c>
      <c r="C228" t="s">
        <v>61</v>
      </c>
    </row>
    <row r="229" spans="1:3" x14ac:dyDescent="0.35">
      <c r="A229" t="s">
        <v>4</v>
      </c>
      <c r="B229" t="s">
        <v>58</v>
      </c>
      <c r="C229" t="s">
        <v>7</v>
      </c>
    </row>
    <row r="230" spans="1:3" x14ac:dyDescent="0.35">
      <c r="A230" t="s">
        <v>4</v>
      </c>
      <c r="B230" t="s">
        <v>58</v>
      </c>
      <c r="C230" t="s">
        <v>17</v>
      </c>
    </row>
    <row r="231" spans="1:3" x14ac:dyDescent="0.35">
      <c r="A231" t="s">
        <v>4</v>
      </c>
      <c r="B231" t="s">
        <v>58</v>
      </c>
      <c r="C231" t="s">
        <v>14</v>
      </c>
    </row>
    <row r="232" spans="1:3" x14ac:dyDescent="0.35">
      <c r="A232" t="s">
        <v>4</v>
      </c>
      <c r="B232" t="s">
        <v>58</v>
      </c>
      <c r="C232" t="s">
        <v>11</v>
      </c>
    </row>
    <row r="233" spans="1:3" x14ac:dyDescent="0.35">
      <c r="A233" t="s">
        <v>4</v>
      </c>
      <c r="B233" t="s">
        <v>58</v>
      </c>
      <c r="C233" t="s">
        <v>16</v>
      </c>
    </row>
    <row r="234" spans="1:3" x14ac:dyDescent="0.35">
      <c r="A234" t="s">
        <v>4</v>
      </c>
      <c r="B234" t="s">
        <v>58</v>
      </c>
      <c r="C234" t="s">
        <v>54</v>
      </c>
    </row>
    <row r="235" spans="1:3" x14ac:dyDescent="0.35">
      <c r="A235" t="s">
        <v>4</v>
      </c>
      <c r="B235" t="s">
        <v>58</v>
      </c>
      <c r="C235" t="s">
        <v>55</v>
      </c>
    </row>
    <row r="236" spans="1:3" x14ac:dyDescent="0.35">
      <c r="A236" t="s">
        <v>4</v>
      </c>
      <c r="B236" t="s">
        <v>58</v>
      </c>
      <c r="C236" t="s">
        <v>56</v>
      </c>
    </row>
    <row r="237" spans="1:3" x14ac:dyDescent="0.35">
      <c r="A237" t="s">
        <v>4</v>
      </c>
      <c r="B237" t="s">
        <v>58</v>
      </c>
      <c r="C237" t="s">
        <v>57</v>
      </c>
    </row>
    <row r="238" spans="1:3" x14ac:dyDescent="0.35">
      <c r="A238" t="s">
        <v>4</v>
      </c>
      <c r="B238" t="s">
        <v>58</v>
      </c>
      <c r="C238" t="s">
        <v>58</v>
      </c>
    </row>
    <row r="239" spans="1:3" x14ac:dyDescent="0.35">
      <c r="A239" t="s">
        <v>4</v>
      </c>
      <c r="B239" t="s">
        <v>58</v>
      </c>
      <c r="C239" t="s">
        <v>59</v>
      </c>
    </row>
    <row r="240" spans="1:3" x14ac:dyDescent="0.35">
      <c r="A240" t="s">
        <v>4</v>
      </c>
      <c r="B240" t="s">
        <v>58</v>
      </c>
      <c r="C240" t="s">
        <v>60</v>
      </c>
    </row>
    <row r="241" spans="1:3" x14ac:dyDescent="0.35">
      <c r="A241" t="s">
        <v>4</v>
      </c>
      <c r="B241" t="s">
        <v>58</v>
      </c>
      <c r="C241" t="s">
        <v>61</v>
      </c>
    </row>
    <row r="242" spans="1:3" x14ac:dyDescent="0.35">
      <c r="A242" t="s">
        <v>4</v>
      </c>
      <c r="B242" t="s">
        <v>59</v>
      </c>
      <c r="C242" t="s">
        <v>7</v>
      </c>
    </row>
    <row r="243" spans="1:3" x14ac:dyDescent="0.35">
      <c r="A243" t="s">
        <v>4</v>
      </c>
      <c r="B243" t="s">
        <v>59</v>
      </c>
      <c r="C243" t="s">
        <v>17</v>
      </c>
    </row>
    <row r="244" spans="1:3" x14ac:dyDescent="0.35">
      <c r="A244" t="s">
        <v>4</v>
      </c>
      <c r="B244" t="s">
        <v>59</v>
      </c>
      <c r="C244" t="s">
        <v>14</v>
      </c>
    </row>
    <row r="245" spans="1:3" x14ac:dyDescent="0.35">
      <c r="A245" t="s">
        <v>4</v>
      </c>
      <c r="B245" t="s">
        <v>59</v>
      </c>
      <c r="C245" t="s">
        <v>11</v>
      </c>
    </row>
    <row r="246" spans="1:3" x14ac:dyDescent="0.35">
      <c r="A246" t="s">
        <v>4</v>
      </c>
      <c r="B246" t="s">
        <v>59</v>
      </c>
      <c r="C246" t="s">
        <v>16</v>
      </c>
    </row>
    <row r="247" spans="1:3" x14ac:dyDescent="0.35">
      <c r="A247" t="s">
        <v>4</v>
      </c>
      <c r="B247" t="s">
        <v>59</v>
      </c>
      <c r="C247" t="s">
        <v>54</v>
      </c>
    </row>
    <row r="248" spans="1:3" x14ac:dyDescent="0.35">
      <c r="A248" t="s">
        <v>4</v>
      </c>
      <c r="B248" t="s">
        <v>59</v>
      </c>
      <c r="C248" t="s">
        <v>55</v>
      </c>
    </row>
    <row r="249" spans="1:3" x14ac:dyDescent="0.35">
      <c r="A249" t="s">
        <v>4</v>
      </c>
      <c r="B249" t="s">
        <v>59</v>
      </c>
      <c r="C249" t="s">
        <v>56</v>
      </c>
    </row>
    <row r="250" spans="1:3" x14ac:dyDescent="0.35">
      <c r="A250" t="s">
        <v>4</v>
      </c>
      <c r="B250" t="s">
        <v>59</v>
      </c>
      <c r="C250" t="s">
        <v>57</v>
      </c>
    </row>
    <row r="251" spans="1:3" x14ac:dyDescent="0.35">
      <c r="A251" t="s">
        <v>4</v>
      </c>
      <c r="B251" t="s">
        <v>59</v>
      </c>
      <c r="C251" t="s">
        <v>58</v>
      </c>
    </row>
    <row r="252" spans="1:3" x14ac:dyDescent="0.35">
      <c r="A252" t="s">
        <v>4</v>
      </c>
      <c r="B252" t="s">
        <v>59</v>
      </c>
      <c r="C252" t="s">
        <v>59</v>
      </c>
    </row>
    <row r="253" spans="1:3" x14ac:dyDescent="0.35">
      <c r="A253" t="s">
        <v>4</v>
      </c>
      <c r="B253" t="s">
        <v>59</v>
      </c>
      <c r="C253" t="s">
        <v>60</v>
      </c>
    </row>
    <row r="254" spans="1:3" x14ac:dyDescent="0.35">
      <c r="A254" t="s">
        <v>4</v>
      </c>
      <c r="B254" t="s">
        <v>59</v>
      </c>
      <c r="C254" t="s">
        <v>61</v>
      </c>
    </row>
    <row r="255" spans="1:3" x14ac:dyDescent="0.35">
      <c r="A255" t="s">
        <v>4</v>
      </c>
      <c r="B255" t="s">
        <v>60</v>
      </c>
      <c r="C255" t="s">
        <v>7</v>
      </c>
    </row>
    <row r="256" spans="1:3" x14ac:dyDescent="0.35">
      <c r="A256" t="s">
        <v>4</v>
      </c>
      <c r="B256" t="s">
        <v>60</v>
      </c>
      <c r="C256" t="s">
        <v>17</v>
      </c>
    </row>
    <row r="257" spans="1:3" x14ac:dyDescent="0.35">
      <c r="A257" t="s">
        <v>4</v>
      </c>
      <c r="B257" t="s">
        <v>60</v>
      </c>
      <c r="C257" t="s">
        <v>14</v>
      </c>
    </row>
    <row r="258" spans="1:3" x14ac:dyDescent="0.35">
      <c r="A258" t="s">
        <v>4</v>
      </c>
      <c r="B258" t="s">
        <v>60</v>
      </c>
      <c r="C258" t="s">
        <v>11</v>
      </c>
    </row>
    <row r="259" spans="1:3" x14ac:dyDescent="0.35">
      <c r="A259" t="s">
        <v>4</v>
      </c>
      <c r="B259" t="s">
        <v>60</v>
      </c>
      <c r="C259" t="s">
        <v>16</v>
      </c>
    </row>
    <row r="260" spans="1:3" x14ac:dyDescent="0.35">
      <c r="A260" t="s">
        <v>4</v>
      </c>
      <c r="B260" t="s">
        <v>60</v>
      </c>
      <c r="C260" t="s">
        <v>54</v>
      </c>
    </row>
    <row r="261" spans="1:3" x14ac:dyDescent="0.35">
      <c r="A261" t="s">
        <v>4</v>
      </c>
      <c r="B261" t="s">
        <v>60</v>
      </c>
      <c r="C261" t="s">
        <v>55</v>
      </c>
    </row>
    <row r="262" spans="1:3" x14ac:dyDescent="0.35">
      <c r="A262" t="s">
        <v>4</v>
      </c>
      <c r="B262" t="s">
        <v>60</v>
      </c>
      <c r="C262" t="s">
        <v>56</v>
      </c>
    </row>
    <row r="263" spans="1:3" x14ac:dyDescent="0.35">
      <c r="A263" t="s">
        <v>4</v>
      </c>
      <c r="B263" t="s">
        <v>60</v>
      </c>
      <c r="C263" t="s">
        <v>57</v>
      </c>
    </row>
    <row r="264" spans="1:3" x14ac:dyDescent="0.35">
      <c r="A264" t="s">
        <v>4</v>
      </c>
      <c r="B264" t="s">
        <v>60</v>
      </c>
      <c r="C264" t="s">
        <v>58</v>
      </c>
    </row>
    <row r="265" spans="1:3" x14ac:dyDescent="0.35">
      <c r="A265" t="s">
        <v>4</v>
      </c>
      <c r="B265" t="s">
        <v>60</v>
      </c>
      <c r="C265" t="s">
        <v>59</v>
      </c>
    </row>
    <row r="266" spans="1:3" x14ac:dyDescent="0.35">
      <c r="A266" t="s">
        <v>4</v>
      </c>
      <c r="B266" t="s">
        <v>60</v>
      </c>
      <c r="C266" t="s">
        <v>60</v>
      </c>
    </row>
    <row r="267" spans="1:3" x14ac:dyDescent="0.35">
      <c r="A267" t="s">
        <v>4</v>
      </c>
      <c r="B267" t="s">
        <v>60</v>
      </c>
      <c r="C267" t="s">
        <v>61</v>
      </c>
    </row>
    <row r="268" spans="1:3" x14ac:dyDescent="0.35">
      <c r="A268" t="s">
        <v>4</v>
      </c>
      <c r="B268" t="s">
        <v>61</v>
      </c>
      <c r="C268" t="s">
        <v>7</v>
      </c>
    </row>
    <row r="269" spans="1:3" x14ac:dyDescent="0.35">
      <c r="A269" t="s">
        <v>4</v>
      </c>
      <c r="B269" t="s">
        <v>61</v>
      </c>
      <c r="C269" t="s">
        <v>17</v>
      </c>
    </row>
    <row r="270" spans="1:3" x14ac:dyDescent="0.35">
      <c r="A270" t="s">
        <v>4</v>
      </c>
      <c r="B270" t="s">
        <v>61</v>
      </c>
      <c r="C270" t="s">
        <v>14</v>
      </c>
    </row>
    <row r="271" spans="1:3" x14ac:dyDescent="0.35">
      <c r="A271" t="s">
        <v>4</v>
      </c>
      <c r="B271" t="s">
        <v>61</v>
      </c>
      <c r="C271" t="s">
        <v>11</v>
      </c>
    </row>
    <row r="272" spans="1:3" x14ac:dyDescent="0.35">
      <c r="A272" t="s">
        <v>4</v>
      </c>
      <c r="B272" t="s">
        <v>61</v>
      </c>
      <c r="C272" t="s">
        <v>16</v>
      </c>
    </row>
    <row r="273" spans="1:3" x14ac:dyDescent="0.35">
      <c r="A273" t="s">
        <v>4</v>
      </c>
      <c r="B273" t="s">
        <v>61</v>
      </c>
      <c r="C273" t="s">
        <v>54</v>
      </c>
    </row>
    <row r="274" spans="1:3" x14ac:dyDescent="0.35">
      <c r="A274" t="s">
        <v>4</v>
      </c>
      <c r="B274" t="s">
        <v>61</v>
      </c>
      <c r="C274" t="s">
        <v>55</v>
      </c>
    </row>
    <row r="275" spans="1:3" x14ac:dyDescent="0.35">
      <c r="A275" t="s">
        <v>4</v>
      </c>
      <c r="B275" t="s">
        <v>61</v>
      </c>
      <c r="C275" t="s">
        <v>56</v>
      </c>
    </row>
    <row r="276" spans="1:3" x14ac:dyDescent="0.35">
      <c r="A276" t="s">
        <v>4</v>
      </c>
      <c r="B276" t="s">
        <v>61</v>
      </c>
      <c r="C276" t="s">
        <v>57</v>
      </c>
    </row>
    <row r="277" spans="1:3" x14ac:dyDescent="0.35">
      <c r="A277" t="s">
        <v>4</v>
      </c>
      <c r="B277" t="s">
        <v>61</v>
      </c>
      <c r="C277" t="s">
        <v>58</v>
      </c>
    </row>
    <row r="278" spans="1:3" x14ac:dyDescent="0.35">
      <c r="A278" t="s">
        <v>4</v>
      </c>
      <c r="B278" t="s">
        <v>61</v>
      </c>
      <c r="C278" t="s">
        <v>59</v>
      </c>
    </row>
    <row r="279" spans="1:3" x14ac:dyDescent="0.35">
      <c r="A279" t="s">
        <v>4</v>
      </c>
      <c r="B279" t="s">
        <v>61</v>
      </c>
      <c r="C279" t="s">
        <v>60</v>
      </c>
    </row>
    <row r="280" spans="1:3" x14ac:dyDescent="0.35">
      <c r="A280" t="s">
        <v>4</v>
      </c>
      <c r="B280" t="s">
        <v>61</v>
      </c>
      <c r="C280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ata and Document" ma:contentTypeID="0x0101002392094CBAD04C3AB0B65532217FA45A0100EF43E309E29914439A8130A8A8EC003E" ma:contentTypeVersion="19" ma:contentTypeDescription="" ma:contentTypeScope="" ma:versionID="3004c108641bd2d2932be3120a73ac4a">
  <xsd:schema xmlns:xsd="http://www.w3.org/2001/XMLSchema" xmlns:xs="http://www.w3.org/2001/XMLSchema" xmlns:p="http://schemas.microsoft.com/office/2006/metadata/properties" xmlns:ns1="http://schemas.microsoft.com/sharepoint/v3" xmlns:ns2="acc0d97a-873b-43ed-a6ca-e8a6cac2ed42" xmlns:ns3="505f3396-4096-4197-a160-93ef2b0743b5" targetNamespace="http://schemas.microsoft.com/office/2006/metadata/properties" ma:root="true" ma:fieldsID="dd2fd5f8ca63c61398e413208c019572" ns1:_="" ns2:_="" ns3:_="">
    <xsd:import namespace="http://schemas.microsoft.com/sharepoint/v3"/>
    <xsd:import namespace="acc0d97a-873b-43ed-a6ca-e8a6cac2ed42"/>
    <xsd:import namespace="505f3396-4096-4197-a160-93ef2b0743b5"/>
    <xsd:element name="properties">
      <xsd:complexType>
        <xsd:sequence>
          <xsd:element name="documentManagement">
            <xsd:complexType>
              <xsd:all>
                <xsd:element ref="ns2:CO_Description" minOccurs="0"/>
                <xsd:element ref="ns2:m720c857f92247b4b2f03df6cb5d2bc9" minOccurs="0"/>
                <xsd:element ref="ns2:TaxCatchAll" minOccurs="0"/>
                <xsd:element ref="ns2:TaxCatchAllLabel" minOccurs="0"/>
                <xsd:element ref="ns2:nc695c5aeb184e52bf78fb52672e0b9d" minOccurs="0"/>
                <xsd:element ref="ns2:ja38ea1158ed452e9308a795972805b9" minOccurs="0"/>
                <xsd:element ref="ns2:o9707bc871d6428696dc7fdce2fc1966" minOccurs="0"/>
                <xsd:element ref="ns2:Arup_TeamSpaceProjectStage" minOccurs="0"/>
                <xsd:element ref="ns1:Arup_TeamSpaceDocumentStatus" minOccurs="0"/>
                <xsd:element ref="ns2:Arup_TeamSpaceWorkstreamInternal" minOccurs="0"/>
                <xsd:element ref="ns2:Arup_TeamSpaceMustRead" minOccurs="0"/>
                <xsd:element ref="ns2:Arup_TeamSpaceDeliverable" minOccurs="0"/>
                <xsd:element ref="ns2:TeamSpaceRevi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rup_TeamSpaceDocumentStatus" ma:index="20" nillable="true" ma:displayName="Status" ma:format="Dropdown" ma:internalName="Arup_TeamSpaceDocumentStatus">
      <xsd:simpleType>
        <xsd:restriction base="dms:Choice">
          <xsd:enumeration value="Draft"/>
          <xsd:enumeration value="Issu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0d97a-873b-43ed-a6ca-e8a6cac2ed42" elementFormDefault="qualified">
    <xsd:import namespace="http://schemas.microsoft.com/office/2006/documentManagement/types"/>
    <xsd:import namespace="http://schemas.microsoft.com/office/infopath/2007/PartnerControls"/>
    <xsd:element name="CO_Description" ma:index="8" nillable="true" ma:displayName="Description" ma:hidden="true" ma:internalName="CO_Description" ma:readOnly="false">
      <xsd:simpleType>
        <xsd:restriction base="dms:Note"/>
      </xsd:simpleType>
    </xsd:element>
    <xsd:element name="m720c857f92247b4b2f03df6cb5d2bc9" ma:index="9" nillable="true" ma:taxonomy="true" ma:internalName="m720c857f92247b4b2f03df6cb5d2bc9" ma:taxonomyFieldName="Arup_Tags" ma:displayName="Tags" ma:fieldId="{6720c857-f922-47b4-b2f0-3df6cb5d2bc9}" ma:taxonomyMulti="true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96167b42-de21-4013-ba13-8cbde0843718}" ma:internalName="TaxCatchAll" ma:showField="CatchAllData" ma:web="acc0d97a-873b-43ed-a6ca-e8a6cac2ed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96167b42-de21-4013-ba13-8cbde0843718}" ma:internalName="TaxCatchAllLabel" ma:readOnly="true" ma:showField="CatchAllDataLabel" ma:web="acc0d97a-873b-43ed-a6ca-e8a6cac2ed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c695c5aeb184e52bf78fb52672e0b9d" ma:index="13" nillable="true" ma:taxonomy="true" ma:internalName="nc695c5aeb184e52bf78fb52672e0b9d" ma:taxonomyFieldName="CO_Communities" ma:displayName="Community" ma:fieldId="{7c695c5a-eb18-4e52-bf78-fb52672e0b9d}" ma:taxonomyMulti="true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ja38ea1158ed452e9308a795972805b9" ma:index="15" nillable="true" ma:taxonomy="true" ma:internalName="ja38ea1158ed452e9308a795972805b9" ma:taxonomyFieldName="CO_Topics" ma:displayName="Topic" ma:fieldId="{3a38ea11-58ed-452e-9308-a795972805b9}" ma:taxonomyMulti="true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9707bc871d6428696dc7fdce2fc1966" ma:index="17" nillable="true" ma:taxonomy="true" ma:internalName="o9707bc871d6428696dc7fdce2fc1966" ma:taxonomyFieldName="Arup_TypeOfContent" ma:displayName="Content Category" ma:fieldId="{89707bc8-71d6-4286-96dc-7fdce2fc1966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rup_TeamSpaceProjectStage" ma:index="19" nillable="true" ma:displayName="Project Stage" ma:format="Dropdown" ma:internalName="Arup_TeamSpaceProjectStage">
      <xsd:simpleType>
        <xsd:restriction base="dms:Choice">
          <xsd:enumeration value="Not Specified"/>
          <xsd:enumeration value="Concept"/>
          <xsd:enumeration value="Scheme"/>
          <xsd:enumeration value="Detailed Design"/>
          <xsd:enumeration value="Tender"/>
          <xsd:enumeration value="Construction"/>
          <xsd:enumeration value="Handover"/>
          <xsd:enumeration value="As-Built"/>
        </xsd:restriction>
      </xsd:simpleType>
    </xsd:element>
    <xsd:element name="Arup_TeamSpaceWorkstreamInternal" ma:index="21" nillable="true" ma:displayName="Workstream" ma:format="Dropdown" ma:internalName="Arup_TeamSpaceWorkstreamInternal">
      <xsd:simpleType>
        <xsd:restriction base="dms:Choice">
          <xsd:enumeration value="Architecture"/>
          <xsd:enumeration value="Structures"/>
          <xsd:enumeration value="MEP"/>
          <xsd:enumeration value="Rail"/>
          <xsd:enumeration value="Highways and Civils"/>
          <xsd:enumeration value="Commission &amp; Scope"/>
          <xsd:enumeration value="Costs &amp; Fees"/>
          <xsd:enumeration value="Health &amp; Safety"/>
          <xsd:enumeration value="Project Controls"/>
          <xsd:enumeration value="Schedule"/>
          <xsd:enumeration value="Team"/>
          <xsd:enumeration value="Quality Assurance"/>
        </xsd:restriction>
      </xsd:simpleType>
    </xsd:element>
    <xsd:element name="Arup_TeamSpaceMustRead" ma:index="22" nillable="true" ma:displayName="Must Read" ma:default="0" ma:description="Indicates that the current document is important and must be read. This may take up to 15 minutes to appear in the 'Must Read' panel" ma:internalName="Arup_TeamSpaceMustRead">
      <xsd:simpleType>
        <xsd:restriction base="dms:Boolean"/>
      </xsd:simpleType>
    </xsd:element>
    <xsd:element name="Arup_TeamSpaceDeliverable" ma:index="23" nillable="true" ma:displayName="Deliverable" ma:default="0" ma:internalName="Arup_TeamSpaceDeliverable">
      <xsd:simpleType>
        <xsd:restriction base="dms:Boolean"/>
      </xsd:simpleType>
    </xsd:element>
    <xsd:element name="TeamSpaceRevision" ma:index="24" nillable="true" ma:displayName="Revision" ma:description="User-editable version number" ma:internalName="TeamSpaceRevi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3396-4096-4197-a160-93ef2b0743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4" nillable="true" ma:taxonomy="true" ma:internalName="lcf76f155ced4ddcb4097134ff3c332f" ma:taxonomyFieldName="MediaServiceImageTags" ma:displayName="Image Tags" ma:readOnly="false" ma:fieldId="{5cf76f15-5ced-4ddc-b409-7134ff3c332f}" ma:taxonomyMulti="true" ma:sspId="5f907feb-2135-424b-9e5e-2a3ef7dbb3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c0d97a-873b-43ed-a6ca-e8a6cac2ed42" xsi:nil="true"/>
    <ja38ea1158ed452e9308a795972805b9 xmlns="acc0d97a-873b-43ed-a6ca-e8a6cac2ed42">
      <Terms xmlns="http://schemas.microsoft.com/office/infopath/2007/PartnerControls"/>
    </ja38ea1158ed452e9308a795972805b9>
    <o9707bc871d6428696dc7fdce2fc1966 xmlns="acc0d97a-873b-43ed-a6ca-e8a6cac2ed42">
      <Terms xmlns="http://schemas.microsoft.com/office/infopath/2007/PartnerControls"/>
    </o9707bc871d6428696dc7fdce2fc1966>
    <Arup_TeamSpaceDocumentStatus xmlns="http://schemas.microsoft.com/sharepoint/v3" xsi:nil="true"/>
    <Arup_TeamSpaceMustRead xmlns="acc0d97a-873b-43ed-a6ca-e8a6cac2ed42">false</Arup_TeamSpaceMustRead>
    <TeamSpaceRevision xmlns="acc0d97a-873b-43ed-a6ca-e8a6cac2ed42" xsi:nil="true"/>
    <Arup_TeamSpaceDeliverable xmlns="acc0d97a-873b-43ed-a6ca-e8a6cac2ed42">false</Arup_TeamSpaceDeliverable>
    <Arup_TeamSpaceProjectStage xmlns="acc0d97a-873b-43ed-a6ca-e8a6cac2ed42" xsi:nil="true"/>
    <CO_Description xmlns="acc0d97a-873b-43ed-a6ca-e8a6cac2ed42" xsi:nil="true"/>
    <lcf76f155ced4ddcb4097134ff3c332f xmlns="505f3396-4096-4197-a160-93ef2b0743b5">
      <Terms xmlns="http://schemas.microsoft.com/office/infopath/2007/PartnerControls"/>
    </lcf76f155ced4ddcb4097134ff3c332f>
    <Arup_TeamSpaceWorkstreamInternal xmlns="acc0d97a-873b-43ed-a6ca-e8a6cac2ed42" xsi:nil="true"/>
    <nc695c5aeb184e52bf78fb52672e0b9d xmlns="acc0d97a-873b-43ed-a6ca-e8a6cac2ed42">
      <Terms xmlns="http://schemas.microsoft.com/office/infopath/2007/PartnerControls"/>
    </nc695c5aeb184e52bf78fb52672e0b9d>
    <m720c857f92247b4b2f03df6cb5d2bc9 xmlns="acc0d97a-873b-43ed-a6ca-e8a6cac2ed42">
      <Terms xmlns="http://schemas.microsoft.com/office/infopath/2007/PartnerControls"/>
    </m720c857f92247b4b2f03df6cb5d2bc9>
  </documentManagement>
</p:properties>
</file>

<file path=customXml/itemProps1.xml><?xml version="1.0" encoding="utf-8"?>
<ds:datastoreItem xmlns:ds="http://schemas.openxmlformats.org/officeDocument/2006/customXml" ds:itemID="{0833C7CF-4280-432E-B00C-EA81307452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AB0133-52CD-4B12-8315-E35BA87A0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cc0d97a-873b-43ed-a6ca-e8a6cac2ed42"/>
    <ds:schemaRef ds:uri="505f3396-4096-4197-a160-93ef2b0743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909E0-030E-40C4-BDED-9081D49A87C4}">
  <ds:schemaRefs>
    <ds:schemaRef ds:uri="505f3396-4096-4197-a160-93ef2b0743b5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sharepoint/v3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acc0d97a-873b-43ed-a6ca-e8a6cac2ed42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82fa3fd3-029b-403d-91b4-1dc930cb0e60}" enabled="1" method="Standard" siteId="{4ae48b41-0137-4599-8661-fc641fe77be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Ember</vt:lpstr>
      <vt:lpstr>Megabus</vt:lpstr>
      <vt:lpstr>Flixbus</vt:lpstr>
      <vt:lpstr>FlixBusDictFinal</vt:lpstr>
      <vt:lpstr>Lookup</vt:lpstr>
      <vt:lpstr>O-D Fares</vt:lpstr>
      <vt:lpstr>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Lewis</dc:creator>
  <cp:keywords/>
  <dc:description/>
  <cp:lastModifiedBy>Parra, Luis M</cp:lastModifiedBy>
  <cp:revision/>
  <dcterms:created xsi:type="dcterms:W3CDTF">2024-09-05T09:15:07Z</dcterms:created>
  <dcterms:modified xsi:type="dcterms:W3CDTF">2024-10-24T18:25:16Z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0x0101002392094CBAD04C3AB0B65532217FA45A0100EF43E309E29914439A8130A8A8EC003E</vt:lpwstr>
  </property>
  <property fmtid="{D5CDD505-2E9C-101B-9397-08002B2CF9AE}" pid="3" name="Arup_Tags">
    <vt:lpwstr/>
  </property>
  <property fmtid="{D5CDD505-2E9C-101B-9397-08002B2CF9AE}" pid="4" name="MediaServiceImageTags">
    <vt:lpwstr/>
  </property>
  <property fmtid="{D5CDD505-2E9C-101B-9397-08002B2CF9AE}" pid="5" name="CO_Topics">
    <vt:lpwstr/>
  </property>
  <property fmtid="{D5CDD505-2E9C-101B-9397-08002B2CF9AE}" pid="6" name="Arup_TypeOfContent">
    <vt:lpwstr/>
  </property>
  <property fmtid="{D5CDD505-2E9C-101B-9397-08002B2CF9AE}" pid="7" name="CO_Communities">
    <vt:lpwstr/>
  </property>
  <property fmtid="{D5CDD505-2E9C-101B-9397-08002B2CF9AE}" pid="8" name="Folder_Number">
    <vt:lpwstr/>
  </property>
  <property fmtid="{D5CDD505-2E9C-101B-9397-08002B2CF9AE}" pid="9" name="Folder_Code">
    <vt:lpwstr/>
  </property>
  <property fmtid="{D5CDD505-2E9C-101B-9397-08002B2CF9AE}" pid="10" name="Folder_Name">
    <vt:lpwstr/>
  </property>
  <property fmtid="{D5CDD505-2E9C-101B-9397-08002B2CF9AE}" pid="11" name="Folder_Description">
    <vt:lpwstr/>
  </property>
  <property fmtid="{D5CDD505-2E9C-101B-9397-08002B2CF9AE}" pid="12" name="/Folder_Name/">
    <vt:lpwstr/>
  </property>
  <property fmtid="{D5CDD505-2E9C-101B-9397-08002B2CF9AE}" pid="13" name="/Folder_Description/">
    <vt:lpwstr/>
  </property>
  <property fmtid="{D5CDD505-2E9C-101B-9397-08002B2CF9AE}" pid="14" name="Folder_Version">
    <vt:lpwstr/>
  </property>
  <property fmtid="{D5CDD505-2E9C-101B-9397-08002B2CF9AE}" pid="15" name="Folder_VersionSeq">
    <vt:lpwstr/>
  </property>
  <property fmtid="{D5CDD505-2E9C-101B-9397-08002B2CF9AE}" pid="16" name="Folder_Manager">
    <vt:lpwstr/>
  </property>
  <property fmtid="{D5CDD505-2E9C-101B-9397-08002B2CF9AE}" pid="17" name="Folder_ManagerDesc">
    <vt:lpwstr/>
  </property>
  <property fmtid="{D5CDD505-2E9C-101B-9397-08002B2CF9AE}" pid="18" name="Folder_Storage">
    <vt:lpwstr/>
  </property>
  <property fmtid="{D5CDD505-2E9C-101B-9397-08002B2CF9AE}" pid="19" name="Folder_StorageDesc">
    <vt:lpwstr/>
  </property>
  <property fmtid="{D5CDD505-2E9C-101B-9397-08002B2CF9AE}" pid="20" name="Folder_Creator">
    <vt:lpwstr/>
  </property>
  <property fmtid="{D5CDD505-2E9C-101B-9397-08002B2CF9AE}" pid="21" name="Folder_CreatorDesc">
    <vt:lpwstr/>
  </property>
  <property fmtid="{D5CDD505-2E9C-101B-9397-08002B2CF9AE}" pid="22" name="Folder_CreateDate">
    <vt:lpwstr/>
  </property>
  <property fmtid="{D5CDD505-2E9C-101B-9397-08002B2CF9AE}" pid="23" name="Folder_Updater">
    <vt:lpwstr/>
  </property>
  <property fmtid="{D5CDD505-2E9C-101B-9397-08002B2CF9AE}" pid="24" name="Folder_UpdaterDesc">
    <vt:lpwstr/>
  </property>
  <property fmtid="{D5CDD505-2E9C-101B-9397-08002B2CF9AE}" pid="25" name="Folder_UpdateDate">
    <vt:lpwstr/>
  </property>
  <property fmtid="{D5CDD505-2E9C-101B-9397-08002B2CF9AE}" pid="26" name="Document_Number">
    <vt:lpwstr/>
  </property>
  <property fmtid="{D5CDD505-2E9C-101B-9397-08002B2CF9AE}" pid="27" name="Document_Name">
    <vt:lpwstr/>
  </property>
  <property fmtid="{D5CDD505-2E9C-101B-9397-08002B2CF9AE}" pid="28" name="Document_FileName">
    <vt:lpwstr/>
  </property>
  <property fmtid="{D5CDD505-2E9C-101B-9397-08002B2CF9AE}" pid="29" name="Document_Version">
    <vt:lpwstr/>
  </property>
  <property fmtid="{D5CDD505-2E9C-101B-9397-08002B2CF9AE}" pid="30" name="Document_VersionSeq">
    <vt:lpwstr/>
  </property>
  <property fmtid="{D5CDD505-2E9C-101B-9397-08002B2CF9AE}" pid="31" name="Document_Creator">
    <vt:lpwstr/>
  </property>
  <property fmtid="{D5CDD505-2E9C-101B-9397-08002B2CF9AE}" pid="32" name="Document_CreatorDesc">
    <vt:lpwstr/>
  </property>
  <property fmtid="{D5CDD505-2E9C-101B-9397-08002B2CF9AE}" pid="33" name="Document_CreateDate">
    <vt:lpwstr/>
  </property>
  <property fmtid="{D5CDD505-2E9C-101B-9397-08002B2CF9AE}" pid="34" name="Document_Updater">
    <vt:lpwstr/>
  </property>
  <property fmtid="{D5CDD505-2E9C-101B-9397-08002B2CF9AE}" pid="35" name="Document_UpdaterDesc">
    <vt:lpwstr/>
  </property>
  <property fmtid="{D5CDD505-2E9C-101B-9397-08002B2CF9AE}" pid="36" name="Document_UpdateDate">
    <vt:lpwstr/>
  </property>
  <property fmtid="{D5CDD505-2E9C-101B-9397-08002B2CF9AE}" pid="37" name="Document_Size">
    <vt:lpwstr/>
  </property>
  <property fmtid="{D5CDD505-2E9C-101B-9397-08002B2CF9AE}" pid="38" name="Document_Storage">
    <vt:lpwstr/>
  </property>
  <property fmtid="{D5CDD505-2E9C-101B-9397-08002B2CF9AE}" pid="39" name="Document_StorageDesc">
    <vt:lpwstr/>
  </property>
  <property fmtid="{D5CDD505-2E9C-101B-9397-08002B2CF9AE}" pid="40" name="Document_Department">
    <vt:lpwstr/>
  </property>
  <property fmtid="{D5CDD505-2E9C-101B-9397-08002B2CF9AE}" pid="41" name="Document_DepartmentDesc">
    <vt:lpwstr/>
  </property>
</Properties>
</file>