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5"/>
  <workbookPr filterPrivacy="1"/>
  <xr:revisionPtr revIDLastSave="0" documentId="13_ncr:1_{B223ECCD-2668-47D9-95A6-6EC6FA94C192}" xr6:coauthVersionLast="36" xr6:coauthVersionMax="36" xr10:uidLastSave="{00000000-0000-0000-0000-000000000000}"/>
  <bookViews>
    <workbookView xWindow="0" yWindow="0" windowWidth="22260" windowHeight="12645" activeTab="1" xr2:uid="{00000000-000D-0000-FFFF-FFFF00000000}"/>
  </bookViews>
  <sheets>
    <sheet name="Sheet1" sheetId="1" r:id="rId1"/>
    <sheet name="Hoja1" sheetId="2" r:id="rId2"/>
    <sheet name="Hoja2" sheetId="3" r:id="rId3"/>
  </sheets>
  <definedNames>
    <definedName name="DatosExternos_1" localSheetId="2" hidden="1">Hoja2!$A$1:$A$182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2" i="2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G4" i="1" l="1"/>
  <c r="G5" i="1"/>
  <c r="G6" i="1"/>
  <c r="G3" i="1"/>
  <c r="F4" i="1"/>
  <c r="F5" i="1"/>
  <c r="F6" i="1"/>
  <c r="F3" i="1"/>
  <c r="B16" i="1" l="1"/>
  <c r="A16" i="1"/>
  <c r="E4" i="1"/>
  <c r="E5" i="1"/>
  <c r="E6" i="1"/>
  <c r="E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4BAC696-2B87-4E86-9436-499A592B1242}" keepAlive="1" name="Consulta - Depths_F_20" description="Conexión a la consulta 'Depths_F_20' en el libro." type="5" refreshedVersion="6" background="1" saveData="1">
    <dbPr connection="Provider=Microsoft.Mashup.OleDb.1;Data Source=$Workbook$;Location=Depths_F_20;Extended Properties=&quot;&quot;" command="SELECT * FROM [Depths_F_20]"/>
  </connection>
</connections>
</file>

<file path=xl/sharedStrings.xml><?xml version="1.0" encoding="utf-8"?>
<sst xmlns="http://schemas.openxmlformats.org/spreadsheetml/2006/main" count="14" uniqueCount="13">
  <si>
    <t>Fluence (J/cm**2)</t>
  </si>
  <si>
    <t>Depth (um)</t>
  </si>
  <si>
    <t>Diameter (um)</t>
  </si>
  <si>
    <t>Diameter^2 (um^2)</t>
  </si>
  <si>
    <r>
      <rPr>
        <b/>
        <sz val="11"/>
        <color rgb="FFFA7D00"/>
        <rFont val="Symbol"/>
        <family val="1"/>
        <charset val="2"/>
      </rPr>
      <t>a</t>
    </r>
    <r>
      <rPr>
        <b/>
        <vertAlign val="superscript"/>
        <sz val="11"/>
        <color rgb="FFFA7D00"/>
        <rFont val="Symbol"/>
        <family val="1"/>
        <charset val="2"/>
      </rPr>
      <t>-1</t>
    </r>
    <r>
      <rPr>
        <b/>
        <sz val="11"/>
        <color rgb="FFFA7D00"/>
        <rFont val="Calibri"/>
        <family val="2"/>
        <scheme val="minor"/>
      </rPr>
      <t xml:space="preserve"> (um)</t>
    </r>
  </si>
  <si>
    <r>
      <rPr>
        <b/>
        <sz val="11"/>
        <color rgb="FFFA7D00"/>
        <rFont val="Symbol"/>
        <family val="1"/>
        <charset val="2"/>
      </rPr>
      <t>w</t>
    </r>
    <r>
      <rPr>
        <b/>
        <vertAlign val="subscript"/>
        <sz val="11"/>
        <color rgb="FFFA7D00"/>
        <rFont val="Calibri"/>
        <family val="2"/>
      </rPr>
      <t>0</t>
    </r>
    <r>
      <rPr>
        <b/>
        <sz val="11"/>
        <color rgb="FFFA7D00"/>
        <rFont val="Calibri"/>
        <family val="2"/>
      </rPr>
      <t xml:space="preserve"> (um)</t>
    </r>
  </si>
  <si>
    <t>Energy Pulse (uJ)</t>
  </si>
  <si>
    <t>Time Pulse (s)</t>
  </si>
  <si>
    <t>Irradiance (W/m**2)</t>
  </si>
  <si>
    <t>Column1</t>
  </si>
  <si>
    <t>Column2</t>
  </si>
  <si>
    <t>N Pulsos</t>
  </si>
  <si>
    <t xml:space="preserve">Tendencia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</si>
</sst>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rgb="FFFA7D00"/>
      <name val="Symbol"/>
      <family val="1"/>
      <charset val="2"/>
    </font>
    <font>
      <b/>
      <sz val="11"/>
      <color rgb="FFFA7D00"/>
      <name val="Calibri"/>
      <family val="2"/>
    </font>
    <font>
      <b/>
      <vertAlign val="superscript"/>
      <sz val="11"/>
      <color rgb="FFFA7D00"/>
      <name val="Symbol"/>
      <family val="1"/>
      <charset val="2"/>
    </font>
    <font>
      <b/>
      <sz val="11"/>
      <color rgb="FFFA7D00"/>
      <name val="Calibri"/>
      <family val="1"/>
      <charset val="2"/>
      <scheme val="minor"/>
    </font>
    <font>
      <b/>
      <vertAlign val="subscript"/>
      <sz val="11"/>
      <color rgb="FFFA7D00"/>
      <name val="Calibri"/>
      <family val="2"/>
    </font>
    <font>
      <b/>
      <sz val="11"/>
      <color rgb="FFFA7D00"/>
      <name val="Calibri"/>
      <family val="1"/>
      <charset val="2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  <xf numFmtId="0" fontId="3" fillId="3" borderId="1" applyNumberFormat="0" applyAlignment="0" applyProtection="0"/>
  </cellStyleXfs>
  <cellXfs count="8">
    <xf numFmtId="0" fontId="0" fillId="0" borderId="0" xfId="0"/>
    <xf numFmtId="0" fontId="2" fillId="3" borderId="2" xfId="2"/>
    <xf numFmtId="0" fontId="7" fillId="3" borderId="1" xfId="3" applyFont="1"/>
    <xf numFmtId="0" fontId="9" fillId="3" borderId="1" xfId="3" applyFont="1"/>
    <xf numFmtId="0" fontId="1" fillId="2" borderId="1" xfId="1"/>
    <xf numFmtId="11" fontId="2" fillId="3" borderId="2" xfId="2" applyNumberFormat="1"/>
    <xf numFmtId="11" fontId="1" fillId="2" borderId="1" xfId="1" applyNumberFormat="1"/>
    <xf numFmtId="11" fontId="0" fillId="0" borderId="0" xfId="0" applyNumberFormat="1"/>
  </cellXfs>
  <cellStyles count="4">
    <cellStyle name="Cálculo" xfId="3" builtinId="22"/>
    <cellStyle name="Entrada" xfId="1" builtinId="20"/>
    <cellStyle name="Normal" xfId="0" builtinId="0"/>
    <cellStyle name="Salida" xfId="2" builtinId="21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Depth vs Fluence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Depth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0.12632025571966904"/>
                  <c:y val="-0.13235272144178889"/>
                </c:manualLayout>
              </c:layout>
              <c:numFmt formatCode="#,##0.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Sheet1!$B$3:$B$6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10.5</c:v>
                </c:pt>
              </c:numCache>
            </c:numRef>
          </c:xVal>
          <c:yVal>
            <c:numRef>
              <c:f>Sheet1!$C$3:$C$6</c:f>
              <c:numCache>
                <c:formatCode>General</c:formatCode>
                <c:ptCount val="4"/>
                <c:pt idx="0">
                  <c:v>0.15049999999999999</c:v>
                </c:pt>
                <c:pt idx="1">
                  <c:v>0.23080000000000001</c:v>
                </c:pt>
                <c:pt idx="2">
                  <c:v>0.28089999999999998</c:v>
                </c:pt>
                <c:pt idx="3">
                  <c:v>0.43140000000000001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FF-4F67-9F3A-7BCD227286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5256272"/>
        <c:axId val="1592974864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Diameter^2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2"/>
                      </a:solidFill>
                      <a:prstDash val="sysDot"/>
                    </a:ln>
                    <a:effectLst/>
                  </c:spPr>
                  <c:trendlineType val="log"/>
                  <c:dispRSqr val="0"/>
                  <c:dispEq val="1"/>
                  <c:trendlineLbl>
                    <c:layout>
                      <c:manualLayout>
                        <c:x val="2.2302691814685954E-2"/>
                        <c:y val="6.7325313215477051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s-E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Sheet1!$B$3:$B$6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10.5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Sheet1!$E$3:$E$6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11.696399999999999</c:v>
                      </c:pt>
                      <c:pt idx="1">
                        <c:v>20.505500889999997</c:v>
                      </c:pt>
                      <c:pt idx="2">
                        <c:v>26.338450410000004</c:v>
                      </c:pt>
                      <c:pt idx="3">
                        <c:v>41.477464089999998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8AFF-4F67-9F3A-7BCD22728601}"/>
                  </c:ext>
                </c:extLst>
              </c15:ser>
            </c15:filteredScatterSeries>
          </c:ext>
        </c:extLst>
      </c:scatterChart>
      <c:valAx>
        <c:axId val="1595256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Fluence (J/cm^2)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92974864"/>
        <c:crosses val="autoZero"/>
        <c:crossBetween val="midCat"/>
      </c:valAx>
      <c:valAx>
        <c:axId val="159297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Depth (um)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95256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Sheet1!$E$2</c:f>
              <c:strCache>
                <c:ptCount val="1"/>
                <c:pt idx="0">
                  <c:v>Diameter^2 (um^2)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-0.58675975799057811"/>
                  <c:y val="-0.13439884047532907"/>
                </c:manualLayout>
              </c:layout>
              <c:numFmt formatCode="#,##0.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Sheet1!$B$3:$B$6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10.5</c:v>
                </c:pt>
              </c:numCache>
            </c:numRef>
          </c:xVal>
          <c:yVal>
            <c:numRef>
              <c:f>Sheet1!$E$3:$E$6</c:f>
              <c:numCache>
                <c:formatCode>General</c:formatCode>
                <c:ptCount val="4"/>
                <c:pt idx="0">
                  <c:v>11.696399999999999</c:v>
                </c:pt>
                <c:pt idx="1">
                  <c:v>20.505500889999997</c:v>
                </c:pt>
                <c:pt idx="2">
                  <c:v>26.338450410000004</c:v>
                </c:pt>
                <c:pt idx="3">
                  <c:v>41.477464089999998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E7-4FFD-8368-BCE47358F7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5611776"/>
        <c:axId val="1598466736"/>
      </c:scatterChart>
      <c:valAx>
        <c:axId val="1325611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Fluence (J/cm^2)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98466736"/>
        <c:crosses val="autoZero"/>
        <c:crossBetween val="midCat"/>
      </c:valAx>
      <c:valAx>
        <c:axId val="159846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Diameter ^2 (um^2)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25611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 b="1"/>
              <a:t>Fluencia</a:t>
            </a:r>
            <a:r>
              <a:rPr lang="en-US" sz="1050" b="1" baseline="0"/>
              <a:t> 20 J/cm</a:t>
            </a:r>
            <a:r>
              <a:rPr lang="en-US" sz="1050" b="1" baseline="30000"/>
              <a:t>2</a:t>
            </a:r>
          </a:p>
          <a:p>
            <a:pPr>
              <a:defRPr sz="1050" b="1"/>
            </a:pPr>
            <a:r>
              <a:rPr lang="en-US" sz="1050" b="1" baseline="0"/>
              <a:t> w</a:t>
            </a:r>
            <a:r>
              <a:rPr lang="en-US" sz="600" b="1" baseline="0"/>
              <a:t>0</a:t>
            </a:r>
            <a:r>
              <a:rPr lang="en-US" sz="1050" b="1" baseline="0"/>
              <a:t> = 5 um</a:t>
            </a:r>
            <a:endParaRPr lang="en-US" sz="105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Depth (um)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noFill/>
              <a:ln w="3175">
                <a:solidFill>
                  <a:schemeClr val="accent6">
                    <a:alpha val="62000"/>
                  </a:schemeClr>
                </a:solidFill>
              </a:ln>
              <a:effectLst/>
            </c:spPr>
          </c:marker>
          <c:xVal>
            <c:numRef>
              <c:f>Hoja1!$A$2:$A$182</c:f>
              <c:numCache>
                <c:formatCode>General</c:formatCode>
                <c:ptCount val="18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</c:numCache>
            </c:numRef>
          </c:xVal>
          <c:yVal>
            <c:numRef>
              <c:f>Hoja1!$B$2:$B$182</c:f>
              <c:numCache>
                <c:formatCode>0.00E+00</c:formatCode>
                <c:ptCount val="181"/>
                <c:pt idx="0">
                  <c:v>0.51170568561872898</c:v>
                </c:pt>
                <c:pt idx="1">
                  <c:v>1.0245535714285716</c:v>
                </c:pt>
                <c:pt idx="2">
                  <c:v>1.536830357142857</c:v>
                </c:pt>
                <c:pt idx="3">
                  <c:v>2.044847044847045</c:v>
                </c:pt>
                <c:pt idx="4">
                  <c:v>2.5489875412565786</c:v>
                </c:pt>
                <c:pt idx="5">
                  <c:v>3.0607921263120335</c:v>
                </c:pt>
                <c:pt idx="6">
                  <c:v>3.5685619051932744</c:v>
                </c:pt>
                <c:pt idx="7">
                  <c:v>4.077571193920563</c:v>
                </c:pt>
                <c:pt idx="8">
                  <c:v>4.5865257768237946</c:v>
                </c:pt>
                <c:pt idx="9">
                  <c:v>5.0972524462954407</c:v>
                </c:pt>
                <c:pt idx="10">
                  <c:v>5.6074511071882549</c:v>
                </c:pt>
                <c:pt idx="11">
                  <c:v>6.1128922060220807</c:v>
                </c:pt>
                <c:pt idx="12">
                  <c:v>6.6166353151022212</c:v>
                </c:pt>
                <c:pt idx="13">
                  <c:v>7.1260137560474446</c:v>
                </c:pt>
                <c:pt idx="14">
                  <c:v>7.6281884683707304</c:v>
                </c:pt>
                <c:pt idx="15">
                  <c:v>8.1331300379586242</c:v>
                </c:pt>
                <c:pt idx="16">
                  <c:v>8.6350409533281862</c:v>
                </c:pt>
                <c:pt idx="17">
                  <c:v>9.145338854393934</c:v>
                </c:pt>
                <c:pt idx="18">
                  <c:v>9.6471670873653927</c:v>
                </c:pt>
                <c:pt idx="19">
                  <c:v>10.155210116805987</c:v>
                </c:pt>
                <c:pt idx="20">
                  <c:v>10.657427661060387</c:v>
                </c:pt>
                <c:pt idx="21">
                  <c:v>11.157776377542094</c:v>
                </c:pt>
                <c:pt idx="22">
                  <c:v>11.66348155736565</c:v>
                </c:pt>
                <c:pt idx="23">
                  <c:v>12.167833903713206</c:v>
                </c:pt>
                <c:pt idx="24">
                  <c:v>12.673345366410109</c:v>
                </c:pt>
                <c:pt idx="25">
                  <c:v>13.17544946305839</c:v>
                </c:pt>
                <c:pt idx="26">
                  <c:v>13.676884815024426</c:v>
                </c:pt>
                <c:pt idx="27">
                  <c:v>14.175297361440403</c:v>
                </c:pt>
                <c:pt idx="28">
                  <c:v>14.673580601189778</c:v>
                </c:pt>
                <c:pt idx="29">
                  <c:v>15.168816156870859</c:v>
                </c:pt>
                <c:pt idx="30">
                  <c:v>15.671456823276072</c:v>
                </c:pt>
                <c:pt idx="31">
                  <c:v>16.16939769756155</c:v>
                </c:pt>
                <c:pt idx="32">
                  <c:v>16.667522448095575</c:v>
                </c:pt>
                <c:pt idx="33">
                  <c:v>17.167748211843939</c:v>
                </c:pt>
                <c:pt idx="34">
                  <c:v>17.657969460317339</c:v>
                </c:pt>
                <c:pt idx="35">
                  <c:v>18.154924066576235</c:v>
                </c:pt>
                <c:pt idx="36">
                  <c:v>18.645057002808869</c:v>
                </c:pt>
                <c:pt idx="37">
                  <c:v>19.140170467396281</c:v>
                </c:pt>
                <c:pt idx="38">
                  <c:v>19.63634751631033</c:v>
                </c:pt>
                <c:pt idx="39">
                  <c:v>20.126505961699639</c:v>
                </c:pt>
                <c:pt idx="40">
                  <c:v>20.615269598591073</c:v>
                </c:pt>
                <c:pt idx="41">
                  <c:v>21.107457567786259</c:v>
                </c:pt>
                <c:pt idx="42">
                  <c:v>21.594254012741906</c:v>
                </c:pt>
                <c:pt idx="43">
                  <c:v>22.084350560506774</c:v>
                </c:pt>
                <c:pt idx="44">
                  <c:v>22.567120778922856</c:v>
                </c:pt>
                <c:pt idx="45">
                  <c:v>23.055583039921473</c:v>
                </c:pt>
                <c:pt idx="46">
                  <c:v>23.54030691816045</c:v>
                </c:pt>
                <c:pt idx="47">
                  <c:v>24.025817987805368</c:v>
                </c:pt>
                <c:pt idx="48">
                  <c:v>24.510092027101042</c:v>
                </c:pt>
                <c:pt idx="49">
                  <c:v>24.993933009225369</c:v>
                </c:pt>
                <c:pt idx="50">
                  <c:v>25.475881091337801</c:v>
                </c:pt>
                <c:pt idx="51">
                  <c:v>25.962559022961429</c:v>
                </c:pt>
                <c:pt idx="52">
                  <c:v>26.447660354229654</c:v>
                </c:pt>
                <c:pt idx="53">
                  <c:v>26.927799422687684</c:v>
                </c:pt>
                <c:pt idx="54">
                  <c:v>27.406076032699726</c:v>
                </c:pt>
                <c:pt idx="55">
                  <c:v>27.88618247414848</c:v>
                </c:pt>
                <c:pt idx="56">
                  <c:v>28.364200856052474</c:v>
                </c:pt>
                <c:pt idx="57">
                  <c:v>28.839790052360602</c:v>
                </c:pt>
                <c:pt idx="58">
                  <c:v>29.313593541557708</c:v>
                </c:pt>
                <c:pt idx="59">
                  <c:v>29.788592050131857</c:v>
                </c:pt>
                <c:pt idx="60">
                  <c:v>30.256496841806339</c:v>
                </c:pt>
                <c:pt idx="61">
                  <c:v>30.726144730141392</c:v>
                </c:pt>
                <c:pt idx="62">
                  <c:v>31.194245626135757</c:v>
                </c:pt>
                <c:pt idx="63">
                  <c:v>31.66430960318878</c:v>
                </c:pt>
                <c:pt idx="64">
                  <c:v>32.1343735802418</c:v>
                </c:pt>
                <c:pt idx="65">
                  <c:v>32.596842755162157</c:v>
                </c:pt>
                <c:pt idx="66">
                  <c:v>33.068406371007235</c:v>
                </c:pt>
                <c:pt idx="67">
                  <c:v>33.536379827204819</c:v>
                </c:pt>
                <c:pt idx="68">
                  <c:v>34.005163707522343</c:v>
                </c:pt>
                <c:pt idx="69">
                  <c:v>34.467144906713024</c:v>
                </c:pt>
                <c:pt idx="70">
                  <c:v>34.924141423672936</c:v>
                </c:pt>
                <c:pt idx="71">
                  <c:v>35.384195978509403</c:v>
                </c:pt>
                <c:pt idx="72">
                  <c:v>35.84884477207099</c:v>
                </c:pt>
                <c:pt idx="73">
                  <c:v>36.30616622703802</c:v>
                </c:pt>
                <c:pt idx="74">
                  <c:v>36.760325787472254</c:v>
                </c:pt>
                <c:pt idx="75">
                  <c:v>37.213014086151333</c:v>
                </c:pt>
                <c:pt idx="76">
                  <c:v>37.666676167659212</c:v>
                </c:pt>
                <c:pt idx="77">
                  <c:v>38.121648978009773</c:v>
                </c:pt>
                <c:pt idx="78">
                  <c:v>38.577332640213115</c:v>
                </c:pt>
                <c:pt idx="79">
                  <c:v>39.02524758917167</c:v>
                </c:pt>
                <c:pt idx="80">
                  <c:v>39.477503741488498</c:v>
                </c:pt>
                <c:pt idx="81">
                  <c:v>39.929514069859131</c:v>
                </c:pt>
                <c:pt idx="82">
                  <c:v>40.376896305356219</c:v>
                </c:pt>
                <c:pt idx="83">
                  <c:v>40.82867885006408</c:v>
                </c:pt>
                <c:pt idx="84">
                  <c:v>41.278774525775212</c:v>
                </c:pt>
                <c:pt idx="85">
                  <c:v>41.72654586181045</c:v>
                </c:pt>
                <c:pt idx="86">
                  <c:v>42.174580522716525</c:v>
                </c:pt>
                <c:pt idx="87">
                  <c:v>42.612982709104841</c:v>
                </c:pt>
                <c:pt idx="88">
                  <c:v>43.050216660712913</c:v>
                </c:pt>
                <c:pt idx="89">
                  <c:v>43.492747479768163</c:v>
                </c:pt>
                <c:pt idx="90">
                  <c:v>43.935525774590751</c:v>
                </c:pt>
                <c:pt idx="91">
                  <c:v>44.37772652655196</c:v>
                </c:pt>
                <c:pt idx="92">
                  <c:v>44.8143365579433</c:v>
                </c:pt>
                <c:pt idx="93">
                  <c:v>45.244378171866863</c:v>
                </c:pt>
                <c:pt idx="94">
                  <c:v>45.684420753556111</c:v>
                </c:pt>
                <c:pt idx="95">
                  <c:v>46.114462367479696</c:v>
                </c:pt>
                <c:pt idx="96">
                  <c:v>46.541262819421114</c:v>
                </c:pt>
                <c:pt idx="97">
                  <c:v>46.975910182405499</c:v>
                </c:pt>
                <c:pt idx="98">
                  <c:v>47.405964288823093</c:v>
                </c:pt>
                <c:pt idx="99">
                  <c:v>47.836821295900243</c:v>
                </c:pt>
                <c:pt idx="100">
                  <c:v>48.260391296299687</c:v>
                </c:pt>
                <c:pt idx="101">
                  <c:v>48.685762172269122</c:v>
                </c:pt>
                <c:pt idx="102">
                  <c:v>49.107716763507696</c:v>
                </c:pt>
                <c:pt idx="103">
                  <c:v>49.527782772482702</c:v>
                </c:pt>
                <c:pt idx="104">
                  <c:v>49.954071678994154</c:v>
                </c:pt>
                <c:pt idx="105">
                  <c:v>50.379610079004856</c:v>
                </c:pt>
                <c:pt idx="106">
                  <c:v>50.79969021069401</c:v>
                </c:pt>
                <c:pt idx="107">
                  <c:v>51.213304016118485</c:v>
                </c:pt>
                <c:pt idx="108">
                  <c:v>51.629848566174921</c:v>
                </c:pt>
                <c:pt idx="109">
                  <c:v>52.046861963573278</c:v>
                </c:pt>
                <c:pt idx="110">
                  <c:v>52.458829394621169</c:v>
                </c:pt>
                <c:pt idx="111">
                  <c:v>52.876971406881616</c:v>
                </c:pt>
                <c:pt idx="112">
                  <c:v>53.285341089877591</c:v>
                </c:pt>
                <c:pt idx="113">
                  <c:v>53.692169931345212</c:v>
                </c:pt>
                <c:pt idx="114">
                  <c:v>54.104055127089438</c:v>
                </c:pt>
                <c:pt idx="115">
                  <c:v>54.518068477886075</c:v>
                </c:pt>
                <c:pt idx="116">
                  <c:v>54.924116591122953</c:v>
                </c:pt>
                <c:pt idx="117">
                  <c:v>55.327649432041888</c:v>
                </c:pt>
                <c:pt idx="118">
                  <c:v>55.735353529158004</c:v>
                </c:pt>
                <c:pt idx="119">
                  <c:v>56.137287523305496</c:v>
                </c:pt>
                <c:pt idx="120">
                  <c:v>56.537339456484233</c:v>
                </c:pt>
                <c:pt idx="121">
                  <c:v>56.93655825301893</c:v>
                </c:pt>
                <c:pt idx="122">
                  <c:v>57.340240134866612</c:v>
                </c:pt>
                <c:pt idx="123">
                  <c:v>57.737870750253506</c:v>
                </c:pt>
                <c:pt idx="124">
                  <c:v>58.13448479316088</c:v>
                </c:pt>
                <c:pt idx="125">
                  <c:v>58.526658951361227</c:v>
                </c:pt>
                <c:pt idx="126">
                  <c:v>58.923682296985554</c:v>
                </c:pt>
                <c:pt idx="127">
                  <c:v>59.315589884594985</c:v>
                </c:pt>
                <c:pt idx="128">
                  <c:v>59.704868388204787</c:v>
                </c:pt>
                <c:pt idx="129">
                  <c:v>60.098207561046429</c:v>
                </c:pt>
                <c:pt idx="130">
                  <c:v>60.486041566243628</c:v>
                </c:pt>
                <c:pt idx="131">
                  <c:v>60.87652722659957</c:v>
                </c:pt>
                <c:pt idx="132">
                  <c:v>61.268517233673975</c:v>
                </c:pt>
                <c:pt idx="133">
                  <c:v>61.655434574043177</c:v>
                </c:pt>
                <c:pt idx="134">
                  <c:v>62.045468953343693</c:v>
                </c:pt>
                <c:pt idx="135">
                  <c:v>62.42550245112367</c:v>
                </c:pt>
                <c:pt idx="136">
                  <c:v>62.813690455043378</c:v>
                </c:pt>
                <c:pt idx="137">
                  <c:v>63.191761075242866</c:v>
                </c:pt>
                <c:pt idx="138">
                  <c:v>63.576164462355088</c:v>
                </c:pt>
                <c:pt idx="139">
                  <c:v>63.959731682445252</c:v>
                </c:pt>
                <c:pt idx="140">
                  <c:v>64.335054464630673</c:v>
                </c:pt>
                <c:pt idx="141">
                  <c:v>64.716989443420474</c:v>
                </c:pt>
                <c:pt idx="142">
                  <c:v>65.097030487903552</c:v>
                </c:pt>
                <c:pt idx="143">
                  <c:v>65.467070452268644</c:v>
                </c:pt>
                <c:pt idx="144">
                  <c:v>65.837110416633749</c:v>
                </c:pt>
                <c:pt idx="145">
                  <c:v>66.214470941633635</c:v>
                </c:pt>
                <c:pt idx="146">
                  <c:v>66.584246848506865</c:v>
                </c:pt>
                <c:pt idx="147">
                  <c:v>66.9606861516164</c:v>
                </c:pt>
                <c:pt idx="148">
                  <c:v>67.328164596860162</c:v>
                </c:pt>
                <c:pt idx="149">
                  <c:v>67.694461784080403</c:v>
                </c:pt>
                <c:pt idx="150">
                  <c:v>68.056369270367966</c:v>
                </c:pt>
                <c:pt idx="151">
                  <c:v>68.428045452036656</c:v>
                </c:pt>
                <c:pt idx="152">
                  <c:v>68.795888407036117</c:v>
                </c:pt>
                <c:pt idx="153">
                  <c:v>69.163707831381174</c:v>
                </c:pt>
                <c:pt idx="154">
                  <c:v>69.52950921160182</c:v>
                </c:pt>
                <c:pt idx="155">
                  <c:v>69.893746968409928</c:v>
                </c:pt>
                <c:pt idx="156">
                  <c:v>70.255454087579267</c:v>
                </c:pt>
                <c:pt idx="157">
                  <c:v>70.610004933525786</c:v>
                </c:pt>
                <c:pt idx="158">
                  <c:v>70.965054568839449</c:v>
                </c:pt>
                <c:pt idx="159">
                  <c:v>71.327060364229681</c:v>
                </c:pt>
                <c:pt idx="160">
                  <c:v>71.686299930454453</c:v>
                </c:pt>
                <c:pt idx="161">
                  <c:v>72.039797310249952</c:v>
                </c:pt>
                <c:pt idx="162">
                  <c:v>72.395201091856364</c:v>
                </c:pt>
                <c:pt idx="163">
                  <c:v>72.746626468932305</c:v>
                </c:pt>
                <c:pt idx="164">
                  <c:v>73.094626084040769</c:v>
                </c:pt>
                <c:pt idx="165">
                  <c:v>73.443831467995992</c:v>
                </c:pt>
                <c:pt idx="166">
                  <c:v>73.797406058095191</c:v>
                </c:pt>
                <c:pt idx="167">
                  <c:v>74.149823510083777</c:v>
                </c:pt>
                <c:pt idx="168">
                  <c:v>74.498433724368581</c:v>
                </c:pt>
                <c:pt idx="169">
                  <c:v>74.840556159543368</c:v>
                </c:pt>
                <c:pt idx="170">
                  <c:v>75.186836979666083</c:v>
                </c:pt>
                <c:pt idx="171">
                  <c:v>75.535046008292099</c:v>
                </c:pt>
                <c:pt idx="172">
                  <c:v>75.875068723012333</c:v>
                </c:pt>
                <c:pt idx="173">
                  <c:v>76.214110561148786</c:v>
                </c:pt>
                <c:pt idx="174">
                  <c:v>76.558398511033289</c:v>
                </c:pt>
                <c:pt idx="175">
                  <c:v>76.89457607446893</c:v>
                </c:pt>
                <c:pt idx="176">
                  <c:v>77.230194945401308</c:v>
                </c:pt>
                <c:pt idx="177">
                  <c:v>77.564615949223722</c:v>
                </c:pt>
                <c:pt idx="178">
                  <c:v>77.896267095303202</c:v>
                </c:pt>
                <c:pt idx="179">
                  <c:v>78.236294451990872</c:v>
                </c:pt>
                <c:pt idx="180">
                  <c:v>78.568076323022794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06-4202-861D-7AB9545C492C}"/>
            </c:ext>
          </c:extLst>
        </c:ser>
        <c:ser>
          <c:idx val="2"/>
          <c:order val="2"/>
          <c:tx>
            <c:v>Linea Tendencia</c:v>
          </c:tx>
          <c:spPr>
            <a:ln w="12700" cap="flat">
              <a:solidFill>
                <a:schemeClr val="tx1"/>
              </a:solidFill>
              <a:prstDash val="sysDot"/>
              <a:bevel/>
            </a:ln>
            <a:effectLst/>
          </c:spPr>
          <c:marker>
            <c:symbol val="none"/>
          </c:marker>
          <c:xVal>
            <c:numRef>
              <c:f>Hoja1!$A$2:$A$182</c:f>
              <c:numCache>
                <c:formatCode>General</c:formatCode>
                <c:ptCount val="18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</c:numCache>
            </c:numRef>
          </c:xVal>
          <c:yVal>
            <c:numRef>
              <c:f>Hoja1!$C$2:$C$182</c:f>
              <c:numCache>
                <c:formatCode>General</c:formatCode>
                <c:ptCount val="181"/>
                <c:pt idx="0">
                  <c:v>0.53690000000000004</c:v>
                </c:pt>
                <c:pt idx="1">
                  <c:v>1.0425000000000002</c:v>
                </c:pt>
                <c:pt idx="2">
                  <c:v>1.5481000000000003</c:v>
                </c:pt>
                <c:pt idx="3">
                  <c:v>2.0537000000000001</c:v>
                </c:pt>
                <c:pt idx="4">
                  <c:v>2.5593000000000004</c:v>
                </c:pt>
                <c:pt idx="5">
                  <c:v>3.0649000000000002</c:v>
                </c:pt>
                <c:pt idx="6">
                  <c:v>3.5705</c:v>
                </c:pt>
                <c:pt idx="7">
                  <c:v>4.0761000000000003</c:v>
                </c:pt>
                <c:pt idx="8">
                  <c:v>4.5817000000000005</c:v>
                </c:pt>
                <c:pt idx="9">
                  <c:v>5.0873000000000008</c:v>
                </c:pt>
                <c:pt idx="10">
                  <c:v>5.5929000000000002</c:v>
                </c:pt>
                <c:pt idx="11">
                  <c:v>6.0985000000000005</c:v>
                </c:pt>
                <c:pt idx="12">
                  <c:v>6.6041000000000007</c:v>
                </c:pt>
                <c:pt idx="13">
                  <c:v>7.1097000000000001</c:v>
                </c:pt>
                <c:pt idx="14">
                  <c:v>7.6153000000000004</c:v>
                </c:pt>
                <c:pt idx="15">
                  <c:v>8.1209000000000007</c:v>
                </c:pt>
                <c:pt idx="16">
                  <c:v>8.6265000000000001</c:v>
                </c:pt>
                <c:pt idx="17">
                  <c:v>9.1321000000000012</c:v>
                </c:pt>
                <c:pt idx="18">
                  <c:v>9.6377000000000006</c:v>
                </c:pt>
                <c:pt idx="19">
                  <c:v>10.143300000000002</c:v>
                </c:pt>
                <c:pt idx="20">
                  <c:v>10.648900000000001</c:v>
                </c:pt>
                <c:pt idx="21">
                  <c:v>11.154500000000001</c:v>
                </c:pt>
                <c:pt idx="22">
                  <c:v>11.660100000000002</c:v>
                </c:pt>
                <c:pt idx="23">
                  <c:v>12.165700000000001</c:v>
                </c:pt>
                <c:pt idx="24">
                  <c:v>12.6713</c:v>
                </c:pt>
                <c:pt idx="25">
                  <c:v>13.176900000000002</c:v>
                </c:pt>
                <c:pt idx="26">
                  <c:v>13.682500000000001</c:v>
                </c:pt>
                <c:pt idx="27">
                  <c:v>14.1881</c:v>
                </c:pt>
                <c:pt idx="28">
                  <c:v>14.693700000000002</c:v>
                </c:pt>
                <c:pt idx="29">
                  <c:v>15.199300000000001</c:v>
                </c:pt>
                <c:pt idx="30">
                  <c:v>15.704900000000002</c:v>
                </c:pt>
                <c:pt idx="31">
                  <c:v>16.210500000000003</c:v>
                </c:pt>
                <c:pt idx="32">
                  <c:v>16.716100000000004</c:v>
                </c:pt>
                <c:pt idx="33">
                  <c:v>17.221700000000002</c:v>
                </c:pt>
                <c:pt idx="34">
                  <c:v>17.727300000000003</c:v>
                </c:pt>
                <c:pt idx="35">
                  <c:v>18.232900000000004</c:v>
                </c:pt>
                <c:pt idx="36">
                  <c:v>18.738500000000002</c:v>
                </c:pt>
                <c:pt idx="37">
                  <c:v>19.244100000000003</c:v>
                </c:pt>
                <c:pt idx="38">
                  <c:v>19.749700000000004</c:v>
                </c:pt>
                <c:pt idx="39">
                  <c:v>20.255300000000005</c:v>
                </c:pt>
                <c:pt idx="40">
                  <c:v>20.760900000000003</c:v>
                </c:pt>
                <c:pt idx="41">
                  <c:v>21.266500000000004</c:v>
                </c:pt>
                <c:pt idx="42">
                  <c:v>21.772100000000005</c:v>
                </c:pt>
                <c:pt idx="43">
                  <c:v>22.277700000000003</c:v>
                </c:pt>
                <c:pt idx="44">
                  <c:v>22.783300000000004</c:v>
                </c:pt>
                <c:pt idx="45">
                  <c:v>23.288900000000005</c:v>
                </c:pt>
                <c:pt idx="46">
                  <c:v>23.794500000000003</c:v>
                </c:pt>
                <c:pt idx="47">
                  <c:v>24.300100000000004</c:v>
                </c:pt>
                <c:pt idx="48">
                  <c:v>24.805700000000005</c:v>
                </c:pt>
                <c:pt idx="49">
                  <c:v>25.311300000000003</c:v>
                </c:pt>
                <c:pt idx="50">
                  <c:v>25.816900000000004</c:v>
                </c:pt>
                <c:pt idx="51">
                  <c:v>26.322500000000005</c:v>
                </c:pt>
                <c:pt idx="52">
                  <c:v>26.828100000000003</c:v>
                </c:pt>
                <c:pt idx="53">
                  <c:v>27.333700000000004</c:v>
                </c:pt>
                <c:pt idx="54">
                  <c:v>27.839300000000005</c:v>
                </c:pt>
                <c:pt idx="55">
                  <c:v>28.344900000000003</c:v>
                </c:pt>
                <c:pt idx="56">
                  <c:v>28.850500000000004</c:v>
                </c:pt>
                <c:pt idx="57">
                  <c:v>29.356100000000005</c:v>
                </c:pt>
                <c:pt idx="58">
                  <c:v>29.861700000000006</c:v>
                </c:pt>
                <c:pt idx="59">
                  <c:v>30.367300000000004</c:v>
                </c:pt>
                <c:pt idx="60">
                  <c:v>30.872900000000005</c:v>
                </c:pt>
                <c:pt idx="61">
                  <c:v>31.378500000000006</c:v>
                </c:pt>
                <c:pt idx="62">
                  <c:v>31.884100000000004</c:v>
                </c:pt>
                <c:pt idx="63">
                  <c:v>32.389700000000005</c:v>
                </c:pt>
                <c:pt idx="64">
                  <c:v>32.895300000000006</c:v>
                </c:pt>
                <c:pt idx="65">
                  <c:v>33.400900000000007</c:v>
                </c:pt>
                <c:pt idx="66">
                  <c:v>33.906500000000008</c:v>
                </c:pt>
                <c:pt idx="67">
                  <c:v>34.412100000000002</c:v>
                </c:pt>
                <c:pt idx="68">
                  <c:v>34.917700000000004</c:v>
                </c:pt>
                <c:pt idx="69">
                  <c:v>35.423300000000005</c:v>
                </c:pt>
                <c:pt idx="70">
                  <c:v>35.928900000000006</c:v>
                </c:pt>
                <c:pt idx="71">
                  <c:v>36.434500000000007</c:v>
                </c:pt>
                <c:pt idx="72">
                  <c:v>36.940100000000008</c:v>
                </c:pt>
                <c:pt idx="73">
                  <c:v>37.445700000000002</c:v>
                </c:pt>
                <c:pt idx="74">
                  <c:v>37.951300000000003</c:v>
                </c:pt>
                <c:pt idx="75">
                  <c:v>38.456900000000005</c:v>
                </c:pt>
                <c:pt idx="76">
                  <c:v>38.962500000000006</c:v>
                </c:pt>
                <c:pt idx="77">
                  <c:v>39.468100000000007</c:v>
                </c:pt>
                <c:pt idx="78">
                  <c:v>39.973700000000008</c:v>
                </c:pt>
                <c:pt idx="79">
                  <c:v>40.479300000000009</c:v>
                </c:pt>
                <c:pt idx="80">
                  <c:v>40.984900000000003</c:v>
                </c:pt>
                <c:pt idx="81">
                  <c:v>41.490500000000004</c:v>
                </c:pt>
                <c:pt idx="82">
                  <c:v>41.996100000000006</c:v>
                </c:pt>
                <c:pt idx="83">
                  <c:v>42.501700000000007</c:v>
                </c:pt>
                <c:pt idx="84">
                  <c:v>43.007300000000008</c:v>
                </c:pt>
                <c:pt idx="85">
                  <c:v>43.512900000000009</c:v>
                </c:pt>
                <c:pt idx="86">
                  <c:v>44.018500000000003</c:v>
                </c:pt>
                <c:pt idx="87">
                  <c:v>44.524100000000004</c:v>
                </c:pt>
                <c:pt idx="88">
                  <c:v>45.029700000000005</c:v>
                </c:pt>
                <c:pt idx="89">
                  <c:v>45.535300000000007</c:v>
                </c:pt>
                <c:pt idx="90">
                  <c:v>46.040900000000008</c:v>
                </c:pt>
                <c:pt idx="91">
                  <c:v>46.546500000000009</c:v>
                </c:pt>
                <c:pt idx="92">
                  <c:v>47.052100000000003</c:v>
                </c:pt>
                <c:pt idx="93">
                  <c:v>47.557700000000004</c:v>
                </c:pt>
                <c:pt idx="94">
                  <c:v>48.063300000000005</c:v>
                </c:pt>
                <c:pt idx="95">
                  <c:v>48.568900000000006</c:v>
                </c:pt>
                <c:pt idx="96">
                  <c:v>49.074500000000008</c:v>
                </c:pt>
                <c:pt idx="97">
                  <c:v>49.580100000000009</c:v>
                </c:pt>
                <c:pt idx="98">
                  <c:v>50.08570000000001</c:v>
                </c:pt>
                <c:pt idx="99">
                  <c:v>50.591300000000004</c:v>
                </c:pt>
                <c:pt idx="100">
                  <c:v>51.096900000000005</c:v>
                </c:pt>
                <c:pt idx="101">
                  <c:v>51.602500000000006</c:v>
                </c:pt>
                <c:pt idx="102">
                  <c:v>52.108100000000007</c:v>
                </c:pt>
                <c:pt idx="103">
                  <c:v>52.613700000000009</c:v>
                </c:pt>
                <c:pt idx="104">
                  <c:v>53.11930000000001</c:v>
                </c:pt>
                <c:pt idx="105">
                  <c:v>53.624900000000004</c:v>
                </c:pt>
                <c:pt idx="106">
                  <c:v>54.130500000000005</c:v>
                </c:pt>
                <c:pt idx="107">
                  <c:v>54.636100000000006</c:v>
                </c:pt>
                <c:pt idx="108">
                  <c:v>55.141700000000007</c:v>
                </c:pt>
                <c:pt idx="109">
                  <c:v>55.647300000000008</c:v>
                </c:pt>
                <c:pt idx="110">
                  <c:v>56.15290000000001</c:v>
                </c:pt>
                <c:pt idx="111">
                  <c:v>56.658500000000004</c:v>
                </c:pt>
                <c:pt idx="112">
                  <c:v>57.164100000000005</c:v>
                </c:pt>
                <c:pt idx="113">
                  <c:v>57.669700000000006</c:v>
                </c:pt>
                <c:pt idx="114">
                  <c:v>58.175300000000007</c:v>
                </c:pt>
                <c:pt idx="115">
                  <c:v>58.680900000000008</c:v>
                </c:pt>
                <c:pt idx="116">
                  <c:v>59.186500000000009</c:v>
                </c:pt>
                <c:pt idx="117">
                  <c:v>59.692100000000011</c:v>
                </c:pt>
                <c:pt idx="118">
                  <c:v>60.197700000000005</c:v>
                </c:pt>
                <c:pt idx="119">
                  <c:v>60.703300000000006</c:v>
                </c:pt>
                <c:pt idx="120">
                  <c:v>61.208900000000007</c:v>
                </c:pt>
                <c:pt idx="121">
                  <c:v>61.714500000000008</c:v>
                </c:pt>
                <c:pt idx="122">
                  <c:v>62.220100000000009</c:v>
                </c:pt>
                <c:pt idx="123">
                  <c:v>62.72570000000001</c:v>
                </c:pt>
                <c:pt idx="124">
                  <c:v>63.231300000000005</c:v>
                </c:pt>
                <c:pt idx="125">
                  <c:v>63.736900000000006</c:v>
                </c:pt>
                <c:pt idx="126">
                  <c:v>64.242500000000007</c:v>
                </c:pt>
                <c:pt idx="127">
                  <c:v>64.748100000000008</c:v>
                </c:pt>
                <c:pt idx="128">
                  <c:v>65.253700000000009</c:v>
                </c:pt>
                <c:pt idx="129">
                  <c:v>65.75930000000001</c:v>
                </c:pt>
                <c:pt idx="130">
                  <c:v>66.264900000000011</c:v>
                </c:pt>
                <c:pt idx="131">
                  <c:v>66.770500000000013</c:v>
                </c:pt>
                <c:pt idx="132">
                  <c:v>67.276100000000014</c:v>
                </c:pt>
                <c:pt idx="133">
                  <c:v>67.781700000000015</c:v>
                </c:pt>
                <c:pt idx="134">
                  <c:v>68.287300000000002</c:v>
                </c:pt>
                <c:pt idx="135">
                  <c:v>68.792900000000003</c:v>
                </c:pt>
                <c:pt idx="136">
                  <c:v>69.298500000000004</c:v>
                </c:pt>
                <c:pt idx="137">
                  <c:v>69.804100000000005</c:v>
                </c:pt>
                <c:pt idx="138">
                  <c:v>70.309700000000007</c:v>
                </c:pt>
                <c:pt idx="139">
                  <c:v>70.815300000000008</c:v>
                </c:pt>
                <c:pt idx="140">
                  <c:v>71.320900000000009</c:v>
                </c:pt>
                <c:pt idx="141">
                  <c:v>71.82650000000001</c:v>
                </c:pt>
                <c:pt idx="142">
                  <c:v>72.332100000000011</c:v>
                </c:pt>
                <c:pt idx="143">
                  <c:v>72.837700000000012</c:v>
                </c:pt>
                <c:pt idx="144">
                  <c:v>73.343300000000013</c:v>
                </c:pt>
                <c:pt idx="145">
                  <c:v>73.848900000000015</c:v>
                </c:pt>
                <c:pt idx="146">
                  <c:v>74.354500000000016</c:v>
                </c:pt>
                <c:pt idx="147">
                  <c:v>74.860100000000003</c:v>
                </c:pt>
                <c:pt idx="148">
                  <c:v>75.365700000000004</c:v>
                </c:pt>
                <c:pt idx="149">
                  <c:v>75.871300000000005</c:v>
                </c:pt>
                <c:pt idx="150">
                  <c:v>76.376900000000006</c:v>
                </c:pt>
                <c:pt idx="151">
                  <c:v>76.882500000000007</c:v>
                </c:pt>
                <c:pt idx="152">
                  <c:v>77.388100000000009</c:v>
                </c:pt>
                <c:pt idx="153">
                  <c:v>77.89370000000001</c:v>
                </c:pt>
                <c:pt idx="154">
                  <c:v>78.399300000000011</c:v>
                </c:pt>
                <c:pt idx="155">
                  <c:v>78.904900000000012</c:v>
                </c:pt>
                <c:pt idx="156">
                  <c:v>79.410500000000013</c:v>
                </c:pt>
                <c:pt idx="157">
                  <c:v>79.916100000000014</c:v>
                </c:pt>
                <c:pt idx="158">
                  <c:v>80.421700000000016</c:v>
                </c:pt>
                <c:pt idx="159">
                  <c:v>80.927300000000017</c:v>
                </c:pt>
                <c:pt idx="160">
                  <c:v>81.432900000000004</c:v>
                </c:pt>
                <c:pt idx="161">
                  <c:v>81.938500000000005</c:v>
                </c:pt>
                <c:pt idx="162">
                  <c:v>82.444100000000006</c:v>
                </c:pt>
                <c:pt idx="163">
                  <c:v>82.949700000000007</c:v>
                </c:pt>
                <c:pt idx="164">
                  <c:v>83.455300000000008</c:v>
                </c:pt>
                <c:pt idx="165">
                  <c:v>83.960900000000009</c:v>
                </c:pt>
                <c:pt idx="166">
                  <c:v>84.466500000000011</c:v>
                </c:pt>
                <c:pt idx="167">
                  <c:v>84.972100000000012</c:v>
                </c:pt>
                <c:pt idx="168">
                  <c:v>85.477700000000013</c:v>
                </c:pt>
                <c:pt idx="169">
                  <c:v>85.983300000000014</c:v>
                </c:pt>
                <c:pt idx="170">
                  <c:v>86.488900000000015</c:v>
                </c:pt>
                <c:pt idx="171">
                  <c:v>86.994500000000016</c:v>
                </c:pt>
                <c:pt idx="172">
                  <c:v>87.500100000000003</c:v>
                </c:pt>
                <c:pt idx="173">
                  <c:v>88.005700000000004</c:v>
                </c:pt>
                <c:pt idx="174">
                  <c:v>88.511300000000006</c:v>
                </c:pt>
                <c:pt idx="175">
                  <c:v>89.016900000000007</c:v>
                </c:pt>
                <c:pt idx="176">
                  <c:v>89.522500000000008</c:v>
                </c:pt>
                <c:pt idx="177">
                  <c:v>90.028100000000009</c:v>
                </c:pt>
                <c:pt idx="178">
                  <c:v>90.53370000000001</c:v>
                </c:pt>
                <c:pt idx="179">
                  <c:v>91.039300000000011</c:v>
                </c:pt>
                <c:pt idx="180">
                  <c:v>91.544900000000013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506-4202-861D-7AB9545C49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2598223"/>
        <c:axId val="1260908655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Depth Primeros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2"/>
                  <c:spPr>
                    <a:noFill/>
                    <a:ln w="0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Hoja1!$A$2:$A$31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Hoja1!$B$2:$B$31</c15:sqref>
                        </c15:formulaRef>
                      </c:ext>
                    </c:extLst>
                    <c:numCache>
                      <c:formatCode>0.00E+00</c:formatCode>
                      <c:ptCount val="30"/>
                      <c:pt idx="0">
                        <c:v>0.51170568561872898</c:v>
                      </c:pt>
                      <c:pt idx="1">
                        <c:v>1.0245535714285716</c:v>
                      </c:pt>
                      <c:pt idx="2">
                        <c:v>1.536830357142857</c:v>
                      </c:pt>
                      <c:pt idx="3">
                        <c:v>2.044847044847045</c:v>
                      </c:pt>
                      <c:pt idx="4">
                        <c:v>2.5489875412565786</c:v>
                      </c:pt>
                      <c:pt idx="5">
                        <c:v>3.0607921263120335</c:v>
                      </c:pt>
                      <c:pt idx="6">
                        <c:v>3.5685619051932744</c:v>
                      </c:pt>
                      <c:pt idx="7">
                        <c:v>4.077571193920563</c:v>
                      </c:pt>
                      <c:pt idx="8">
                        <c:v>4.5865257768237946</c:v>
                      </c:pt>
                      <c:pt idx="9">
                        <c:v>5.0972524462954407</c:v>
                      </c:pt>
                      <c:pt idx="10">
                        <c:v>5.6074511071882549</c:v>
                      </c:pt>
                      <c:pt idx="11">
                        <c:v>6.1128922060220807</c:v>
                      </c:pt>
                      <c:pt idx="12">
                        <c:v>6.6166353151022212</c:v>
                      </c:pt>
                      <c:pt idx="13">
                        <c:v>7.1260137560474446</c:v>
                      </c:pt>
                      <c:pt idx="14">
                        <c:v>7.6281884683707304</c:v>
                      </c:pt>
                      <c:pt idx="15">
                        <c:v>8.1331300379586242</c:v>
                      </c:pt>
                      <c:pt idx="16">
                        <c:v>8.6350409533281862</c:v>
                      </c:pt>
                      <c:pt idx="17">
                        <c:v>9.145338854393934</c:v>
                      </c:pt>
                      <c:pt idx="18">
                        <c:v>9.6471670873653927</c:v>
                      </c:pt>
                      <c:pt idx="19">
                        <c:v>10.155210116805987</c:v>
                      </c:pt>
                      <c:pt idx="20">
                        <c:v>10.657427661060387</c:v>
                      </c:pt>
                      <c:pt idx="21">
                        <c:v>11.157776377542094</c:v>
                      </c:pt>
                      <c:pt idx="22">
                        <c:v>11.66348155736565</c:v>
                      </c:pt>
                      <c:pt idx="23">
                        <c:v>12.167833903713206</c:v>
                      </c:pt>
                      <c:pt idx="24">
                        <c:v>12.673345366410109</c:v>
                      </c:pt>
                      <c:pt idx="25">
                        <c:v>13.17544946305839</c:v>
                      </c:pt>
                      <c:pt idx="26">
                        <c:v>13.676884815024426</c:v>
                      </c:pt>
                      <c:pt idx="27">
                        <c:v>14.175297361440403</c:v>
                      </c:pt>
                      <c:pt idx="28">
                        <c:v>14.673580601189778</c:v>
                      </c:pt>
                      <c:pt idx="29">
                        <c:v>15.168816156870859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7506-4202-861D-7AB9545C492C}"/>
                  </c:ext>
                </c:extLst>
              </c15:ser>
            </c15:filteredScatterSeries>
          </c:ext>
        </c:extLst>
      </c:scatterChart>
      <c:valAx>
        <c:axId val="1162598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Número de Pulsos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60908655"/>
        <c:crosses val="autoZero"/>
        <c:crossBetween val="midCat"/>
      </c:valAx>
      <c:valAx>
        <c:axId val="1260908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Depth Crater (um)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625982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16</xdr:row>
      <xdr:rowOff>0</xdr:rowOff>
    </xdr:from>
    <xdr:to>
      <xdr:col>4</xdr:col>
      <xdr:colOff>48450</xdr:colOff>
      <xdr:row>27</xdr:row>
      <xdr:rowOff>64500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8BC27B7-AF83-4299-BF7F-A4521150C7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57151</xdr:colOff>
      <xdr:row>16</xdr:row>
      <xdr:rowOff>9523</xdr:rowOff>
    </xdr:from>
    <xdr:to>
      <xdr:col>9</xdr:col>
      <xdr:colOff>477076</xdr:colOff>
      <xdr:row>27</xdr:row>
      <xdr:rowOff>74023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558B070-9DF8-4694-AD73-24A5ABA4AF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755088</xdr:colOff>
      <xdr:row>1</xdr:row>
      <xdr:rowOff>77542</xdr:rowOff>
    </xdr:from>
    <xdr:to>
      <xdr:col>11</xdr:col>
      <xdr:colOff>678888</xdr:colOff>
      <xdr:row>17</xdr:row>
      <xdr:rowOff>180504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C441909-E6B7-49E2-BB21-00CA6B8236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D0CC1A58-1CB7-45D6-8983-04D7C33E744F}" autoFormatId="16" applyNumberFormats="0" applyBorderFormats="0" applyFontFormats="0" applyPatternFormats="0" applyAlignmentFormats="0" applyWidthHeightFormats="0">
  <queryTableRefresh nextId="3" unboundColumnsRight="1">
    <queryTableFields count="2">
      <queryTableField id="1" name="Column1" tableColumnId="1"/>
      <queryTableField id="2" dataBound="0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1E3D3D5-920B-4EF3-BBF3-25304EDF3C6E}" name="Depths_F_20" displayName="Depths_F_20" ref="A1:B182" tableType="queryTable" totalsRowShown="0">
  <autoFilter ref="A1:B182" xr:uid="{E2A5A2D6-D7F6-4BC6-8CCC-C7CA51BEACEF}"/>
  <tableColumns count="2">
    <tableColumn id="1" xr3:uid="{A810B7D8-87C8-4B90-AB35-22BF2C5101FA}" uniqueName="1" name="Column1" queryTableFieldId="1"/>
    <tableColumn id="2" xr3:uid="{B5998DDD-BEA2-43AD-8BDC-0832F136C21B}" uniqueName="2" name="Column2" queryTableFieldId="2" dataDxfId="0">
      <calculatedColumnFormula>Depths_F_20[[#This Row],[Column1]]*0.000000000001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16"/>
  <sheetViews>
    <sheetView workbookViewId="0">
      <selection activeCell="F6" sqref="F6"/>
    </sheetView>
  </sheetViews>
  <sheetFormatPr baseColWidth="10" defaultColWidth="9.140625" defaultRowHeight="15"/>
  <cols>
    <col min="2" max="2" width="17.140625" bestFit="1" customWidth="1"/>
    <col min="3" max="4" width="17.140625" customWidth="1"/>
    <col min="5" max="5" width="18.140625" bestFit="1" customWidth="1"/>
    <col min="6" max="6" width="16.140625" bestFit="1" customWidth="1"/>
    <col min="7" max="7" width="20.28515625" bestFit="1" customWidth="1"/>
  </cols>
  <sheetData>
    <row r="2" spans="1:7">
      <c r="B2" s="4" t="s">
        <v>0</v>
      </c>
      <c r="C2" s="1" t="s">
        <v>1</v>
      </c>
      <c r="D2" s="1" t="s">
        <v>2</v>
      </c>
      <c r="E2" s="1" t="s">
        <v>3</v>
      </c>
      <c r="F2" s="1" t="s">
        <v>6</v>
      </c>
      <c r="G2" s="1" t="s">
        <v>8</v>
      </c>
    </row>
    <row r="3" spans="1:7">
      <c r="B3" s="4">
        <v>1</v>
      </c>
      <c r="C3" s="1">
        <v>0.15049999999999999</v>
      </c>
      <c r="D3" s="1">
        <v>3.42</v>
      </c>
      <c r="E3" s="1">
        <f>D3^2</f>
        <v>11.696399999999999</v>
      </c>
      <c r="F3" s="1">
        <f>PI()*$B$16^2*B3/2</f>
        <v>39.827478034031522</v>
      </c>
      <c r="G3" s="5">
        <f>B3/$C$16*10000</f>
        <v>1E+17</v>
      </c>
    </row>
    <row r="4" spans="1:7">
      <c r="B4" s="4">
        <v>2</v>
      </c>
      <c r="C4" s="1">
        <v>0.23080000000000001</v>
      </c>
      <c r="D4" s="1">
        <v>4.5282999999999998</v>
      </c>
      <c r="E4" s="1">
        <f t="shared" ref="E4:E6" si="0">D4^2</f>
        <v>20.505500889999997</v>
      </c>
      <c r="F4" s="1">
        <f>PI()*$B$16^2*B4/2</f>
        <v>79.654956068063044</v>
      </c>
      <c r="G4" s="5">
        <f t="shared" ref="G4:G6" si="1">B4/$C$16*10000</f>
        <v>2E+17</v>
      </c>
    </row>
    <row r="5" spans="1:7">
      <c r="B5" s="4">
        <v>3</v>
      </c>
      <c r="C5" s="1">
        <v>0.28089999999999998</v>
      </c>
      <c r="D5" s="1">
        <v>5.1321000000000003</v>
      </c>
      <c r="E5" s="1">
        <f t="shared" si="0"/>
        <v>26.338450410000004</v>
      </c>
      <c r="F5" s="1">
        <f>PI()*$B$16^2*B5/2</f>
        <v>119.48243410209457</v>
      </c>
      <c r="G5" s="5">
        <f t="shared" si="1"/>
        <v>3E+17</v>
      </c>
    </row>
    <row r="6" spans="1:7">
      <c r="B6" s="4">
        <v>10.5</v>
      </c>
      <c r="C6" s="1">
        <v>0.43140000000000001</v>
      </c>
      <c r="D6" s="1">
        <v>6.4402999999999997</v>
      </c>
      <c r="E6" s="1">
        <f t="shared" si="0"/>
        <v>41.477464089999998</v>
      </c>
      <c r="F6" s="1">
        <f>PI()*$B$16^2*B6/2</f>
        <v>418.18851935733096</v>
      </c>
      <c r="G6" s="5">
        <f t="shared" si="1"/>
        <v>1.05E+18</v>
      </c>
    </row>
    <row r="15" spans="1:7" ht="18">
      <c r="A15" s="2" t="s">
        <v>4</v>
      </c>
      <c r="B15" s="3" t="s">
        <v>5</v>
      </c>
      <c r="C15" s="4" t="s">
        <v>7</v>
      </c>
    </row>
    <row r="16" spans="1:7">
      <c r="A16" s="1">
        <f xml:space="preserve"> 0.11974</f>
        <v>0.11974</v>
      </c>
      <c r="B16" s="1">
        <f>SQRT(12.67748*2)</f>
        <v>5.0353708900139615</v>
      </c>
      <c r="C16" s="6">
        <v>1E-13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46BC3-6A9A-4218-B24A-DA2C9645C9E4}">
  <dimension ref="A1:C182"/>
  <sheetViews>
    <sheetView tabSelected="1" zoomScale="85" zoomScaleNormal="85" workbookViewId="0">
      <selection sqref="A1:A1048576"/>
    </sheetView>
  </sheetViews>
  <sheetFormatPr baseColWidth="10" defaultRowHeight="15"/>
  <cols>
    <col min="2" max="2" width="12" bestFit="1" customWidth="1"/>
  </cols>
  <sheetData>
    <row r="1" spans="1:3">
      <c r="A1" t="s">
        <v>11</v>
      </c>
      <c r="B1" t="s">
        <v>1</v>
      </c>
      <c r="C1" t="s">
        <v>12</v>
      </c>
    </row>
    <row r="2" spans="1:3">
      <c r="A2">
        <v>1</v>
      </c>
      <c r="B2" s="7">
        <v>0.51170568561872898</v>
      </c>
      <c r="C2">
        <f>0.5056*A2+0.0313</f>
        <v>0.53690000000000004</v>
      </c>
    </row>
    <row r="3" spans="1:3">
      <c r="A3">
        <v>2</v>
      </c>
      <c r="B3" s="7">
        <v>1.0245535714285716</v>
      </c>
      <c r="C3">
        <f t="shared" ref="C3:C66" si="0">0.5056*A3+0.0313</f>
        <v>1.0425000000000002</v>
      </c>
    </row>
    <row r="4" spans="1:3">
      <c r="A4">
        <v>3</v>
      </c>
      <c r="B4" s="7">
        <v>1.536830357142857</v>
      </c>
      <c r="C4">
        <f t="shared" si="0"/>
        <v>1.5481000000000003</v>
      </c>
    </row>
    <row r="5" spans="1:3">
      <c r="A5">
        <v>4</v>
      </c>
      <c r="B5" s="7">
        <v>2.044847044847045</v>
      </c>
      <c r="C5">
        <f t="shared" si="0"/>
        <v>2.0537000000000001</v>
      </c>
    </row>
    <row r="6" spans="1:3">
      <c r="A6">
        <v>5</v>
      </c>
      <c r="B6" s="7">
        <v>2.5489875412565786</v>
      </c>
      <c r="C6">
        <f t="shared" si="0"/>
        <v>2.5593000000000004</v>
      </c>
    </row>
    <row r="7" spans="1:3">
      <c r="A7">
        <v>6</v>
      </c>
      <c r="B7" s="7">
        <v>3.0607921263120335</v>
      </c>
      <c r="C7">
        <f t="shared" si="0"/>
        <v>3.0649000000000002</v>
      </c>
    </row>
    <row r="8" spans="1:3">
      <c r="A8">
        <v>7</v>
      </c>
      <c r="B8" s="7">
        <v>3.5685619051932744</v>
      </c>
      <c r="C8">
        <f t="shared" si="0"/>
        <v>3.5705</v>
      </c>
    </row>
    <row r="9" spans="1:3">
      <c r="A9">
        <v>8</v>
      </c>
      <c r="B9" s="7">
        <v>4.077571193920563</v>
      </c>
      <c r="C9">
        <f t="shared" si="0"/>
        <v>4.0761000000000003</v>
      </c>
    </row>
    <row r="10" spans="1:3">
      <c r="A10">
        <v>9</v>
      </c>
      <c r="B10" s="7">
        <v>4.5865257768237946</v>
      </c>
      <c r="C10">
        <f t="shared" si="0"/>
        <v>4.5817000000000005</v>
      </c>
    </row>
    <row r="11" spans="1:3">
      <c r="A11">
        <v>10</v>
      </c>
      <c r="B11" s="7">
        <v>5.0972524462954407</v>
      </c>
      <c r="C11">
        <f t="shared" si="0"/>
        <v>5.0873000000000008</v>
      </c>
    </row>
    <row r="12" spans="1:3">
      <c r="A12">
        <v>11</v>
      </c>
      <c r="B12" s="7">
        <v>5.6074511071882549</v>
      </c>
      <c r="C12">
        <f t="shared" si="0"/>
        <v>5.5929000000000002</v>
      </c>
    </row>
    <row r="13" spans="1:3">
      <c r="A13">
        <v>12</v>
      </c>
      <c r="B13" s="7">
        <v>6.1128922060220807</v>
      </c>
      <c r="C13">
        <f t="shared" si="0"/>
        <v>6.0985000000000005</v>
      </c>
    </row>
    <row r="14" spans="1:3">
      <c r="A14">
        <v>13</v>
      </c>
      <c r="B14" s="7">
        <v>6.6166353151022212</v>
      </c>
      <c r="C14">
        <f t="shared" si="0"/>
        <v>6.6041000000000007</v>
      </c>
    </row>
    <row r="15" spans="1:3">
      <c r="A15">
        <v>14</v>
      </c>
      <c r="B15" s="7">
        <v>7.1260137560474446</v>
      </c>
      <c r="C15">
        <f t="shared" si="0"/>
        <v>7.1097000000000001</v>
      </c>
    </row>
    <row r="16" spans="1:3">
      <c r="A16">
        <v>15</v>
      </c>
      <c r="B16" s="7">
        <v>7.6281884683707304</v>
      </c>
      <c r="C16">
        <f t="shared" si="0"/>
        <v>7.6153000000000004</v>
      </c>
    </row>
    <row r="17" spans="1:3">
      <c r="A17">
        <v>16</v>
      </c>
      <c r="B17" s="7">
        <v>8.1331300379586242</v>
      </c>
      <c r="C17">
        <f t="shared" si="0"/>
        <v>8.1209000000000007</v>
      </c>
    </row>
    <row r="18" spans="1:3">
      <c r="A18">
        <v>17</v>
      </c>
      <c r="B18" s="7">
        <v>8.6350409533281862</v>
      </c>
      <c r="C18">
        <f t="shared" si="0"/>
        <v>8.6265000000000001</v>
      </c>
    </row>
    <row r="19" spans="1:3">
      <c r="A19">
        <v>18</v>
      </c>
      <c r="B19" s="7">
        <v>9.145338854393934</v>
      </c>
      <c r="C19">
        <f t="shared" si="0"/>
        <v>9.1321000000000012</v>
      </c>
    </row>
    <row r="20" spans="1:3">
      <c r="A20">
        <v>19</v>
      </c>
      <c r="B20" s="7">
        <v>9.6471670873653927</v>
      </c>
      <c r="C20">
        <f t="shared" si="0"/>
        <v>9.6377000000000006</v>
      </c>
    </row>
    <row r="21" spans="1:3">
      <c r="A21">
        <v>20</v>
      </c>
      <c r="B21" s="7">
        <v>10.155210116805987</v>
      </c>
      <c r="C21">
        <f t="shared" si="0"/>
        <v>10.143300000000002</v>
      </c>
    </row>
    <row r="22" spans="1:3">
      <c r="A22">
        <v>21</v>
      </c>
      <c r="B22" s="7">
        <v>10.657427661060387</v>
      </c>
      <c r="C22">
        <f t="shared" si="0"/>
        <v>10.648900000000001</v>
      </c>
    </row>
    <row r="23" spans="1:3">
      <c r="A23">
        <v>22</v>
      </c>
      <c r="B23" s="7">
        <v>11.157776377542094</v>
      </c>
      <c r="C23">
        <f t="shared" si="0"/>
        <v>11.154500000000001</v>
      </c>
    </row>
    <row r="24" spans="1:3">
      <c r="A24">
        <v>23</v>
      </c>
      <c r="B24" s="7">
        <v>11.66348155736565</v>
      </c>
      <c r="C24">
        <f t="shared" si="0"/>
        <v>11.660100000000002</v>
      </c>
    </row>
    <row r="25" spans="1:3">
      <c r="A25">
        <v>24</v>
      </c>
      <c r="B25" s="7">
        <v>12.167833903713206</v>
      </c>
      <c r="C25">
        <f t="shared" si="0"/>
        <v>12.165700000000001</v>
      </c>
    </row>
    <row r="26" spans="1:3">
      <c r="A26">
        <v>25</v>
      </c>
      <c r="B26" s="7">
        <v>12.673345366410109</v>
      </c>
      <c r="C26">
        <f t="shared" si="0"/>
        <v>12.6713</v>
      </c>
    </row>
    <row r="27" spans="1:3">
      <c r="A27">
        <v>26</v>
      </c>
      <c r="B27" s="7">
        <v>13.17544946305839</v>
      </c>
      <c r="C27">
        <f t="shared" si="0"/>
        <v>13.176900000000002</v>
      </c>
    </row>
    <row r="28" spans="1:3">
      <c r="A28">
        <v>27</v>
      </c>
      <c r="B28" s="7">
        <v>13.676884815024426</v>
      </c>
      <c r="C28">
        <f t="shared" si="0"/>
        <v>13.682500000000001</v>
      </c>
    </row>
    <row r="29" spans="1:3">
      <c r="A29">
        <v>28</v>
      </c>
      <c r="B29" s="7">
        <v>14.175297361440403</v>
      </c>
      <c r="C29">
        <f t="shared" si="0"/>
        <v>14.1881</v>
      </c>
    </row>
    <row r="30" spans="1:3">
      <c r="A30">
        <v>29</v>
      </c>
      <c r="B30" s="7">
        <v>14.673580601189778</v>
      </c>
      <c r="C30">
        <f t="shared" si="0"/>
        <v>14.693700000000002</v>
      </c>
    </row>
    <row r="31" spans="1:3">
      <c r="A31">
        <v>30</v>
      </c>
      <c r="B31" s="7">
        <v>15.168816156870859</v>
      </c>
      <c r="C31">
        <f t="shared" si="0"/>
        <v>15.199300000000001</v>
      </c>
    </row>
    <row r="32" spans="1:3">
      <c r="A32">
        <v>31</v>
      </c>
      <c r="B32" s="7">
        <v>15.671456823276072</v>
      </c>
      <c r="C32">
        <f t="shared" si="0"/>
        <v>15.704900000000002</v>
      </c>
    </row>
    <row r="33" spans="1:3">
      <c r="A33">
        <v>32</v>
      </c>
      <c r="B33" s="7">
        <v>16.16939769756155</v>
      </c>
      <c r="C33">
        <f t="shared" si="0"/>
        <v>16.210500000000003</v>
      </c>
    </row>
    <row r="34" spans="1:3">
      <c r="A34">
        <v>33</v>
      </c>
      <c r="B34" s="7">
        <v>16.667522448095575</v>
      </c>
      <c r="C34">
        <f t="shared" si="0"/>
        <v>16.716100000000004</v>
      </c>
    </row>
    <row r="35" spans="1:3">
      <c r="A35">
        <v>34</v>
      </c>
      <c r="B35" s="7">
        <v>17.167748211843939</v>
      </c>
      <c r="C35">
        <f t="shared" si="0"/>
        <v>17.221700000000002</v>
      </c>
    </row>
    <row r="36" spans="1:3">
      <c r="A36">
        <v>35</v>
      </c>
      <c r="B36" s="7">
        <v>17.657969460317339</v>
      </c>
      <c r="C36">
        <f t="shared" si="0"/>
        <v>17.727300000000003</v>
      </c>
    </row>
    <row r="37" spans="1:3">
      <c r="A37">
        <v>36</v>
      </c>
      <c r="B37" s="7">
        <v>18.154924066576235</v>
      </c>
      <c r="C37">
        <f t="shared" si="0"/>
        <v>18.232900000000004</v>
      </c>
    </row>
    <row r="38" spans="1:3">
      <c r="A38">
        <v>37</v>
      </c>
      <c r="B38" s="7">
        <v>18.645057002808869</v>
      </c>
      <c r="C38">
        <f t="shared" si="0"/>
        <v>18.738500000000002</v>
      </c>
    </row>
    <row r="39" spans="1:3">
      <c r="A39">
        <v>38</v>
      </c>
      <c r="B39" s="7">
        <v>19.140170467396281</v>
      </c>
      <c r="C39">
        <f t="shared" si="0"/>
        <v>19.244100000000003</v>
      </c>
    </row>
    <row r="40" spans="1:3">
      <c r="A40">
        <v>39</v>
      </c>
      <c r="B40" s="7">
        <v>19.63634751631033</v>
      </c>
      <c r="C40">
        <f t="shared" si="0"/>
        <v>19.749700000000004</v>
      </c>
    </row>
    <row r="41" spans="1:3">
      <c r="A41">
        <v>40</v>
      </c>
      <c r="B41" s="7">
        <v>20.126505961699639</v>
      </c>
      <c r="C41">
        <f t="shared" si="0"/>
        <v>20.255300000000005</v>
      </c>
    </row>
    <row r="42" spans="1:3">
      <c r="A42">
        <v>41</v>
      </c>
      <c r="B42" s="7">
        <v>20.615269598591073</v>
      </c>
      <c r="C42">
        <f t="shared" si="0"/>
        <v>20.760900000000003</v>
      </c>
    </row>
    <row r="43" spans="1:3">
      <c r="A43">
        <v>42</v>
      </c>
      <c r="B43" s="7">
        <v>21.107457567786259</v>
      </c>
      <c r="C43">
        <f t="shared" si="0"/>
        <v>21.266500000000004</v>
      </c>
    </row>
    <row r="44" spans="1:3">
      <c r="A44">
        <v>43</v>
      </c>
      <c r="B44" s="7">
        <v>21.594254012741906</v>
      </c>
      <c r="C44">
        <f t="shared" si="0"/>
        <v>21.772100000000005</v>
      </c>
    </row>
    <row r="45" spans="1:3">
      <c r="A45">
        <v>44</v>
      </c>
      <c r="B45" s="7">
        <v>22.084350560506774</v>
      </c>
      <c r="C45">
        <f t="shared" si="0"/>
        <v>22.277700000000003</v>
      </c>
    </row>
    <row r="46" spans="1:3">
      <c r="A46">
        <v>45</v>
      </c>
      <c r="B46" s="7">
        <v>22.567120778922856</v>
      </c>
      <c r="C46">
        <f t="shared" si="0"/>
        <v>22.783300000000004</v>
      </c>
    </row>
    <row r="47" spans="1:3">
      <c r="A47">
        <v>46</v>
      </c>
      <c r="B47" s="7">
        <v>23.055583039921473</v>
      </c>
      <c r="C47">
        <f t="shared" si="0"/>
        <v>23.288900000000005</v>
      </c>
    </row>
    <row r="48" spans="1:3">
      <c r="A48">
        <v>47</v>
      </c>
      <c r="B48" s="7">
        <v>23.54030691816045</v>
      </c>
      <c r="C48">
        <f t="shared" si="0"/>
        <v>23.794500000000003</v>
      </c>
    </row>
    <row r="49" spans="1:3">
      <c r="A49">
        <v>48</v>
      </c>
      <c r="B49" s="7">
        <v>24.025817987805368</v>
      </c>
      <c r="C49">
        <f t="shared" si="0"/>
        <v>24.300100000000004</v>
      </c>
    </row>
    <row r="50" spans="1:3">
      <c r="A50">
        <v>49</v>
      </c>
      <c r="B50" s="7">
        <v>24.510092027101042</v>
      </c>
      <c r="C50">
        <f t="shared" si="0"/>
        <v>24.805700000000005</v>
      </c>
    </row>
    <row r="51" spans="1:3">
      <c r="A51">
        <v>50</v>
      </c>
      <c r="B51" s="7">
        <v>24.993933009225369</v>
      </c>
      <c r="C51">
        <f t="shared" si="0"/>
        <v>25.311300000000003</v>
      </c>
    </row>
    <row r="52" spans="1:3">
      <c r="A52">
        <v>51</v>
      </c>
      <c r="B52" s="7">
        <v>25.475881091337801</v>
      </c>
      <c r="C52">
        <f t="shared" si="0"/>
        <v>25.816900000000004</v>
      </c>
    </row>
    <row r="53" spans="1:3">
      <c r="A53">
        <v>52</v>
      </c>
      <c r="B53" s="7">
        <v>25.962559022961429</v>
      </c>
      <c r="C53">
        <f t="shared" si="0"/>
        <v>26.322500000000005</v>
      </c>
    </row>
    <row r="54" spans="1:3">
      <c r="A54">
        <v>53</v>
      </c>
      <c r="B54" s="7">
        <v>26.447660354229654</v>
      </c>
      <c r="C54">
        <f t="shared" si="0"/>
        <v>26.828100000000003</v>
      </c>
    </row>
    <row r="55" spans="1:3">
      <c r="A55">
        <v>54</v>
      </c>
      <c r="B55" s="7">
        <v>26.927799422687684</v>
      </c>
      <c r="C55">
        <f t="shared" si="0"/>
        <v>27.333700000000004</v>
      </c>
    </row>
    <row r="56" spans="1:3">
      <c r="A56">
        <v>55</v>
      </c>
      <c r="B56" s="7">
        <v>27.406076032699726</v>
      </c>
      <c r="C56">
        <f t="shared" si="0"/>
        <v>27.839300000000005</v>
      </c>
    </row>
    <row r="57" spans="1:3">
      <c r="A57">
        <v>56</v>
      </c>
      <c r="B57" s="7">
        <v>27.88618247414848</v>
      </c>
      <c r="C57">
        <f t="shared" si="0"/>
        <v>28.344900000000003</v>
      </c>
    </row>
    <row r="58" spans="1:3">
      <c r="A58">
        <v>57</v>
      </c>
      <c r="B58" s="7">
        <v>28.364200856052474</v>
      </c>
      <c r="C58">
        <f t="shared" si="0"/>
        <v>28.850500000000004</v>
      </c>
    </row>
    <row r="59" spans="1:3">
      <c r="A59">
        <v>58</v>
      </c>
      <c r="B59" s="7">
        <v>28.839790052360602</v>
      </c>
      <c r="C59">
        <f t="shared" si="0"/>
        <v>29.356100000000005</v>
      </c>
    </row>
    <row r="60" spans="1:3">
      <c r="A60">
        <v>59</v>
      </c>
      <c r="B60" s="7">
        <v>29.313593541557708</v>
      </c>
      <c r="C60">
        <f t="shared" si="0"/>
        <v>29.861700000000006</v>
      </c>
    </row>
    <row r="61" spans="1:3">
      <c r="A61">
        <v>60</v>
      </c>
      <c r="B61" s="7">
        <v>29.788592050131857</v>
      </c>
      <c r="C61">
        <f t="shared" si="0"/>
        <v>30.367300000000004</v>
      </c>
    </row>
    <row r="62" spans="1:3">
      <c r="A62">
        <v>61</v>
      </c>
      <c r="B62" s="7">
        <v>30.256496841806339</v>
      </c>
      <c r="C62">
        <f t="shared" si="0"/>
        <v>30.872900000000005</v>
      </c>
    </row>
    <row r="63" spans="1:3">
      <c r="A63">
        <v>62</v>
      </c>
      <c r="B63" s="7">
        <v>30.726144730141392</v>
      </c>
      <c r="C63">
        <f t="shared" si="0"/>
        <v>31.378500000000006</v>
      </c>
    </row>
    <row r="64" spans="1:3">
      <c r="A64">
        <v>63</v>
      </c>
      <c r="B64" s="7">
        <v>31.194245626135757</v>
      </c>
      <c r="C64">
        <f t="shared" si="0"/>
        <v>31.884100000000004</v>
      </c>
    </row>
    <row r="65" spans="1:3">
      <c r="A65">
        <v>64</v>
      </c>
      <c r="B65" s="7">
        <v>31.66430960318878</v>
      </c>
      <c r="C65">
        <f t="shared" si="0"/>
        <v>32.389700000000005</v>
      </c>
    </row>
    <row r="66" spans="1:3">
      <c r="A66">
        <v>65</v>
      </c>
      <c r="B66" s="7">
        <v>32.1343735802418</v>
      </c>
      <c r="C66">
        <f t="shared" si="0"/>
        <v>32.895300000000006</v>
      </c>
    </row>
    <row r="67" spans="1:3">
      <c r="A67">
        <v>66</v>
      </c>
      <c r="B67" s="7">
        <v>32.596842755162157</v>
      </c>
      <c r="C67">
        <f t="shared" ref="C67:C130" si="1">0.5056*A67+0.0313</f>
        <v>33.400900000000007</v>
      </c>
    </row>
    <row r="68" spans="1:3">
      <c r="A68">
        <v>67</v>
      </c>
      <c r="B68" s="7">
        <v>33.068406371007235</v>
      </c>
      <c r="C68">
        <f t="shared" si="1"/>
        <v>33.906500000000008</v>
      </c>
    </row>
    <row r="69" spans="1:3">
      <c r="A69">
        <v>68</v>
      </c>
      <c r="B69" s="7">
        <v>33.536379827204819</v>
      </c>
      <c r="C69">
        <f t="shared" si="1"/>
        <v>34.412100000000002</v>
      </c>
    </row>
    <row r="70" spans="1:3">
      <c r="A70">
        <v>69</v>
      </c>
      <c r="B70" s="7">
        <v>34.005163707522343</v>
      </c>
      <c r="C70">
        <f t="shared" si="1"/>
        <v>34.917700000000004</v>
      </c>
    </row>
    <row r="71" spans="1:3">
      <c r="A71">
        <v>70</v>
      </c>
      <c r="B71" s="7">
        <v>34.467144906713024</v>
      </c>
      <c r="C71">
        <f t="shared" si="1"/>
        <v>35.423300000000005</v>
      </c>
    </row>
    <row r="72" spans="1:3">
      <c r="A72">
        <v>71</v>
      </c>
      <c r="B72" s="7">
        <v>34.924141423672936</v>
      </c>
      <c r="C72">
        <f t="shared" si="1"/>
        <v>35.928900000000006</v>
      </c>
    </row>
    <row r="73" spans="1:3">
      <c r="A73">
        <v>72</v>
      </c>
      <c r="B73" s="7">
        <v>35.384195978509403</v>
      </c>
      <c r="C73">
        <f t="shared" si="1"/>
        <v>36.434500000000007</v>
      </c>
    </row>
    <row r="74" spans="1:3">
      <c r="A74">
        <v>73</v>
      </c>
      <c r="B74" s="7">
        <v>35.84884477207099</v>
      </c>
      <c r="C74">
        <f t="shared" si="1"/>
        <v>36.940100000000008</v>
      </c>
    </row>
    <row r="75" spans="1:3">
      <c r="A75">
        <v>74</v>
      </c>
      <c r="B75" s="7">
        <v>36.30616622703802</v>
      </c>
      <c r="C75">
        <f t="shared" si="1"/>
        <v>37.445700000000002</v>
      </c>
    </row>
    <row r="76" spans="1:3">
      <c r="A76">
        <v>75</v>
      </c>
      <c r="B76" s="7">
        <v>36.760325787472254</v>
      </c>
      <c r="C76">
        <f t="shared" si="1"/>
        <v>37.951300000000003</v>
      </c>
    </row>
    <row r="77" spans="1:3">
      <c r="A77">
        <v>76</v>
      </c>
      <c r="B77" s="7">
        <v>37.213014086151333</v>
      </c>
      <c r="C77">
        <f t="shared" si="1"/>
        <v>38.456900000000005</v>
      </c>
    </row>
    <row r="78" spans="1:3">
      <c r="A78">
        <v>77</v>
      </c>
      <c r="B78" s="7">
        <v>37.666676167659212</v>
      </c>
      <c r="C78">
        <f t="shared" si="1"/>
        <v>38.962500000000006</v>
      </c>
    </row>
    <row r="79" spans="1:3">
      <c r="A79">
        <v>78</v>
      </c>
      <c r="B79" s="7">
        <v>38.121648978009773</v>
      </c>
      <c r="C79">
        <f t="shared" si="1"/>
        <v>39.468100000000007</v>
      </c>
    </row>
    <row r="80" spans="1:3">
      <c r="A80">
        <v>79</v>
      </c>
      <c r="B80" s="7">
        <v>38.577332640213115</v>
      </c>
      <c r="C80">
        <f t="shared" si="1"/>
        <v>39.973700000000008</v>
      </c>
    </row>
    <row r="81" spans="1:3">
      <c r="A81">
        <v>80</v>
      </c>
      <c r="B81" s="7">
        <v>39.02524758917167</v>
      </c>
      <c r="C81">
        <f t="shared" si="1"/>
        <v>40.479300000000009</v>
      </c>
    </row>
    <row r="82" spans="1:3">
      <c r="A82">
        <v>81</v>
      </c>
      <c r="B82" s="7">
        <v>39.477503741488498</v>
      </c>
      <c r="C82">
        <f t="shared" si="1"/>
        <v>40.984900000000003</v>
      </c>
    </row>
    <row r="83" spans="1:3">
      <c r="A83">
        <v>82</v>
      </c>
      <c r="B83" s="7">
        <v>39.929514069859131</v>
      </c>
      <c r="C83">
        <f t="shared" si="1"/>
        <v>41.490500000000004</v>
      </c>
    </row>
    <row r="84" spans="1:3">
      <c r="A84">
        <v>83</v>
      </c>
      <c r="B84" s="7">
        <v>40.376896305356219</v>
      </c>
      <c r="C84">
        <f t="shared" si="1"/>
        <v>41.996100000000006</v>
      </c>
    </row>
    <row r="85" spans="1:3">
      <c r="A85">
        <v>84</v>
      </c>
      <c r="B85" s="7">
        <v>40.82867885006408</v>
      </c>
      <c r="C85">
        <f t="shared" si="1"/>
        <v>42.501700000000007</v>
      </c>
    </row>
    <row r="86" spans="1:3">
      <c r="A86">
        <v>85</v>
      </c>
      <c r="B86" s="7">
        <v>41.278774525775212</v>
      </c>
      <c r="C86">
        <f t="shared" si="1"/>
        <v>43.007300000000008</v>
      </c>
    </row>
    <row r="87" spans="1:3">
      <c r="A87">
        <v>86</v>
      </c>
      <c r="B87" s="7">
        <v>41.72654586181045</v>
      </c>
      <c r="C87">
        <f t="shared" si="1"/>
        <v>43.512900000000009</v>
      </c>
    </row>
    <row r="88" spans="1:3">
      <c r="A88">
        <v>87</v>
      </c>
      <c r="B88" s="7">
        <v>42.174580522716525</v>
      </c>
      <c r="C88">
        <f t="shared" si="1"/>
        <v>44.018500000000003</v>
      </c>
    </row>
    <row r="89" spans="1:3">
      <c r="A89">
        <v>88</v>
      </c>
      <c r="B89" s="7">
        <v>42.612982709104841</v>
      </c>
      <c r="C89">
        <f t="shared" si="1"/>
        <v>44.524100000000004</v>
      </c>
    </row>
    <row r="90" spans="1:3">
      <c r="A90">
        <v>89</v>
      </c>
      <c r="B90" s="7">
        <v>43.050216660712913</v>
      </c>
      <c r="C90">
        <f t="shared" si="1"/>
        <v>45.029700000000005</v>
      </c>
    </row>
    <row r="91" spans="1:3">
      <c r="A91">
        <v>90</v>
      </c>
      <c r="B91" s="7">
        <v>43.492747479768163</v>
      </c>
      <c r="C91">
        <f t="shared" si="1"/>
        <v>45.535300000000007</v>
      </c>
    </row>
    <row r="92" spans="1:3">
      <c r="A92">
        <v>91</v>
      </c>
      <c r="B92" s="7">
        <v>43.935525774590751</v>
      </c>
      <c r="C92">
        <f t="shared" si="1"/>
        <v>46.040900000000008</v>
      </c>
    </row>
    <row r="93" spans="1:3">
      <c r="A93">
        <v>92</v>
      </c>
      <c r="B93" s="7">
        <v>44.37772652655196</v>
      </c>
      <c r="C93">
        <f t="shared" si="1"/>
        <v>46.546500000000009</v>
      </c>
    </row>
    <row r="94" spans="1:3">
      <c r="A94">
        <v>93</v>
      </c>
      <c r="B94" s="7">
        <v>44.8143365579433</v>
      </c>
      <c r="C94">
        <f t="shared" si="1"/>
        <v>47.052100000000003</v>
      </c>
    </row>
    <row r="95" spans="1:3">
      <c r="A95">
        <v>94</v>
      </c>
      <c r="B95" s="7">
        <v>45.244378171866863</v>
      </c>
      <c r="C95">
        <f t="shared" si="1"/>
        <v>47.557700000000004</v>
      </c>
    </row>
    <row r="96" spans="1:3">
      <c r="A96">
        <v>95</v>
      </c>
      <c r="B96" s="7">
        <v>45.684420753556111</v>
      </c>
      <c r="C96">
        <f t="shared" si="1"/>
        <v>48.063300000000005</v>
      </c>
    </row>
    <row r="97" spans="1:3">
      <c r="A97">
        <v>96</v>
      </c>
      <c r="B97" s="7">
        <v>46.114462367479696</v>
      </c>
      <c r="C97">
        <f t="shared" si="1"/>
        <v>48.568900000000006</v>
      </c>
    </row>
    <row r="98" spans="1:3">
      <c r="A98">
        <v>97</v>
      </c>
      <c r="B98" s="7">
        <v>46.541262819421114</v>
      </c>
      <c r="C98">
        <f t="shared" si="1"/>
        <v>49.074500000000008</v>
      </c>
    </row>
    <row r="99" spans="1:3">
      <c r="A99">
        <v>98</v>
      </c>
      <c r="B99" s="7">
        <v>46.975910182405499</v>
      </c>
      <c r="C99">
        <f t="shared" si="1"/>
        <v>49.580100000000009</v>
      </c>
    </row>
    <row r="100" spans="1:3">
      <c r="A100">
        <v>99</v>
      </c>
      <c r="B100" s="7">
        <v>47.405964288823093</v>
      </c>
      <c r="C100">
        <f t="shared" si="1"/>
        <v>50.08570000000001</v>
      </c>
    </row>
    <row r="101" spans="1:3">
      <c r="A101">
        <v>100</v>
      </c>
      <c r="B101" s="7">
        <v>47.836821295900243</v>
      </c>
      <c r="C101">
        <f t="shared" si="1"/>
        <v>50.591300000000004</v>
      </c>
    </row>
    <row r="102" spans="1:3">
      <c r="A102">
        <v>101</v>
      </c>
      <c r="B102" s="7">
        <v>48.260391296299687</v>
      </c>
      <c r="C102">
        <f t="shared" si="1"/>
        <v>51.096900000000005</v>
      </c>
    </row>
    <row r="103" spans="1:3">
      <c r="A103">
        <v>102</v>
      </c>
      <c r="B103" s="7">
        <v>48.685762172269122</v>
      </c>
      <c r="C103">
        <f t="shared" si="1"/>
        <v>51.602500000000006</v>
      </c>
    </row>
    <row r="104" spans="1:3">
      <c r="A104">
        <v>103</v>
      </c>
      <c r="B104" s="7">
        <v>49.107716763507696</v>
      </c>
      <c r="C104">
        <f t="shared" si="1"/>
        <v>52.108100000000007</v>
      </c>
    </row>
    <row r="105" spans="1:3">
      <c r="A105">
        <v>104</v>
      </c>
      <c r="B105" s="7">
        <v>49.527782772482702</v>
      </c>
      <c r="C105">
        <f t="shared" si="1"/>
        <v>52.613700000000009</v>
      </c>
    </row>
    <row r="106" spans="1:3">
      <c r="A106">
        <v>105</v>
      </c>
      <c r="B106" s="7">
        <v>49.954071678994154</v>
      </c>
      <c r="C106">
        <f t="shared" si="1"/>
        <v>53.11930000000001</v>
      </c>
    </row>
    <row r="107" spans="1:3">
      <c r="A107">
        <v>106</v>
      </c>
      <c r="B107" s="7">
        <v>50.379610079004856</v>
      </c>
      <c r="C107">
        <f t="shared" si="1"/>
        <v>53.624900000000004</v>
      </c>
    </row>
    <row r="108" spans="1:3">
      <c r="A108">
        <v>107</v>
      </c>
      <c r="B108" s="7">
        <v>50.79969021069401</v>
      </c>
      <c r="C108">
        <f t="shared" si="1"/>
        <v>54.130500000000005</v>
      </c>
    </row>
    <row r="109" spans="1:3">
      <c r="A109">
        <v>108</v>
      </c>
      <c r="B109" s="7">
        <v>51.213304016118485</v>
      </c>
      <c r="C109">
        <f t="shared" si="1"/>
        <v>54.636100000000006</v>
      </c>
    </row>
    <row r="110" spans="1:3">
      <c r="A110">
        <v>109</v>
      </c>
      <c r="B110" s="7">
        <v>51.629848566174921</v>
      </c>
      <c r="C110">
        <f t="shared" si="1"/>
        <v>55.141700000000007</v>
      </c>
    </row>
    <row r="111" spans="1:3">
      <c r="A111">
        <v>110</v>
      </c>
      <c r="B111" s="7">
        <v>52.046861963573278</v>
      </c>
      <c r="C111">
        <f t="shared" si="1"/>
        <v>55.647300000000008</v>
      </c>
    </row>
    <row r="112" spans="1:3">
      <c r="A112">
        <v>111</v>
      </c>
      <c r="B112" s="7">
        <v>52.458829394621169</v>
      </c>
      <c r="C112">
        <f t="shared" si="1"/>
        <v>56.15290000000001</v>
      </c>
    </row>
    <row r="113" spans="1:3">
      <c r="A113">
        <v>112</v>
      </c>
      <c r="B113" s="7">
        <v>52.876971406881616</v>
      </c>
      <c r="C113">
        <f t="shared" si="1"/>
        <v>56.658500000000004</v>
      </c>
    </row>
    <row r="114" spans="1:3">
      <c r="A114">
        <v>113</v>
      </c>
      <c r="B114" s="7">
        <v>53.285341089877591</v>
      </c>
      <c r="C114">
        <f t="shared" si="1"/>
        <v>57.164100000000005</v>
      </c>
    </row>
    <row r="115" spans="1:3">
      <c r="A115">
        <v>114</v>
      </c>
      <c r="B115" s="7">
        <v>53.692169931345212</v>
      </c>
      <c r="C115">
        <f t="shared" si="1"/>
        <v>57.669700000000006</v>
      </c>
    </row>
    <row r="116" spans="1:3">
      <c r="A116">
        <v>115</v>
      </c>
      <c r="B116" s="7">
        <v>54.104055127089438</v>
      </c>
      <c r="C116">
        <f t="shared" si="1"/>
        <v>58.175300000000007</v>
      </c>
    </row>
    <row r="117" spans="1:3">
      <c r="A117">
        <v>116</v>
      </c>
      <c r="B117" s="7">
        <v>54.518068477886075</v>
      </c>
      <c r="C117">
        <f t="shared" si="1"/>
        <v>58.680900000000008</v>
      </c>
    </row>
    <row r="118" spans="1:3">
      <c r="A118">
        <v>117</v>
      </c>
      <c r="B118" s="7">
        <v>54.924116591122953</v>
      </c>
      <c r="C118">
        <f t="shared" si="1"/>
        <v>59.186500000000009</v>
      </c>
    </row>
    <row r="119" spans="1:3">
      <c r="A119">
        <v>118</v>
      </c>
      <c r="B119" s="7">
        <v>55.327649432041888</v>
      </c>
      <c r="C119">
        <f t="shared" si="1"/>
        <v>59.692100000000011</v>
      </c>
    </row>
    <row r="120" spans="1:3">
      <c r="A120">
        <v>119</v>
      </c>
      <c r="B120" s="7">
        <v>55.735353529158004</v>
      </c>
      <c r="C120">
        <f t="shared" si="1"/>
        <v>60.197700000000005</v>
      </c>
    </row>
    <row r="121" spans="1:3">
      <c r="A121">
        <v>120</v>
      </c>
      <c r="B121" s="7">
        <v>56.137287523305496</v>
      </c>
      <c r="C121">
        <f t="shared" si="1"/>
        <v>60.703300000000006</v>
      </c>
    </row>
    <row r="122" spans="1:3">
      <c r="A122">
        <v>121</v>
      </c>
      <c r="B122" s="7">
        <v>56.537339456484233</v>
      </c>
      <c r="C122">
        <f t="shared" si="1"/>
        <v>61.208900000000007</v>
      </c>
    </row>
    <row r="123" spans="1:3">
      <c r="A123">
        <v>122</v>
      </c>
      <c r="B123" s="7">
        <v>56.93655825301893</v>
      </c>
      <c r="C123">
        <f t="shared" si="1"/>
        <v>61.714500000000008</v>
      </c>
    </row>
    <row r="124" spans="1:3">
      <c r="A124">
        <v>123</v>
      </c>
      <c r="B124" s="7">
        <v>57.340240134866612</v>
      </c>
      <c r="C124">
        <f t="shared" si="1"/>
        <v>62.220100000000009</v>
      </c>
    </row>
    <row r="125" spans="1:3">
      <c r="A125">
        <v>124</v>
      </c>
      <c r="B125" s="7">
        <v>57.737870750253506</v>
      </c>
      <c r="C125">
        <f t="shared" si="1"/>
        <v>62.72570000000001</v>
      </c>
    </row>
    <row r="126" spans="1:3">
      <c r="A126">
        <v>125</v>
      </c>
      <c r="B126" s="7">
        <v>58.13448479316088</v>
      </c>
      <c r="C126">
        <f t="shared" si="1"/>
        <v>63.231300000000005</v>
      </c>
    </row>
    <row r="127" spans="1:3">
      <c r="A127">
        <v>126</v>
      </c>
      <c r="B127" s="7">
        <v>58.526658951361227</v>
      </c>
      <c r="C127">
        <f t="shared" si="1"/>
        <v>63.736900000000006</v>
      </c>
    </row>
    <row r="128" spans="1:3">
      <c r="A128">
        <v>127</v>
      </c>
      <c r="B128" s="7">
        <v>58.923682296985554</v>
      </c>
      <c r="C128">
        <f t="shared" si="1"/>
        <v>64.242500000000007</v>
      </c>
    </row>
    <row r="129" spans="1:3">
      <c r="A129">
        <v>128</v>
      </c>
      <c r="B129" s="7">
        <v>59.315589884594985</v>
      </c>
      <c r="C129">
        <f t="shared" si="1"/>
        <v>64.748100000000008</v>
      </c>
    </row>
    <row r="130" spans="1:3">
      <c r="A130">
        <v>129</v>
      </c>
      <c r="B130" s="7">
        <v>59.704868388204787</v>
      </c>
      <c r="C130">
        <f t="shared" si="1"/>
        <v>65.253700000000009</v>
      </c>
    </row>
    <row r="131" spans="1:3">
      <c r="A131">
        <v>130</v>
      </c>
      <c r="B131" s="7">
        <v>60.098207561046429</v>
      </c>
      <c r="C131">
        <f t="shared" ref="C131:C182" si="2">0.5056*A131+0.0313</f>
        <v>65.75930000000001</v>
      </c>
    </row>
    <row r="132" spans="1:3">
      <c r="A132">
        <v>131</v>
      </c>
      <c r="B132" s="7">
        <v>60.486041566243628</v>
      </c>
      <c r="C132">
        <f t="shared" si="2"/>
        <v>66.264900000000011</v>
      </c>
    </row>
    <row r="133" spans="1:3">
      <c r="A133">
        <v>132</v>
      </c>
      <c r="B133" s="7">
        <v>60.87652722659957</v>
      </c>
      <c r="C133">
        <f t="shared" si="2"/>
        <v>66.770500000000013</v>
      </c>
    </row>
    <row r="134" spans="1:3">
      <c r="A134">
        <v>133</v>
      </c>
      <c r="B134" s="7">
        <v>61.268517233673975</v>
      </c>
      <c r="C134">
        <f t="shared" si="2"/>
        <v>67.276100000000014</v>
      </c>
    </row>
    <row r="135" spans="1:3">
      <c r="A135">
        <v>134</v>
      </c>
      <c r="B135" s="7">
        <v>61.655434574043177</v>
      </c>
      <c r="C135">
        <f t="shared" si="2"/>
        <v>67.781700000000015</v>
      </c>
    </row>
    <row r="136" spans="1:3">
      <c r="A136">
        <v>135</v>
      </c>
      <c r="B136" s="7">
        <v>62.045468953343693</v>
      </c>
      <c r="C136">
        <f t="shared" si="2"/>
        <v>68.287300000000002</v>
      </c>
    </row>
    <row r="137" spans="1:3">
      <c r="A137">
        <v>136</v>
      </c>
      <c r="B137" s="7">
        <v>62.42550245112367</v>
      </c>
      <c r="C137">
        <f t="shared" si="2"/>
        <v>68.792900000000003</v>
      </c>
    </row>
    <row r="138" spans="1:3">
      <c r="A138">
        <v>137</v>
      </c>
      <c r="B138" s="7">
        <v>62.813690455043378</v>
      </c>
      <c r="C138">
        <f t="shared" si="2"/>
        <v>69.298500000000004</v>
      </c>
    </row>
    <row r="139" spans="1:3">
      <c r="A139">
        <v>138</v>
      </c>
      <c r="B139" s="7">
        <v>63.191761075242866</v>
      </c>
      <c r="C139">
        <f t="shared" si="2"/>
        <v>69.804100000000005</v>
      </c>
    </row>
    <row r="140" spans="1:3">
      <c r="A140">
        <v>139</v>
      </c>
      <c r="B140" s="7">
        <v>63.576164462355088</v>
      </c>
      <c r="C140">
        <f t="shared" si="2"/>
        <v>70.309700000000007</v>
      </c>
    </row>
    <row r="141" spans="1:3">
      <c r="A141">
        <v>140</v>
      </c>
      <c r="B141" s="7">
        <v>63.959731682445252</v>
      </c>
      <c r="C141">
        <f t="shared" si="2"/>
        <v>70.815300000000008</v>
      </c>
    </row>
    <row r="142" spans="1:3">
      <c r="A142">
        <v>141</v>
      </c>
      <c r="B142" s="7">
        <v>64.335054464630673</v>
      </c>
      <c r="C142">
        <f t="shared" si="2"/>
        <v>71.320900000000009</v>
      </c>
    </row>
    <row r="143" spans="1:3">
      <c r="A143">
        <v>142</v>
      </c>
      <c r="B143" s="7">
        <v>64.716989443420474</v>
      </c>
      <c r="C143">
        <f t="shared" si="2"/>
        <v>71.82650000000001</v>
      </c>
    </row>
    <row r="144" spans="1:3">
      <c r="A144">
        <v>143</v>
      </c>
      <c r="B144" s="7">
        <v>65.097030487903552</v>
      </c>
      <c r="C144">
        <f t="shared" si="2"/>
        <v>72.332100000000011</v>
      </c>
    </row>
    <row r="145" spans="1:3">
      <c r="A145">
        <v>144</v>
      </c>
      <c r="B145" s="7">
        <v>65.467070452268644</v>
      </c>
      <c r="C145">
        <f t="shared" si="2"/>
        <v>72.837700000000012</v>
      </c>
    </row>
    <row r="146" spans="1:3">
      <c r="A146">
        <v>145</v>
      </c>
      <c r="B146" s="7">
        <v>65.837110416633749</v>
      </c>
      <c r="C146">
        <f t="shared" si="2"/>
        <v>73.343300000000013</v>
      </c>
    </row>
    <row r="147" spans="1:3">
      <c r="A147">
        <v>146</v>
      </c>
      <c r="B147" s="7">
        <v>66.214470941633635</v>
      </c>
      <c r="C147">
        <f t="shared" si="2"/>
        <v>73.848900000000015</v>
      </c>
    </row>
    <row r="148" spans="1:3">
      <c r="A148">
        <v>147</v>
      </c>
      <c r="B148" s="7">
        <v>66.584246848506865</v>
      </c>
      <c r="C148">
        <f t="shared" si="2"/>
        <v>74.354500000000016</v>
      </c>
    </row>
    <row r="149" spans="1:3">
      <c r="A149">
        <v>148</v>
      </c>
      <c r="B149" s="7">
        <v>66.9606861516164</v>
      </c>
      <c r="C149">
        <f t="shared" si="2"/>
        <v>74.860100000000003</v>
      </c>
    </row>
    <row r="150" spans="1:3">
      <c r="A150">
        <v>149</v>
      </c>
      <c r="B150" s="7">
        <v>67.328164596860162</v>
      </c>
      <c r="C150">
        <f t="shared" si="2"/>
        <v>75.365700000000004</v>
      </c>
    </row>
    <row r="151" spans="1:3">
      <c r="A151">
        <v>150</v>
      </c>
      <c r="B151" s="7">
        <v>67.694461784080403</v>
      </c>
      <c r="C151">
        <f t="shared" si="2"/>
        <v>75.871300000000005</v>
      </c>
    </row>
    <row r="152" spans="1:3">
      <c r="A152">
        <v>151</v>
      </c>
      <c r="B152" s="7">
        <v>68.056369270367966</v>
      </c>
      <c r="C152">
        <f t="shared" si="2"/>
        <v>76.376900000000006</v>
      </c>
    </row>
    <row r="153" spans="1:3">
      <c r="A153">
        <v>152</v>
      </c>
      <c r="B153" s="7">
        <v>68.428045452036656</v>
      </c>
      <c r="C153">
        <f t="shared" si="2"/>
        <v>76.882500000000007</v>
      </c>
    </row>
    <row r="154" spans="1:3">
      <c r="A154">
        <v>153</v>
      </c>
      <c r="B154" s="7">
        <v>68.795888407036117</v>
      </c>
      <c r="C154">
        <f t="shared" si="2"/>
        <v>77.388100000000009</v>
      </c>
    </row>
    <row r="155" spans="1:3">
      <c r="A155">
        <v>154</v>
      </c>
      <c r="B155" s="7">
        <v>69.163707831381174</v>
      </c>
      <c r="C155">
        <f t="shared" si="2"/>
        <v>77.89370000000001</v>
      </c>
    </row>
    <row r="156" spans="1:3">
      <c r="A156">
        <v>155</v>
      </c>
      <c r="B156" s="7">
        <v>69.52950921160182</v>
      </c>
      <c r="C156">
        <f t="shared" si="2"/>
        <v>78.399300000000011</v>
      </c>
    </row>
    <row r="157" spans="1:3">
      <c r="A157">
        <v>156</v>
      </c>
      <c r="B157" s="7">
        <v>69.893746968409928</v>
      </c>
      <c r="C157">
        <f t="shared" si="2"/>
        <v>78.904900000000012</v>
      </c>
    </row>
    <row r="158" spans="1:3">
      <c r="A158">
        <v>157</v>
      </c>
      <c r="B158" s="7">
        <v>70.255454087579267</v>
      </c>
      <c r="C158">
        <f t="shared" si="2"/>
        <v>79.410500000000013</v>
      </c>
    </row>
    <row r="159" spans="1:3">
      <c r="A159">
        <v>158</v>
      </c>
      <c r="B159" s="7">
        <v>70.610004933525786</v>
      </c>
      <c r="C159">
        <f t="shared" si="2"/>
        <v>79.916100000000014</v>
      </c>
    </row>
    <row r="160" spans="1:3">
      <c r="A160">
        <v>159</v>
      </c>
      <c r="B160" s="7">
        <v>70.965054568839449</v>
      </c>
      <c r="C160">
        <f t="shared" si="2"/>
        <v>80.421700000000016</v>
      </c>
    </row>
    <row r="161" spans="1:3">
      <c r="A161">
        <v>160</v>
      </c>
      <c r="B161" s="7">
        <v>71.327060364229681</v>
      </c>
      <c r="C161">
        <f t="shared" si="2"/>
        <v>80.927300000000017</v>
      </c>
    </row>
    <row r="162" spans="1:3">
      <c r="A162">
        <v>161</v>
      </c>
      <c r="B162" s="7">
        <v>71.686299930454453</v>
      </c>
      <c r="C162">
        <f t="shared" si="2"/>
        <v>81.432900000000004</v>
      </c>
    </row>
    <row r="163" spans="1:3">
      <c r="A163">
        <v>162</v>
      </c>
      <c r="B163" s="7">
        <v>72.039797310249952</v>
      </c>
      <c r="C163">
        <f t="shared" si="2"/>
        <v>81.938500000000005</v>
      </c>
    </row>
    <row r="164" spans="1:3">
      <c r="A164">
        <v>163</v>
      </c>
      <c r="B164" s="7">
        <v>72.395201091856364</v>
      </c>
      <c r="C164">
        <f t="shared" si="2"/>
        <v>82.444100000000006</v>
      </c>
    </row>
    <row r="165" spans="1:3">
      <c r="A165">
        <v>164</v>
      </c>
      <c r="B165" s="7">
        <v>72.746626468932305</v>
      </c>
      <c r="C165">
        <f t="shared" si="2"/>
        <v>82.949700000000007</v>
      </c>
    </row>
    <row r="166" spans="1:3">
      <c r="A166">
        <v>165</v>
      </c>
      <c r="B166" s="7">
        <v>73.094626084040769</v>
      </c>
      <c r="C166">
        <f t="shared" si="2"/>
        <v>83.455300000000008</v>
      </c>
    </row>
    <row r="167" spans="1:3">
      <c r="A167">
        <v>166</v>
      </c>
      <c r="B167" s="7">
        <v>73.443831467995992</v>
      </c>
      <c r="C167">
        <f t="shared" si="2"/>
        <v>83.960900000000009</v>
      </c>
    </row>
    <row r="168" spans="1:3">
      <c r="A168">
        <v>167</v>
      </c>
      <c r="B168" s="7">
        <v>73.797406058095191</v>
      </c>
      <c r="C168">
        <f t="shared" si="2"/>
        <v>84.466500000000011</v>
      </c>
    </row>
    <row r="169" spans="1:3">
      <c r="A169">
        <v>168</v>
      </c>
      <c r="B169" s="7">
        <v>74.149823510083777</v>
      </c>
      <c r="C169">
        <f t="shared" si="2"/>
        <v>84.972100000000012</v>
      </c>
    </row>
    <row r="170" spans="1:3">
      <c r="A170">
        <v>169</v>
      </c>
      <c r="B170" s="7">
        <v>74.498433724368581</v>
      </c>
      <c r="C170">
        <f t="shared" si="2"/>
        <v>85.477700000000013</v>
      </c>
    </row>
    <row r="171" spans="1:3">
      <c r="A171">
        <v>170</v>
      </c>
      <c r="B171" s="7">
        <v>74.840556159543368</v>
      </c>
      <c r="C171">
        <f t="shared" si="2"/>
        <v>85.983300000000014</v>
      </c>
    </row>
    <row r="172" spans="1:3">
      <c r="A172">
        <v>171</v>
      </c>
      <c r="B172" s="7">
        <v>75.186836979666083</v>
      </c>
      <c r="C172">
        <f t="shared" si="2"/>
        <v>86.488900000000015</v>
      </c>
    </row>
    <row r="173" spans="1:3">
      <c r="A173">
        <v>172</v>
      </c>
      <c r="B173" s="7">
        <v>75.535046008292099</v>
      </c>
      <c r="C173">
        <f t="shared" si="2"/>
        <v>86.994500000000016</v>
      </c>
    </row>
    <row r="174" spans="1:3">
      <c r="A174">
        <v>173</v>
      </c>
      <c r="B174" s="7">
        <v>75.875068723012333</v>
      </c>
      <c r="C174">
        <f t="shared" si="2"/>
        <v>87.500100000000003</v>
      </c>
    </row>
    <row r="175" spans="1:3">
      <c r="A175">
        <v>174</v>
      </c>
      <c r="B175" s="7">
        <v>76.214110561148786</v>
      </c>
      <c r="C175">
        <f t="shared" si="2"/>
        <v>88.005700000000004</v>
      </c>
    </row>
    <row r="176" spans="1:3">
      <c r="A176">
        <v>175</v>
      </c>
      <c r="B176" s="7">
        <v>76.558398511033289</v>
      </c>
      <c r="C176">
        <f t="shared" si="2"/>
        <v>88.511300000000006</v>
      </c>
    </row>
    <row r="177" spans="1:3">
      <c r="A177">
        <v>176</v>
      </c>
      <c r="B177" s="7">
        <v>76.89457607446893</v>
      </c>
      <c r="C177">
        <f t="shared" si="2"/>
        <v>89.016900000000007</v>
      </c>
    </row>
    <row r="178" spans="1:3">
      <c r="A178">
        <v>177</v>
      </c>
      <c r="B178" s="7">
        <v>77.230194945401308</v>
      </c>
      <c r="C178">
        <f t="shared" si="2"/>
        <v>89.522500000000008</v>
      </c>
    </row>
    <row r="179" spans="1:3">
      <c r="A179">
        <v>178</v>
      </c>
      <c r="B179" s="7">
        <v>77.564615949223722</v>
      </c>
      <c r="C179">
        <f t="shared" si="2"/>
        <v>90.028100000000009</v>
      </c>
    </row>
    <row r="180" spans="1:3">
      <c r="A180">
        <v>179</v>
      </c>
      <c r="B180" s="7">
        <v>77.896267095303202</v>
      </c>
      <c r="C180">
        <f t="shared" si="2"/>
        <v>90.53370000000001</v>
      </c>
    </row>
    <row r="181" spans="1:3">
      <c r="A181">
        <v>180</v>
      </c>
      <c r="B181" s="7">
        <v>78.236294451990872</v>
      </c>
      <c r="C181">
        <f t="shared" si="2"/>
        <v>91.039300000000011</v>
      </c>
    </row>
    <row r="182" spans="1:3">
      <c r="A182">
        <v>181</v>
      </c>
      <c r="B182" s="7">
        <v>78.568076323022794</v>
      </c>
      <c r="C182">
        <f t="shared" si="2"/>
        <v>91.544900000000013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2D10AD-DA6C-4551-9CB8-9C282168E3EA}">
  <dimension ref="A1:B182"/>
  <sheetViews>
    <sheetView topLeftCell="A145" workbookViewId="0">
      <selection activeCell="B2" sqref="B2:B182"/>
    </sheetView>
  </sheetViews>
  <sheetFormatPr baseColWidth="10" defaultRowHeight="15"/>
  <cols>
    <col min="1" max="1" width="12" bestFit="1" customWidth="1"/>
  </cols>
  <sheetData>
    <row r="1" spans="1:2">
      <c r="A1" t="s">
        <v>9</v>
      </c>
      <c r="B1" t="s">
        <v>10</v>
      </c>
    </row>
    <row r="2" spans="1:2">
      <c r="A2">
        <v>511705685618.729</v>
      </c>
      <c r="B2">
        <f>Depths_F_20[[#This Row],[Column1]]*0.000000000001</f>
        <v>0.51170568561872898</v>
      </c>
    </row>
    <row r="3" spans="1:2">
      <c r="A3">
        <v>1024553571428.5715</v>
      </c>
      <c r="B3">
        <f>Depths_F_20[[#This Row],[Column1]]*0.000000000001</f>
        <v>1.0245535714285716</v>
      </c>
    </row>
    <row r="4" spans="1:2">
      <c r="A4">
        <v>1536830357142.8569</v>
      </c>
      <c r="B4">
        <f>Depths_F_20[[#This Row],[Column1]]*0.000000000001</f>
        <v>1.536830357142857</v>
      </c>
    </row>
    <row r="5" spans="1:2">
      <c r="A5">
        <v>2044847044847.0452</v>
      </c>
      <c r="B5">
        <f>Depths_F_20[[#This Row],[Column1]]*0.000000000001</f>
        <v>2.044847044847045</v>
      </c>
    </row>
    <row r="6" spans="1:2">
      <c r="A6">
        <v>2548987541256.5786</v>
      </c>
      <c r="B6">
        <f>Depths_F_20[[#This Row],[Column1]]*0.000000000001</f>
        <v>2.5489875412565786</v>
      </c>
    </row>
    <row r="7" spans="1:2">
      <c r="A7">
        <v>3060792126312.0337</v>
      </c>
      <c r="B7">
        <f>Depths_F_20[[#This Row],[Column1]]*0.000000000001</f>
        <v>3.0607921263120335</v>
      </c>
    </row>
    <row r="8" spans="1:2">
      <c r="A8">
        <v>3568561905193.2744</v>
      </c>
      <c r="B8">
        <f>Depths_F_20[[#This Row],[Column1]]*0.000000000001</f>
        <v>3.5685619051932744</v>
      </c>
    </row>
    <row r="9" spans="1:2">
      <c r="A9">
        <v>4077571193920.5635</v>
      </c>
      <c r="B9">
        <f>Depths_F_20[[#This Row],[Column1]]*0.000000000001</f>
        <v>4.077571193920563</v>
      </c>
    </row>
    <row r="10" spans="1:2">
      <c r="A10">
        <v>4586525776823.7949</v>
      </c>
      <c r="B10">
        <f>Depths_F_20[[#This Row],[Column1]]*0.000000000001</f>
        <v>4.5865257768237946</v>
      </c>
    </row>
    <row r="11" spans="1:2">
      <c r="A11">
        <v>5097252446295.4404</v>
      </c>
      <c r="B11">
        <f>Depths_F_20[[#This Row],[Column1]]*0.000000000001</f>
        <v>5.0972524462954407</v>
      </c>
    </row>
    <row r="12" spans="1:2">
      <c r="A12">
        <v>5607451107188.2549</v>
      </c>
      <c r="B12">
        <f>Depths_F_20[[#This Row],[Column1]]*0.000000000001</f>
        <v>5.6074511071882549</v>
      </c>
    </row>
    <row r="13" spans="1:2">
      <c r="A13">
        <v>6112892206022.0811</v>
      </c>
      <c r="B13">
        <f>Depths_F_20[[#This Row],[Column1]]*0.000000000001</f>
        <v>6.1128922060220807</v>
      </c>
    </row>
    <row r="14" spans="1:2">
      <c r="A14">
        <v>6616635315102.2217</v>
      </c>
      <c r="B14">
        <f>Depths_F_20[[#This Row],[Column1]]*0.000000000001</f>
        <v>6.6166353151022212</v>
      </c>
    </row>
    <row r="15" spans="1:2">
      <c r="A15">
        <v>7126013756047.4443</v>
      </c>
      <c r="B15">
        <f>Depths_F_20[[#This Row],[Column1]]*0.000000000001</f>
        <v>7.1260137560474446</v>
      </c>
    </row>
    <row r="16" spans="1:2">
      <c r="A16">
        <v>7628188468370.7305</v>
      </c>
      <c r="B16">
        <f>Depths_F_20[[#This Row],[Column1]]*0.000000000001</f>
        <v>7.6281884683707304</v>
      </c>
    </row>
    <row r="17" spans="1:2">
      <c r="A17">
        <v>8133130037958.625</v>
      </c>
      <c r="B17">
        <f>Depths_F_20[[#This Row],[Column1]]*0.000000000001</f>
        <v>8.1331300379586242</v>
      </c>
    </row>
    <row r="18" spans="1:2">
      <c r="A18">
        <v>8635040953328.1865</v>
      </c>
      <c r="B18">
        <f>Depths_F_20[[#This Row],[Column1]]*0.000000000001</f>
        <v>8.6350409533281862</v>
      </c>
    </row>
    <row r="19" spans="1:2">
      <c r="A19">
        <v>9145338854393.9336</v>
      </c>
      <c r="B19">
        <f>Depths_F_20[[#This Row],[Column1]]*0.000000000001</f>
        <v>9.145338854393934</v>
      </c>
    </row>
    <row r="20" spans="1:2">
      <c r="A20">
        <v>9647167087365.3926</v>
      </c>
      <c r="B20">
        <f>Depths_F_20[[#This Row],[Column1]]*0.000000000001</f>
        <v>9.6471670873653927</v>
      </c>
    </row>
    <row r="21" spans="1:2">
      <c r="A21">
        <v>10155210116805.988</v>
      </c>
      <c r="B21">
        <f>Depths_F_20[[#This Row],[Column1]]*0.000000000001</f>
        <v>10.155210116805987</v>
      </c>
    </row>
    <row r="22" spans="1:2">
      <c r="A22">
        <v>10657427661060.387</v>
      </c>
      <c r="B22">
        <f>Depths_F_20[[#This Row],[Column1]]*0.000000000001</f>
        <v>10.657427661060387</v>
      </c>
    </row>
    <row r="23" spans="1:2">
      <c r="A23">
        <v>11157776377542.094</v>
      </c>
      <c r="B23">
        <f>Depths_F_20[[#This Row],[Column1]]*0.000000000001</f>
        <v>11.157776377542094</v>
      </c>
    </row>
    <row r="24" spans="1:2">
      <c r="A24">
        <v>11663481557365.65</v>
      </c>
      <c r="B24">
        <f>Depths_F_20[[#This Row],[Column1]]*0.000000000001</f>
        <v>11.66348155736565</v>
      </c>
    </row>
    <row r="25" spans="1:2">
      <c r="A25">
        <v>12167833903713.205</v>
      </c>
      <c r="B25">
        <f>Depths_F_20[[#This Row],[Column1]]*0.000000000001</f>
        <v>12.167833903713206</v>
      </c>
    </row>
    <row r="26" spans="1:2">
      <c r="A26">
        <v>12673345366410.109</v>
      </c>
      <c r="B26">
        <f>Depths_F_20[[#This Row],[Column1]]*0.000000000001</f>
        <v>12.673345366410109</v>
      </c>
    </row>
    <row r="27" spans="1:2">
      <c r="A27">
        <v>13175449463058.391</v>
      </c>
      <c r="B27">
        <f>Depths_F_20[[#This Row],[Column1]]*0.000000000001</f>
        <v>13.17544946305839</v>
      </c>
    </row>
    <row r="28" spans="1:2">
      <c r="A28">
        <v>13676884815024.426</v>
      </c>
      <c r="B28">
        <f>Depths_F_20[[#This Row],[Column1]]*0.000000000001</f>
        <v>13.676884815024426</v>
      </c>
    </row>
    <row r="29" spans="1:2">
      <c r="A29">
        <v>14175297361440.404</v>
      </c>
      <c r="B29">
        <f>Depths_F_20[[#This Row],[Column1]]*0.000000000001</f>
        <v>14.175297361440403</v>
      </c>
    </row>
    <row r="30" spans="1:2">
      <c r="A30">
        <v>14673580601189.779</v>
      </c>
      <c r="B30">
        <f>Depths_F_20[[#This Row],[Column1]]*0.000000000001</f>
        <v>14.673580601189778</v>
      </c>
    </row>
    <row r="31" spans="1:2">
      <c r="A31">
        <v>15168816156870.859</v>
      </c>
      <c r="B31">
        <f>Depths_F_20[[#This Row],[Column1]]*0.000000000001</f>
        <v>15.168816156870859</v>
      </c>
    </row>
    <row r="32" spans="1:2">
      <c r="A32">
        <v>15671456823276.072</v>
      </c>
      <c r="B32">
        <f>Depths_F_20[[#This Row],[Column1]]*0.000000000001</f>
        <v>15.671456823276072</v>
      </c>
    </row>
    <row r="33" spans="1:2">
      <c r="A33">
        <v>16169397697561.549</v>
      </c>
      <c r="B33">
        <f>Depths_F_20[[#This Row],[Column1]]*0.000000000001</f>
        <v>16.16939769756155</v>
      </c>
    </row>
    <row r="34" spans="1:2">
      <c r="A34">
        <v>16667522448095.574</v>
      </c>
      <c r="B34">
        <f>Depths_F_20[[#This Row],[Column1]]*0.000000000001</f>
        <v>16.667522448095575</v>
      </c>
    </row>
    <row r="35" spans="1:2">
      <c r="A35">
        <v>17167748211843.939</v>
      </c>
      <c r="B35">
        <f>Depths_F_20[[#This Row],[Column1]]*0.000000000001</f>
        <v>17.167748211843939</v>
      </c>
    </row>
    <row r="36" spans="1:2">
      <c r="A36">
        <v>17657969460317.34</v>
      </c>
      <c r="B36">
        <f>Depths_F_20[[#This Row],[Column1]]*0.000000000001</f>
        <v>17.657969460317339</v>
      </c>
    </row>
    <row r="37" spans="1:2">
      <c r="A37">
        <v>18154924066576.234</v>
      </c>
      <c r="B37">
        <f>Depths_F_20[[#This Row],[Column1]]*0.000000000001</f>
        <v>18.154924066576235</v>
      </c>
    </row>
    <row r="38" spans="1:2">
      <c r="A38">
        <v>18645057002808.871</v>
      </c>
      <c r="B38">
        <f>Depths_F_20[[#This Row],[Column1]]*0.000000000001</f>
        <v>18.645057002808869</v>
      </c>
    </row>
    <row r="39" spans="1:2">
      <c r="A39">
        <v>19140170467396.281</v>
      </c>
      <c r="B39">
        <f>Depths_F_20[[#This Row],[Column1]]*0.000000000001</f>
        <v>19.140170467396281</v>
      </c>
    </row>
    <row r="40" spans="1:2">
      <c r="A40">
        <v>19636347516310.332</v>
      </c>
      <c r="B40">
        <f>Depths_F_20[[#This Row],[Column1]]*0.000000000001</f>
        <v>19.63634751631033</v>
      </c>
    </row>
    <row r="41" spans="1:2">
      <c r="A41">
        <v>20126505961699.641</v>
      </c>
      <c r="B41">
        <f>Depths_F_20[[#This Row],[Column1]]*0.000000000001</f>
        <v>20.126505961699639</v>
      </c>
    </row>
    <row r="42" spans="1:2">
      <c r="A42">
        <v>20615269598591.074</v>
      </c>
      <c r="B42">
        <f>Depths_F_20[[#This Row],[Column1]]*0.000000000001</f>
        <v>20.615269598591073</v>
      </c>
    </row>
    <row r="43" spans="1:2">
      <c r="A43">
        <v>21107457567786.258</v>
      </c>
      <c r="B43">
        <f>Depths_F_20[[#This Row],[Column1]]*0.000000000001</f>
        <v>21.107457567786259</v>
      </c>
    </row>
    <row r="44" spans="1:2">
      <c r="A44">
        <v>21594254012741.906</v>
      </c>
      <c r="B44">
        <f>Depths_F_20[[#This Row],[Column1]]*0.000000000001</f>
        <v>21.594254012741906</v>
      </c>
    </row>
    <row r="45" spans="1:2">
      <c r="A45">
        <v>22084350560506.773</v>
      </c>
      <c r="B45">
        <f>Depths_F_20[[#This Row],[Column1]]*0.000000000001</f>
        <v>22.084350560506774</v>
      </c>
    </row>
    <row r="46" spans="1:2">
      <c r="A46">
        <v>22567120778922.855</v>
      </c>
      <c r="B46">
        <f>Depths_F_20[[#This Row],[Column1]]*0.000000000001</f>
        <v>22.567120778922856</v>
      </c>
    </row>
    <row r="47" spans="1:2">
      <c r="A47">
        <v>23055583039921.473</v>
      </c>
      <c r="B47">
        <f>Depths_F_20[[#This Row],[Column1]]*0.000000000001</f>
        <v>23.055583039921473</v>
      </c>
    </row>
    <row r="48" spans="1:2">
      <c r="A48">
        <v>23540306918160.449</v>
      </c>
      <c r="B48">
        <f>Depths_F_20[[#This Row],[Column1]]*0.000000000001</f>
        <v>23.54030691816045</v>
      </c>
    </row>
    <row r="49" spans="1:2">
      <c r="A49">
        <v>24025817987805.367</v>
      </c>
      <c r="B49">
        <f>Depths_F_20[[#This Row],[Column1]]*0.000000000001</f>
        <v>24.025817987805368</v>
      </c>
    </row>
    <row r="50" spans="1:2">
      <c r="A50">
        <v>24510092027101.043</v>
      </c>
      <c r="B50">
        <f>Depths_F_20[[#This Row],[Column1]]*0.000000000001</f>
        <v>24.510092027101042</v>
      </c>
    </row>
    <row r="51" spans="1:2">
      <c r="A51">
        <v>24993933009225.371</v>
      </c>
      <c r="B51">
        <f>Depths_F_20[[#This Row],[Column1]]*0.000000000001</f>
        <v>24.993933009225369</v>
      </c>
    </row>
    <row r="52" spans="1:2">
      <c r="A52">
        <v>25475881091337.801</v>
      </c>
      <c r="B52">
        <f>Depths_F_20[[#This Row],[Column1]]*0.000000000001</f>
        <v>25.475881091337801</v>
      </c>
    </row>
    <row r="53" spans="1:2">
      <c r="A53">
        <v>25962559022961.43</v>
      </c>
      <c r="B53">
        <f>Depths_F_20[[#This Row],[Column1]]*0.000000000001</f>
        <v>25.962559022961429</v>
      </c>
    </row>
    <row r="54" spans="1:2">
      <c r="A54">
        <v>26447660354229.656</v>
      </c>
      <c r="B54">
        <f>Depths_F_20[[#This Row],[Column1]]*0.000000000001</f>
        <v>26.447660354229654</v>
      </c>
    </row>
    <row r="55" spans="1:2">
      <c r="A55">
        <v>26927799422687.684</v>
      </c>
      <c r="B55">
        <f>Depths_F_20[[#This Row],[Column1]]*0.000000000001</f>
        <v>26.927799422687684</v>
      </c>
    </row>
    <row r="56" spans="1:2">
      <c r="A56">
        <v>27406076032699.727</v>
      </c>
      <c r="B56">
        <f>Depths_F_20[[#This Row],[Column1]]*0.000000000001</f>
        <v>27.406076032699726</v>
      </c>
    </row>
    <row r="57" spans="1:2">
      <c r="A57">
        <v>27886182474148.48</v>
      </c>
      <c r="B57">
        <f>Depths_F_20[[#This Row],[Column1]]*0.000000000001</f>
        <v>27.88618247414848</v>
      </c>
    </row>
    <row r="58" spans="1:2">
      <c r="A58">
        <v>28364200856052.473</v>
      </c>
      <c r="B58">
        <f>Depths_F_20[[#This Row],[Column1]]*0.000000000001</f>
        <v>28.364200856052474</v>
      </c>
    </row>
    <row r="59" spans="1:2">
      <c r="A59">
        <v>28839790052360.602</v>
      </c>
      <c r="B59">
        <f>Depths_F_20[[#This Row],[Column1]]*0.000000000001</f>
        <v>28.839790052360602</v>
      </c>
    </row>
    <row r="60" spans="1:2">
      <c r="A60">
        <v>29313593541557.707</v>
      </c>
      <c r="B60">
        <f>Depths_F_20[[#This Row],[Column1]]*0.000000000001</f>
        <v>29.313593541557708</v>
      </c>
    </row>
    <row r="61" spans="1:2">
      <c r="A61">
        <v>29788592050131.859</v>
      </c>
      <c r="B61">
        <f>Depths_F_20[[#This Row],[Column1]]*0.000000000001</f>
        <v>29.788592050131857</v>
      </c>
    </row>
    <row r="62" spans="1:2">
      <c r="A62">
        <v>30256496841806.34</v>
      </c>
      <c r="B62">
        <f>Depths_F_20[[#This Row],[Column1]]*0.000000000001</f>
        <v>30.256496841806339</v>
      </c>
    </row>
    <row r="63" spans="1:2">
      <c r="A63">
        <v>30726144730141.395</v>
      </c>
      <c r="B63">
        <f>Depths_F_20[[#This Row],[Column1]]*0.000000000001</f>
        <v>30.726144730141392</v>
      </c>
    </row>
    <row r="64" spans="1:2">
      <c r="A64">
        <v>31194245626135.758</v>
      </c>
      <c r="B64">
        <f>Depths_F_20[[#This Row],[Column1]]*0.000000000001</f>
        <v>31.194245626135757</v>
      </c>
    </row>
    <row r="65" spans="1:2">
      <c r="A65">
        <v>31664309603188.781</v>
      </c>
      <c r="B65">
        <f>Depths_F_20[[#This Row],[Column1]]*0.000000000001</f>
        <v>31.66430960318878</v>
      </c>
    </row>
    <row r="66" spans="1:2">
      <c r="A66">
        <v>32134373580241.801</v>
      </c>
      <c r="B66">
        <f>Depths_F_20[[#This Row],[Column1]]*0.000000000001</f>
        <v>32.1343735802418</v>
      </c>
    </row>
    <row r="67" spans="1:2">
      <c r="A67">
        <v>32596842755162.156</v>
      </c>
      <c r="B67">
        <f>Depths_F_20[[#This Row],[Column1]]*0.000000000001</f>
        <v>32.596842755162157</v>
      </c>
    </row>
    <row r="68" spans="1:2">
      <c r="A68">
        <v>33068406371007.234</v>
      </c>
      <c r="B68">
        <f>Depths_F_20[[#This Row],[Column1]]*0.000000000001</f>
        <v>33.068406371007235</v>
      </c>
    </row>
    <row r="69" spans="1:2">
      <c r="A69">
        <v>33536379827204.816</v>
      </c>
      <c r="B69">
        <f>Depths_F_20[[#This Row],[Column1]]*0.000000000001</f>
        <v>33.536379827204819</v>
      </c>
    </row>
    <row r="70" spans="1:2">
      <c r="A70">
        <v>34005163707522.34</v>
      </c>
      <c r="B70">
        <f>Depths_F_20[[#This Row],[Column1]]*0.000000000001</f>
        <v>34.005163707522343</v>
      </c>
    </row>
    <row r="71" spans="1:2">
      <c r="A71">
        <v>34467144906713.027</v>
      </c>
      <c r="B71">
        <f>Depths_F_20[[#This Row],[Column1]]*0.000000000001</f>
        <v>34.467144906713024</v>
      </c>
    </row>
    <row r="72" spans="1:2">
      <c r="A72">
        <v>34924141423672.938</v>
      </c>
      <c r="B72">
        <f>Depths_F_20[[#This Row],[Column1]]*0.000000000001</f>
        <v>34.924141423672936</v>
      </c>
    </row>
    <row r="73" spans="1:2">
      <c r="A73">
        <v>35384195978509.406</v>
      </c>
      <c r="B73">
        <f>Depths_F_20[[#This Row],[Column1]]*0.000000000001</f>
        <v>35.384195978509403</v>
      </c>
    </row>
    <row r="74" spans="1:2">
      <c r="A74">
        <v>35848844772070.992</v>
      </c>
      <c r="B74">
        <f>Depths_F_20[[#This Row],[Column1]]*0.000000000001</f>
        <v>35.84884477207099</v>
      </c>
    </row>
    <row r="75" spans="1:2">
      <c r="A75">
        <v>36306166227038.023</v>
      </c>
      <c r="B75">
        <f>Depths_F_20[[#This Row],[Column1]]*0.000000000001</f>
        <v>36.30616622703802</v>
      </c>
    </row>
    <row r="76" spans="1:2">
      <c r="A76">
        <v>36760325787472.258</v>
      </c>
      <c r="B76">
        <f>Depths_F_20[[#This Row],[Column1]]*0.000000000001</f>
        <v>36.760325787472254</v>
      </c>
    </row>
    <row r="77" spans="1:2">
      <c r="A77">
        <v>37213014086151.336</v>
      </c>
      <c r="B77">
        <f>Depths_F_20[[#This Row],[Column1]]*0.000000000001</f>
        <v>37.213014086151333</v>
      </c>
    </row>
    <row r="78" spans="1:2">
      <c r="A78">
        <v>37666676167659.211</v>
      </c>
      <c r="B78">
        <f>Depths_F_20[[#This Row],[Column1]]*0.000000000001</f>
        <v>37.666676167659212</v>
      </c>
    </row>
    <row r="79" spans="1:2">
      <c r="A79">
        <v>38121648978009.773</v>
      </c>
      <c r="B79">
        <f>Depths_F_20[[#This Row],[Column1]]*0.000000000001</f>
        <v>38.121648978009773</v>
      </c>
    </row>
    <row r="80" spans="1:2">
      <c r="A80">
        <v>38577332640213.117</v>
      </c>
      <c r="B80">
        <f>Depths_F_20[[#This Row],[Column1]]*0.000000000001</f>
        <v>38.577332640213115</v>
      </c>
    </row>
    <row r="81" spans="1:2">
      <c r="A81">
        <v>39025247589171.672</v>
      </c>
      <c r="B81">
        <f>Depths_F_20[[#This Row],[Column1]]*0.000000000001</f>
        <v>39.02524758917167</v>
      </c>
    </row>
    <row r="82" spans="1:2">
      <c r="A82">
        <v>39477503741488.5</v>
      </c>
      <c r="B82">
        <f>Depths_F_20[[#This Row],[Column1]]*0.000000000001</f>
        <v>39.477503741488498</v>
      </c>
    </row>
    <row r="83" spans="1:2">
      <c r="A83">
        <v>39929514069859.133</v>
      </c>
      <c r="B83">
        <f>Depths_F_20[[#This Row],[Column1]]*0.000000000001</f>
        <v>39.929514069859131</v>
      </c>
    </row>
    <row r="84" spans="1:2">
      <c r="A84">
        <v>40376896305356.219</v>
      </c>
      <c r="B84">
        <f>Depths_F_20[[#This Row],[Column1]]*0.000000000001</f>
        <v>40.376896305356219</v>
      </c>
    </row>
    <row r="85" spans="1:2">
      <c r="A85">
        <v>40828678850064.078</v>
      </c>
      <c r="B85">
        <f>Depths_F_20[[#This Row],[Column1]]*0.000000000001</f>
        <v>40.82867885006408</v>
      </c>
    </row>
    <row r="86" spans="1:2">
      <c r="A86">
        <v>41278774525775.211</v>
      </c>
      <c r="B86">
        <f>Depths_F_20[[#This Row],[Column1]]*0.000000000001</f>
        <v>41.278774525775212</v>
      </c>
    </row>
    <row r="87" spans="1:2">
      <c r="A87">
        <v>41726545861810.453</v>
      </c>
      <c r="B87">
        <f>Depths_F_20[[#This Row],[Column1]]*0.000000000001</f>
        <v>41.72654586181045</v>
      </c>
    </row>
    <row r="88" spans="1:2">
      <c r="A88">
        <v>42174580522716.523</v>
      </c>
      <c r="B88">
        <f>Depths_F_20[[#This Row],[Column1]]*0.000000000001</f>
        <v>42.174580522716525</v>
      </c>
    </row>
    <row r="89" spans="1:2">
      <c r="A89">
        <v>42612982709104.844</v>
      </c>
      <c r="B89">
        <f>Depths_F_20[[#This Row],[Column1]]*0.000000000001</f>
        <v>42.612982709104841</v>
      </c>
    </row>
    <row r="90" spans="1:2">
      <c r="A90">
        <v>43050216660712.914</v>
      </c>
      <c r="B90">
        <f>Depths_F_20[[#This Row],[Column1]]*0.000000000001</f>
        <v>43.050216660712913</v>
      </c>
    </row>
    <row r="91" spans="1:2">
      <c r="A91">
        <v>43492747479768.164</v>
      </c>
      <c r="B91">
        <f>Depths_F_20[[#This Row],[Column1]]*0.000000000001</f>
        <v>43.492747479768163</v>
      </c>
    </row>
    <row r="92" spans="1:2">
      <c r="A92">
        <v>43935525774590.75</v>
      </c>
      <c r="B92">
        <f>Depths_F_20[[#This Row],[Column1]]*0.000000000001</f>
        <v>43.935525774590751</v>
      </c>
    </row>
    <row r="93" spans="1:2">
      <c r="A93">
        <v>44377726526551.961</v>
      </c>
      <c r="B93">
        <f>Depths_F_20[[#This Row],[Column1]]*0.000000000001</f>
        <v>44.37772652655196</v>
      </c>
    </row>
    <row r="94" spans="1:2">
      <c r="A94">
        <v>44814336557943.297</v>
      </c>
      <c r="B94">
        <f>Depths_F_20[[#This Row],[Column1]]*0.000000000001</f>
        <v>44.8143365579433</v>
      </c>
    </row>
    <row r="95" spans="1:2">
      <c r="A95">
        <v>45244378171866.867</v>
      </c>
      <c r="B95">
        <f>Depths_F_20[[#This Row],[Column1]]*0.000000000001</f>
        <v>45.244378171866863</v>
      </c>
    </row>
    <row r="96" spans="1:2">
      <c r="A96">
        <v>45684420753556.109</v>
      </c>
      <c r="B96">
        <f>Depths_F_20[[#This Row],[Column1]]*0.000000000001</f>
        <v>45.684420753556111</v>
      </c>
    </row>
    <row r="97" spans="1:2">
      <c r="A97">
        <v>46114462367479.695</v>
      </c>
      <c r="B97">
        <f>Depths_F_20[[#This Row],[Column1]]*0.000000000001</f>
        <v>46.114462367479696</v>
      </c>
    </row>
    <row r="98" spans="1:2">
      <c r="A98">
        <v>46541262819421.117</v>
      </c>
      <c r="B98">
        <f>Depths_F_20[[#This Row],[Column1]]*0.000000000001</f>
        <v>46.541262819421114</v>
      </c>
    </row>
    <row r="99" spans="1:2">
      <c r="A99">
        <v>46975910182405.5</v>
      </c>
      <c r="B99">
        <f>Depths_F_20[[#This Row],[Column1]]*0.000000000001</f>
        <v>46.975910182405499</v>
      </c>
    </row>
    <row r="100" spans="1:2">
      <c r="A100">
        <v>47405964288823.094</v>
      </c>
      <c r="B100">
        <f>Depths_F_20[[#This Row],[Column1]]*0.000000000001</f>
        <v>47.405964288823093</v>
      </c>
    </row>
    <row r="101" spans="1:2">
      <c r="A101">
        <v>47836821295900.242</v>
      </c>
      <c r="B101">
        <f>Depths_F_20[[#This Row],[Column1]]*0.000000000001</f>
        <v>47.836821295900243</v>
      </c>
    </row>
    <row r="102" spans="1:2">
      <c r="A102">
        <v>48260391296299.688</v>
      </c>
      <c r="B102">
        <f>Depths_F_20[[#This Row],[Column1]]*0.000000000001</f>
        <v>48.260391296299687</v>
      </c>
    </row>
    <row r="103" spans="1:2">
      <c r="A103">
        <v>48685762172269.125</v>
      </c>
      <c r="B103">
        <f>Depths_F_20[[#This Row],[Column1]]*0.000000000001</f>
        <v>48.685762172269122</v>
      </c>
    </row>
    <row r="104" spans="1:2">
      <c r="A104">
        <v>49107716763507.695</v>
      </c>
      <c r="B104">
        <f>Depths_F_20[[#This Row],[Column1]]*0.000000000001</f>
        <v>49.107716763507696</v>
      </c>
    </row>
    <row r="105" spans="1:2">
      <c r="A105">
        <v>49527782772482.703</v>
      </c>
      <c r="B105">
        <f>Depths_F_20[[#This Row],[Column1]]*0.000000000001</f>
        <v>49.527782772482702</v>
      </c>
    </row>
    <row r="106" spans="1:2">
      <c r="A106">
        <v>49954071678994.156</v>
      </c>
      <c r="B106">
        <f>Depths_F_20[[#This Row],[Column1]]*0.000000000001</f>
        <v>49.954071678994154</v>
      </c>
    </row>
    <row r="107" spans="1:2">
      <c r="A107">
        <v>50379610079004.859</v>
      </c>
      <c r="B107">
        <f>Depths_F_20[[#This Row],[Column1]]*0.000000000001</f>
        <v>50.379610079004856</v>
      </c>
    </row>
    <row r="108" spans="1:2">
      <c r="A108">
        <v>50799690210694.008</v>
      </c>
      <c r="B108">
        <f>Depths_F_20[[#This Row],[Column1]]*0.000000000001</f>
        <v>50.79969021069401</v>
      </c>
    </row>
    <row r="109" spans="1:2">
      <c r="A109">
        <v>51213304016118.484</v>
      </c>
      <c r="B109">
        <f>Depths_F_20[[#This Row],[Column1]]*0.000000000001</f>
        <v>51.213304016118485</v>
      </c>
    </row>
    <row r="110" spans="1:2">
      <c r="A110">
        <v>51629848566174.922</v>
      </c>
      <c r="B110">
        <f>Depths_F_20[[#This Row],[Column1]]*0.000000000001</f>
        <v>51.629848566174921</v>
      </c>
    </row>
    <row r="111" spans="1:2">
      <c r="A111">
        <v>52046861963573.281</v>
      </c>
      <c r="B111">
        <f>Depths_F_20[[#This Row],[Column1]]*0.000000000001</f>
        <v>52.046861963573278</v>
      </c>
    </row>
    <row r="112" spans="1:2">
      <c r="A112">
        <v>52458829394621.172</v>
      </c>
      <c r="B112">
        <f>Depths_F_20[[#This Row],[Column1]]*0.000000000001</f>
        <v>52.458829394621169</v>
      </c>
    </row>
    <row r="113" spans="1:2">
      <c r="A113">
        <v>52876971406881.617</v>
      </c>
      <c r="B113">
        <f>Depths_F_20[[#This Row],[Column1]]*0.000000000001</f>
        <v>52.876971406881616</v>
      </c>
    </row>
    <row r="114" spans="1:2">
      <c r="A114">
        <v>53285341089877.594</v>
      </c>
      <c r="B114">
        <f>Depths_F_20[[#This Row],[Column1]]*0.000000000001</f>
        <v>53.285341089877591</v>
      </c>
    </row>
    <row r="115" spans="1:2">
      <c r="A115">
        <v>53692169931345.211</v>
      </c>
      <c r="B115">
        <f>Depths_F_20[[#This Row],[Column1]]*0.000000000001</f>
        <v>53.692169931345212</v>
      </c>
    </row>
    <row r="116" spans="1:2">
      <c r="A116">
        <v>54104055127089.438</v>
      </c>
      <c r="B116">
        <f>Depths_F_20[[#This Row],[Column1]]*0.000000000001</f>
        <v>54.104055127089438</v>
      </c>
    </row>
    <row r="117" spans="1:2">
      <c r="A117">
        <v>54518068477886.078</v>
      </c>
      <c r="B117">
        <f>Depths_F_20[[#This Row],[Column1]]*0.000000000001</f>
        <v>54.518068477886075</v>
      </c>
    </row>
    <row r="118" spans="1:2">
      <c r="A118">
        <v>54924116591122.953</v>
      </c>
      <c r="B118">
        <f>Depths_F_20[[#This Row],[Column1]]*0.000000000001</f>
        <v>54.924116591122953</v>
      </c>
    </row>
    <row r="119" spans="1:2">
      <c r="A119">
        <v>55327649432041.891</v>
      </c>
      <c r="B119">
        <f>Depths_F_20[[#This Row],[Column1]]*0.000000000001</f>
        <v>55.327649432041888</v>
      </c>
    </row>
    <row r="120" spans="1:2">
      <c r="A120">
        <v>55735353529158.008</v>
      </c>
      <c r="B120">
        <f>Depths_F_20[[#This Row],[Column1]]*0.000000000001</f>
        <v>55.735353529158004</v>
      </c>
    </row>
    <row r="121" spans="1:2">
      <c r="A121">
        <v>56137287523305.5</v>
      </c>
      <c r="B121">
        <f>Depths_F_20[[#This Row],[Column1]]*0.000000000001</f>
        <v>56.137287523305496</v>
      </c>
    </row>
    <row r="122" spans="1:2">
      <c r="A122">
        <v>56537339456484.234</v>
      </c>
      <c r="B122">
        <f>Depths_F_20[[#This Row],[Column1]]*0.000000000001</f>
        <v>56.537339456484233</v>
      </c>
    </row>
    <row r="123" spans="1:2">
      <c r="A123">
        <v>56936558253018.93</v>
      </c>
      <c r="B123">
        <f>Depths_F_20[[#This Row],[Column1]]*0.000000000001</f>
        <v>56.93655825301893</v>
      </c>
    </row>
    <row r="124" spans="1:2">
      <c r="A124">
        <v>57340240134866.609</v>
      </c>
      <c r="B124">
        <f>Depths_F_20[[#This Row],[Column1]]*0.000000000001</f>
        <v>57.340240134866612</v>
      </c>
    </row>
    <row r="125" spans="1:2">
      <c r="A125">
        <v>57737870750253.508</v>
      </c>
      <c r="B125">
        <f>Depths_F_20[[#This Row],[Column1]]*0.000000000001</f>
        <v>57.737870750253506</v>
      </c>
    </row>
    <row r="126" spans="1:2">
      <c r="A126">
        <v>58134484793160.883</v>
      </c>
      <c r="B126">
        <f>Depths_F_20[[#This Row],[Column1]]*0.000000000001</f>
        <v>58.13448479316088</v>
      </c>
    </row>
    <row r="127" spans="1:2">
      <c r="A127">
        <v>58526658951361.227</v>
      </c>
      <c r="B127">
        <f>Depths_F_20[[#This Row],[Column1]]*0.000000000001</f>
        <v>58.526658951361227</v>
      </c>
    </row>
    <row r="128" spans="1:2">
      <c r="A128">
        <v>58923682296985.555</v>
      </c>
      <c r="B128">
        <f>Depths_F_20[[#This Row],[Column1]]*0.000000000001</f>
        <v>58.923682296985554</v>
      </c>
    </row>
    <row r="129" spans="1:2">
      <c r="A129">
        <v>59315589884594.984</v>
      </c>
      <c r="B129">
        <f>Depths_F_20[[#This Row],[Column1]]*0.000000000001</f>
        <v>59.315589884594985</v>
      </c>
    </row>
    <row r="130" spans="1:2">
      <c r="A130">
        <v>59704868388204.789</v>
      </c>
      <c r="B130">
        <f>Depths_F_20[[#This Row],[Column1]]*0.000000000001</f>
        <v>59.704868388204787</v>
      </c>
    </row>
    <row r="131" spans="1:2">
      <c r="A131">
        <v>60098207561046.43</v>
      </c>
      <c r="B131">
        <f>Depths_F_20[[#This Row],[Column1]]*0.000000000001</f>
        <v>60.098207561046429</v>
      </c>
    </row>
    <row r="132" spans="1:2">
      <c r="A132">
        <v>60486041566243.633</v>
      </c>
      <c r="B132">
        <f>Depths_F_20[[#This Row],[Column1]]*0.000000000001</f>
        <v>60.486041566243628</v>
      </c>
    </row>
    <row r="133" spans="1:2">
      <c r="A133">
        <v>60876527226599.57</v>
      </c>
      <c r="B133">
        <f>Depths_F_20[[#This Row],[Column1]]*0.000000000001</f>
        <v>60.87652722659957</v>
      </c>
    </row>
    <row r="134" spans="1:2">
      <c r="A134">
        <v>61268517233673.977</v>
      </c>
      <c r="B134">
        <f>Depths_F_20[[#This Row],[Column1]]*0.000000000001</f>
        <v>61.268517233673975</v>
      </c>
    </row>
    <row r="135" spans="1:2">
      <c r="A135">
        <v>61655434574043.18</v>
      </c>
      <c r="B135">
        <f>Depths_F_20[[#This Row],[Column1]]*0.000000000001</f>
        <v>61.655434574043177</v>
      </c>
    </row>
    <row r="136" spans="1:2">
      <c r="A136">
        <v>62045468953343.695</v>
      </c>
      <c r="B136">
        <f>Depths_F_20[[#This Row],[Column1]]*0.000000000001</f>
        <v>62.045468953343693</v>
      </c>
    </row>
    <row r="137" spans="1:2">
      <c r="A137">
        <v>62425502451123.672</v>
      </c>
      <c r="B137">
        <f>Depths_F_20[[#This Row],[Column1]]*0.000000000001</f>
        <v>62.42550245112367</v>
      </c>
    </row>
    <row r="138" spans="1:2">
      <c r="A138">
        <v>62813690455043.383</v>
      </c>
      <c r="B138">
        <f>Depths_F_20[[#This Row],[Column1]]*0.000000000001</f>
        <v>62.813690455043378</v>
      </c>
    </row>
    <row r="139" spans="1:2">
      <c r="A139">
        <v>63191761075242.867</v>
      </c>
      <c r="B139">
        <f>Depths_F_20[[#This Row],[Column1]]*0.000000000001</f>
        <v>63.191761075242866</v>
      </c>
    </row>
    <row r="140" spans="1:2">
      <c r="A140">
        <v>63576164462355.086</v>
      </c>
      <c r="B140">
        <f>Depths_F_20[[#This Row],[Column1]]*0.000000000001</f>
        <v>63.576164462355088</v>
      </c>
    </row>
    <row r="141" spans="1:2">
      <c r="A141">
        <v>63959731682445.25</v>
      </c>
      <c r="B141">
        <f>Depths_F_20[[#This Row],[Column1]]*0.000000000001</f>
        <v>63.959731682445252</v>
      </c>
    </row>
    <row r="142" spans="1:2">
      <c r="A142">
        <v>64335054464630.68</v>
      </c>
      <c r="B142">
        <f>Depths_F_20[[#This Row],[Column1]]*0.000000000001</f>
        <v>64.335054464630673</v>
      </c>
    </row>
    <row r="143" spans="1:2">
      <c r="A143">
        <v>64716989443420.477</v>
      </c>
      <c r="B143">
        <f>Depths_F_20[[#This Row],[Column1]]*0.000000000001</f>
        <v>64.716989443420474</v>
      </c>
    </row>
    <row r="144" spans="1:2">
      <c r="A144">
        <v>65097030487903.547</v>
      </c>
      <c r="B144">
        <f>Depths_F_20[[#This Row],[Column1]]*0.000000000001</f>
        <v>65.097030487903552</v>
      </c>
    </row>
    <row r="145" spans="1:2">
      <c r="A145">
        <v>65467070452268.641</v>
      </c>
      <c r="B145">
        <f>Depths_F_20[[#This Row],[Column1]]*0.000000000001</f>
        <v>65.467070452268644</v>
      </c>
    </row>
    <row r="146" spans="1:2">
      <c r="A146">
        <v>65837110416633.75</v>
      </c>
      <c r="B146">
        <f>Depths_F_20[[#This Row],[Column1]]*0.000000000001</f>
        <v>65.837110416633749</v>
      </c>
    </row>
    <row r="147" spans="1:2">
      <c r="A147">
        <v>66214470941633.633</v>
      </c>
      <c r="B147">
        <f>Depths_F_20[[#This Row],[Column1]]*0.000000000001</f>
        <v>66.214470941633635</v>
      </c>
    </row>
    <row r="148" spans="1:2">
      <c r="A148">
        <v>66584246848506.859</v>
      </c>
      <c r="B148">
        <f>Depths_F_20[[#This Row],[Column1]]*0.000000000001</f>
        <v>66.584246848506865</v>
      </c>
    </row>
    <row r="149" spans="1:2">
      <c r="A149">
        <v>66960686151616.398</v>
      </c>
      <c r="B149">
        <f>Depths_F_20[[#This Row],[Column1]]*0.000000000001</f>
        <v>66.9606861516164</v>
      </c>
    </row>
    <row r="150" spans="1:2">
      <c r="A150">
        <v>67328164596860.164</v>
      </c>
      <c r="B150">
        <f>Depths_F_20[[#This Row],[Column1]]*0.000000000001</f>
        <v>67.328164596860162</v>
      </c>
    </row>
    <row r="151" spans="1:2">
      <c r="A151">
        <v>67694461784080.398</v>
      </c>
      <c r="B151">
        <f>Depths_F_20[[#This Row],[Column1]]*0.000000000001</f>
        <v>67.694461784080403</v>
      </c>
    </row>
    <row r="152" spans="1:2">
      <c r="A152">
        <v>68056369270367.961</v>
      </c>
      <c r="B152">
        <f>Depths_F_20[[#This Row],[Column1]]*0.000000000001</f>
        <v>68.056369270367966</v>
      </c>
    </row>
    <row r="153" spans="1:2">
      <c r="A153">
        <v>68428045452036.656</v>
      </c>
      <c r="B153">
        <f>Depths_F_20[[#This Row],[Column1]]*0.000000000001</f>
        <v>68.428045452036656</v>
      </c>
    </row>
    <row r="154" spans="1:2">
      <c r="A154">
        <v>68795888407036.125</v>
      </c>
      <c r="B154">
        <f>Depths_F_20[[#This Row],[Column1]]*0.000000000001</f>
        <v>68.795888407036117</v>
      </c>
    </row>
    <row r="155" spans="1:2">
      <c r="A155">
        <v>69163707831381.18</v>
      </c>
      <c r="B155">
        <f>Depths_F_20[[#This Row],[Column1]]*0.000000000001</f>
        <v>69.163707831381174</v>
      </c>
    </row>
    <row r="156" spans="1:2">
      <c r="A156">
        <v>69529509211601.828</v>
      </c>
      <c r="B156">
        <f>Depths_F_20[[#This Row],[Column1]]*0.000000000001</f>
        <v>69.52950921160182</v>
      </c>
    </row>
    <row r="157" spans="1:2">
      <c r="A157">
        <v>69893746968409.93</v>
      </c>
      <c r="B157">
        <f>Depths_F_20[[#This Row],[Column1]]*0.000000000001</f>
        <v>69.893746968409928</v>
      </c>
    </row>
    <row r="158" spans="1:2">
      <c r="A158">
        <v>70255454087579.273</v>
      </c>
      <c r="B158">
        <f>Depths_F_20[[#This Row],[Column1]]*0.000000000001</f>
        <v>70.255454087579267</v>
      </c>
    </row>
    <row r="159" spans="1:2">
      <c r="A159">
        <v>70610004933525.781</v>
      </c>
      <c r="B159">
        <f>Depths_F_20[[#This Row],[Column1]]*0.000000000001</f>
        <v>70.610004933525786</v>
      </c>
    </row>
    <row r="160" spans="1:2">
      <c r="A160">
        <v>70965054568839.453</v>
      </c>
      <c r="B160">
        <f>Depths_F_20[[#This Row],[Column1]]*0.000000000001</f>
        <v>70.965054568839449</v>
      </c>
    </row>
    <row r="161" spans="1:2">
      <c r="A161">
        <v>71327060364229.688</v>
      </c>
      <c r="B161">
        <f>Depths_F_20[[#This Row],[Column1]]*0.000000000001</f>
        <v>71.327060364229681</v>
      </c>
    </row>
    <row r="162" spans="1:2">
      <c r="A162">
        <v>71686299930454.453</v>
      </c>
      <c r="B162">
        <f>Depths_F_20[[#This Row],[Column1]]*0.000000000001</f>
        <v>71.686299930454453</v>
      </c>
    </row>
    <row r="163" spans="1:2">
      <c r="A163">
        <v>72039797310249.953</v>
      </c>
      <c r="B163">
        <f>Depths_F_20[[#This Row],[Column1]]*0.000000000001</f>
        <v>72.039797310249952</v>
      </c>
    </row>
    <row r="164" spans="1:2">
      <c r="A164">
        <v>72395201091856.359</v>
      </c>
      <c r="B164">
        <f>Depths_F_20[[#This Row],[Column1]]*0.000000000001</f>
        <v>72.395201091856364</v>
      </c>
    </row>
    <row r="165" spans="1:2">
      <c r="A165">
        <v>72746626468932.313</v>
      </c>
      <c r="B165">
        <f>Depths_F_20[[#This Row],[Column1]]*0.000000000001</f>
        <v>72.746626468932305</v>
      </c>
    </row>
    <row r="166" spans="1:2">
      <c r="A166">
        <v>73094626084040.766</v>
      </c>
      <c r="B166">
        <f>Depths_F_20[[#This Row],[Column1]]*0.000000000001</f>
        <v>73.094626084040769</v>
      </c>
    </row>
    <row r="167" spans="1:2">
      <c r="A167">
        <v>73443831467996</v>
      </c>
      <c r="B167">
        <f>Depths_F_20[[#This Row],[Column1]]*0.000000000001</f>
        <v>73.443831467995992</v>
      </c>
    </row>
    <row r="168" spans="1:2">
      <c r="A168">
        <v>73797406058095.188</v>
      </c>
      <c r="B168">
        <f>Depths_F_20[[#This Row],[Column1]]*0.000000000001</f>
        <v>73.797406058095191</v>
      </c>
    </row>
    <row r="169" spans="1:2">
      <c r="A169">
        <v>74149823510083.781</v>
      </c>
      <c r="B169">
        <f>Depths_F_20[[#This Row],[Column1]]*0.000000000001</f>
        <v>74.149823510083777</v>
      </c>
    </row>
    <row r="170" spans="1:2">
      <c r="A170">
        <v>74498433724368.578</v>
      </c>
      <c r="B170">
        <f>Depths_F_20[[#This Row],[Column1]]*0.000000000001</f>
        <v>74.498433724368581</v>
      </c>
    </row>
    <row r="171" spans="1:2">
      <c r="A171">
        <v>74840556159543.375</v>
      </c>
      <c r="B171">
        <f>Depths_F_20[[#This Row],[Column1]]*0.000000000001</f>
        <v>74.840556159543368</v>
      </c>
    </row>
    <row r="172" spans="1:2">
      <c r="A172">
        <v>75186836979666.078</v>
      </c>
      <c r="B172">
        <f>Depths_F_20[[#This Row],[Column1]]*0.000000000001</f>
        <v>75.186836979666083</v>
      </c>
    </row>
    <row r="173" spans="1:2">
      <c r="A173">
        <v>75535046008292.094</v>
      </c>
      <c r="B173">
        <f>Depths_F_20[[#This Row],[Column1]]*0.000000000001</f>
        <v>75.535046008292099</v>
      </c>
    </row>
    <row r="174" spans="1:2">
      <c r="A174">
        <v>75875068723012.328</v>
      </c>
      <c r="B174">
        <f>Depths_F_20[[#This Row],[Column1]]*0.000000000001</f>
        <v>75.875068723012333</v>
      </c>
    </row>
    <row r="175" spans="1:2">
      <c r="A175">
        <v>76214110561148.781</v>
      </c>
      <c r="B175">
        <f>Depths_F_20[[#This Row],[Column1]]*0.000000000001</f>
        <v>76.214110561148786</v>
      </c>
    </row>
    <row r="176" spans="1:2">
      <c r="A176">
        <v>76558398511033.297</v>
      </c>
      <c r="B176">
        <f>Depths_F_20[[#This Row],[Column1]]*0.000000000001</f>
        <v>76.558398511033289</v>
      </c>
    </row>
    <row r="177" spans="1:2">
      <c r="A177">
        <v>76894576074468.938</v>
      </c>
      <c r="B177">
        <f>Depths_F_20[[#This Row],[Column1]]*0.000000000001</f>
        <v>76.89457607446893</v>
      </c>
    </row>
    <row r="178" spans="1:2">
      <c r="A178">
        <v>77230194945401.313</v>
      </c>
      <c r="B178">
        <f>Depths_F_20[[#This Row],[Column1]]*0.000000000001</f>
        <v>77.230194945401308</v>
      </c>
    </row>
    <row r="179" spans="1:2">
      <c r="A179">
        <v>77564615949223.719</v>
      </c>
      <c r="B179">
        <f>Depths_F_20[[#This Row],[Column1]]*0.000000000001</f>
        <v>77.564615949223722</v>
      </c>
    </row>
    <row r="180" spans="1:2">
      <c r="A180">
        <v>77896267095303.203</v>
      </c>
      <c r="B180">
        <f>Depths_F_20[[#This Row],[Column1]]*0.000000000001</f>
        <v>77.896267095303202</v>
      </c>
    </row>
    <row r="181" spans="1:2">
      <c r="A181">
        <v>78236294451990.875</v>
      </c>
      <c r="B181">
        <f>Depths_F_20[[#This Row],[Column1]]*0.000000000001</f>
        <v>78.236294451990872</v>
      </c>
    </row>
    <row r="182" spans="1:2">
      <c r="A182">
        <v>78568076323022.797</v>
      </c>
      <c r="B182">
        <f>Depths_F_20[[#This Row],[Column1]]*0.000000000001</f>
        <v>78.568076323022794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Q E A A B Q S w M E F A A C A A g A + U R c V j / Y 0 7 W n A A A A + Q A A A B I A H A B D b 2 5 m a W c v U G F j a 2 F n Z S 5 4 b W w g o h g A K K A U A A A A A A A A A A A A A A A A A A A A A A A A A A A A h c 8 x D o I w G A X g q 5 D u t K U a I + S n D M Z N E h M S 4 9 q U C o 1 Q D C 2 W u z l 4 J K 8 g i a J u j u / l G 9 5 7 3 O 6 Q j W 0 T X F V v d W d S F G G K A m V k V 2 p T p W h w p 3 C N M g 5 7 I c + i U s G E j U 1 G W 6 a o d u 6 S E O K 9 x 3 6 B u 7 4 i j N K I H P N d I W v V C v T B + j 8 O t b F O G K k Q h 8 N r D G c 4 X u I V Y z G m k w U y 9 5 B r 8 z V s m o w p k J 8 S N k P j h l 5 x Z c N t A W S O Q N 4 3 + B N Q S w M E F A A C A A g A + U R c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l E X F Z i 2 t r z + w A A A G E B A A A T A B w A R m 9 y b X V s Y X M v U 2 V j d G l v b j E u b S C i G A A o o B Q A A A A A A A A A A A A A A A A A A A A A A A A A A A B t j 0 9 L x D A Q x e + F f o c Q L y 2 U x R b 2 4 u L F L s W D 6 4 o b D 0 K g p O 1 o A / l T M g m 6 l H 5 3 o 1 X x 4 B x m h v e G x / w Q e i + t I a d 1 l r s 0 S R M c h Y O B 7 G H y I 7 Z N W 1 2 S a 6 L A p w m J d X T y F U x U m O g U b B p n d W 1 V 0 A a z + U 4 a w C / p R h r h z l k j 4 0 l t j Q f j M a P 1 F X 9 C c M i V 1 W B E L / j e 9 k F / m v z h m d 0 e 7 z l 7 s 4 S B n s A J H x w g O Y A f 7 c A f A Y P y Y r D I D 3 G R U 1 A I / D R Z 3 2 6 D 5 n + e 3 f h 3 T / O C m K D U T y + r b Z U v e b E i X F A m J 0 t 6 o T s Z E + k v D H P C 4 I t 1 3 0 T s P A F m K 3 A x z 3 R V S 1 o Q H 5 0 Y r T t w y 5 K n i T T / J + 8 + A F B L A Q I t A B Q A A g A I A P l E X F Y / 2 N O 1 p w A A A P k A A A A S A A A A A A A A A A A A A A A A A A A A A A B D b 2 5 m a W c v U G F j a 2 F n Z S 5 4 b W x Q S w E C L Q A U A A I A C A D 5 R F x W D 8 r p q 6 Q A A A D p A A A A E w A A A A A A A A A A A A A A A A D z A A A A W 0 N v b n R l b n R f V H l w Z X N d L n h t b F B L A Q I t A B Q A A g A I A P l E X F Z i 2 t r z + w A A A G E B A A A T A A A A A A A A A A A A A A A A A O Q B A A B G b 3 J t d W x h c y 9 T Z W N 0 a W 9 u M S 5 t U E s F B g A A A A A D A A M A w g A A A C w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s H A A A A A A A A 2 Q c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Z X B 0 a H N f R l 8 y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U Y X J n Z X Q i I F Z h b H V l P S J z R G V w d G h z X 0 Z f M j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g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y L T I 4 V D A 3 O j M 5 O j U x L j g 1 M j U 4 O D h a I i A v P j x F b n R y e S B U e X B l P S J G a W x s Q 2 9 s d W 1 u V H l w Z X M i I F Z h b H V l P S J z Q l E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V w d G h z X 0 Z f M j A v V G l w b y B j Y W 1 i a W F k b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E Z X B 0 a H N f R l 8 y M C 9 U a X B v I G N h b W J p Y W R v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Z X B 0 a H N f R l 8 y M C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Z X B 0 a H N f R l 8 y M C 9 U a X B v J T I w Y 2 F t Y m l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O h Y d / I L H U k a N M V B E + 6 n Y U g A A A A A C A A A A A A A D Z g A A w A A A A B A A A A A j C x q c t N C l v B s 3 y / u f s V z a A A A A A A S A A A C g A A A A E A A A A F o C N l d a B C Q p a 1 f L i p y C q Y B Q A A A A 9 g E W h V R i g V O u G t S A L Q 4 y z k i x B v I C c E q o i o 1 V H Z y M W j S v / N Q 8 3 I 5 V g k J R + L Q h 0 L W e B j a 4 m e G x 0 v v / i f + c W c F B i f d I / T w o 6 2 I K Y r 3 2 l q o N g 0 M U A A A A T p b 0 P J B Y d 8 8 e I m U n 8 2 Q 8 S h b 0 t T M = < / D a t a M a s h u p > 
</file>

<file path=customXml/itemProps1.xml><?xml version="1.0" encoding="utf-8"?>
<ds:datastoreItem xmlns:ds="http://schemas.openxmlformats.org/officeDocument/2006/customXml" ds:itemID="{0CF5EBD9-A2C8-4C07-9934-4CA31461946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Sheet1</vt:lpstr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2023-02-28T07:57:45Z</dcterms:modified>
</cp:coreProperties>
</file>