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38908236-F546-48CA-AB1F-43C3C105968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alores" sheetId="2" r:id="rId1"/>
    <sheet name="Depths" sheetId="11" r:id="rId2"/>
    <sheet name="Diameter" sheetId="12" r:id="rId3"/>
  </sheets>
  <definedNames>
    <definedName name="DatosExternos_1" localSheetId="1" hidden="1">Depths!$A$1:$A$41</definedName>
    <definedName name="DatosExternos_1" localSheetId="2" hidden="1">Diameter!$A$1:$A$41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2" l="1"/>
  <c r="B2" i="12" l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FE49BE-DA5C-4825-BB7E-F61FFD4A37F8}" keepAlive="1" name="Consulta - depths" description="Conexión a la consulta 'depths' en el libro." type="5" refreshedVersion="6" background="1" saveData="1">
    <dbPr connection="Provider=Microsoft.Mashup.OleDb.1;Data Source=$Workbook$;Location=depths;Extended Properties=&quot;&quot;" command="SELECT * FROM [depths]"/>
  </connection>
  <connection id="2" xr16:uid="{0BD15A64-6D34-4931-B422-76DE4E014BF5}" keepAlive="1" name="Consulta - diameters" description="Conexión a la consulta 'diameters' en el libro." type="5" refreshedVersion="6" background="1" saveData="1">
    <dbPr connection="Provider=Microsoft.Mashup.OleDb.1;Data Source=$Workbook$;Location=diameters;Extended Properties=&quot;&quot;" command="SELECT * FROM [diameters]"/>
  </connection>
</connections>
</file>

<file path=xl/sharedStrings.xml><?xml version="1.0" encoding="utf-8"?>
<sst xmlns="http://schemas.openxmlformats.org/spreadsheetml/2006/main" count="9" uniqueCount="9">
  <si>
    <t>Depth (um)</t>
  </si>
  <si>
    <t>Diameter (um)</t>
  </si>
  <si>
    <t>Diameter^2 (um^2)</t>
  </si>
  <si>
    <t>Fluence</t>
  </si>
  <si>
    <t>Column1</t>
  </si>
  <si>
    <t>Column2</t>
  </si>
  <si>
    <t>Depths</t>
  </si>
  <si>
    <t>Columna1</t>
  </si>
  <si>
    <t>FTh (J/(cm**2)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</si>
</sst>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2" borderId="1" xfId="1"/>
  </cellXfs>
  <cellStyles count="2">
    <cellStyle name="Cálculo" xfId="1" builtinId="22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(um)</a:t>
            </a:r>
          </a:p>
        </c:rich>
      </c:tx>
      <c:layout>
        <c:manualLayout>
          <c:xMode val="edge"/>
          <c:yMode val="edge"/>
          <c:x val="0.3510623359580052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6421434820647419"/>
                  <c:y val="4.208661417322835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Valores!$B$2:$B$41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Valores!$C$2:$C$41</c:f>
              <c:numCache>
                <c:formatCode>General</c:formatCode>
                <c:ptCount val="40"/>
                <c:pt idx="0">
                  <c:v>0.15050167224080266</c:v>
                </c:pt>
                <c:pt idx="1">
                  <c:v>0.23076923076923078</c:v>
                </c:pt>
                <c:pt idx="2">
                  <c:v>0.28093645484949831</c:v>
                </c:pt>
                <c:pt idx="3">
                  <c:v>0.32107023411371238</c:v>
                </c:pt>
                <c:pt idx="4">
                  <c:v>0.34113712374581939</c:v>
                </c:pt>
                <c:pt idx="5">
                  <c:v>0.36120401337792646</c:v>
                </c:pt>
                <c:pt idx="6">
                  <c:v>0.38127090301003341</c:v>
                </c:pt>
                <c:pt idx="7">
                  <c:v>0.40133779264214048</c:v>
                </c:pt>
                <c:pt idx="8">
                  <c:v>0.41137123745819398</c:v>
                </c:pt>
                <c:pt idx="9">
                  <c:v>0.42140468227424749</c:v>
                </c:pt>
                <c:pt idx="10">
                  <c:v>0.4414715719063545</c:v>
                </c:pt>
                <c:pt idx="11">
                  <c:v>0.451505016722408</c:v>
                </c:pt>
                <c:pt idx="12">
                  <c:v>0.46153846153846156</c:v>
                </c:pt>
                <c:pt idx="13">
                  <c:v>0.46153846153846156</c:v>
                </c:pt>
                <c:pt idx="14">
                  <c:v>0.47157190635451507</c:v>
                </c:pt>
                <c:pt idx="15">
                  <c:v>0.48160535117056852</c:v>
                </c:pt>
                <c:pt idx="16">
                  <c:v>0.49163879598662208</c:v>
                </c:pt>
                <c:pt idx="17">
                  <c:v>0.49163879598662208</c:v>
                </c:pt>
                <c:pt idx="18">
                  <c:v>0.50167224080267558</c:v>
                </c:pt>
                <c:pt idx="19">
                  <c:v>0.51170568561872909</c:v>
                </c:pt>
                <c:pt idx="20">
                  <c:v>0.51170568561872909</c:v>
                </c:pt>
                <c:pt idx="21">
                  <c:v>0.52173913043478259</c:v>
                </c:pt>
                <c:pt idx="22">
                  <c:v>0.52173913043478259</c:v>
                </c:pt>
                <c:pt idx="23">
                  <c:v>0.5317725752508361</c:v>
                </c:pt>
                <c:pt idx="24">
                  <c:v>0.5317725752508361</c:v>
                </c:pt>
                <c:pt idx="25">
                  <c:v>0.5418060200668896</c:v>
                </c:pt>
                <c:pt idx="26">
                  <c:v>0.5418060200668896</c:v>
                </c:pt>
                <c:pt idx="27">
                  <c:v>0.55183946488294322</c:v>
                </c:pt>
                <c:pt idx="28">
                  <c:v>0.55183946488294322</c:v>
                </c:pt>
                <c:pt idx="29">
                  <c:v>0.56187290969899661</c:v>
                </c:pt>
                <c:pt idx="30">
                  <c:v>0.56187290969899661</c:v>
                </c:pt>
                <c:pt idx="31">
                  <c:v>0.56187290969899661</c:v>
                </c:pt>
                <c:pt idx="32">
                  <c:v>0.57190635451505012</c:v>
                </c:pt>
                <c:pt idx="33">
                  <c:v>0.57190635451505012</c:v>
                </c:pt>
                <c:pt idx="34">
                  <c:v>0.57190635451505012</c:v>
                </c:pt>
                <c:pt idx="35">
                  <c:v>0.58193979933110362</c:v>
                </c:pt>
                <c:pt idx="36">
                  <c:v>0.58193979933110362</c:v>
                </c:pt>
                <c:pt idx="37">
                  <c:v>0.58193979933110362</c:v>
                </c:pt>
                <c:pt idx="38">
                  <c:v>0.59197324414715724</c:v>
                </c:pt>
                <c:pt idx="39">
                  <c:v>0.59197324414715724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FB3-4261-B65A-4F232B8D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55631"/>
        <c:axId val="1403313199"/>
      </c:scatterChart>
      <c:valAx>
        <c:axId val="145485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Fluencia (J/cm^2)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313199"/>
        <c:crosses val="autoZero"/>
        <c:crossBetween val="midCat"/>
      </c:valAx>
      <c:valAx>
        <c:axId val="14033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Depth</a:t>
                </a:r>
                <a:r>
                  <a:rPr lang="es-ES" baseline="0"/>
                  <a:t> (um)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85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Valores!$E$1</c:f>
              <c:strCache>
                <c:ptCount val="1"/>
                <c:pt idx="0">
                  <c:v>Diameter^2 (um^2)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5311701662292214"/>
                  <c:y val="-7.8317658209390489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Valores!$B$2:$B$41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Valores!$E$2:$E$41</c:f>
              <c:numCache>
                <c:formatCode>General</c:formatCode>
                <c:ptCount val="40"/>
                <c:pt idx="0">
                  <c:v>12.404572603931804</c:v>
                </c:pt>
                <c:pt idx="1">
                  <c:v>21.427000514220165</c:v>
                </c:pt>
                <c:pt idx="2">
                  <c:v>26.338198647205399</c:v>
                </c:pt>
                <c:pt idx="3">
                  <c:v>29.527945888216443</c:v>
                </c:pt>
                <c:pt idx="4">
                  <c:v>32.899964400142395</c:v>
                </c:pt>
                <c:pt idx="5">
                  <c:v>35.249238558601313</c:v>
                </c:pt>
                <c:pt idx="6">
                  <c:v>36.454254182983263</c:v>
                </c:pt>
                <c:pt idx="7">
                  <c:v>38.925042522052131</c:v>
                </c:pt>
                <c:pt idx="8">
                  <c:v>40.190815236739049</c:v>
                </c:pt>
                <c:pt idx="9">
                  <c:v>41.476840314860958</c:v>
                </c:pt>
                <c:pt idx="10">
                  <c:v>42.783117756417866</c:v>
                </c:pt>
                <c:pt idx="11">
                  <c:v>44.109647561409744</c:v>
                </c:pt>
                <c:pt idx="12">
                  <c:v>44.109647561409744</c:v>
                </c:pt>
                <c:pt idx="13">
                  <c:v>45.456429729836628</c:v>
                </c:pt>
                <c:pt idx="14">
                  <c:v>46.823464261698511</c:v>
                </c:pt>
                <c:pt idx="15">
                  <c:v>46.823464261698511</c:v>
                </c:pt>
                <c:pt idx="16">
                  <c:v>48.210751156995379</c:v>
                </c:pt>
                <c:pt idx="17">
                  <c:v>48.210751156995379</c:v>
                </c:pt>
                <c:pt idx="18">
                  <c:v>49.618290415727216</c:v>
                </c:pt>
                <c:pt idx="19">
                  <c:v>49.618290415727216</c:v>
                </c:pt>
                <c:pt idx="20">
                  <c:v>51.046082037894074</c:v>
                </c:pt>
                <c:pt idx="21">
                  <c:v>51.046082037894074</c:v>
                </c:pt>
                <c:pt idx="22">
                  <c:v>52.494126023495895</c:v>
                </c:pt>
                <c:pt idx="23">
                  <c:v>52.494126023495895</c:v>
                </c:pt>
                <c:pt idx="24">
                  <c:v>52.494126023495895</c:v>
                </c:pt>
                <c:pt idx="25">
                  <c:v>53.962422372532721</c:v>
                </c:pt>
                <c:pt idx="26">
                  <c:v>53.962422372532721</c:v>
                </c:pt>
                <c:pt idx="27">
                  <c:v>53.962422372532721</c:v>
                </c:pt>
                <c:pt idx="28">
                  <c:v>55.450971085004554</c:v>
                </c:pt>
                <c:pt idx="29">
                  <c:v>55.450971085004554</c:v>
                </c:pt>
                <c:pt idx="30">
                  <c:v>55.450971085004554</c:v>
                </c:pt>
                <c:pt idx="31">
                  <c:v>55.450971085004554</c:v>
                </c:pt>
                <c:pt idx="32">
                  <c:v>56.959772160911356</c:v>
                </c:pt>
                <c:pt idx="33">
                  <c:v>56.959772160911356</c:v>
                </c:pt>
                <c:pt idx="34">
                  <c:v>56.959772160911356</c:v>
                </c:pt>
                <c:pt idx="35">
                  <c:v>56.959772160911356</c:v>
                </c:pt>
                <c:pt idx="36">
                  <c:v>58.488825600253158</c:v>
                </c:pt>
                <c:pt idx="37">
                  <c:v>58.488825600253158</c:v>
                </c:pt>
                <c:pt idx="38">
                  <c:v>58.488825600253158</c:v>
                </c:pt>
                <c:pt idx="39">
                  <c:v>58.488825600253158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0-45A2-B50B-5EB58A9B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8239"/>
        <c:axId val="1454397343"/>
      </c:scatterChart>
      <c:valAx>
        <c:axId val="30859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397343"/>
        <c:crosses val="autoZero"/>
        <c:crossBetween val="midCat"/>
      </c:valAx>
      <c:valAx>
        <c:axId val="14543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59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14287</xdr:rowOff>
    </xdr:from>
    <xdr:to>
      <xdr:col>11</xdr:col>
      <xdr:colOff>4762</xdr:colOff>
      <xdr:row>14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933FA5-FA40-41CD-B55F-01AB95E57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14</xdr:row>
      <xdr:rowOff>90487</xdr:rowOff>
    </xdr:from>
    <xdr:to>
      <xdr:col>11</xdr:col>
      <xdr:colOff>4762</xdr:colOff>
      <xdr:row>28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53A85A-3207-42B7-8016-B6F70B9EB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F346F4C-EE34-4B9E-9B92-838ECF358DA2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D9E3E4C-3E20-4372-B63C-C742456A6010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F2666D-34AC-4D11-B1CA-866A2903894C}" name="Tabla3" displayName="Tabla3" ref="B1:E41" totalsRowShown="0">
  <autoFilter ref="B1:E41" xr:uid="{1BAAC7D8-30CB-4B31-A743-D853B058469A}"/>
  <tableColumns count="4">
    <tableColumn id="1" xr3:uid="{C0173F82-185F-4DCF-8B30-B38E00E65991}" name="Fluence"/>
    <tableColumn id="5" xr3:uid="{B2A1EAE5-D4D1-4477-8D07-E33B417626F8}" name="Depth (um)" dataDxfId="4"/>
    <tableColumn id="6" xr3:uid="{23EC34F4-5D42-4B5E-8F3D-970CBC856BCF}" name="Diameter (um)" dataDxfId="3"/>
    <tableColumn id="4" xr3:uid="{C8021981-C339-4785-A557-242C98F6A34C}" name="Diameter^2 (um^2)" dataDxfId="2">
      <calculatedColumnFormula>D2^2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F4A313-35BF-4E6D-990E-4E1AC2578628}" name="depths" displayName="depths" ref="A1:B41" tableType="queryTable" totalsRowShown="0">
  <autoFilter ref="A1:B41" xr:uid="{48144408-17D0-445A-AF81-C3CDC8C01998}"/>
  <tableColumns count="2">
    <tableColumn id="1" xr3:uid="{65B6827C-1213-40BD-8D8D-63599781B447}" uniqueName="1" name="Depths" queryTableFieldId="1"/>
    <tableColumn id="2" xr3:uid="{BF248993-D619-4A07-B56A-D5A8B4A64C09}" uniqueName="2" name="Columna1" queryTableFieldId="2" dataDxfId="1">
      <calculatedColumnFormula>depths[[#This Row],[Depths]]*0.000000000001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006D29-04B9-4CB8-8E14-D4E3AF357882}" name="diameters" displayName="diameters" ref="A1:B41" tableType="queryTable" totalsRowShown="0">
  <autoFilter ref="A1:B41" xr:uid="{EA5610F5-E956-4C82-AD47-277445837126}"/>
  <tableColumns count="2">
    <tableColumn id="1" xr3:uid="{C0BAAF24-4D1B-4921-8EC1-559ADB42B504}" uniqueName="1" name="Column1" queryTableFieldId="1"/>
    <tableColumn id="2" xr3:uid="{4CEC969A-3D68-4784-ADF7-CA9DA02A6E8A}" uniqueName="2" name="Column2" queryTableFieldId="2" dataDxfId="0">
      <calculatedColumnFormula>diameters[[#This Row],[Column1]]*0.000000000001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63F5-8639-4DBF-A60F-78B7566400B1}">
  <dimension ref="B1:M41"/>
  <sheetViews>
    <sheetView tabSelected="1" workbookViewId="0">
      <selection activeCell="N26" sqref="N26"/>
    </sheetView>
  </sheetViews>
  <sheetFormatPr baseColWidth="10" defaultRowHeight="15" x14ac:dyDescent="0.25"/>
  <cols>
    <col min="3" max="3" width="14.85546875" customWidth="1"/>
    <col min="4" max="4" width="16.140625" customWidth="1"/>
    <col min="5" max="5" width="20.140625" customWidth="1"/>
    <col min="13" max="13" width="17.42578125" bestFit="1" customWidth="1"/>
  </cols>
  <sheetData>
    <row r="1" spans="2:8" x14ac:dyDescent="0.25">
      <c r="B1" t="s">
        <v>3</v>
      </c>
      <c r="C1" t="s">
        <v>0</v>
      </c>
      <c r="D1" t="s">
        <v>1</v>
      </c>
      <c r="E1" t="s">
        <v>2</v>
      </c>
    </row>
    <row r="2" spans="2:8" x14ac:dyDescent="0.25">
      <c r="B2">
        <v>1</v>
      </c>
      <c r="C2">
        <v>0.15050167224080266</v>
      </c>
      <c r="D2">
        <v>3.5220125786163519</v>
      </c>
      <c r="E2">
        <f t="shared" ref="E2:E21" si="0">D2^2</f>
        <v>12.404572603931804</v>
      </c>
      <c r="G2" s="1"/>
      <c r="H2" s="1"/>
    </row>
    <row r="3" spans="2:8" x14ac:dyDescent="0.25">
      <c r="B3">
        <v>2</v>
      </c>
      <c r="C3">
        <v>0.23076923076923078</v>
      </c>
      <c r="D3">
        <v>4.6289308176100628</v>
      </c>
      <c r="E3">
        <f t="shared" si="0"/>
        <v>21.427000514220165</v>
      </c>
    </row>
    <row r="4" spans="2:8" x14ac:dyDescent="0.25">
      <c r="B4">
        <v>3</v>
      </c>
      <c r="C4">
        <v>0.28093645484949831</v>
      </c>
      <c r="D4">
        <v>5.1320754716981121</v>
      </c>
      <c r="E4">
        <f t="shared" si="0"/>
        <v>26.338198647205399</v>
      </c>
    </row>
    <row r="5" spans="2:8" x14ac:dyDescent="0.25">
      <c r="B5">
        <v>4</v>
      </c>
      <c r="C5">
        <v>0.32107023411371238</v>
      </c>
      <c r="D5">
        <v>5.4339622641509431</v>
      </c>
      <c r="E5">
        <f t="shared" si="0"/>
        <v>29.527945888216443</v>
      </c>
    </row>
    <row r="6" spans="2:8" x14ac:dyDescent="0.25">
      <c r="B6">
        <v>5</v>
      </c>
      <c r="C6">
        <v>0.34113712374581939</v>
      </c>
      <c r="D6">
        <v>5.7358490566037732</v>
      </c>
      <c r="E6">
        <f t="shared" si="0"/>
        <v>32.899964400142395</v>
      </c>
    </row>
    <row r="7" spans="2:8" x14ac:dyDescent="0.25">
      <c r="B7">
        <v>6</v>
      </c>
      <c r="C7">
        <v>0.36120401337792646</v>
      </c>
      <c r="D7">
        <v>5.9371069182389933</v>
      </c>
      <c r="E7">
        <f t="shared" si="0"/>
        <v>35.249238558601313</v>
      </c>
    </row>
    <row r="8" spans="2:8" x14ac:dyDescent="0.25">
      <c r="B8">
        <v>7</v>
      </c>
      <c r="C8">
        <v>0.38127090301003341</v>
      </c>
      <c r="D8">
        <v>6.0377358490566033</v>
      </c>
      <c r="E8">
        <f t="shared" si="0"/>
        <v>36.454254182983263</v>
      </c>
    </row>
    <row r="9" spans="2:8" x14ac:dyDescent="0.25">
      <c r="B9">
        <v>8</v>
      </c>
      <c r="C9">
        <v>0.40133779264214048</v>
      </c>
      <c r="D9">
        <v>6.2389937106918234</v>
      </c>
      <c r="E9">
        <f t="shared" si="0"/>
        <v>38.925042522052131</v>
      </c>
    </row>
    <row r="10" spans="2:8" x14ac:dyDescent="0.25">
      <c r="B10">
        <v>9</v>
      </c>
      <c r="C10">
        <v>0.41137123745819398</v>
      </c>
      <c r="D10">
        <v>6.3396226415094334</v>
      </c>
      <c r="E10">
        <f t="shared" si="0"/>
        <v>40.190815236739049</v>
      </c>
    </row>
    <row r="11" spans="2:8" x14ac:dyDescent="0.25">
      <c r="B11">
        <v>10</v>
      </c>
      <c r="C11">
        <v>0.42140468227424749</v>
      </c>
      <c r="D11">
        <v>6.4402515723270435</v>
      </c>
      <c r="E11">
        <f t="shared" si="0"/>
        <v>41.476840314860958</v>
      </c>
    </row>
    <row r="12" spans="2:8" x14ac:dyDescent="0.25">
      <c r="B12">
        <v>11</v>
      </c>
      <c r="C12">
        <v>0.4414715719063545</v>
      </c>
      <c r="D12">
        <v>6.5408805031446544</v>
      </c>
      <c r="E12">
        <f t="shared" si="0"/>
        <v>42.783117756417866</v>
      </c>
    </row>
    <row r="13" spans="2:8" x14ac:dyDescent="0.25">
      <c r="B13">
        <v>12</v>
      </c>
      <c r="C13">
        <v>0.451505016722408</v>
      </c>
      <c r="D13">
        <v>6.6415094339622636</v>
      </c>
      <c r="E13">
        <f t="shared" si="0"/>
        <v>44.109647561409744</v>
      </c>
    </row>
    <row r="14" spans="2:8" x14ac:dyDescent="0.25">
      <c r="B14">
        <v>13</v>
      </c>
      <c r="C14">
        <v>0.46153846153846156</v>
      </c>
      <c r="D14">
        <v>6.6415094339622636</v>
      </c>
      <c r="E14">
        <f t="shared" si="0"/>
        <v>44.109647561409744</v>
      </c>
    </row>
    <row r="15" spans="2:8" x14ac:dyDescent="0.25">
      <c r="B15">
        <v>14</v>
      </c>
      <c r="C15">
        <v>0.46153846153846156</v>
      </c>
      <c r="D15">
        <v>6.7421383647798736</v>
      </c>
      <c r="E15">
        <f t="shared" si="0"/>
        <v>45.456429729836628</v>
      </c>
    </row>
    <row r="16" spans="2:8" x14ac:dyDescent="0.25">
      <c r="B16">
        <v>15</v>
      </c>
      <c r="C16">
        <v>0.47157190635451507</v>
      </c>
      <c r="D16">
        <v>6.8427672955974845</v>
      </c>
      <c r="E16">
        <f t="shared" si="0"/>
        <v>46.823464261698511</v>
      </c>
    </row>
    <row r="17" spans="2:13" x14ac:dyDescent="0.25">
      <c r="B17">
        <v>16</v>
      </c>
      <c r="C17">
        <v>0.48160535117056852</v>
      </c>
      <c r="D17">
        <v>6.8427672955974845</v>
      </c>
      <c r="E17">
        <f t="shared" si="0"/>
        <v>46.823464261698511</v>
      </c>
    </row>
    <row r="18" spans="2:13" x14ac:dyDescent="0.25">
      <c r="B18">
        <v>17</v>
      </c>
      <c r="C18">
        <v>0.49163879598662208</v>
      </c>
      <c r="D18">
        <v>6.9433962264150946</v>
      </c>
      <c r="E18">
        <f t="shared" si="0"/>
        <v>48.210751156995379</v>
      </c>
    </row>
    <row r="19" spans="2:13" x14ac:dyDescent="0.25">
      <c r="B19">
        <v>18</v>
      </c>
      <c r="C19">
        <v>0.49163879598662208</v>
      </c>
      <c r="D19">
        <v>6.9433962264150946</v>
      </c>
      <c r="E19">
        <f t="shared" si="0"/>
        <v>48.210751156995379</v>
      </c>
    </row>
    <row r="20" spans="2:13" x14ac:dyDescent="0.25">
      <c r="B20">
        <v>19</v>
      </c>
      <c r="C20">
        <v>0.50167224080267558</v>
      </c>
      <c r="D20">
        <v>7.0440251572327037</v>
      </c>
      <c r="E20">
        <f t="shared" si="0"/>
        <v>49.618290415727216</v>
      </c>
    </row>
    <row r="21" spans="2:13" x14ac:dyDescent="0.25">
      <c r="B21">
        <v>20</v>
      </c>
      <c r="C21">
        <v>0.51170568561872909</v>
      </c>
      <c r="D21">
        <v>7.0440251572327037</v>
      </c>
      <c r="E21">
        <f t="shared" si="0"/>
        <v>49.618290415727216</v>
      </c>
      <c r="M21" s="3" t="s">
        <v>8</v>
      </c>
    </row>
    <row r="22" spans="2:13" x14ac:dyDescent="0.25">
      <c r="B22">
        <v>21</v>
      </c>
      <c r="C22" s="2">
        <v>0.51170568561872909</v>
      </c>
      <c r="D22" s="2">
        <v>7.1446540880503147</v>
      </c>
      <c r="E22" s="2">
        <f t="shared" ref="E22:E41" si="1">D22^2</f>
        <v>51.046082037894074</v>
      </c>
      <c r="M22" s="3">
        <f>EXP(-12.47854/12.5686)</f>
        <v>0.37052493923671814</v>
      </c>
    </row>
    <row r="23" spans="2:13" x14ac:dyDescent="0.25">
      <c r="B23">
        <v>22</v>
      </c>
      <c r="C23" s="2">
        <v>0.52173913043478259</v>
      </c>
      <c r="D23" s="2">
        <v>7.1446540880503147</v>
      </c>
      <c r="E23" s="2">
        <f t="shared" si="1"/>
        <v>51.046082037894074</v>
      </c>
    </row>
    <row r="24" spans="2:13" x14ac:dyDescent="0.25">
      <c r="B24">
        <v>23</v>
      </c>
      <c r="C24" s="2">
        <v>0.52173913043478259</v>
      </c>
      <c r="D24" s="2">
        <v>7.2452830188679238</v>
      </c>
      <c r="E24" s="2">
        <f t="shared" si="1"/>
        <v>52.494126023495895</v>
      </c>
    </row>
    <row r="25" spans="2:13" x14ac:dyDescent="0.25">
      <c r="B25">
        <v>24</v>
      </c>
      <c r="C25" s="2">
        <v>0.5317725752508361</v>
      </c>
      <c r="D25" s="2">
        <v>7.2452830188679238</v>
      </c>
      <c r="E25" s="2">
        <f t="shared" si="1"/>
        <v>52.494126023495895</v>
      </c>
    </row>
    <row r="26" spans="2:13" x14ac:dyDescent="0.25">
      <c r="B26">
        <v>25</v>
      </c>
      <c r="C26" s="2">
        <v>0.5317725752508361</v>
      </c>
      <c r="D26" s="2">
        <v>7.2452830188679238</v>
      </c>
      <c r="E26" s="2">
        <f t="shared" si="1"/>
        <v>52.494126023495895</v>
      </c>
    </row>
    <row r="27" spans="2:13" x14ac:dyDescent="0.25">
      <c r="B27">
        <v>26</v>
      </c>
      <c r="C27" s="2">
        <v>0.5418060200668896</v>
      </c>
      <c r="D27" s="2">
        <v>7.3459119496855338</v>
      </c>
      <c r="E27" s="2">
        <f t="shared" si="1"/>
        <v>53.962422372532721</v>
      </c>
    </row>
    <row r="28" spans="2:13" x14ac:dyDescent="0.25">
      <c r="B28">
        <v>27</v>
      </c>
      <c r="C28" s="2">
        <v>0.5418060200668896</v>
      </c>
      <c r="D28" s="2">
        <v>7.3459119496855338</v>
      </c>
      <c r="E28" s="2">
        <f t="shared" si="1"/>
        <v>53.962422372532721</v>
      </c>
    </row>
    <row r="29" spans="2:13" x14ac:dyDescent="0.25">
      <c r="B29">
        <v>28</v>
      </c>
      <c r="C29" s="2">
        <v>0.55183946488294322</v>
      </c>
      <c r="D29" s="2">
        <v>7.3459119496855338</v>
      </c>
      <c r="E29" s="2">
        <f t="shared" si="1"/>
        <v>53.962422372532721</v>
      </c>
    </row>
    <row r="30" spans="2:13" x14ac:dyDescent="0.25">
      <c r="B30">
        <v>29</v>
      </c>
      <c r="C30" s="2">
        <v>0.55183946488294322</v>
      </c>
      <c r="D30" s="2">
        <v>7.4465408805031448</v>
      </c>
      <c r="E30" s="2">
        <f t="shared" si="1"/>
        <v>55.450971085004554</v>
      </c>
    </row>
    <row r="31" spans="2:13" x14ac:dyDescent="0.25">
      <c r="B31">
        <v>30</v>
      </c>
      <c r="C31" s="2">
        <v>0.56187290969899661</v>
      </c>
      <c r="D31" s="2">
        <v>7.4465408805031448</v>
      </c>
      <c r="E31" s="2">
        <f t="shared" si="1"/>
        <v>55.450971085004554</v>
      </c>
    </row>
    <row r="32" spans="2:13" x14ac:dyDescent="0.25">
      <c r="B32">
        <v>31</v>
      </c>
      <c r="C32" s="2">
        <v>0.56187290969899661</v>
      </c>
      <c r="D32" s="2">
        <v>7.4465408805031448</v>
      </c>
      <c r="E32" s="2">
        <f t="shared" si="1"/>
        <v>55.450971085004554</v>
      </c>
    </row>
    <row r="33" spans="2:5" x14ac:dyDescent="0.25">
      <c r="B33">
        <v>32</v>
      </c>
      <c r="C33" s="2">
        <v>0.56187290969899661</v>
      </c>
      <c r="D33" s="2">
        <v>7.4465408805031448</v>
      </c>
      <c r="E33" s="2">
        <f t="shared" si="1"/>
        <v>55.450971085004554</v>
      </c>
    </row>
    <row r="34" spans="2:5" x14ac:dyDescent="0.25">
      <c r="B34">
        <v>33</v>
      </c>
      <c r="C34" s="2">
        <v>0.57190635451505012</v>
      </c>
      <c r="D34" s="2">
        <v>7.5471698113207548</v>
      </c>
      <c r="E34" s="2">
        <f t="shared" si="1"/>
        <v>56.959772160911356</v>
      </c>
    </row>
    <row r="35" spans="2:5" x14ac:dyDescent="0.25">
      <c r="B35">
        <v>34</v>
      </c>
      <c r="C35" s="2">
        <v>0.57190635451505012</v>
      </c>
      <c r="D35" s="2">
        <v>7.5471698113207548</v>
      </c>
      <c r="E35" s="2">
        <f t="shared" si="1"/>
        <v>56.959772160911356</v>
      </c>
    </row>
    <row r="36" spans="2:5" x14ac:dyDescent="0.25">
      <c r="B36">
        <v>35</v>
      </c>
      <c r="C36" s="2">
        <v>0.57190635451505012</v>
      </c>
      <c r="D36" s="2">
        <v>7.5471698113207548</v>
      </c>
      <c r="E36" s="2">
        <f t="shared" si="1"/>
        <v>56.959772160911356</v>
      </c>
    </row>
    <row r="37" spans="2:5" x14ac:dyDescent="0.25">
      <c r="B37">
        <v>36</v>
      </c>
      <c r="C37" s="2">
        <v>0.58193979933110362</v>
      </c>
      <c r="D37" s="2">
        <v>7.5471698113207548</v>
      </c>
      <c r="E37" s="2">
        <f t="shared" si="1"/>
        <v>56.959772160911356</v>
      </c>
    </row>
    <row r="38" spans="2:5" x14ac:dyDescent="0.25">
      <c r="B38">
        <v>37</v>
      </c>
      <c r="C38" s="2">
        <v>0.58193979933110362</v>
      </c>
      <c r="D38" s="2">
        <v>7.6477987421383649</v>
      </c>
      <c r="E38" s="2">
        <f t="shared" si="1"/>
        <v>58.488825600253158</v>
      </c>
    </row>
    <row r="39" spans="2:5" x14ac:dyDescent="0.25">
      <c r="B39">
        <v>38</v>
      </c>
      <c r="C39" s="2">
        <v>0.58193979933110362</v>
      </c>
      <c r="D39" s="2">
        <v>7.6477987421383649</v>
      </c>
      <c r="E39" s="2">
        <f t="shared" si="1"/>
        <v>58.488825600253158</v>
      </c>
    </row>
    <row r="40" spans="2:5" x14ac:dyDescent="0.25">
      <c r="B40">
        <v>39</v>
      </c>
      <c r="C40" s="2">
        <v>0.59197324414715724</v>
      </c>
      <c r="D40" s="2">
        <v>7.6477987421383649</v>
      </c>
      <c r="E40" s="2">
        <f t="shared" si="1"/>
        <v>58.488825600253158</v>
      </c>
    </row>
    <row r="41" spans="2:5" x14ac:dyDescent="0.25">
      <c r="B41">
        <v>40</v>
      </c>
      <c r="C41" s="2">
        <v>0.59197324414715724</v>
      </c>
      <c r="D41" s="2">
        <v>7.6477987421383649</v>
      </c>
      <c r="E41" s="2">
        <f t="shared" si="1"/>
        <v>58.488825600253158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580F-847B-46B3-A3E0-994B512CE5BA}">
  <dimension ref="A1:B41"/>
  <sheetViews>
    <sheetView topLeftCell="A4" workbookViewId="0">
      <selection activeCell="B2" sqref="B2:B41"/>
    </sheetView>
  </sheetViews>
  <sheetFormatPr baseColWidth="10" defaultRowHeight="15" x14ac:dyDescent="0.25"/>
  <cols>
    <col min="1" max="1" width="12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150501672240.80267</v>
      </c>
      <c r="B2">
        <f>depths[[#This Row],[Depths]]*0.000000000001</f>
        <v>0.15050167224080266</v>
      </c>
    </row>
    <row r="3" spans="1:2" x14ac:dyDescent="0.25">
      <c r="A3">
        <v>230769230769.23077</v>
      </c>
      <c r="B3">
        <f>depths[[#This Row],[Depths]]*0.000000000001</f>
        <v>0.23076923076923078</v>
      </c>
    </row>
    <row r="4" spans="1:2" x14ac:dyDescent="0.25">
      <c r="A4">
        <v>280936454849.49829</v>
      </c>
      <c r="B4">
        <f>depths[[#This Row],[Depths]]*0.000000000001</f>
        <v>0.28093645484949831</v>
      </c>
    </row>
    <row r="5" spans="1:2" x14ac:dyDescent="0.25">
      <c r="A5">
        <v>321070234113.7124</v>
      </c>
      <c r="B5">
        <f>depths[[#This Row],[Depths]]*0.000000000001</f>
        <v>0.32107023411371238</v>
      </c>
    </row>
    <row r="6" spans="1:2" x14ac:dyDescent="0.25">
      <c r="A6">
        <v>341137123745.8194</v>
      </c>
      <c r="B6">
        <f>depths[[#This Row],[Depths]]*0.000000000001</f>
        <v>0.34113712374581939</v>
      </c>
    </row>
    <row r="7" spans="1:2" x14ac:dyDescent="0.25">
      <c r="A7">
        <v>361204013377.92645</v>
      </c>
      <c r="B7">
        <f>depths[[#This Row],[Depths]]*0.000000000001</f>
        <v>0.36120401337792646</v>
      </c>
    </row>
    <row r="8" spans="1:2" x14ac:dyDescent="0.25">
      <c r="A8">
        <v>381270903010.03345</v>
      </c>
      <c r="B8">
        <f>depths[[#This Row],[Depths]]*0.000000000001</f>
        <v>0.38127090301003341</v>
      </c>
    </row>
    <row r="9" spans="1:2" x14ac:dyDescent="0.25">
      <c r="A9">
        <v>401337792642.1405</v>
      </c>
      <c r="B9">
        <f>depths[[#This Row],[Depths]]*0.000000000001</f>
        <v>0.40133779264214048</v>
      </c>
    </row>
    <row r="10" spans="1:2" x14ac:dyDescent="0.25">
      <c r="A10">
        <v>411371237458.19397</v>
      </c>
      <c r="B10">
        <f>depths[[#This Row],[Depths]]*0.000000000001</f>
        <v>0.41137123745819398</v>
      </c>
    </row>
    <row r="11" spans="1:2" x14ac:dyDescent="0.25">
      <c r="A11">
        <v>421404682274.2475</v>
      </c>
      <c r="B11">
        <f>depths[[#This Row],[Depths]]*0.000000000001</f>
        <v>0.42140468227424749</v>
      </c>
    </row>
    <row r="12" spans="1:2" x14ac:dyDescent="0.25">
      <c r="A12">
        <v>441471571906.35449</v>
      </c>
      <c r="B12">
        <f>depths[[#This Row],[Depths]]*0.000000000001</f>
        <v>0.4414715719063545</v>
      </c>
    </row>
    <row r="13" spans="1:2" x14ac:dyDescent="0.25">
      <c r="A13">
        <v>451505016722.40802</v>
      </c>
      <c r="B13">
        <f>depths[[#This Row],[Depths]]*0.000000000001</f>
        <v>0.451505016722408</v>
      </c>
    </row>
    <row r="14" spans="1:2" x14ac:dyDescent="0.25">
      <c r="A14">
        <v>461538461538.46155</v>
      </c>
      <c r="B14">
        <f>depths[[#This Row],[Depths]]*0.000000000001</f>
        <v>0.46153846153846156</v>
      </c>
    </row>
    <row r="15" spans="1:2" x14ac:dyDescent="0.25">
      <c r="A15">
        <v>461538461538.46155</v>
      </c>
      <c r="B15">
        <f>depths[[#This Row],[Depths]]*0.000000000001</f>
        <v>0.46153846153846156</v>
      </c>
    </row>
    <row r="16" spans="1:2" x14ac:dyDescent="0.25">
      <c r="A16">
        <v>471571906354.51508</v>
      </c>
      <c r="B16">
        <f>depths[[#This Row],[Depths]]*0.000000000001</f>
        <v>0.47157190635451507</v>
      </c>
    </row>
    <row r="17" spans="1:2" x14ac:dyDescent="0.25">
      <c r="A17">
        <v>481605351170.56854</v>
      </c>
      <c r="B17">
        <f>depths[[#This Row],[Depths]]*0.000000000001</f>
        <v>0.48160535117056852</v>
      </c>
    </row>
    <row r="18" spans="1:2" x14ac:dyDescent="0.25">
      <c r="A18">
        <v>491638795986.62207</v>
      </c>
      <c r="B18">
        <f>depths[[#This Row],[Depths]]*0.000000000001</f>
        <v>0.49163879598662208</v>
      </c>
    </row>
    <row r="19" spans="1:2" x14ac:dyDescent="0.25">
      <c r="A19">
        <v>491638795986.62207</v>
      </c>
      <c r="B19">
        <f>depths[[#This Row],[Depths]]*0.000000000001</f>
        <v>0.49163879598662208</v>
      </c>
    </row>
    <row r="20" spans="1:2" x14ac:dyDescent="0.25">
      <c r="A20">
        <v>501672240802.6756</v>
      </c>
      <c r="B20">
        <f>depths[[#This Row],[Depths]]*0.000000000001</f>
        <v>0.50167224080267558</v>
      </c>
    </row>
    <row r="21" spans="1:2" x14ac:dyDescent="0.25">
      <c r="A21">
        <v>511705685618.72906</v>
      </c>
      <c r="B21">
        <f>depths[[#This Row],[Depths]]*0.000000000001</f>
        <v>0.51170568561872909</v>
      </c>
    </row>
    <row r="22" spans="1:2" x14ac:dyDescent="0.25">
      <c r="A22">
        <v>511705685618.72906</v>
      </c>
      <c r="B22">
        <f>depths[[#This Row],[Depths]]*0.000000000001</f>
        <v>0.51170568561872909</v>
      </c>
    </row>
    <row r="23" spans="1:2" x14ac:dyDescent="0.25">
      <c r="A23">
        <v>521739130434.78265</v>
      </c>
      <c r="B23">
        <f>depths[[#This Row],[Depths]]*0.000000000001</f>
        <v>0.52173913043478259</v>
      </c>
    </row>
    <row r="24" spans="1:2" x14ac:dyDescent="0.25">
      <c r="A24">
        <v>521739130434.78265</v>
      </c>
      <c r="B24">
        <f>depths[[#This Row],[Depths]]*0.000000000001</f>
        <v>0.52173913043478259</v>
      </c>
    </row>
    <row r="25" spans="1:2" x14ac:dyDescent="0.25">
      <c r="A25">
        <v>531772575250.83606</v>
      </c>
      <c r="B25">
        <f>depths[[#This Row],[Depths]]*0.000000000001</f>
        <v>0.5317725752508361</v>
      </c>
    </row>
    <row r="26" spans="1:2" x14ac:dyDescent="0.25">
      <c r="A26">
        <v>531772575250.83606</v>
      </c>
      <c r="B26">
        <f>depths[[#This Row],[Depths]]*0.000000000001</f>
        <v>0.5317725752508361</v>
      </c>
    </row>
    <row r="27" spans="1:2" x14ac:dyDescent="0.25">
      <c r="A27">
        <v>541806020066.88965</v>
      </c>
      <c r="B27">
        <f>depths[[#This Row],[Depths]]*0.000000000001</f>
        <v>0.5418060200668896</v>
      </c>
    </row>
    <row r="28" spans="1:2" x14ac:dyDescent="0.25">
      <c r="A28">
        <v>541806020066.88965</v>
      </c>
      <c r="B28">
        <f>depths[[#This Row],[Depths]]*0.000000000001</f>
        <v>0.5418060200668896</v>
      </c>
    </row>
    <row r="29" spans="1:2" x14ac:dyDescent="0.25">
      <c r="A29">
        <v>551839464882.94324</v>
      </c>
      <c r="B29">
        <f>depths[[#This Row],[Depths]]*0.000000000001</f>
        <v>0.55183946488294322</v>
      </c>
    </row>
    <row r="30" spans="1:2" x14ac:dyDescent="0.25">
      <c r="A30">
        <v>551839464882.94324</v>
      </c>
      <c r="B30">
        <f>depths[[#This Row],[Depths]]*0.000000000001</f>
        <v>0.55183946488294322</v>
      </c>
    </row>
    <row r="31" spans="1:2" x14ac:dyDescent="0.25">
      <c r="A31">
        <v>561872909698.99658</v>
      </c>
      <c r="B31">
        <f>depths[[#This Row],[Depths]]*0.000000000001</f>
        <v>0.56187290969899661</v>
      </c>
    </row>
    <row r="32" spans="1:2" x14ac:dyDescent="0.25">
      <c r="A32">
        <v>561872909698.99658</v>
      </c>
      <c r="B32">
        <f>depths[[#This Row],[Depths]]*0.000000000001</f>
        <v>0.56187290969899661</v>
      </c>
    </row>
    <row r="33" spans="1:2" x14ac:dyDescent="0.25">
      <c r="A33">
        <v>561872909698.99658</v>
      </c>
      <c r="B33">
        <f>depths[[#This Row],[Depths]]*0.000000000001</f>
        <v>0.56187290969899661</v>
      </c>
    </row>
    <row r="34" spans="1:2" x14ac:dyDescent="0.25">
      <c r="A34">
        <v>571906354515.05017</v>
      </c>
      <c r="B34">
        <f>depths[[#This Row],[Depths]]*0.000000000001</f>
        <v>0.57190635451505012</v>
      </c>
    </row>
    <row r="35" spans="1:2" x14ac:dyDescent="0.25">
      <c r="A35">
        <v>571906354515.05017</v>
      </c>
      <c r="B35">
        <f>depths[[#This Row],[Depths]]*0.000000000001</f>
        <v>0.57190635451505012</v>
      </c>
    </row>
    <row r="36" spans="1:2" x14ac:dyDescent="0.25">
      <c r="A36">
        <v>571906354515.05017</v>
      </c>
      <c r="B36">
        <f>depths[[#This Row],[Depths]]*0.000000000001</f>
        <v>0.57190635451505012</v>
      </c>
    </row>
    <row r="37" spans="1:2" x14ac:dyDescent="0.25">
      <c r="A37">
        <v>581939799331.10364</v>
      </c>
      <c r="B37">
        <f>depths[[#This Row],[Depths]]*0.000000000001</f>
        <v>0.58193979933110362</v>
      </c>
    </row>
    <row r="38" spans="1:2" x14ac:dyDescent="0.25">
      <c r="A38">
        <v>581939799331.10364</v>
      </c>
      <c r="B38">
        <f>depths[[#This Row],[Depths]]*0.000000000001</f>
        <v>0.58193979933110362</v>
      </c>
    </row>
    <row r="39" spans="1:2" x14ac:dyDescent="0.25">
      <c r="A39">
        <v>581939799331.10364</v>
      </c>
      <c r="B39">
        <f>depths[[#This Row],[Depths]]*0.000000000001</f>
        <v>0.58193979933110362</v>
      </c>
    </row>
    <row r="40" spans="1:2" x14ac:dyDescent="0.25">
      <c r="A40">
        <v>591973244147.15723</v>
      </c>
      <c r="B40">
        <f>depths[[#This Row],[Depths]]*0.000000000001</f>
        <v>0.59197324414715724</v>
      </c>
    </row>
    <row r="41" spans="1:2" x14ac:dyDescent="0.25">
      <c r="A41">
        <v>591973244147.15723</v>
      </c>
      <c r="B41">
        <f>depths[[#This Row],[Depths]]*0.000000000001</f>
        <v>0.59197324414715724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48EA-FEA1-469B-8542-36FD513D4E86}">
  <dimension ref="A1:B41"/>
  <sheetViews>
    <sheetView workbookViewId="0">
      <selection activeCell="B2" sqref="B2:B41"/>
    </sheetView>
  </sheetViews>
  <sheetFormatPr baseColWidth="10" defaultRowHeight="15" x14ac:dyDescent="0.25"/>
  <cols>
    <col min="1" max="1" width="12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3522012578616.3521</v>
      </c>
      <c r="B2">
        <f>diameters[[#This Row],[Column1]]*0.000000000001</f>
        <v>3.5220125786163519</v>
      </c>
    </row>
    <row r="3" spans="1:2" x14ac:dyDescent="0.25">
      <c r="A3">
        <v>4628930817610.0625</v>
      </c>
      <c r="B3">
        <f>diameters[[#This Row],[Column1]]*0.000000000001</f>
        <v>4.6289308176100628</v>
      </c>
    </row>
    <row r="4" spans="1:2" x14ac:dyDescent="0.25">
      <c r="A4">
        <v>5132075471698.1123</v>
      </c>
      <c r="B4">
        <f>diameters[[#This Row],[Column1]]*0.000000000001</f>
        <v>5.1320754716981121</v>
      </c>
    </row>
    <row r="5" spans="1:2" x14ac:dyDescent="0.25">
      <c r="A5">
        <v>5433962264150.9434</v>
      </c>
      <c r="B5">
        <f>diameters[[#This Row],[Column1]]*0.000000000001</f>
        <v>5.4339622641509431</v>
      </c>
    </row>
    <row r="6" spans="1:2" x14ac:dyDescent="0.25">
      <c r="A6">
        <v>5735849056603.7734</v>
      </c>
      <c r="B6">
        <f>diameters[[#This Row],[Column1]]*0.000000000001</f>
        <v>5.7358490566037732</v>
      </c>
    </row>
    <row r="7" spans="1:2" x14ac:dyDescent="0.25">
      <c r="A7">
        <v>5937106918238.9932</v>
      </c>
      <c r="B7">
        <f>diameters[[#This Row],[Column1]]*0.000000000001</f>
        <v>5.9371069182389933</v>
      </c>
    </row>
    <row r="8" spans="1:2" x14ac:dyDescent="0.25">
      <c r="A8">
        <v>6037735849056.6035</v>
      </c>
      <c r="B8">
        <f>diameters[[#This Row],[Column1]]*0.000000000001</f>
        <v>6.0377358490566033</v>
      </c>
    </row>
    <row r="9" spans="1:2" x14ac:dyDescent="0.25">
      <c r="A9">
        <v>6238993710691.8232</v>
      </c>
      <c r="B9">
        <f>diameters[[#This Row],[Column1]]*0.000000000001</f>
        <v>6.2389937106918234</v>
      </c>
    </row>
    <row r="10" spans="1:2" x14ac:dyDescent="0.25">
      <c r="A10">
        <v>6339622641509.4336</v>
      </c>
      <c r="B10">
        <f>diameters[[#This Row],[Column1]]*0.000000000001</f>
        <v>6.3396226415094334</v>
      </c>
    </row>
    <row r="11" spans="1:2" x14ac:dyDescent="0.25">
      <c r="A11">
        <v>6440251572327.0439</v>
      </c>
      <c r="B11">
        <f>diameters[[#This Row],[Column1]]*0.000000000001</f>
        <v>6.4402515723270435</v>
      </c>
    </row>
    <row r="12" spans="1:2" x14ac:dyDescent="0.25">
      <c r="A12">
        <v>6540880503144.6543</v>
      </c>
      <c r="B12">
        <f>diameters[[#This Row],[Column1]]*0.000000000001</f>
        <v>6.5408805031446544</v>
      </c>
    </row>
    <row r="13" spans="1:2" x14ac:dyDescent="0.25">
      <c r="A13">
        <v>6641509433962.2637</v>
      </c>
      <c r="B13">
        <f>diameters[[#This Row],[Column1]]*0.000000000001</f>
        <v>6.6415094339622636</v>
      </c>
    </row>
    <row r="14" spans="1:2" x14ac:dyDescent="0.25">
      <c r="A14">
        <v>6641509433962.2637</v>
      </c>
      <c r="B14">
        <f>diameters[[#This Row],[Column1]]*0.000000000001</f>
        <v>6.6415094339622636</v>
      </c>
    </row>
    <row r="15" spans="1:2" x14ac:dyDescent="0.25">
      <c r="A15">
        <v>6742138364779.874</v>
      </c>
      <c r="B15">
        <f>diameters[[#This Row],[Column1]]*0.000000000001</f>
        <v>6.7421383647798736</v>
      </c>
    </row>
    <row r="16" spans="1:2" x14ac:dyDescent="0.25">
      <c r="A16">
        <v>6842767295597.4844</v>
      </c>
      <c r="B16">
        <f>diameters[[#This Row],[Column1]]*0.000000000001</f>
        <v>6.8427672955974845</v>
      </c>
    </row>
    <row r="17" spans="1:2" x14ac:dyDescent="0.25">
      <c r="A17">
        <v>6842767295597.4844</v>
      </c>
      <c r="B17">
        <f>diameters[[#This Row],[Column1]]*0.000000000001</f>
        <v>6.8427672955974845</v>
      </c>
    </row>
    <row r="18" spans="1:2" x14ac:dyDescent="0.25">
      <c r="A18">
        <v>6943396226415.0947</v>
      </c>
      <c r="B18">
        <f>diameters[[#This Row],[Column1]]*0.000000000001</f>
        <v>6.9433962264150946</v>
      </c>
    </row>
    <row r="19" spans="1:2" x14ac:dyDescent="0.25">
      <c r="A19">
        <v>6943396226415.0947</v>
      </c>
      <c r="B19">
        <f>diameters[[#This Row],[Column1]]*0.000000000001</f>
        <v>6.9433962264150946</v>
      </c>
    </row>
    <row r="20" spans="1:2" x14ac:dyDescent="0.25">
      <c r="A20">
        <v>7044025157232.7041</v>
      </c>
      <c r="B20">
        <f>diameters[[#This Row],[Column1]]*0.000000000001</f>
        <v>7.0440251572327037</v>
      </c>
    </row>
    <row r="21" spans="1:2" x14ac:dyDescent="0.25">
      <c r="A21">
        <v>7044025157232.7041</v>
      </c>
      <c r="B21">
        <f>diameters[[#This Row],[Column1]]*0.000000000001</f>
        <v>7.0440251572327037</v>
      </c>
    </row>
    <row r="22" spans="1:2" x14ac:dyDescent="0.25">
      <c r="A22">
        <v>7144654088050.3145</v>
      </c>
      <c r="B22">
        <f>diameters[[#This Row],[Column1]]*0.000000000001</f>
        <v>7.1446540880503147</v>
      </c>
    </row>
    <row r="23" spans="1:2" x14ac:dyDescent="0.25">
      <c r="A23">
        <v>7144654088050.3145</v>
      </c>
      <c r="B23">
        <f>diameters[[#This Row],[Column1]]*0.000000000001</f>
        <v>7.1446540880503147</v>
      </c>
    </row>
    <row r="24" spans="1:2" x14ac:dyDescent="0.25">
      <c r="A24">
        <v>7245283018867.9238</v>
      </c>
      <c r="B24">
        <f>diameters[[#This Row],[Column1]]*0.000000000001</f>
        <v>7.2452830188679238</v>
      </c>
    </row>
    <row r="25" spans="1:2" x14ac:dyDescent="0.25">
      <c r="A25">
        <v>7245283018867.9238</v>
      </c>
      <c r="B25">
        <f>diameters[[#This Row],[Column1]]*0.000000000001</f>
        <v>7.2452830188679238</v>
      </c>
    </row>
    <row r="26" spans="1:2" x14ac:dyDescent="0.25">
      <c r="A26">
        <v>7245283018867.9238</v>
      </c>
      <c r="B26">
        <f>diameters[[#This Row],[Column1]]*0.000000000001</f>
        <v>7.2452830188679238</v>
      </c>
    </row>
    <row r="27" spans="1:2" x14ac:dyDescent="0.25">
      <c r="A27">
        <v>7345911949685.5342</v>
      </c>
      <c r="B27">
        <f>diameters[[#This Row],[Column1]]*0.000000000001</f>
        <v>7.3459119496855338</v>
      </c>
    </row>
    <row r="28" spans="1:2" x14ac:dyDescent="0.25">
      <c r="A28">
        <v>7345911949685.5342</v>
      </c>
      <c r="B28">
        <f>diameters[[#This Row],[Column1]]*0.000000000001</f>
        <v>7.3459119496855338</v>
      </c>
    </row>
    <row r="29" spans="1:2" x14ac:dyDescent="0.25">
      <c r="A29">
        <v>7345911949685.5342</v>
      </c>
      <c r="B29">
        <f>diameters[[#This Row],[Column1]]*0.000000000001</f>
        <v>7.3459119496855338</v>
      </c>
    </row>
    <row r="30" spans="1:2" x14ac:dyDescent="0.25">
      <c r="A30">
        <v>7446540880503.1445</v>
      </c>
      <c r="B30">
        <f>diameters[[#This Row],[Column1]]*0.000000000001</f>
        <v>7.4465408805031448</v>
      </c>
    </row>
    <row r="31" spans="1:2" x14ac:dyDescent="0.25">
      <c r="A31">
        <v>7446540880503.1445</v>
      </c>
      <c r="B31">
        <f>diameters[[#This Row],[Column1]]*0.000000000001</f>
        <v>7.4465408805031448</v>
      </c>
    </row>
    <row r="32" spans="1:2" x14ac:dyDescent="0.25">
      <c r="A32">
        <v>7446540880503.1445</v>
      </c>
      <c r="B32">
        <f>diameters[[#This Row],[Column1]]*0.000000000001</f>
        <v>7.4465408805031448</v>
      </c>
    </row>
    <row r="33" spans="1:2" x14ac:dyDescent="0.25">
      <c r="A33">
        <v>7446540880503.1445</v>
      </c>
      <c r="B33">
        <f>diameters[[#This Row],[Column1]]*0.000000000001</f>
        <v>7.4465408805031448</v>
      </c>
    </row>
    <row r="34" spans="1:2" x14ac:dyDescent="0.25">
      <c r="A34">
        <v>7547169811320.7549</v>
      </c>
      <c r="B34">
        <f>diameters[[#This Row],[Column1]]*0.000000000001</f>
        <v>7.5471698113207548</v>
      </c>
    </row>
    <row r="35" spans="1:2" x14ac:dyDescent="0.25">
      <c r="A35">
        <v>7547169811320.7549</v>
      </c>
      <c r="B35">
        <f>diameters[[#This Row],[Column1]]*0.000000000001</f>
        <v>7.5471698113207548</v>
      </c>
    </row>
    <row r="36" spans="1:2" x14ac:dyDescent="0.25">
      <c r="A36">
        <v>7547169811320.7549</v>
      </c>
      <c r="B36">
        <f>diameters[[#This Row],[Column1]]*0.000000000001</f>
        <v>7.5471698113207548</v>
      </c>
    </row>
    <row r="37" spans="1:2" x14ac:dyDescent="0.25">
      <c r="A37">
        <v>7547169811320.7549</v>
      </c>
      <c r="B37">
        <f>diameters[[#This Row],[Column1]]*0.000000000001</f>
        <v>7.5471698113207548</v>
      </c>
    </row>
    <row r="38" spans="1:2" x14ac:dyDescent="0.25">
      <c r="A38">
        <v>7647798742138.3652</v>
      </c>
      <c r="B38">
        <f>diameters[[#This Row],[Column1]]*0.000000000001</f>
        <v>7.6477987421383649</v>
      </c>
    </row>
    <row r="39" spans="1:2" x14ac:dyDescent="0.25">
      <c r="A39">
        <v>7647798742138.3652</v>
      </c>
      <c r="B39">
        <f>diameters[[#This Row],[Column1]]*0.000000000001</f>
        <v>7.6477987421383649</v>
      </c>
    </row>
    <row r="40" spans="1:2" x14ac:dyDescent="0.25">
      <c r="A40">
        <v>7647798742138.3652</v>
      </c>
      <c r="B40">
        <f>diameters[[#This Row],[Column1]]*0.000000000001</f>
        <v>7.6477987421383649</v>
      </c>
    </row>
    <row r="41" spans="1:2" x14ac:dyDescent="0.25">
      <c r="A41">
        <v>7647798742138.3652</v>
      </c>
      <c r="B41">
        <f>diameters[[#This Row],[Column1]]*0.000000000001</f>
        <v>7.6477987421383649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L l V b V j / Y 0 7 W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Z c N t A W S O Q N 4 3 + B N Q S w M E F A A C A A g A L l V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V W 1 b 9 P l T u E g E A A M c C A A A T A B w A R m 9 y b X V s Y X M v U 2 V j d G l v b j E u b S C i G A A o o B Q A A A A A A A A A A A A A A A A A A A A A A A A A A A D V U M F K w 0 A Q v Q f y D 0 u 8 J B A K K f S i e L F S P K g t d h W E B d k m Y 7 u w u x N 2 Z t F S 8 u 9 u j R U E P 0 D n M A N v h j f v P Y K W D X q x H m d z k W d 5 R j s d o B M d 9 L w j c S k s c J 6 J V M t g t u A T I v X G w m Q R 0 M 3 R R u e p P N w a D / Q J X R m v w 7 5 c m H Q y R 8 / g m c p i f q 4 e C Q I p i w 6 8 b r W 6 x j a 6 4 1 K t n u X N 8 l 7 J N x Q S X A 9 B c w x A 4 g 5 4 h 5 1 6 A I q W d Y e k 1 s Z v L Y h V t A R q 3 S O / z K J T T 9 r i 8 X 6 R P l s g N S q f 8 D s X V S 1 8 t P b U m + l s W g 1 V P f o 5 K 6 T p U b T a b U y i L 7 6 d y a A 9 v W L 4 s i f 3 P V A 5 u q 8 P h 2 J E m 6 I W n D a J 2 m 0 g D E O V Z 8 b / z v w j V 6 M d c I r i X 0 Z 7 E v + n 0 v 0 A U E s B A i 0 A F A A C A A g A L l V b V j / Y 0 7 W n A A A A + Q A A A B I A A A A A A A A A A A A A A A A A A A A A A E N v b m Z p Z y 9 Q Y W N r Y W d l L n h t b F B L A Q I t A B Q A A g A I A C 5 V W 1 Y P y u m r p A A A A O k A A A A T A A A A A A A A A A A A A A A A A P M A A A B b Q 2 9 u d G V u d F 9 U e X B l c 1 0 u e G 1 s U E s B A i 0 A F A A C A A g A L l V b V v 0 + V O 4 S A Q A A x w I A A B M A A A A A A A A A A A A A A A A A 5 A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4 A A A A A A A C N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V w d G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k Z X B 0 a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D k 6 N D A 6 N D Y u O D g 5 N D c 3 N l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B 0 a H M v V G l w b y B j Y W 1 i a W F k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Z X B 0 a H M v V G l w b y B j Y W 1 i a W F k b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w d G h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R o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t Z X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R p Y W 1 l d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w O T o 0 M T o y O S 4 z N z M 5 M T Y 5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Y W 1 l d G V y c y 9 U a X B v I G N h b W J p Y W R v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p Y W 1 l d G V y c y 9 U a X B v I G N h b W J p Y W R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F t Z X R l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b W V 0 Z X J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6 F h 3 8 g s d S R o 0 x U E T 7 q d h S A A A A A A I A A A A A A A N m A A D A A A A A E A A A A F j Z 7 R z u h H O 9 j h 0 0 F f D z I o Q A A A A A B I A A A K A A A A A Q A A A A C 4 p 8 B u I N 1 B H x o r N n U 2 u d 0 l A A A A B b d I U 8 K 0 n i Q I d B X d H u n Q r N 4 + c 3 M B H Z 0 7 g 4 W + V B n T U B U o R C j R c R N z 5 W I 8 V i M x T b N / 2 u p m e a 2 l j D l J X y T j E 2 j y T e Z P o L r n z r c z K 3 G e t 0 C w F / j h Q A A A B r E m X 6 k 0 n 9 b 7 G a P M s R e V G c s n H i p g = = < / D a t a M a s h u p > 
</file>

<file path=customXml/itemProps1.xml><?xml version="1.0" encoding="utf-8"?>
<ds:datastoreItem xmlns:ds="http://schemas.openxmlformats.org/officeDocument/2006/customXml" ds:itemID="{CEEC1FBE-5A79-45CE-8B1C-D963781D6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</vt:lpstr>
      <vt:lpstr>Depths</vt:lpstr>
      <vt:lpstr>Diameter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2023-02-28T15:30:03Z</dcterms:modified>
</cp:coreProperties>
</file>