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 KADABRA\Matriz Estimacion\"/>
    </mc:Choice>
  </mc:AlternateContent>
  <bookViews>
    <workbookView xWindow="0" yWindow="0" windowWidth="23040" windowHeight="9192"/>
  </bookViews>
  <sheets>
    <sheet name="Estimacion Migracion" sheetId="1" r:id="rId1"/>
    <sheet name="Tab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3" i="1"/>
  <c r="S7" i="1"/>
  <c r="S4" i="1"/>
  <c r="S5" i="1"/>
  <c r="S6" i="1"/>
  <c r="S8" i="1"/>
  <c r="S9" i="1"/>
  <c r="S10" i="1"/>
  <c r="S11" i="1"/>
  <c r="S3" i="1"/>
  <c r="R10" i="1"/>
  <c r="R11" i="1"/>
  <c r="R4" i="1"/>
  <c r="R5" i="1"/>
  <c r="R6" i="1"/>
  <c r="R7" i="1"/>
  <c r="R8" i="1"/>
  <c r="R9" i="1"/>
  <c r="P4" i="1"/>
  <c r="P5" i="1"/>
  <c r="P6" i="1"/>
  <c r="P7" i="1"/>
  <c r="P8" i="1"/>
  <c r="P9" i="1"/>
  <c r="P10" i="1"/>
  <c r="P11" i="1"/>
  <c r="R3" i="1"/>
  <c r="P3" i="1"/>
  <c r="N4" i="1"/>
  <c r="N5" i="1"/>
  <c r="N6" i="1"/>
  <c r="N7" i="1"/>
  <c r="N8" i="1"/>
  <c r="N9" i="1"/>
  <c r="N10" i="1"/>
  <c r="N11" i="1"/>
  <c r="N3" i="1"/>
  <c r="K4" i="1"/>
  <c r="K5" i="1"/>
  <c r="K6" i="1"/>
  <c r="K7" i="1"/>
  <c r="K8" i="1"/>
  <c r="K9" i="1"/>
  <c r="K10" i="1"/>
  <c r="K11" i="1"/>
  <c r="K3" i="1"/>
  <c r="I4" i="1"/>
  <c r="I5" i="1"/>
  <c r="I6" i="1"/>
  <c r="I7" i="1"/>
  <c r="I8" i="1"/>
  <c r="I9" i="1"/>
  <c r="I10" i="1"/>
  <c r="I11" i="1"/>
  <c r="I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<sst xmlns="http://schemas.openxmlformats.org/spreadsheetml/2006/main" count="107" uniqueCount="34">
  <si>
    <t>Etapa</t>
  </si>
  <si>
    <t xml:space="preserve">Tipo </t>
  </si>
  <si>
    <t>Dominio</t>
  </si>
  <si>
    <t>Afiliacion</t>
  </si>
  <si>
    <t>Incorporacion</t>
  </si>
  <si>
    <t>Mantenimiento</t>
  </si>
  <si>
    <t>Desincorporacion</t>
  </si>
  <si>
    <t>Aportes</t>
  </si>
  <si>
    <t>Recaudacion</t>
  </si>
  <si>
    <t>Afectacion de Cuentas</t>
  </si>
  <si>
    <t>Cobranzas</t>
  </si>
  <si>
    <t>Gestion de Cobranzas</t>
  </si>
  <si>
    <t>Beneficios</t>
  </si>
  <si>
    <t>Gestion Tramites no Previsionales</t>
  </si>
  <si>
    <t>Gestion Tramites Previsionales</t>
  </si>
  <si>
    <t>Pagos Previsionales</t>
  </si>
  <si>
    <t>Dificultad</t>
  </si>
  <si>
    <t>Cero 0</t>
  </si>
  <si>
    <t>Muy Simple 1</t>
  </si>
  <si>
    <t>Algo Simple 2</t>
  </si>
  <si>
    <t>Normal 3</t>
  </si>
  <si>
    <t>Algo Complejo 4</t>
  </si>
  <si>
    <t>Muy Complejo 5</t>
  </si>
  <si>
    <t>Entidades</t>
  </si>
  <si>
    <t>Cantidad</t>
  </si>
  <si>
    <t>Peso</t>
  </si>
  <si>
    <t>Volumetria</t>
  </si>
  <si>
    <t>Mapeo</t>
  </si>
  <si>
    <t>Funcionalidades</t>
  </si>
  <si>
    <t>Integracion Legados</t>
  </si>
  <si>
    <t>Integracion Satelites</t>
  </si>
  <si>
    <t>HH Desarrollo</t>
  </si>
  <si>
    <t>Peso Total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</si>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</sst>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M18" sqref="M18"/>
    </sheetView>
  </sheetViews>
  <sheetFormatPr baseColWidth="10" defaultRowHeight="14.4" x14ac:dyDescent="0.3"/>
  <cols>
    <col min="1" max="1" width="4.21875" bestFit="1" customWidth="1"/>
    <col min="2" max="2" width="7.21875" bestFit="1" customWidth="1"/>
    <col min="3" max="3" width="21.88671875" bestFit="1" customWidth="1"/>
    <col min="4" max="4" width="6.33203125" bestFit="1" customWidth="1"/>
    <col min="5" max="5" width="10.6640625" bestFit="1" customWidth="1"/>
    <col min="6" max="6" width="3.6640625" bestFit="1" customWidth="1"/>
    <col min="7" max="7" width="6.33203125" bestFit="1" customWidth="1"/>
    <col min="8" max="8" width="10.6640625" bestFit="1" customWidth="1"/>
    <col min="9" max="9" width="3.6640625" bestFit="1" customWidth="1"/>
    <col min="10" max="10" width="10.6640625" bestFit="1" customWidth="1"/>
    <col min="11" max="11" width="3.6640625" bestFit="1" customWidth="1"/>
    <col min="12" max="12" width="6.33203125" bestFit="1" customWidth="1"/>
    <col min="13" max="13" width="10.6640625" bestFit="1" customWidth="1"/>
    <col min="14" max="14" width="3.6640625" bestFit="1" customWidth="1"/>
    <col min="15" max="15" width="10.6640625" bestFit="1" customWidth="1"/>
    <col min="16" max="16" width="3.6640625" bestFit="1" customWidth="1"/>
    <col min="17" max="17" width="10.6640625" bestFit="1" customWidth="1"/>
    <col min="18" max="18" width="3.6640625" bestFit="1" customWidth="1"/>
    <col min="19" max="19" width="7.109375" bestFit="1" customWidth="1"/>
    <col min="20" max="20" width="4.44140625" bestFit="1" customWidth="1"/>
  </cols>
  <sheetData>
    <row r="1" spans="1:20" x14ac:dyDescent="0.3">
      <c r="D1" s="6" t="s">
        <v>23</v>
      </c>
      <c r="E1" s="7"/>
      <c r="F1" s="8"/>
      <c r="G1" s="10" t="s">
        <v>26</v>
      </c>
      <c r="H1" s="10"/>
      <c r="I1" s="10"/>
      <c r="J1" s="12" t="s">
        <v>27</v>
      </c>
      <c r="K1" s="12"/>
      <c r="L1" s="14" t="s">
        <v>28</v>
      </c>
      <c r="M1" s="14"/>
      <c r="N1" s="14"/>
      <c r="O1" s="20" t="s">
        <v>29</v>
      </c>
      <c r="P1" s="20"/>
      <c r="Q1" s="23" t="s">
        <v>30</v>
      </c>
      <c r="R1" s="23"/>
    </row>
    <row r="2" spans="1:20" x14ac:dyDescent="0.3">
      <c r="A2" s="1" t="s">
        <v>0</v>
      </c>
      <c r="B2" s="1" t="s">
        <v>2</v>
      </c>
      <c r="C2" s="2" t="s">
        <v>1</v>
      </c>
      <c r="D2" s="2" t="s">
        <v>24</v>
      </c>
      <c r="E2" s="2" t="s">
        <v>16</v>
      </c>
      <c r="F2" s="2" t="s">
        <v>25</v>
      </c>
      <c r="G2" s="9" t="s">
        <v>24</v>
      </c>
      <c r="H2" s="9" t="s">
        <v>16</v>
      </c>
      <c r="I2" s="9" t="s">
        <v>25</v>
      </c>
      <c r="J2" s="11" t="s">
        <v>16</v>
      </c>
      <c r="K2" s="11" t="s">
        <v>25</v>
      </c>
      <c r="L2" s="13" t="s">
        <v>24</v>
      </c>
      <c r="M2" s="13" t="s">
        <v>16</v>
      </c>
      <c r="N2" s="13" t="s">
        <v>25</v>
      </c>
      <c r="O2" s="18" t="s">
        <v>16</v>
      </c>
      <c r="P2" s="18" t="s">
        <v>25</v>
      </c>
      <c r="Q2" s="19" t="s">
        <v>16</v>
      </c>
      <c r="R2" s="19" t="s">
        <v>25</v>
      </c>
      <c r="S2" s="22" t="s">
        <v>32</v>
      </c>
      <c r="T2" s="22" t="s">
        <v>33</v>
      </c>
    </row>
    <row r="3" spans="1:20" x14ac:dyDescent="0.3">
      <c r="B3" s="15" t="s">
        <v>3</v>
      </c>
      <c r="C3" s="15" t="s">
        <v>4</v>
      </c>
      <c r="D3" s="16"/>
      <c r="E3" s="15" t="s">
        <v>21</v>
      </c>
      <c r="F3" s="17">
        <f>VLOOKUP(E3,Tablas!$A$2:$B$7,2,0)</f>
        <v>4</v>
      </c>
      <c r="G3" s="16"/>
      <c r="H3" s="15" t="s">
        <v>21</v>
      </c>
      <c r="I3" s="15">
        <f>VLOOKUP(H3,Tablas!$A$2:$B$7,2,0)</f>
        <v>4</v>
      </c>
      <c r="J3" s="15" t="s">
        <v>21</v>
      </c>
      <c r="K3" s="15">
        <f>VLOOKUP(J3,Tablas!$A$2:$B$7,2,0)</f>
        <v>4</v>
      </c>
      <c r="L3" s="16"/>
      <c r="M3" s="15" t="s">
        <v>21</v>
      </c>
      <c r="N3" s="15">
        <f>VLOOKUP(M3,Tablas!$A$2:$B$7,2,0)</f>
        <v>4</v>
      </c>
      <c r="O3" s="15" t="s">
        <v>21</v>
      </c>
      <c r="P3" s="15">
        <f>VLOOKUP(O3,Tablas!$A$2:$B$7,2,0)</f>
        <v>4</v>
      </c>
      <c r="Q3" s="15" t="s">
        <v>21</v>
      </c>
      <c r="R3" s="15">
        <f>VLOOKUP(Q3,Tablas!$A$2:$B$7,2,0)</f>
        <v>4</v>
      </c>
      <c r="S3" s="15">
        <f>SUM(F3,I3,K3,N3,P3,R3)</f>
        <v>24</v>
      </c>
      <c r="T3" s="15">
        <f>VLOOKUP(S3,Tablas!$D$1:$E$32,2,0)</f>
        <v>500</v>
      </c>
    </row>
    <row r="4" spans="1:20" x14ac:dyDescent="0.3">
      <c r="B4" s="15" t="s">
        <v>3</v>
      </c>
      <c r="C4" s="15" t="s">
        <v>5</v>
      </c>
      <c r="D4" s="16"/>
      <c r="E4" s="15" t="s">
        <v>20</v>
      </c>
      <c r="F4" s="17">
        <f>VLOOKUP(E4,Tablas!$A$2:$B$7,2,0)</f>
        <v>3</v>
      </c>
      <c r="G4" s="16"/>
      <c r="H4" s="15" t="s">
        <v>22</v>
      </c>
      <c r="I4" s="15">
        <f>VLOOKUP(H4,Tablas!$A$2:$B$7,2,0)</f>
        <v>5</v>
      </c>
      <c r="J4" s="15" t="s">
        <v>19</v>
      </c>
      <c r="K4" s="15">
        <f>VLOOKUP(J4,Tablas!$A$2:$B$7,2,0)</f>
        <v>2</v>
      </c>
      <c r="L4" s="16"/>
      <c r="M4" s="15" t="s">
        <v>22</v>
      </c>
      <c r="N4" s="15">
        <f>VLOOKUP(M4,Tablas!$A$2:$B$7,2,0)</f>
        <v>5</v>
      </c>
      <c r="O4" s="15" t="s">
        <v>22</v>
      </c>
      <c r="P4" s="15">
        <f>VLOOKUP(O4,Tablas!$A$2:$B$7,2,0)</f>
        <v>5</v>
      </c>
      <c r="Q4" s="15" t="s">
        <v>22</v>
      </c>
      <c r="R4" s="15">
        <f>VLOOKUP(Q4,Tablas!$A$2:$B$7,2,0)</f>
        <v>5</v>
      </c>
      <c r="S4" s="15">
        <f t="shared" ref="S4:S11" si="0">SUM(F4,I4,K4,N4,P4,R4)</f>
        <v>25</v>
      </c>
      <c r="T4" s="15">
        <f>VLOOKUP(S4,Tablas!$D$1:$E$32,2,0)</f>
        <v>500</v>
      </c>
    </row>
    <row r="5" spans="1:20" x14ac:dyDescent="0.3">
      <c r="B5" s="15" t="s">
        <v>3</v>
      </c>
      <c r="C5" s="15" t="s">
        <v>6</v>
      </c>
      <c r="D5" s="16"/>
      <c r="E5" s="15" t="s">
        <v>21</v>
      </c>
      <c r="F5" s="17">
        <f>VLOOKUP(E5,Tablas!$A$2:$B$7,2,0)</f>
        <v>4</v>
      </c>
      <c r="G5" s="16"/>
      <c r="H5" s="15" t="s">
        <v>19</v>
      </c>
      <c r="I5" s="15">
        <f>VLOOKUP(H5,Tablas!$A$2:$B$7,2,0)</f>
        <v>2</v>
      </c>
      <c r="J5" s="15" t="s">
        <v>22</v>
      </c>
      <c r="K5" s="15">
        <f>VLOOKUP(J5,Tablas!$A$2:$B$7,2,0)</f>
        <v>5</v>
      </c>
      <c r="L5" s="16"/>
      <c r="M5" s="15" t="s">
        <v>19</v>
      </c>
      <c r="N5" s="15">
        <f>VLOOKUP(M5,Tablas!$A$2:$B$7,2,0)</f>
        <v>2</v>
      </c>
      <c r="O5" s="15" t="s">
        <v>19</v>
      </c>
      <c r="P5" s="15">
        <f>VLOOKUP(O5,Tablas!$A$2:$B$7,2,0)</f>
        <v>2</v>
      </c>
      <c r="Q5" s="15" t="s">
        <v>19</v>
      </c>
      <c r="R5" s="15">
        <f>VLOOKUP(Q5,Tablas!$A$2:$B$7,2,0)</f>
        <v>2</v>
      </c>
      <c r="S5" s="15">
        <f t="shared" si="0"/>
        <v>17</v>
      </c>
      <c r="T5" s="15">
        <f>VLOOKUP(S5,Tablas!$D$1:$E$32,2,0)</f>
        <v>400</v>
      </c>
    </row>
    <row r="6" spans="1:20" x14ac:dyDescent="0.3">
      <c r="B6" s="15" t="s">
        <v>7</v>
      </c>
      <c r="C6" s="15" t="s">
        <v>8</v>
      </c>
      <c r="D6" s="16"/>
      <c r="E6" s="15" t="s">
        <v>21</v>
      </c>
      <c r="F6" s="17">
        <f>VLOOKUP(E6,Tablas!$A$2:$B$7,2,0)</f>
        <v>4</v>
      </c>
      <c r="G6" s="16"/>
      <c r="H6" s="15" t="s">
        <v>20</v>
      </c>
      <c r="I6" s="15">
        <f>VLOOKUP(H6,Tablas!$A$2:$B$7,2,0)</f>
        <v>3</v>
      </c>
      <c r="J6" s="15" t="s">
        <v>20</v>
      </c>
      <c r="K6" s="15">
        <f>VLOOKUP(J6,Tablas!$A$2:$B$7,2,0)</f>
        <v>3</v>
      </c>
      <c r="L6" s="16"/>
      <c r="M6" s="15" t="s">
        <v>20</v>
      </c>
      <c r="N6" s="15">
        <f>VLOOKUP(M6,Tablas!$A$2:$B$7,2,0)</f>
        <v>3</v>
      </c>
      <c r="O6" s="15" t="s">
        <v>20</v>
      </c>
      <c r="P6" s="15">
        <f>VLOOKUP(O6,Tablas!$A$2:$B$7,2,0)</f>
        <v>3</v>
      </c>
      <c r="Q6" s="15" t="s">
        <v>20</v>
      </c>
      <c r="R6" s="15">
        <f>VLOOKUP(Q6,Tablas!$A$2:$B$7,2,0)</f>
        <v>3</v>
      </c>
      <c r="S6" s="15">
        <f t="shared" si="0"/>
        <v>19</v>
      </c>
      <c r="T6" s="15">
        <f>VLOOKUP(S6,Tablas!$D$1:$E$32,2,0)</f>
        <v>400</v>
      </c>
    </row>
    <row r="7" spans="1:20" x14ac:dyDescent="0.3">
      <c r="B7" s="15" t="s">
        <v>7</v>
      </c>
      <c r="C7" s="15" t="s">
        <v>9</v>
      </c>
      <c r="D7" s="16"/>
      <c r="E7" s="15" t="s">
        <v>21</v>
      </c>
      <c r="F7" s="17">
        <f>VLOOKUP(E7,Tablas!$A$2:$B$7,2,0)</f>
        <v>4</v>
      </c>
      <c r="G7" s="16"/>
      <c r="H7" s="15" t="s">
        <v>22</v>
      </c>
      <c r="I7" s="15">
        <f>VLOOKUP(H7,Tablas!$A$2:$B$7,2,0)</f>
        <v>5</v>
      </c>
      <c r="J7" s="15" t="s">
        <v>21</v>
      </c>
      <c r="K7" s="15">
        <f>VLOOKUP(J7,Tablas!$A$2:$B$7,2,0)</f>
        <v>4</v>
      </c>
      <c r="L7" s="16"/>
      <c r="M7" s="15" t="s">
        <v>22</v>
      </c>
      <c r="N7" s="15">
        <f>VLOOKUP(M7,Tablas!$A$2:$B$7,2,0)</f>
        <v>5</v>
      </c>
      <c r="O7" s="15" t="s">
        <v>22</v>
      </c>
      <c r="P7" s="15">
        <f>VLOOKUP(O7,Tablas!$A$2:$B$7,2,0)</f>
        <v>5</v>
      </c>
      <c r="Q7" s="15" t="s">
        <v>22</v>
      </c>
      <c r="R7" s="15">
        <f>VLOOKUP(Q7,Tablas!$A$2:$B$7,2,0)</f>
        <v>5</v>
      </c>
      <c r="S7" s="15">
        <f>SUM(F7,I7,K7,N7,P7,R7)</f>
        <v>28</v>
      </c>
      <c r="T7" s="15">
        <f>VLOOKUP(S7,Tablas!$D$1:$E$32,2,0)</f>
        <v>500</v>
      </c>
    </row>
    <row r="8" spans="1:20" x14ac:dyDescent="0.3">
      <c r="B8" s="15" t="s">
        <v>10</v>
      </c>
      <c r="C8" s="15" t="s">
        <v>11</v>
      </c>
      <c r="D8" s="16"/>
      <c r="E8" s="15" t="s">
        <v>21</v>
      </c>
      <c r="F8" s="17">
        <f>VLOOKUP(E8,Tablas!$A$2:$B$7,2,0)</f>
        <v>4</v>
      </c>
      <c r="G8" s="16"/>
      <c r="H8" s="15" t="s">
        <v>19</v>
      </c>
      <c r="I8" s="15">
        <f>VLOOKUP(H8,Tablas!$A$2:$B$7,2,0)</f>
        <v>2</v>
      </c>
      <c r="J8" s="15" t="s">
        <v>21</v>
      </c>
      <c r="K8" s="15">
        <f>VLOOKUP(J8,Tablas!$A$2:$B$7,2,0)</f>
        <v>4</v>
      </c>
      <c r="L8" s="16"/>
      <c r="M8" s="15" t="s">
        <v>19</v>
      </c>
      <c r="N8" s="15">
        <f>VLOOKUP(M8,Tablas!$A$2:$B$7,2,0)</f>
        <v>2</v>
      </c>
      <c r="O8" s="15" t="s">
        <v>19</v>
      </c>
      <c r="P8" s="15">
        <f>VLOOKUP(O8,Tablas!$A$2:$B$7,2,0)</f>
        <v>2</v>
      </c>
      <c r="Q8" s="15" t="s">
        <v>19</v>
      </c>
      <c r="R8" s="15">
        <f>VLOOKUP(Q8,Tablas!$A$2:$B$7,2,0)</f>
        <v>2</v>
      </c>
      <c r="S8" s="15">
        <f t="shared" si="0"/>
        <v>16</v>
      </c>
      <c r="T8" s="15">
        <f>VLOOKUP(S8,Tablas!$D$1:$E$32,2,0)</f>
        <v>400</v>
      </c>
    </row>
    <row r="9" spans="1:20" x14ac:dyDescent="0.3">
      <c r="B9" s="15" t="s">
        <v>12</v>
      </c>
      <c r="C9" s="15" t="s">
        <v>13</v>
      </c>
      <c r="D9" s="16"/>
      <c r="E9" s="15" t="s">
        <v>21</v>
      </c>
      <c r="F9" s="17">
        <f>VLOOKUP(E9,Tablas!$A$2:$B$7,2,0)</f>
        <v>4</v>
      </c>
      <c r="G9" s="16"/>
      <c r="H9" s="15" t="s">
        <v>20</v>
      </c>
      <c r="I9" s="15">
        <f>VLOOKUP(H9,Tablas!$A$2:$B$7,2,0)</f>
        <v>3</v>
      </c>
      <c r="J9" s="15" t="s">
        <v>21</v>
      </c>
      <c r="K9" s="15">
        <f>VLOOKUP(J9,Tablas!$A$2:$B$7,2,0)</f>
        <v>4</v>
      </c>
      <c r="L9" s="16"/>
      <c r="M9" s="15" t="s">
        <v>20</v>
      </c>
      <c r="N9" s="15">
        <f>VLOOKUP(M9,Tablas!$A$2:$B$7,2,0)</f>
        <v>3</v>
      </c>
      <c r="O9" s="15" t="s">
        <v>20</v>
      </c>
      <c r="P9" s="15">
        <f>VLOOKUP(O9,Tablas!$A$2:$B$7,2,0)</f>
        <v>3</v>
      </c>
      <c r="Q9" s="15" t="s">
        <v>20</v>
      </c>
      <c r="R9" s="15">
        <f>VLOOKUP(Q9,Tablas!$A$2:$B$7,2,0)</f>
        <v>3</v>
      </c>
      <c r="S9" s="15">
        <f t="shared" si="0"/>
        <v>20</v>
      </c>
      <c r="T9" s="15">
        <f>VLOOKUP(S9,Tablas!$D$1:$E$32,2,0)</f>
        <v>400</v>
      </c>
    </row>
    <row r="10" spans="1:20" x14ac:dyDescent="0.3">
      <c r="B10" s="15" t="s">
        <v>12</v>
      </c>
      <c r="C10" s="15" t="s">
        <v>14</v>
      </c>
      <c r="D10" s="16"/>
      <c r="E10" s="15" t="s">
        <v>21</v>
      </c>
      <c r="F10" s="17">
        <f>VLOOKUP(E10,Tablas!$A$2:$B$7,2,0)</f>
        <v>4</v>
      </c>
      <c r="G10" s="16"/>
      <c r="H10" s="15" t="s">
        <v>21</v>
      </c>
      <c r="I10" s="15">
        <f>VLOOKUP(H10,Tablas!$A$2:$B$7,2,0)</f>
        <v>4</v>
      </c>
      <c r="J10" s="15" t="s">
        <v>22</v>
      </c>
      <c r="K10" s="15">
        <f>VLOOKUP(J10,Tablas!$A$2:$B$7,2,0)</f>
        <v>5</v>
      </c>
      <c r="L10" s="16"/>
      <c r="M10" s="15" t="s">
        <v>21</v>
      </c>
      <c r="N10" s="15">
        <f>VLOOKUP(M10,Tablas!$A$2:$B$7,2,0)</f>
        <v>4</v>
      </c>
      <c r="O10" s="15" t="s">
        <v>21</v>
      </c>
      <c r="P10" s="15">
        <f>VLOOKUP(O10,Tablas!$A$2:$B$7,2,0)</f>
        <v>4</v>
      </c>
      <c r="Q10" s="15" t="s">
        <v>21</v>
      </c>
      <c r="R10" s="15">
        <f>VLOOKUP(Q10,Tablas!$A$2:$B$7,2,0)</f>
        <v>4</v>
      </c>
      <c r="S10" s="15">
        <f t="shared" si="0"/>
        <v>25</v>
      </c>
      <c r="T10" s="15">
        <f>VLOOKUP(S10,Tablas!$D$1:$E$32,2,0)</f>
        <v>500</v>
      </c>
    </row>
    <row r="11" spans="1:20" x14ac:dyDescent="0.3">
      <c r="B11" s="15" t="s">
        <v>12</v>
      </c>
      <c r="C11" s="15" t="s">
        <v>15</v>
      </c>
      <c r="D11" s="16"/>
      <c r="E11" s="15" t="s">
        <v>22</v>
      </c>
      <c r="F11" s="17">
        <f>VLOOKUP(E11,Tablas!$A$2:$B$7,2,0)</f>
        <v>5</v>
      </c>
      <c r="G11" s="16"/>
      <c r="H11" s="15" t="s">
        <v>22</v>
      </c>
      <c r="I11" s="15">
        <f>VLOOKUP(H11,Tablas!$A$2:$B$7,2,0)</f>
        <v>5</v>
      </c>
      <c r="J11" s="15" t="s">
        <v>20</v>
      </c>
      <c r="K11" s="15">
        <f>VLOOKUP(J11,Tablas!$A$2:$B$7,2,0)</f>
        <v>3</v>
      </c>
      <c r="L11" s="16"/>
      <c r="M11" s="15" t="s">
        <v>22</v>
      </c>
      <c r="N11" s="15">
        <f>VLOOKUP(M11,Tablas!$A$2:$B$7,2,0)</f>
        <v>5</v>
      </c>
      <c r="O11" s="15" t="s">
        <v>22</v>
      </c>
      <c r="P11" s="15">
        <f>VLOOKUP(O11,Tablas!$A$2:$B$7,2,0)</f>
        <v>5</v>
      </c>
      <c r="Q11" s="15" t="s">
        <v>22</v>
      </c>
      <c r="R11" s="15">
        <f>VLOOKUP(Q11,Tablas!$A$2:$B$7,2,0)</f>
        <v>5</v>
      </c>
      <c r="S11" s="15">
        <f t="shared" si="0"/>
        <v>28</v>
      </c>
      <c r="T11" s="15">
        <f>VLOOKUP(S11,Tablas!$D$1:$E$32,2,0)</f>
        <v>500</v>
      </c>
    </row>
  </sheetData>
  <mergeCells count="6">
    <mergeCell ref="O1:P1"/>
    <mergeCell ref="Q1:R1"/>
    <mergeCell ref="D1:F1"/>
    <mergeCell ref="G1:I1"/>
    <mergeCell ref="J1:K1"/>
    <mergeCell ref="L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Tablas!$A$2:$A$7</xm:f>
          </x14:formula1>
          <xm:sqref>E3:E11 H3:H11 J3:J11 M3:M11 O3:O11 Q3:Q11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7" workbookViewId="0">
      <selection activeCell="D8" sqref="D8:E12"/>
    </sheetView>
  </sheetViews>
  <sheetFormatPr baseColWidth="10" defaultRowHeight="14.4" x14ac:dyDescent="0.3"/>
  <sheetData>
    <row r="1" spans="1:5" x14ac:dyDescent="0.3">
      <c r="A1" s="3" t="s">
        <v>16</v>
      </c>
      <c r="B1" s="3"/>
      <c r="D1" s="21" t="s">
        <v>25</v>
      </c>
      <c r="E1" s="21" t="s">
        <v>31</v>
      </c>
    </row>
    <row r="2" spans="1:5" x14ac:dyDescent="0.3">
      <c r="A2" s="4" t="s">
        <v>17</v>
      </c>
      <c r="B2" s="5">
        <v>0</v>
      </c>
      <c r="D2" s="5">
        <v>0</v>
      </c>
      <c r="E2" s="5">
        <v>0</v>
      </c>
    </row>
    <row r="3" spans="1:5" x14ac:dyDescent="0.3">
      <c r="A3" s="4" t="s">
        <v>18</v>
      </c>
      <c r="B3" s="5">
        <v>1</v>
      </c>
      <c r="D3" s="21">
        <v>1</v>
      </c>
      <c r="E3" s="21">
        <v>100</v>
      </c>
    </row>
    <row r="4" spans="1:5" x14ac:dyDescent="0.3">
      <c r="A4" s="4" t="s">
        <v>19</v>
      </c>
      <c r="B4" s="5">
        <v>2</v>
      </c>
      <c r="D4" s="21">
        <v>2</v>
      </c>
      <c r="E4" s="21">
        <v>100</v>
      </c>
    </row>
    <row r="5" spans="1:5" x14ac:dyDescent="0.3">
      <c r="A5" s="4" t="s">
        <v>20</v>
      </c>
      <c r="B5" s="5">
        <v>3</v>
      </c>
      <c r="D5" s="21">
        <v>3</v>
      </c>
      <c r="E5" s="21">
        <v>100</v>
      </c>
    </row>
    <row r="6" spans="1:5" x14ac:dyDescent="0.3">
      <c r="A6" s="4" t="s">
        <v>21</v>
      </c>
      <c r="B6" s="5">
        <v>4</v>
      </c>
      <c r="D6" s="21">
        <v>4</v>
      </c>
      <c r="E6" s="21">
        <v>100</v>
      </c>
    </row>
    <row r="7" spans="1:5" x14ac:dyDescent="0.3">
      <c r="A7" s="4" t="s">
        <v>22</v>
      </c>
      <c r="B7" s="5">
        <v>5</v>
      </c>
      <c r="D7" s="21">
        <v>5</v>
      </c>
      <c r="E7" s="21">
        <v>100</v>
      </c>
    </row>
    <row r="8" spans="1:5" x14ac:dyDescent="0.3">
      <c r="D8" s="21">
        <v>6</v>
      </c>
      <c r="E8" s="21">
        <v>200</v>
      </c>
    </row>
    <row r="9" spans="1:5" x14ac:dyDescent="0.3">
      <c r="D9" s="21">
        <v>7</v>
      </c>
      <c r="E9" s="21">
        <v>200</v>
      </c>
    </row>
    <row r="10" spans="1:5" x14ac:dyDescent="0.3">
      <c r="D10" s="21">
        <v>8</v>
      </c>
      <c r="E10" s="21">
        <v>200</v>
      </c>
    </row>
    <row r="11" spans="1:5" x14ac:dyDescent="0.3">
      <c r="D11" s="21">
        <v>9</v>
      </c>
      <c r="E11" s="21">
        <v>200</v>
      </c>
    </row>
    <row r="12" spans="1:5" x14ac:dyDescent="0.3">
      <c r="D12" s="21">
        <v>10</v>
      </c>
      <c r="E12" s="21">
        <v>200</v>
      </c>
    </row>
    <row r="13" spans="1:5" x14ac:dyDescent="0.3">
      <c r="D13" s="21">
        <v>11</v>
      </c>
      <c r="E13" s="21">
        <v>300</v>
      </c>
    </row>
    <row r="14" spans="1:5" x14ac:dyDescent="0.3">
      <c r="D14" s="21">
        <v>12</v>
      </c>
      <c r="E14" s="21">
        <v>300</v>
      </c>
    </row>
    <row r="15" spans="1:5" x14ac:dyDescent="0.3">
      <c r="D15" s="21">
        <v>13</v>
      </c>
      <c r="E15" s="21">
        <v>300</v>
      </c>
    </row>
    <row r="16" spans="1:5" x14ac:dyDescent="0.3">
      <c r="D16" s="21">
        <v>14</v>
      </c>
      <c r="E16" s="21">
        <v>300</v>
      </c>
    </row>
    <row r="17" spans="4:5" x14ac:dyDescent="0.3">
      <c r="D17" s="21">
        <v>15</v>
      </c>
      <c r="E17" s="21">
        <v>300</v>
      </c>
    </row>
    <row r="18" spans="4:5" x14ac:dyDescent="0.3">
      <c r="D18" s="21">
        <v>16</v>
      </c>
      <c r="E18" s="21">
        <v>400</v>
      </c>
    </row>
    <row r="19" spans="4:5" x14ac:dyDescent="0.3">
      <c r="D19" s="21">
        <v>17</v>
      </c>
      <c r="E19" s="21">
        <v>400</v>
      </c>
    </row>
    <row r="20" spans="4:5" x14ac:dyDescent="0.3">
      <c r="D20" s="21">
        <v>18</v>
      </c>
      <c r="E20" s="21">
        <v>400</v>
      </c>
    </row>
    <row r="21" spans="4:5" x14ac:dyDescent="0.3">
      <c r="D21" s="21">
        <v>19</v>
      </c>
      <c r="E21" s="21">
        <v>400</v>
      </c>
    </row>
    <row r="22" spans="4:5" x14ac:dyDescent="0.3">
      <c r="D22" s="21">
        <v>20</v>
      </c>
      <c r="E22" s="21">
        <v>400</v>
      </c>
    </row>
    <row r="23" spans="4:5" x14ac:dyDescent="0.3">
      <c r="D23" s="21">
        <v>21</v>
      </c>
      <c r="E23" s="21">
        <v>500</v>
      </c>
    </row>
    <row r="24" spans="4:5" x14ac:dyDescent="0.3">
      <c r="D24" s="21">
        <v>22</v>
      </c>
      <c r="E24" s="21">
        <v>500</v>
      </c>
    </row>
    <row r="25" spans="4:5" x14ac:dyDescent="0.3">
      <c r="D25" s="21">
        <v>23</v>
      </c>
      <c r="E25" s="21">
        <v>500</v>
      </c>
    </row>
    <row r="26" spans="4:5" x14ac:dyDescent="0.3">
      <c r="D26" s="21">
        <v>24</v>
      </c>
      <c r="E26" s="21">
        <v>500</v>
      </c>
    </row>
    <row r="27" spans="4:5" x14ac:dyDescent="0.3">
      <c r="D27" s="21">
        <v>25</v>
      </c>
      <c r="E27" s="21">
        <v>500</v>
      </c>
    </row>
    <row r="28" spans="4:5" x14ac:dyDescent="0.3">
      <c r="D28" s="21">
        <v>26</v>
      </c>
      <c r="E28" s="21">
        <v>500</v>
      </c>
    </row>
    <row r="29" spans="4:5" x14ac:dyDescent="0.3">
      <c r="D29" s="21">
        <v>27</v>
      </c>
      <c r="E29" s="21">
        <v>500</v>
      </c>
    </row>
    <row r="30" spans="4:5" x14ac:dyDescent="0.3">
      <c r="D30" s="21">
        <v>28</v>
      </c>
      <c r="E30" s="21">
        <v>500</v>
      </c>
    </row>
    <row r="31" spans="4:5" x14ac:dyDescent="0.3">
      <c r="D31" s="21">
        <v>29</v>
      </c>
      <c r="E31" s="21">
        <v>500</v>
      </c>
    </row>
    <row r="32" spans="4:5" x14ac:dyDescent="0.3">
      <c r="D32" s="21">
        <v>30</v>
      </c>
      <c r="E32" s="21">
        <v>500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 Migracion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2018-09-11T05:33:17Z</dcterms:created>
  <dcterms:modified xsi:type="dcterms:W3CDTF">2018-09-11T06:35:08Z</dcterms:modified>
</cp:coreProperties>
</file>