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utter\fleetdeliveryapp\"/>
    </mc:Choice>
  </mc:AlternateContent>
  <xr:revisionPtr revIDLastSave="0" documentId="13_ncr:1_{A69BA2BD-718E-4F32-AFDC-FF279FEA1F2B}" xr6:coauthVersionLast="47" xr6:coauthVersionMax="47" xr10:uidLastSave="{00000000-0000-0000-0000-000000000000}"/>
  <bookViews>
    <workbookView xWindow="-108" yWindow="-108" windowWidth="23256" windowHeight="12576" activeTab="1" xr2:uid="{9CDC810F-665F-4E82-997D-B77DDCCC3EA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2" l="1"/>
  <c r="J48" i="2"/>
  <c r="J47" i="2"/>
  <c r="J46" i="2"/>
  <c r="L26" i="2"/>
</calcChain>
</file>

<file path=xl/sharedStrings.xml><?xml version="1.0" encoding="utf-8"?>
<sst xmlns="http://schemas.openxmlformats.org/spreadsheetml/2006/main" count="591" uniqueCount="180">
  <si>
    <t>ANTES DE GRABAR</t>
  </si>
  <si>
    <t>ID</t>
  </si>
  <si>
    <t>IDPROVEEDOR</t>
  </si>
  <si>
    <t>AGENCIANR</t>
  </si>
  <si>
    <t>ESTADO</t>
  </si>
  <si>
    <t>ENVIA</t>
  </si>
  <si>
    <t>RUTA</t>
  </si>
  <si>
    <t>ORDENID</t>
  </si>
  <si>
    <t>FECHA</t>
  </si>
  <si>
    <t>HORA</t>
  </si>
  <si>
    <t>IMEI</t>
  </si>
  <si>
    <t>TRANSPORTE</t>
  </si>
  <si>
    <t>CONTRATO</t>
  </si>
  <si>
    <t>TITULAR</t>
  </si>
  <si>
    <t>DNI</t>
  </si>
  <si>
    <t>DOMICILIO</t>
  </si>
  <si>
    <t>CP</t>
  </si>
  <si>
    <t>LATITUD</t>
  </si>
  <si>
    <t>LONGITUD</t>
  </si>
  <si>
    <t>AUTORIZADO</t>
  </si>
  <si>
    <t>OBSERVACIONES</t>
  </si>
  <si>
    <t>IDCabCertificacion</t>
  </si>
  <si>
    <t>IDRemitoProveedor</t>
  </si>
  <si>
    <t>IdSubconUsrWeb</t>
  </si>
  <si>
    <t>FechaAlta</t>
  </si>
  <si>
    <t>FechaEnvio</t>
  </si>
  <si>
    <t>FechaDistribucion</t>
  </si>
  <si>
    <t>EntreCalles</t>
  </si>
  <si>
    <t>Mail</t>
  </si>
  <si>
    <t>Telefonos</t>
  </si>
  <si>
    <t>Localidad</t>
  </si>
  <si>
    <t>Tag</t>
  </si>
  <si>
    <t>PROVINCIA</t>
  </si>
  <si>
    <t>FechaEntregaCliente</t>
  </si>
  <si>
    <t>ScaneadoIn</t>
  </si>
  <si>
    <t>ScaneadoOut</t>
  </si>
  <si>
    <t>IngresoDeposito</t>
  </si>
  <si>
    <t>SalidaDistribucion</t>
  </si>
  <si>
    <t>NroRuta</t>
  </si>
  <si>
    <t>NroSecuencia</t>
  </si>
  <si>
    <t>FechaHoraOptimoCamino</t>
  </si>
  <si>
    <t>Bultos</t>
  </si>
  <si>
    <t>Peso</t>
  </si>
  <si>
    <t>Alto</t>
  </si>
  <si>
    <t>Ancho</t>
  </si>
  <si>
    <t>Largo</t>
  </si>
  <si>
    <t>IdComprobante</t>
  </si>
  <si>
    <t>EnviarMailSegunEstado</t>
  </si>
  <si>
    <t>FechaRuta</t>
  </si>
  <si>
    <t>OrdenIDparaOC</t>
  </si>
  <si>
    <t>HashUnico</t>
  </si>
  <si>
    <t>BultosPikeados</t>
  </si>
  <si>
    <t>CentroDistribucion</t>
  </si>
  <si>
    <t>FechaUltimaActualizacion</t>
  </si>
  <si>
    <t>Volumen</t>
  </si>
  <si>
    <t>AvonZoneNumber</t>
  </si>
  <si>
    <t>AvonSectorNumber</t>
  </si>
  <si>
    <t>AvonAccountNumber</t>
  </si>
  <si>
    <t>AvonCampaignNumber</t>
  </si>
  <si>
    <t>AvonCampaignYear</t>
  </si>
  <si>
    <t>DomicilioCorregido</t>
  </si>
  <si>
    <t>DomicilioCorregidoUsando</t>
  </si>
  <si>
    <t>UrlFirma</t>
  </si>
  <si>
    <t>UrlDNI</t>
  </si>
  <si>
    <t>UltimoIdMotivo</t>
  </si>
  <si>
    <t>UltimaNotaFletero</t>
  </si>
  <si>
    <t>IdComprobanteDevolucion</t>
  </si>
  <si>
    <t>Turno</t>
  </si>
  <si>
    <t>BarrioEntrega</t>
  </si>
  <si>
    <t>PartidoEntrega</t>
  </si>
  <si>
    <t>AvonDayRoute</t>
  </si>
  <si>
    <t>AvonTravelRoute</t>
  </si>
  <si>
    <t>AvonSecuenceRoute</t>
  </si>
  <si>
    <t>AvonInformarInclusion</t>
  </si>
  <si>
    <t>NULL</t>
  </si>
  <si>
    <t xml:space="preserve">                                                                                                                                                      </t>
  </si>
  <si>
    <t>2022-01-13 00:00:00.000</t>
  </si>
  <si>
    <t>JOSE C PAZ</t>
  </si>
  <si>
    <t>BUENOS AIRES</t>
  </si>
  <si>
    <t xml:space="preserve">AMBA                                                                                                                                                  </t>
  </si>
  <si>
    <t xml:space="preserve">MIRANDA MICAELA EMILCE LUJAN                                                                                                                          </t>
  </si>
  <si>
    <t xml:space="preserve">LAFINUR 9967                                                                                                                                          </t>
  </si>
  <si>
    <t>Union y COlon</t>
  </si>
  <si>
    <t>0351-4650006</t>
  </si>
  <si>
    <t xml:space="preserve">INSAURRALDE LILIAN CORINA                                                                                                                             </t>
  </si>
  <si>
    <t xml:space="preserve">SASTRE MARCOS 2932                                                                                                                                    </t>
  </si>
  <si>
    <t>Lanus y Banfield</t>
  </si>
  <si>
    <t>0351-4650013</t>
  </si>
  <si>
    <t>ENVIOS</t>
  </si>
  <si>
    <t>PARADAS</t>
  </si>
  <si>
    <t xml:space="preserve">  </t>
  </si>
  <si>
    <t>LAFINUR 9967</t>
  </si>
  <si>
    <t xml:space="preserve">5-1005279                     </t>
  </si>
  <si>
    <t>SASTRE MARCOS 2932</t>
  </si>
  <si>
    <t xml:space="preserve">5-1005278                     </t>
  </si>
  <si>
    <t>IdRuta</t>
  </si>
  <si>
    <t>IdEnvio</t>
  </si>
  <si>
    <t>Secuencia</t>
  </si>
  <si>
    <t>Leyenda</t>
  </si>
  <si>
    <t>Latitud</t>
  </si>
  <si>
    <t>Longitud</t>
  </si>
  <si>
    <t>IconoPropio</t>
  </si>
  <si>
    <t>IDmapa</t>
  </si>
  <si>
    <t>Distancia</t>
  </si>
  <si>
    <t>Tiempo</t>
  </si>
  <si>
    <t>Estado</t>
  </si>
  <si>
    <t>Fecha</t>
  </si>
  <si>
    <t>Hora</t>
  </si>
  <si>
    <t>IdMotivo</t>
  </si>
  <si>
    <t>NotaChofer</t>
  </si>
  <si>
    <t>NuevoOrden</t>
  </si>
  <si>
    <t>IdLiquidacionFletero</t>
  </si>
  <si>
    <t>DESPUES DE GRABAR</t>
  </si>
  <si>
    <t>Estas son las notas</t>
  </si>
  <si>
    <t>Nota no hay nadie</t>
  </si>
  <si>
    <t>Entregado</t>
  </si>
  <si>
    <t>Rechazado</t>
  </si>
  <si>
    <t>No entregado</t>
  </si>
  <si>
    <t>Pendiente</t>
  </si>
  <si>
    <t>Motivo</t>
  </si>
  <si>
    <t>No hay nadie</t>
  </si>
  <si>
    <t>Error en domicilio</t>
  </si>
  <si>
    <t>Falta información</t>
  </si>
  <si>
    <t>Camioneta averiada</t>
  </si>
  <si>
    <t>No contesta teléfono</t>
  </si>
  <si>
    <t>paradaenvio</t>
  </si>
  <si>
    <t>envios</t>
  </si>
  <si>
    <t>Variable</t>
  </si>
  <si>
    <t>Selecciono</t>
  </si>
  <si>
    <t>_estado</t>
  </si>
  <si>
    <t>_optionMotivo</t>
  </si>
  <si>
    <t>_observaciones</t>
  </si>
  <si>
    <t>- Armar modelo parada y hacer el PUT</t>
  </si>
  <si>
    <t>- Ponerle enviado 1 al registro en la BD Local</t>
  </si>
  <si>
    <t>Guardar en BD Local paradaenvio con las 3 opciones seleccionadas y un campo enviado =0</t>
  </si>
  <si>
    <t>- Armar modelo p_seguimiento y hacer el POST</t>
  </si>
  <si>
    <t>Rutas</t>
  </si>
  <si>
    <t>Paradas</t>
  </si>
  <si>
    <t>Envios</t>
  </si>
  <si>
    <t>ParadasEnvios</t>
  </si>
  <si>
    <t>paradas</t>
  </si>
  <si>
    <t>Recorrer BD Local y para los registros con enviado=0 y hay Internet</t>
  </si>
  <si>
    <t>IDENVIO</t>
  </si>
  <si>
    <t>IDETAPA</t>
  </si>
  <si>
    <t>IDUSUARIO</t>
  </si>
  <si>
    <t>MOTIVO</t>
  </si>
  <si>
    <t>NOTACHOFER</t>
  </si>
  <si>
    <t>Informada x Ws App</t>
  </si>
  <si>
    <t>FALTA INFORMACION</t>
  </si>
  <si>
    <t>- Armar modelo envío y hacer el PUT (la foto va en el campo urlDNI)</t>
  </si>
  <si>
    <t>La fecha pasarla a entero y sumarle 36161</t>
  </si>
  <si>
    <t>SELECT ID, Estado, Fecha, Hora, IdMotivo, NotaChofer</t>
  </si>
  <si>
    <t>FROM     p_Paradas</t>
  </si>
  <si>
    <t>WHERE  (IdRuta = 1569)</t>
  </si>
  <si>
    <t>ORDER BY ID</t>
  </si>
  <si>
    <t>FROM     p_Envios</t>
  </si>
  <si>
    <t>WHERE  (NroRuta = 1569)</t>
  </si>
  <si>
    <t>SELECT ID, IDENVIO, IDETAPA, ESTADO, IDUSUARIO, FECHA, HORA, OBSERVACIONES, MOTIVO, NOTACHOFER</t>
  </si>
  <si>
    <t>FROM     p_Seguimiento</t>
  </si>
  <si>
    <t>WHERE  (IDUSUARIO = 446)</t>
  </si>
  <si>
    <t>ORDER BY ID DESC</t>
  </si>
  <si>
    <t>SEGUIMIENTOS</t>
  </si>
  <si>
    <t>PARA RESETEAR</t>
  </si>
  <si>
    <t xml:space="preserve">Use ObrasOT </t>
  </si>
  <si>
    <t>update p_paradas</t>
  </si>
  <si>
    <t>set estado = 3 , Fecha = null, hora = '' , idmotivo= null, notachofer=''</t>
  </si>
  <si>
    <t xml:space="preserve">where estado &lt;&gt; 0 and IdRuta=1569 </t>
  </si>
  <si>
    <t>Update p_envios</t>
  </si>
  <si>
    <t xml:space="preserve">where NroRuta=1569 </t>
  </si>
  <si>
    <t>delete p_seguimiento</t>
  </si>
  <si>
    <t xml:space="preserve">where IDUSUARIO=446 </t>
  </si>
  <si>
    <t>--resetea paradas</t>
  </si>
  <si>
    <t>--resetea p_envios</t>
  </si>
  <si>
    <t>--resetea p_SEGUIMIENTOS</t>
  </si>
  <si>
    <t>set estado=3 , FechaEntregaCliente= null, FechaUltimaActualizacion= null, UltimoIdMotivo=0, UltimaNotaFletero='', UrlDNI=''</t>
  </si>
  <si>
    <t>SELECT ID, ESTADO, FechaEntregaCliente, FechaUltimaActualizacion, UltimoIdMotivo, UltimaNotaFletero, UrlDNI,LATITUD2,LONGITUD2</t>
  </si>
  <si>
    <t>SELECT IdEnvio,ID, Estado, Fecha, Hora, IdMotivo, NotaChofer, Secuencia</t>
  </si>
  <si>
    <t>WHERE  (IdRuta = 2425)</t>
  </si>
  <si>
    <t>ORDER BY IdEnvio</t>
  </si>
  <si>
    <t>WHERE  (NroRuta = 2425)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</si>
</sst>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u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3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20" fontId="1" fillId="3" borderId="0" xfId="0" applyNumberFormat="1" applyFont="1" applyFill="1"/>
    <xf numFmtId="0" fontId="1" fillId="4" borderId="0" xfId="0" applyFont="1" applyFill="1"/>
    <xf numFmtId="20" fontId="1" fillId="4" borderId="0" xfId="0" applyNumberFormat="1" applyFont="1" applyFill="1"/>
    <xf numFmtId="3" fontId="1" fillId="4" borderId="0" xfId="0" applyNumberFormat="1" applyFont="1" applyFill="1"/>
    <xf numFmtId="14" fontId="1" fillId="4" borderId="0" xfId="0" applyNumberFormat="1" applyFont="1" applyFill="1"/>
    <xf numFmtId="0" fontId="1" fillId="5" borderId="0" xfId="0" applyFont="1" applyFill="1"/>
    <xf numFmtId="14" fontId="1" fillId="5" borderId="0" xfId="0" applyNumberFormat="1" applyFont="1" applyFill="1"/>
    <xf numFmtId="0" fontId="1" fillId="6" borderId="0" xfId="0" applyFont="1" applyFill="1"/>
    <xf numFmtId="0" fontId="4" fillId="7" borderId="0" xfId="0" applyFont="1" applyFill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4" borderId="0" xfId="0" applyFont="1" applyFill="1"/>
    <xf numFmtId="0" fontId="2" fillId="2" borderId="0" xfId="0" applyFont="1" applyFill="1"/>
    <xf numFmtId="0" fontId="5" fillId="7" borderId="0" xfId="0" quotePrefix="1" applyFont="1" applyFill="1"/>
    <xf numFmtId="0" fontId="5" fillId="7" borderId="0" xfId="0" applyFont="1" applyFill="1"/>
    <xf numFmtId="20" fontId="5" fillId="7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E5AD-1D27-4A0E-AF14-E382028640F8}">
  <dimension ref="A1:BU60"/>
  <sheetViews>
    <sheetView workbookViewId="0">
      <selection activeCell="N19" sqref="N19:O19"/>
    </sheetView>
  </sheetViews>
  <sheetFormatPr baseColWidth="10" defaultRowHeight="10.199999999999999" x14ac:dyDescent="0.2"/>
  <cols>
    <col min="1" max="1" width="16.5546875" style="1" bestFit="1" customWidth="1"/>
    <col min="2" max="2" width="11.33203125" style="1" bestFit="1" customWidth="1"/>
    <col min="3" max="3" width="17.6640625" style="1" bestFit="1" customWidth="1"/>
    <col min="4" max="4" width="6.6640625" style="1" bestFit="1" customWidth="1"/>
    <col min="5" max="5" width="7.5546875" style="1" bestFit="1" customWidth="1"/>
    <col min="6" max="6" width="12.109375" style="1" customWidth="1"/>
    <col min="7" max="8" width="9.109375" style="1" bestFit="1" customWidth="1"/>
    <col min="9" max="9" width="8.33203125" style="1" bestFit="1" customWidth="1"/>
    <col min="10" max="10" width="16.88671875" style="1" bestFit="1" customWidth="1"/>
    <col min="11" max="11" width="10.44140625" style="1" bestFit="1" customWidth="1"/>
    <col min="12" max="12" width="8.5546875" style="1" bestFit="1" customWidth="1"/>
    <col min="13" max="13" width="25.6640625" style="1" customWidth="1"/>
    <col min="14" max="14" width="7.109375" style="1" bestFit="1" customWidth="1"/>
    <col min="15" max="15" width="15.21875" style="1" customWidth="1"/>
    <col min="16" max="16" width="6" style="1" bestFit="1" customWidth="1"/>
    <col min="17" max="17" width="13.6640625" style="1" bestFit="1" customWidth="1"/>
    <col min="18" max="18" width="9.109375" style="1" bestFit="1" customWidth="1"/>
    <col min="19" max="19" width="12.5546875" style="1" bestFit="1" customWidth="1"/>
    <col min="20" max="20" width="16.44140625" style="1" customWidth="1"/>
    <col min="21" max="21" width="12.5546875" style="1" bestFit="1" customWidth="1"/>
    <col min="22" max="22" width="13" style="1" bestFit="1" customWidth="1"/>
    <col min="23" max="23" width="12" style="1" bestFit="1" customWidth="1"/>
    <col min="24" max="24" width="16.77734375" style="1" customWidth="1"/>
    <col min="25" max="25" width="8.21875" style="1" customWidth="1"/>
    <col min="26" max="26" width="12.33203125" style="1" customWidth="1"/>
    <col min="27" max="27" width="10.109375" style="1" customWidth="1"/>
    <col min="28" max="28" width="9.21875" style="1" customWidth="1"/>
    <col min="29" max="29" width="9.77734375" style="1" bestFit="1" customWidth="1"/>
    <col min="30" max="30" width="9.21875" style="1" bestFit="1" customWidth="1"/>
    <col min="31" max="31" width="4.33203125" style="1" bestFit="1" customWidth="1"/>
    <col min="32" max="32" width="11.6640625" style="1" bestFit="1" customWidth="1"/>
    <col min="33" max="33" width="14.21875" style="1" bestFit="1" customWidth="1"/>
    <col min="34" max="34" width="8.33203125" style="1" bestFit="1" customWidth="1"/>
    <col min="35" max="35" width="9.5546875" style="1" bestFit="1" customWidth="1"/>
    <col min="36" max="36" width="11.109375" style="1" bestFit="1" customWidth="1"/>
    <col min="37" max="37" width="12.33203125" style="1" bestFit="1" customWidth="1"/>
    <col min="38" max="38" width="6" style="1" bestFit="1" customWidth="1"/>
    <col min="39" max="39" width="9.77734375" style="1" bestFit="1" customWidth="1"/>
    <col min="40" max="40" width="17.44140625" style="1" bestFit="1" customWidth="1"/>
    <col min="41" max="41" width="4.88671875" style="1" bestFit="1" customWidth="1"/>
    <col min="42" max="42" width="7.109375" style="1" bestFit="1" customWidth="1"/>
    <col min="43" max="43" width="3.33203125" style="1" bestFit="1" customWidth="1"/>
    <col min="44" max="44" width="4.88671875" style="1" bestFit="1" customWidth="1"/>
    <col min="45" max="45" width="4.33203125" style="1" bestFit="1" customWidth="1"/>
    <col min="46" max="46" width="10.44140625" style="1" bestFit="1" customWidth="1"/>
    <col min="47" max="47" width="16.109375" style="1" bestFit="1" customWidth="1"/>
    <col min="48" max="48" width="7.77734375" style="1" bestFit="1" customWidth="1"/>
    <col min="49" max="49" width="10.88671875" style="1" bestFit="1" customWidth="1"/>
    <col min="50" max="50" width="7.77734375" style="1" bestFit="1" customWidth="1"/>
    <col min="51" max="51" width="10.88671875" style="1" bestFit="1" customWidth="1"/>
    <col min="52" max="52" width="14.6640625" style="1" customWidth="1"/>
    <col min="53" max="53" width="17.6640625" style="1" bestFit="1" customWidth="1"/>
    <col min="54" max="54" width="6.44140625" style="1" bestFit="1" customWidth="1"/>
    <col min="55" max="55" width="12" style="1" bestFit="1" customWidth="1"/>
    <col min="56" max="56" width="13.109375" style="1" bestFit="1" customWidth="1"/>
    <col min="57" max="57" width="14.21875" style="1" bestFit="1" customWidth="1"/>
    <col min="58" max="58" width="15.33203125" style="1" bestFit="1" customWidth="1"/>
    <col min="59" max="59" width="13.33203125" style="1" bestFit="1" customWidth="1"/>
    <col min="60" max="60" width="12.77734375" style="1" bestFit="1" customWidth="1"/>
    <col min="61" max="61" width="17.77734375" style="1" bestFit="1" customWidth="1"/>
    <col min="62" max="62" width="6.21875" style="1" bestFit="1" customWidth="1"/>
    <col min="63" max="63" width="4.88671875" style="1" bestFit="1" customWidth="1"/>
    <col min="64" max="64" width="10.109375" style="1" bestFit="1" customWidth="1"/>
    <col min="65" max="65" width="13.6640625" style="1" bestFit="1" customWidth="1"/>
    <col min="66" max="66" width="17.44140625" style="1" bestFit="1" customWidth="1"/>
    <col min="67" max="67" width="4.33203125" style="1" bestFit="1" customWidth="1"/>
    <col min="68" max="68" width="9.5546875" style="1" bestFit="1" customWidth="1"/>
    <col min="69" max="69" width="10.33203125" style="1" bestFit="1" customWidth="1"/>
    <col min="70" max="70" width="10.21875" style="1" bestFit="1" customWidth="1"/>
    <col min="71" max="71" width="11.33203125" style="1" bestFit="1" customWidth="1"/>
    <col min="72" max="72" width="14.109375" style="1" bestFit="1" customWidth="1"/>
    <col min="73" max="73" width="14.6640625" style="1" bestFit="1" customWidth="1"/>
    <col min="74" max="16384" width="11.5546875" style="1"/>
  </cols>
  <sheetData>
    <row r="1" spans="1:73" x14ac:dyDescent="0.2">
      <c r="A1" s="3" t="s">
        <v>0</v>
      </c>
    </row>
    <row r="2" spans="1:73" x14ac:dyDescent="0.2">
      <c r="A2" s="3"/>
    </row>
    <row r="3" spans="1:73" x14ac:dyDescent="0.2">
      <c r="A3" s="2" t="s">
        <v>88</v>
      </c>
    </row>
    <row r="4" spans="1:73" x14ac:dyDescent="0.2">
      <c r="A4" s="9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20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28</v>
      </c>
      <c r="AC4" s="9" t="s">
        <v>29</v>
      </c>
      <c r="AD4" s="9" t="s">
        <v>30</v>
      </c>
      <c r="AE4" s="9" t="s">
        <v>31</v>
      </c>
      <c r="AF4" s="9" t="s">
        <v>32</v>
      </c>
      <c r="AG4" s="9" t="s">
        <v>33</v>
      </c>
      <c r="AH4" s="9" t="s">
        <v>34</v>
      </c>
      <c r="AI4" s="9" t="s">
        <v>35</v>
      </c>
      <c r="AJ4" s="9" t="s">
        <v>36</v>
      </c>
      <c r="AK4" s="9" t="s">
        <v>37</v>
      </c>
      <c r="AL4" s="9" t="s">
        <v>38</v>
      </c>
      <c r="AM4" s="9" t="s">
        <v>39</v>
      </c>
      <c r="AN4" s="9" t="s">
        <v>40</v>
      </c>
      <c r="AO4" s="9" t="s">
        <v>41</v>
      </c>
      <c r="AP4" s="9" t="s">
        <v>42</v>
      </c>
      <c r="AQ4" s="9" t="s">
        <v>43</v>
      </c>
      <c r="AR4" s="9" t="s">
        <v>44</v>
      </c>
      <c r="AS4" s="9" t="s">
        <v>45</v>
      </c>
      <c r="AT4" s="9" t="s">
        <v>46</v>
      </c>
      <c r="AU4" s="9" t="s">
        <v>47</v>
      </c>
      <c r="AV4" s="9" t="s">
        <v>48</v>
      </c>
      <c r="AW4" s="9" t="s">
        <v>49</v>
      </c>
      <c r="AX4" s="9" t="s">
        <v>50</v>
      </c>
      <c r="AY4" s="9" t="s">
        <v>51</v>
      </c>
      <c r="AZ4" s="9" t="s">
        <v>52</v>
      </c>
      <c r="BA4" s="9" t="s">
        <v>53</v>
      </c>
      <c r="BB4" s="9" t="s">
        <v>54</v>
      </c>
      <c r="BC4" s="9" t="s">
        <v>55</v>
      </c>
      <c r="BD4" s="9" t="s">
        <v>56</v>
      </c>
      <c r="BE4" s="9" t="s">
        <v>57</v>
      </c>
      <c r="BF4" s="9" t="s">
        <v>58</v>
      </c>
      <c r="BG4" s="9" t="s">
        <v>59</v>
      </c>
      <c r="BH4" s="9" t="s">
        <v>60</v>
      </c>
      <c r="BI4" s="9" t="s">
        <v>61</v>
      </c>
      <c r="BJ4" s="9" t="s">
        <v>62</v>
      </c>
      <c r="BK4" s="9" t="s">
        <v>63</v>
      </c>
      <c r="BL4" s="9" t="s">
        <v>64</v>
      </c>
      <c r="BM4" s="9" t="s">
        <v>65</v>
      </c>
      <c r="BN4" s="9" t="s">
        <v>66</v>
      </c>
      <c r="BO4" s="9" t="s">
        <v>67</v>
      </c>
      <c r="BP4" s="9" t="s">
        <v>68</v>
      </c>
      <c r="BQ4" s="9" t="s">
        <v>69</v>
      </c>
      <c r="BR4" s="9" t="s">
        <v>70</v>
      </c>
      <c r="BS4" s="9" t="s">
        <v>71</v>
      </c>
      <c r="BT4" s="9" t="s">
        <v>72</v>
      </c>
      <c r="BU4" s="9" t="s">
        <v>73</v>
      </c>
    </row>
    <row r="5" spans="1:73" x14ac:dyDescent="0.2">
      <c r="A5" s="9">
        <v>1005279</v>
      </c>
      <c r="B5" s="9">
        <v>7</v>
      </c>
      <c r="C5" s="9">
        <v>0</v>
      </c>
      <c r="D5" s="9">
        <v>3</v>
      </c>
      <c r="E5" s="9" t="s">
        <v>74</v>
      </c>
      <c r="F5" s="9" t="s">
        <v>74</v>
      </c>
      <c r="G5" s="9">
        <v>20015</v>
      </c>
      <c r="H5" s="9">
        <v>80735</v>
      </c>
      <c r="I5" s="10">
        <v>0.4993055555555555</v>
      </c>
      <c r="J5" s="9"/>
      <c r="K5" s="9" t="s">
        <v>74</v>
      </c>
      <c r="L5" s="9"/>
      <c r="M5" s="9" t="s">
        <v>80</v>
      </c>
      <c r="N5" s="9">
        <v>20000005</v>
      </c>
      <c r="O5" s="9" t="s">
        <v>81</v>
      </c>
      <c r="P5" s="9">
        <v>1665</v>
      </c>
      <c r="Q5" s="11">
        <v>-345034987</v>
      </c>
      <c r="R5" s="11">
        <v>-587526081</v>
      </c>
      <c r="S5" s="9" t="s">
        <v>74</v>
      </c>
      <c r="T5" s="9" t="s">
        <v>75</v>
      </c>
      <c r="U5" s="9" t="s">
        <v>74</v>
      </c>
      <c r="V5" s="9" t="s">
        <v>74</v>
      </c>
      <c r="W5" s="9">
        <v>446</v>
      </c>
      <c r="X5" s="9" t="s">
        <v>76</v>
      </c>
      <c r="Y5" s="9" t="s">
        <v>74</v>
      </c>
      <c r="Z5" s="12">
        <v>44574</v>
      </c>
      <c r="AA5" s="9" t="s">
        <v>82</v>
      </c>
      <c r="AB5" s="9" t="s">
        <v>75</v>
      </c>
      <c r="AC5" s="9" t="s">
        <v>83</v>
      </c>
      <c r="AD5" s="9" t="s">
        <v>77</v>
      </c>
      <c r="AE5" s="9" t="s">
        <v>74</v>
      </c>
      <c r="AF5" s="9" t="s">
        <v>78</v>
      </c>
      <c r="AG5" s="9" t="s">
        <v>74</v>
      </c>
      <c r="AH5" s="9"/>
      <c r="AI5" s="9"/>
      <c r="AJ5" s="9">
        <v>0</v>
      </c>
      <c r="AK5" s="9">
        <v>1</v>
      </c>
      <c r="AL5" s="9">
        <v>1569</v>
      </c>
      <c r="AM5" s="9">
        <v>3</v>
      </c>
      <c r="AN5" s="9"/>
      <c r="AO5" s="9">
        <v>2</v>
      </c>
      <c r="AP5" s="11">
        <v>569941</v>
      </c>
      <c r="AQ5" s="9">
        <v>21</v>
      </c>
      <c r="AR5" s="9">
        <v>29</v>
      </c>
      <c r="AS5" s="9">
        <v>47</v>
      </c>
      <c r="AT5" s="9">
        <v>0</v>
      </c>
      <c r="AU5" s="9"/>
      <c r="AV5" s="12">
        <v>44574</v>
      </c>
      <c r="AW5" s="9"/>
      <c r="AX5" s="9"/>
      <c r="AY5" s="9">
        <v>0</v>
      </c>
      <c r="AZ5" s="9" t="s">
        <v>79</v>
      </c>
      <c r="BA5" s="12">
        <v>44574</v>
      </c>
      <c r="BB5" s="9">
        <v>28623</v>
      </c>
      <c r="BC5" s="9">
        <v>0</v>
      </c>
      <c r="BD5" s="9">
        <v>0</v>
      </c>
      <c r="BE5" s="9"/>
      <c r="BF5" s="9">
        <v>0</v>
      </c>
      <c r="BG5" s="9">
        <v>0</v>
      </c>
      <c r="BH5" s="9"/>
      <c r="BI5" s="9">
        <v>0</v>
      </c>
      <c r="BJ5" s="9"/>
      <c r="BK5" s="9"/>
      <c r="BL5" s="9">
        <v>0</v>
      </c>
      <c r="BM5" s="9"/>
      <c r="BN5" s="9" t="s">
        <v>74</v>
      </c>
      <c r="BO5" s="9"/>
      <c r="BP5" s="9"/>
      <c r="BQ5" s="9"/>
      <c r="BR5" s="9">
        <v>0</v>
      </c>
      <c r="BS5" s="9">
        <v>0</v>
      </c>
      <c r="BT5" s="9">
        <v>0</v>
      </c>
      <c r="BU5" s="9" t="s">
        <v>74</v>
      </c>
    </row>
    <row r="7" spans="1:73" x14ac:dyDescent="0.2">
      <c r="A7" s="2" t="s">
        <v>89</v>
      </c>
    </row>
    <row r="8" spans="1:73" x14ac:dyDescent="0.2">
      <c r="A8" s="4" t="s">
        <v>1</v>
      </c>
      <c r="B8" s="4" t="s">
        <v>95</v>
      </c>
      <c r="C8" s="4" t="s">
        <v>96</v>
      </c>
      <c r="D8" s="4" t="s">
        <v>31</v>
      </c>
      <c r="E8" s="4" t="s">
        <v>97</v>
      </c>
      <c r="F8" s="4" t="s">
        <v>98</v>
      </c>
      <c r="G8" s="4" t="s">
        <v>99</v>
      </c>
      <c r="H8" s="4" t="s">
        <v>100</v>
      </c>
      <c r="I8" s="4" t="s">
        <v>101</v>
      </c>
      <c r="J8" s="4" t="s">
        <v>102</v>
      </c>
      <c r="K8" s="4" t="s">
        <v>103</v>
      </c>
      <c r="L8" s="4" t="s">
        <v>104</v>
      </c>
      <c r="M8" s="4" t="s">
        <v>105</v>
      </c>
      <c r="N8" s="4" t="s">
        <v>106</v>
      </c>
      <c r="O8" s="4" t="s">
        <v>107</v>
      </c>
      <c r="P8" s="4" t="s">
        <v>108</v>
      </c>
      <c r="Q8" s="4" t="s">
        <v>109</v>
      </c>
      <c r="R8" s="4" t="s">
        <v>110</v>
      </c>
      <c r="S8" s="4" t="s">
        <v>21</v>
      </c>
      <c r="T8" s="4" t="s">
        <v>111</v>
      </c>
      <c r="U8" s="4" t="s">
        <v>67</v>
      </c>
    </row>
    <row r="9" spans="1:73" x14ac:dyDescent="0.2">
      <c r="A9" s="4">
        <v>75009</v>
      </c>
      <c r="B9" s="4">
        <v>1569</v>
      </c>
      <c r="C9" s="4">
        <v>1005279</v>
      </c>
      <c r="D9" s="4">
        <v>1</v>
      </c>
      <c r="E9" s="4">
        <v>3</v>
      </c>
      <c r="F9" s="4" t="s">
        <v>91</v>
      </c>
      <c r="G9" s="5">
        <v>-345034987</v>
      </c>
      <c r="H9" s="5">
        <v>-587526081</v>
      </c>
      <c r="I9" s="4"/>
      <c r="J9" s="4" t="s">
        <v>92</v>
      </c>
      <c r="K9" s="4">
        <v>880</v>
      </c>
      <c r="L9" s="4">
        <v>18600</v>
      </c>
      <c r="M9" s="4">
        <v>0</v>
      </c>
      <c r="N9" s="4" t="s">
        <v>74</v>
      </c>
      <c r="O9" s="4"/>
      <c r="P9" s="4" t="s">
        <v>74</v>
      </c>
      <c r="Q9" s="4"/>
      <c r="R9" s="4">
        <v>3</v>
      </c>
      <c r="S9" s="4">
        <v>0</v>
      </c>
      <c r="T9" s="4" t="s">
        <v>74</v>
      </c>
      <c r="U9" s="4" t="s">
        <v>90</v>
      </c>
    </row>
    <row r="11" spans="1:73" x14ac:dyDescent="0.2">
      <c r="A11" s="3" t="s">
        <v>112</v>
      </c>
    </row>
    <row r="13" spans="1:73" x14ac:dyDescent="0.2">
      <c r="A13" s="2" t="s">
        <v>88</v>
      </c>
    </row>
    <row r="14" spans="1:73" x14ac:dyDescent="0.2">
      <c r="A14" s="9" t="s">
        <v>1</v>
      </c>
      <c r="B14" s="9" t="s">
        <v>2</v>
      </c>
      <c r="C14" s="9" t="s">
        <v>3</v>
      </c>
      <c r="D14" s="9" t="s">
        <v>4</v>
      </c>
      <c r="E14" s="9" t="s">
        <v>5</v>
      </c>
      <c r="F14" s="9" t="s">
        <v>6</v>
      </c>
      <c r="G14" s="9" t="s">
        <v>7</v>
      </c>
      <c r="H14" s="9" t="s">
        <v>8</v>
      </c>
      <c r="I14" s="9" t="s">
        <v>9</v>
      </c>
      <c r="J14" s="9" t="s">
        <v>10</v>
      </c>
      <c r="K14" s="9" t="s">
        <v>11</v>
      </c>
      <c r="L14" s="9" t="s">
        <v>12</v>
      </c>
      <c r="M14" s="9" t="s">
        <v>13</v>
      </c>
      <c r="N14" s="9" t="s">
        <v>14</v>
      </c>
      <c r="O14" s="9" t="s">
        <v>15</v>
      </c>
      <c r="P14" s="9" t="s">
        <v>16</v>
      </c>
      <c r="Q14" s="9" t="s">
        <v>17</v>
      </c>
      <c r="R14" s="9" t="s">
        <v>18</v>
      </c>
      <c r="S14" s="9" t="s">
        <v>19</v>
      </c>
      <c r="T14" s="9" t="s">
        <v>20</v>
      </c>
      <c r="U14" s="9" t="s">
        <v>21</v>
      </c>
      <c r="V14" s="9" t="s">
        <v>22</v>
      </c>
      <c r="W14" s="9" t="s">
        <v>23</v>
      </c>
      <c r="X14" s="9" t="s">
        <v>24</v>
      </c>
      <c r="Y14" s="9" t="s">
        <v>25</v>
      </c>
      <c r="Z14" s="9" t="s">
        <v>26</v>
      </c>
      <c r="AA14" s="9" t="s">
        <v>27</v>
      </c>
      <c r="AB14" s="9" t="s">
        <v>28</v>
      </c>
      <c r="AC14" s="9" t="s">
        <v>29</v>
      </c>
      <c r="AD14" s="9" t="s">
        <v>30</v>
      </c>
      <c r="AE14" s="9" t="s">
        <v>31</v>
      </c>
      <c r="AF14" s="9" t="s">
        <v>32</v>
      </c>
      <c r="AG14" s="9" t="s">
        <v>33</v>
      </c>
      <c r="AH14" s="9" t="s">
        <v>34</v>
      </c>
      <c r="AI14" s="9" t="s">
        <v>35</v>
      </c>
      <c r="AJ14" s="9" t="s">
        <v>36</v>
      </c>
      <c r="AK14" s="9" t="s">
        <v>37</v>
      </c>
      <c r="AL14" s="9" t="s">
        <v>38</v>
      </c>
      <c r="AM14" s="9" t="s">
        <v>39</v>
      </c>
      <c r="AN14" s="9" t="s">
        <v>40</v>
      </c>
      <c r="AO14" s="9" t="s">
        <v>41</v>
      </c>
      <c r="AP14" s="9" t="s">
        <v>42</v>
      </c>
      <c r="AQ14" s="9" t="s">
        <v>43</v>
      </c>
      <c r="AR14" s="9" t="s">
        <v>44</v>
      </c>
      <c r="AS14" s="9" t="s">
        <v>45</v>
      </c>
      <c r="AT14" s="9" t="s">
        <v>46</v>
      </c>
      <c r="AU14" s="9" t="s">
        <v>47</v>
      </c>
      <c r="AV14" s="9" t="s">
        <v>48</v>
      </c>
      <c r="AW14" s="9" t="s">
        <v>49</v>
      </c>
      <c r="AX14" s="9" t="s">
        <v>50</v>
      </c>
      <c r="AY14" s="9" t="s">
        <v>51</v>
      </c>
      <c r="AZ14" s="9" t="s">
        <v>52</v>
      </c>
      <c r="BA14" s="9" t="s">
        <v>53</v>
      </c>
      <c r="BB14" s="9" t="s">
        <v>54</v>
      </c>
      <c r="BC14" s="9" t="s">
        <v>55</v>
      </c>
      <c r="BD14" s="9" t="s">
        <v>56</v>
      </c>
      <c r="BE14" s="9" t="s">
        <v>57</v>
      </c>
      <c r="BF14" s="9" t="s">
        <v>58</v>
      </c>
      <c r="BG14" s="9" t="s">
        <v>59</v>
      </c>
      <c r="BH14" s="9" t="s">
        <v>60</v>
      </c>
      <c r="BI14" s="9" t="s">
        <v>61</v>
      </c>
      <c r="BJ14" s="9" t="s">
        <v>62</v>
      </c>
      <c r="BK14" s="9" t="s">
        <v>63</v>
      </c>
      <c r="BL14" s="9" t="s">
        <v>64</v>
      </c>
      <c r="BM14" s="9" t="s">
        <v>65</v>
      </c>
      <c r="BN14" s="9" t="s">
        <v>66</v>
      </c>
      <c r="BO14" s="9" t="s">
        <v>67</v>
      </c>
      <c r="BP14" s="9" t="s">
        <v>68</v>
      </c>
      <c r="BQ14" s="9" t="s">
        <v>69</v>
      </c>
      <c r="BR14" s="9" t="s">
        <v>70</v>
      </c>
      <c r="BS14" s="9" t="s">
        <v>71</v>
      </c>
      <c r="BT14" s="9" t="s">
        <v>72</v>
      </c>
      <c r="BU14" s="9" t="s">
        <v>73</v>
      </c>
    </row>
    <row r="15" spans="1:73" x14ac:dyDescent="0.2">
      <c r="A15" s="9">
        <v>1005279</v>
      </c>
      <c r="B15" s="9">
        <v>7</v>
      </c>
      <c r="C15" s="9">
        <v>0</v>
      </c>
      <c r="D15" s="13">
        <v>4</v>
      </c>
      <c r="E15" s="9" t="s">
        <v>74</v>
      </c>
      <c r="F15" s="9" t="s">
        <v>74</v>
      </c>
      <c r="G15" s="9">
        <v>20015</v>
      </c>
      <c r="H15" s="9">
        <v>80735</v>
      </c>
      <c r="I15" s="10">
        <v>0.4993055555555555</v>
      </c>
      <c r="J15" s="9"/>
      <c r="K15" s="9" t="s">
        <v>74</v>
      </c>
      <c r="L15" s="9"/>
      <c r="M15" s="9" t="s">
        <v>80</v>
      </c>
      <c r="N15" s="9">
        <v>20000005</v>
      </c>
      <c r="O15" s="9" t="s">
        <v>81</v>
      </c>
      <c r="P15" s="9">
        <v>1665</v>
      </c>
      <c r="Q15" s="11">
        <v>-345034987</v>
      </c>
      <c r="R15" s="11">
        <v>-587526081</v>
      </c>
      <c r="S15" s="9" t="s">
        <v>74</v>
      </c>
      <c r="T15" s="9" t="s">
        <v>75</v>
      </c>
      <c r="U15" s="9" t="s">
        <v>74</v>
      </c>
      <c r="V15" s="9" t="s">
        <v>74</v>
      </c>
      <c r="W15" s="9">
        <v>446</v>
      </c>
      <c r="X15" s="9" t="s">
        <v>76</v>
      </c>
      <c r="Y15" s="9" t="s">
        <v>74</v>
      </c>
      <c r="Z15" s="12">
        <v>44574</v>
      </c>
      <c r="AA15" s="9" t="s">
        <v>82</v>
      </c>
      <c r="AB15" s="9" t="s">
        <v>75</v>
      </c>
      <c r="AC15" s="9" t="s">
        <v>83</v>
      </c>
      <c r="AD15" s="9" t="s">
        <v>77</v>
      </c>
      <c r="AE15" s="9" t="s">
        <v>74</v>
      </c>
      <c r="AF15" s="9" t="s">
        <v>78</v>
      </c>
      <c r="AG15" s="14">
        <v>44578</v>
      </c>
      <c r="AH15" s="9"/>
      <c r="AI15" s="9"/>
      <c r="AJ15" s="9">
        <v>0</v>
      </c>
      <c r="AK15" s="9">
        <v>1</v>
      </c>
      <c r="AL15" s="9">
        <v>1569</v>
      </c>
      <c r="AM15" s="9">
        <v>3</v>
      </c>
      <c r="AN15" s="9"/>
      <c r="AO15" s="9">
        <v>2</v>
      </c>
      <c r="AP15" s="11">
        <v>569941</v>
      </c>
      <c r="AQ15" s="9">
        <v>21</v>
      </c>
      <c r="AR15" s="9">
        <v>29</v>
      </c>
      <c r="AS15" s="9">
        <v>47</v>
      </c>
      <c r="AT15" s="9">
        <v>0</v>
      </c>
      <c r="AU15" s="9"/>
      <c r="AV15" s="12">
        <v>44574</v>
      </c>
      <c r="AW15" s="9"/>
      <c r="AX15" s="9"/>
      <c r="AY15" s="9">
        <v>0</v>
      </c>
      <c r="AZ15" s="9" t="s">
        <v>79</v>
      </c>
      <c r="BA15" s="14">
        <v>44578</v>
      </c>
      <c r="BB15" s="9">
        <v>28623</v>
      </c>
      <c r="BC15" s="9">
        <v>0</v>
      </c>
      <c r="BD15" s="9">
        <v>0</v>
      </c>
      <c r="BE15" s="9"/>
      <c r="BF15" s="9">
        <v>0</v>
      </c>
      <c r="BG15" s="9">
        <v>0</v>
      </c>
      <c r="BH15" s="9"/>
      <c r="BI15" s="9">
        <v>0</v>
      </c>
      <c r="BJ15" s="9"/>
      <c r="BK15" s="9"/>
      <c r="BL15" s="13" t="s">
        <v>74</v>
      </c>
      <c r="BM15" s="13" t="s">
        <v>113</v>
      </c>
      <c r="BN15" s="9" t="s">
        <v>74</v>
      </c>
      <c r="BO15" s="9"/>
      <c r="BP15" s="9"/>
      <c r="BQ15" s="9"/>
      <c r="BR15" s="9">
        <v>0</v>
      </c>
      <c r="BS15" s="9">
        <v>0</v>
      </c>
      <c r="BT15" s="9">
        <v>0</v>
      </c>
      <c r="BU15" s="9" t="s">
        <v>74</v>
      </c>
    </row>
    <row r="16" spans="1:73" x14ac:dyDescent="0.2">
      <c r="D16" s="1" t="s">
        <v>115</v>
      </c>
    </row>
    <row r="17" spans="1:73" x14ac:dyDescent="0.2">
      <c r="A17" s="2" t="s">
        <v>89</v>
      </c>
    </row>
    <row r="18" spans="1:73" x14ac:dyDescent="0.2">
      <c r="A18" s="4" t="s">
        <v>1</v>
      </c>
      <c r="B18" s="4" t="s">
        <v>95</v>
      </c>
      <c r="C18" s="4" t="s">
        <v>96</v>
      </c>
      <c r="D18" s="4" t="s">
        <v>31</v>
      </c>
      <c r="E18" s="4" t="s">
        <v>97</v>
      </c>
      <c r="F18" s="4" t="s">
        <v>98</v>
      </c>
      <c r="G18" s="4" t="s">
        <v>99</v>
      </c>
      <c r="H18" s="4" t="s">
        <v>100</v>
      </c>
      <c r="I18" s="4" t="s">
        <v>101</v>
      </c>
      <c r="J18" s="4" t="s">
        <v>102</v>
      </c>
      <c r="K18" s="4" t="s">
        <v>103</v>
      </c>
      <c r="L18" s="4" t="s">
        <v>104</v>
      </c>
      <c r="M18" s="4" t="s">
        <v>105</v>
      </c>
      <c r="N18" s="4" t="s">
        <v>106</v>
      </c>
      <c r="O18" s="4" t="s">
        <v>107</v>
      </c>
      <c r="P18" s="4" t="s">
        <v>108</v>
      </c>
      <c r="Q18" s="4" t="s">
        <v>109</v>
      </c>
      <c r="R18" s="4" t="s">
        <v>110</v>
      </c>
      <c r="S18" s="4" t="s">
        <v>21</v>
      </c>
      <c r="T18" s="4" t="s">
        <v>111</v>
      </c>
      <c r="U18" s="4" t="s">
        <v>67</v>
      </c>
    </row>
    <row r="19" spans="1:73" x14ac:dyDescent="0.2">
      <c r="A19" s="4">
        <v>75009</v>
      </c>
      <c r="B19" s="4">
        <v>1569</v>
      </c>
      <c r="C19" s="4">
        <v>1005279</v>
      </c>
      <c r="D19" s="4">
        <v>1</v>
      </c>
      <c r="E19" s="4">
        <v>3</v>
      </c>
      <c r="F19" s="4" t="s">
        <v>91</v>
      </c>
      <c r="G19" s="5">
        <v>-345034987</v>
      </c>
      <c r="H19" s="5">
        <v>-587526081</v>
      </c>
      <c r="I19" s="4"/>
      <c r="J19" s="4" t="s">
        <v>92</v>
      </c>
      <c r="K19" s="4">
        <v>880</v>
      </c>
      <c r="L19" s="4">
        <v>18600</v>
      </c>
      <c r="M19" s="6">
        <v>4</v>
      </c>
      <c r="N19" s="7">
        <v>44578</v>
      </c>
      <c r="O19" s="8">
        <v>0.90069444444444446</v>
      </c>
      <c r="P19" s="4" t="s">
        <v>74</v>
      </c>
      <c r="Q19" s="6" t="s">
        <v>113</v>
      </c>
      <c r="R19" s="4">
        <v>3</v>
      </c>
      <c r="S19" s="4">
        <v>0</v>
      </c>
      <c r="T19" s="4" t="s">
        <v>74</v>
      </c>
      <c r="U19" s="4" t="s">
        <v>90</v>
      </c>
    </row>
    <row r="21" spans="1:73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</row>
    <row r="23" spans="1:73" x14ac:dyDescent="0.2">
      <c r="A23" s="3" t="s">
        <v>0</v>
      </c>
    </row>
    <row r="24" spans="1:73" x14ac:dyDescent="0.2">
      <c r="A24" s="3"/>
    </row>
    <row r="25" spans="1:73" x14ac:dyDescent="0.2">
      <c r="A25" s="2" t="s">
        <v>88</v>
      </c>
    </row>
    <row r="26" spans="1:73" x14ac:dyDescent="0.2">
      <c r="A26" s="9" t="s">
        <v>1</v>
      </c>
      <c r="B26" s="9" t="s">
        <v>2</v>
      </c>
      <c r="C26" s="9" t="s">
        <v>3</v>
      </c>
      <c r="D26" s="9" t="s">
        <v>4</v>
      </c>
      <c r="E26" s="9" t="s">
        <v>5</v>
      </c>
      <c r="F26" s="9" t="s">
        <v>6</v>
      </c>
      <c r="G26" s="9" t="s">
        <v>7</v>
      </c>
      <c r="H26" s="9" t="s">
        <v>8</v>
      </c>
      <c r="I26" s="9" t="s">
        <v>9</v>
      </c>
      <c r="J26" s="9" t="s">
        <v>10</v>
      </c>
      <c r="K26" s="9" t="s">
        <v>11</v>
      </c>
      <c r="L26" s="9" t="s">
        <v>12</v>
      </c>
      <c r="M26" s="9" t="s">
        <v>13</v>
      </c>
      <c r="N26" s="9" t="s">
        <v>14</v>
      </c>
      <c r="O26" s="9" t="s">
        <v>15</v>
      </c>
      <c r="P26" s="9" t="s">
        <v>16</v>
      </c>
      <c r="Q26" s="9" t="s">
        <v>17</v>
      </c>
      <c r="R26" s="9" t="s">
        <v>18</v>
      </c>
      <c r="S26" s="9" t="s">
        <v>19</v>
      </c>
      <c r="T26" s="9" t="s">
        <v>20</v>
      </c>
      <c r="U26" s="9" t="s">
        <v>21</v>
      </c>
      <c r="V26" s="9" t="s">
        <v>22</v>
      </c>
      <c r="W26" s="9" t="s">
        <v>23</v>
      </c>
      <c r="X26" s="9" t="s">
        <v>24</v>
      </c>
      <c r="Y26" s="9" t="s">
        <v>25</v>
      </c>
      <c r="Z26" s="9" t="s">
        <v>26</v>
      </c>
      <c r="AA26" s="9" t="s">
        <v>27</v>
      </c>
      <c r="AB26" s="9" t="s">
        <v>28</v>
      </c>
      <c r="AC26" s="9" t="s">
        <v>29</v>
      </c>
      <c r="AD26" s="9" t="s">
        <v>30</v>
      </c>
      <c r="AE26" s="9" t="s">
        <v>31</v>
      </c>
      <c r="AF26" s="9" t="s">
        <v>32</v>
      </c>
      <c r="AG26" s="9" t="s">
        <v>33</v>
      </c>
      <c r="AH26" s="9" t="s">
        <v>34</v>
      </c>
      <c r="AI26" s="9" t="s">
        <v>35</v>
      </c>
      <c r="AJ26" s="9" t="s">
        <v>36</v>
      </c>
      <c r="AK26" s="9" t="s">
        <v>37</v>
      </c>
      <c r="AL26" s="9" t="s">
        <v>38</v>
      </c>
      <c r="AM26" s="9" t="s">
        <v>39</v>
      </c>
      <c r="AN26" s="9" t="s">
        <v>40</v>
      </c>
      <c r="AO26" s="9" t="s">
        <v>41</v>
      </c>
      <c r="AP26" s="9" t="s">
        <v>42</v>
      </c>
      <c r="AQ26" s="9" t="s">
        <v>43</v>
      </c>
      <c r="AR26" s="9" t="s">
        <v>44</v>
      </c>
      <c r="AS26" s="9" t="s">
        <v>45</v>
      </c>
      <c r="AT26" s="9" t="s">
        <v>46</v>
      </c>
      <c r="AU26" s="9" t="s">
        <v>47</v>
      </c>
      <c r="AV26" s="9" t="s">
        <v>48</v>
      </c>
      <c r="AW26" s="9" t="s">
        <v>49</v>
      </c>
      <c r="AX26" s="9" t="s">
        <v>50</v>
      </c>
      <c r="AY26" s="9" t="s">
        <v>51</v>
      </c>
      <c r="AZ26" s="9" t="s">
        <v>52</v>
      </c>
      <c r="BA26" s="9" t="s">
        <v>53</v>
      </c>
      <c r="BB26" s="9" t="s">
        <v>54</v>
      </c>
      <c r="BC26" s="9" t="s">
        <v>55</v>
      </c>
      <c r="BD26" s="9" t="s">
        <v>56</v>
      </c>
      <c r="BE26" s="9" t="s">
        <v>57</v>
      </c>
      <c r="BF26" s="9" t="s">
        <v>58</v>
      </c>
      <c r="BG26" s="9" t="s">
        <v>59</v>
      </c>
      <c r="BH26" s="9" t="s">
        <v>60</v>
      </c>
      <c r="BI26" s="9" t="s">
        <v>61</v>
      </c>
      <c r="BJ26" s="9" t="s">
        <v>62</v>
      </c>
      <c r="BK26" s="9" t="s">
        <v>63</v>
      </c>
      <c r="BL26" s="9" t="s">
        <v>64</v>
      </c>
      <c r="BM26" s="9" t="s">
        <v>65</v>
      </c>
      <c r="BN26" s="9" t="s">
        <v>66</v>
      </c>
      <c r="BO26" s="9" t="s">
        <v>67</v>
      </c>
      <c r="BP26" s="9" t="s">
        <v>68</v>
      </c>
      <c r="BQ26" s="9" t="s">
        <v>69</v>
      </c>
      <c r="BR26" s="9" t="s">
        <v>70</v>
      </c>
      <c r="BS26" s="9" t="s">
        <v>71</v>
      </c>
      <c r="BT26" s="9" t="s">
        <v>72</v>
      </c>
      <c r="BU26" s="9" t="s">
        <v>73</v>
      </c>
    </row>
    <row r="27" spans="1:73" x14ac:dyDescent="0.2">
      <c r="A27" s="9">
        <v>1005278</v>
      </c>
      <c r="B27" s="9">
        <v>7</v>
      </c>
      <c r="C27" s="9">
        <v>0</v>
      </c>
      <c r="D27" s="9">
        <v>3</v>
      </c>
      <c r="E27" s="9" t="s">
        <v>74</v>
      </c>
      <c r="F27" s="9" t="s">
        <v>74</v>
      </c>
      <c r="G27" s="9">
        <v>20014</v>
      </c>
      <c r="H27" s="9">
        <v>80735</v>
      </c>
      <c r="I27" s="10">
        <v>0.4993055555555555</v>
      </c>
      <c r="J27" s="9"/>
      <c r="K27" s="9" t="s">
        <v>74</v>
      </c>
      <c r="L27" s="9"/>
      <c r="M27" s="9" t="s">
        <v>84</v>
      </c>
      <c r="N27" s="9">
        <v>20000013</v>
      </c>
      <c r="O27" s="9" t="s">
        <v>85</v>
      </c>
      <c r="P27" s="9">
        <v>1665</v>
      </c>
      <c r="Q27" s="11">
        <v>-345192488</v>
      </c>
      <c r="R27" s="11">
        <v>-587228082</v>
      </c>
      <c r="S27" s="9" t="s">
        <v>74</v>
      </c>
      <c r="T27" s="9" t="s">
        <v>75</v>
      </c>
      <c r="U27" s="9" t="s">
        <v>74</v>
      </c>
      <c r="V27" s="9" t="s">
        <v>74</v>
      </c>
      <c r="W27" s="9">
        <v>446</v>
      </c>
      <c r="X27" s="9" t="s">
        <v>76</v>
      </c>
      <c r="Y27" s="9" t="s">
        <v>74</v>
      </c>
      <c r="Z27" s="12">
        <v>44574</v>
      </c>
      <c r="AA27" s="9" t="s">
        <v>86</v>
      </c>
      <c r="AB27" s="9" t="s">
        <v>75</v>
      </c>
      <c r="AC27" s="9" t="s">
        <v>87</v>
      </c>
      <c r="AD27" s="9" t="s">
        <v>77</v>
      </c>
      <c r="AE27" s="9" t="s">
        <v>74</v>
      </c>
      <c r="AF27" s="9" t="s">
        <v>78</v>
      </c>
      <c r="AG27" s="9" t="s">
        <v>74</v>
      </c>
      <c r="AH27" s="9"/>
      <c r="AI27" s="9"/>
      <c r="AJ27" s="9">
        <v>0</v>
      </c>
      <c r="AK27" s="9">
        <v>1</v>
      </c>
      <c r="AL27" s="9">
        <v>1569</v>
      </c>
      <c r="AM27" s="9">
        <v>4</v>
      </c>
      <c r="AN27" s="9"/>
      <c r="AO27" s="9">
        <v>2</v>
      </c>
      <c r="AP27" s="11">
        <v>1178601</v>
      </c>
      <c r="AQ27" s="9">
        <v>21</v>
      </c>
      <c r="AR27" s="9">
        <v>29</v>
      </c>
      <c r="AS27" s="9">
        <v>47</v>
      </c>
      <c r="AT27" s="9">
        <v>0</v>
      </c>
      <c r="AU27" s="9"/>
      <c r="AV27" s="12">
        <v>44574</v>
      </c>
      <c r="AW27" s="9"/>
      <c r="AX27" s="9"/>
      <c r="AY27" s="9">
        <v>0</v>
      </c>
      <c r="AZ27" s="9" t="s">
        <v>79</v>
      </c>
      <c r="BA27" s="12">
        <v>44574</v>
      </c>
      <c r="BB27" s="9">
        <v>28623</v>
      </c>
      <c r="BC27" s="9">
        <v>0</v>
      </c>
      <c r="BD27" s="9">
        <v>0</v>
      </c>
      <c r="BE27" s="9"/>
      <c r="BF27" s="9">
        <v>0</v>
      </c>
      <c r="BG27" s="9">
        <v>0</v>
      </c>
      <c r="BH27" s="9"/>
      <c r="BI27" s="9">
        <v>0</v>
      </c>
      <c r="BJ27" s="9"/>
      <c r="BK27" s="9"/>
      <c r="BL27" s="9">
        <v>0</v>
      </c>
      <c r="BM27" s="9"/>
      <c r="BN27" s="9" t="s">
        <v>74</v>
      </c>
      <c r="BO27" s="9"/>
      <c r="BP27" s="9"/>
      <c r="BQ27" s="9"/>
      <c r="BR27" s="9">
        <v>0</v>
      </c>
      <c r="BS27" s="9">
        <v>0</v>
      </c>
      <c r="BT27" s="9">
        <v>0</v>
      </c>
      <c r="BU27" s="9" t="s">
        <v>74</v>
      </c>
    </row>
    <row r="28" spans="1:73" x14ac:dyDescent="0.2">
      <c r="D28" s="1" t="s">
        <v>118</v>
      </c>
    </row>
    <row r="29" spans="1:73" x14ac:dyDescent="0.2">
      <c r="A29" s="2" t="s">
        <v>89</v>
      </c>
    </row>
    <row r="30" spans="1:73" x14ac:dyDescent="0.2">
      <c r="A30" s="4" t="s">
        <v>1</v>
      </c>
      <c r="B30" s="4" t="s">
        <v>95</v>
      </c>
      <c r="C30" s="4" t="s">
        <v>96</v>
      </c>
      <c r="D30" s="4" t="s">
        <v>31</v>
      </c>
      <c r="E30" s="4" t="s">
        <v>97</v>
      </c>
      <c r="F30" s="4" t="s">
        <v>98</v>
      </c>
      <c r="G30" s="4" t="s">
        <v>99</v>
      </c>
      <c r="H30" s="4" t="s">
        <v>100</v>
      </c>
      <c r="I30" s="4" t="s">
        <v>101</v>
      </c>
      <c r="J30" s="4" t="s">
        <v>102</v>
      </c>
      <c r="K30" s="4" t="s">
        <v>103</v>
      </c>
      <c r="L30" s="4" t="s">
        <v>104</v>
      </c>
      <c r="M30" s="4" t="s">
        <v>105</v>
      </c>
      <c r="N30" s="4" t="s">
        <v>106</v>
      </c>
      <c r="O30" s="4" t="s">
        <v>107</v>
      </c>
      <c r="P30" s="4" t="s">
        <v>108</v>
      </c>
      <c r="Q30" s="4" t="s">
        <v>109</v>
      </c>
      <c r="R30" s="4" t="s">
        <v>110</v>
      </c>
      <c r="S30" s="4" t="s">
        <v>21</v>
      </c>
      <c r="T30" s="4" t="s">
        <v>111</v>
      </c>
      <c r="U30" s="4" t="s">
        <v>67</v>
      </c>
    </row>
    <row r="31" spans="1:73" x14ac:dyDescent="0.2">
      <c r="A31" s="4">
        <v>75012</v>
      </c>
      <c r="B31" s="4">
        <v>1569</v>
      </c>
      <c r="C31" s="4">
        <v>1005278</v>
      </c>
      <c r="D31" s="4">
        <v>1</v>
      </c>
      <c r="E31" s="4">
        <v>4</v>
      </c>
      <c r="F31" s="4" t="s">
        <v>93</v>
      </c>
      <c r="G31" s="5">
        <v>-345192488</v>
      </c>
      <c r="H31" s="5">
        <v>-587228082</v>
      </c>
      <c r="I31" s="4"/>
      <c r="J31" s="4" t="s">
        <v>94</v>
      </c>
      <c r="K31" s="4">
        <v>3938</v>
      </c>
      <c r="L31" s="4">
        <v>66800</v>
      </c>
      <c r="M31" s="4">
        <v>0</v>
      </c>
      <c r="N31" s="4" t="s">
        <v>74</v>
      </c>
      <c r="O31" s="4"/>
      <c r="P31" s="4" t="s">
        <v>74</v>
      </c>
      <c r="Q31" s="4"/>
      <c r="R31" s="4">
        <v>4</v>
      </c>
      <c r="S31" s="4">
        <v>0</v>
      </c>
      <c r="T31" s="4" t="s">
        <v>74</v>
      </c>
      <c r="U31" s="4" t="s">
        <v>90</v>
      </c>
    </row>
    <row r="33" spans="1:73" x14ac:dyDescent="0.2">
      <c r="A33" s="3" t="s">
        <v>112</v>
      </c>
    </row>
    <row r="35" spans="1:73" x14ac:dyDescent="0.2">
      <c r="A35" s="2" t="s">
        <v>88</v>
      </c>
    </row>
    <row r="36" spans="1:73" x14ac:dyDescent="0.2">
      <c r="A36" s="9" t="s">
        <v>1</v>
      </c>
      <c r="B36" s="9" t="s">
        <v>2</v>
      </c>
      <c r="C36" s="9" t="s">
        <v>3</v>
      </c>
      <c r="D36" s="9" t="s">
        <v>4</v>
      </c>
      <c r="E36" s="9" t="s">
        <v>5</v>
      </c>
      <c r="F36" s="9" t="s">
        <v>6</v>
      </c>
      <c r="G36" s="9" t="s">
        <v>7</v>
      </c>
      <c r="H36" s="9" t="s">
        <v>8</v>
      </c>
      <c r="I36" s="9" t="s">
        <v>9</v>
      </c>
      <c r="J36" s="9" t="s">
        <v>10</v>
      </c>
      <c r="K36" s="9" t="s">
        <v>11</v>
      </c>
      <c r="L36" s="9" t="s">
        <v>12</v>
      </c>
      <c r="M36" s="9" t="s">
        <v>13</v>
      </c>
      <c r="N36" s="9" t="s">
        <v>14</v>
      </c>
      <c r="O36" s="9" t="s">
        <v>15</v>
      </c>
      <c r="P36" s="9" t="s">
        <v>16</v>
      </c>
      <c r="Q36" s="9" t="s">
        <v>17</v>
      </c>
      <c r="R36" s="9" t="s">
        <v>18</v>
      </c>
      <c r="S36" s="9" t="s">
        <v>19</v>
      </c>
      <c r="T36" s="9" t="s">
        <v>20</v>
      </c>
      <c r="U36" s="9" t="s">
        <v>21</v>
      </c>
      <c r="V36" s="9" t="s">
        <v>22</v>
      </c>
      <c r="W36" s="9" t="s">
        <v>23</v>
      </c>
      <c r="X36" s="9" t="s">
        <v>24</v>
      </c>
      <c r="Y36" s="9" t="s">
        <v>25</v>
      </c>
      <c r="Z36" s="9" t="s">
        <v>26</v>
      </c>
      <c r="AA36" s="9" t="s">
        <v>27</v>
      </c>
      <c r="AB36" s="9" t="s">
        <v>28</v>
      </c>
      <c r="AC36" s="9" t="s">
        <v>29</v>
      </c>
      <c r="AD36" s="9" t="s">
        <v>30</v>
      </c>
      <c r="AE36" s="9" t="s">
        <v>31</v>
      </c>
      <c r="AF36" s="9" t="s">
        <v>32</v>
      </c>
      <c r="AG36" s="9" t="s">
        <v>33</v>
      </c>
      <c r="AH36" s="9" t="s">
        <v>34</v>
      </c>
      <c r="AI36" s="9" t="s">
        <v>35</v>
      </c>
      <c r="AJ36" s="9" t="s">
        <v>36</v>
      </c>
      <c r="AK36" s="9" t="s">
        <v>37</v>
      </c>
      <c r="AL36" s="9" t="s">
        <v>38</v>
      </c>
      <c r="AM36" s="9" t="s">
        <v>39</v>
      </c>
      <c r="AN36" s="9" t="s">
        <v>40</v>
      </c>
      <c r="AO36" s="9" t="s">
        <v>41</v>
      </c>
      <c r="AP36" s="9" t="s">
        <v>42</v>
      </c>
      <c r="AQ36" s="9" t="s">
        <v>43</v>
      </c>
      <c r="AR36" s="9" t="s">
        <v>44</v>
      </c>
      <c r="AS36" s="9" t="s">
        <v>45</v>
      </c>
      <c r="AT36" s="9" t="s">
        <v>46</v>
      </c>
      <c r="AU36" s="9" t="s">
        <v>47</v>
      </c>
      <c r="AV36" s="9" t="s">
        <v>48</v>
      </c>
      <c r="AW36" s="9" t="s">
        <v>49</v>
      </c>
      <c r="AX36" s="9" t="s">
        <v>50</v>
      </c>
      <c r="AY36" s="9" t="s">
        <v>51</v>
      </c>
      <c r="AZ36" s="9" t="s">
        <v>52</v>
      </c>
      <c r="BA36" s="9" t="s">
        <v>53</v>
      </c>
      <c r="BB36" s="9" t="s">
        <v>54</v>
      </c>
      <c r="BC36" s="9" t="s">
        <v>55</v>
      </c>
      <c r="BD36" s="9" t="s">
        <v>56</v>
      </c>
      <c r="BE36" s="9" t="s">
        <v>57</v>
      </c>
      <c r="BF36" s="9" t="s">
        <v>58</v>
      </c>
      <c r="BG36" s="9" t="s">
        <v>59</v>
      </c>
      <c r="BH36" s="9" t="s">
        <v>60</v>
      </c>
      <c r="BI36" s="9" t="s">
        <v>61</v>
      </c>
      <c r="BJ36" s="9" t="s">
        <v>62</v>
      </c>
      <c r="BK36" s="9" t="s">
        <v>63</v>
      </c>
      <c r="BL36" s="9" t="s">
        <v>64</v>
      </c>
      <c r="BM36" s="9" t="s">
        <v>65</v>
      </c>
      <c r="BN36" s="9" t="s">
        <v>66</v>
      </c>
      <c r="BO36" s="9" t="s">
        <v>67</v>
      </c>
      <c r="BP36" s="9" t="s">
        <v>68</v>
      </c>
      <c r="BQ36" s="9" t="s">
        <v>69</v>
      </c>
      <c r="BR36" s="9" t="s">
        <v>70</v>
      </c>
      <c r="BS36" s="9" t="s">
        <v>71</v>
      </c>
      <c r="BT36" s="9" t="s">
        <v>72</v>
      </c>
      <c r="BU36" s="9" t="s">
        <v>73</v>
      </c>
    </row>
    <row r="37" spans="1:73" x14ac:dyDescent="0.2">
      <c r="A37" s="9">
        <v>1005278</v>
      </c>
      <c r="B37" s="9">
        <v>7</v>
      </c>
      <c r="C37" s="9">
        <v>0</v>
      </c>
      <c r="D37" s="13">
        <v>10</v>
      </c>
      <c r="E37" s="9" t="s">
        <v>74</v>
      </c>
      <c r="F37" s="9" t="s">
        <v>74</v>
      </c>
      <c r="G37" s="9">
        <v>20014</v>
      </c>
      <c r="H37" s="9">
        <v>80735</v>
      </c>
      <c r="I37" s="10">
        <v>0.4993055555555555</v>
      </c>
      <c r="J37" s="9"/>
      <c r="K37" s="9" t="s">
        <v>74</v>
      </c>
      <c r="L37" s="9"/>
      <c r="M37" s="9" t="s">
        <v>84</v>
      </c>
      <c r="N37" s="9">
        <v>20000013</v>
      </c>
      <c r="O37" s="9" t="s">
        <v>85</v>
      </c>
      <c r="P37" s="9">
        <v>1665</v>
      </c>
      <c r="Q37" s="11">
        <v>-345192488</v>
      </c>
      <c r="R37" s="11">
        <v>-587228082</v>
      </c>
      <c r="S37" s="9" t="s">
        <v>74</v>
      </c>
      <c r="T37" s="9" t="s">
        <v>75</v>
      </c>
      <c r="U37" s="9" t="s">
        <v>74</v>
      </c>
      <c r="V37" s="9" t="s">
        <v>74</v>
      </c>
      <c r="W37" s="9">
        <v>446</v>
      </c>
      <c r="X37" s="9" t="s">
        <v>76</v>
      </c>
      <c r="Y37" s="9" t="s">
        <v>74</v>
      </c>
      <c r="Z37" s="12">
        <v>44574</v>
      </c>
      <c r="AA37" s="9" t="s">
        <v>86</v>
      </c>
      <c r="AB37" s="9" t="s">
        <v>75</v>
      </c>
      <c r="AC37" s="9" t="s">
        <v>87</v>
      </c>
      <c r="AD37" s="9" t="s">
        <v>77</v>
      </c>
      <c r="AE37" s="9" t="s">
        <v>74</v>
      </c>
      <c r="AF37" s="9" t="s">
        <v>78</v>
      </c>
      <c r="AG37" s="14">
        <v>44578</v>
      </c>
      <c r="AH37" s="9"/>
      <c r="AI37" s="9"/>
      <c r="AJ37" s="9">
        <v>0</v>
      </c>
      <c r="AK37" s="9">
        <v>1</v>
      </c>
      <c r="AL37" s="9">
        <v>1569</v>
      </c>
      <c r="AM37" s="9">
        <v>4</v>
      </c>
      <c r="AN37" s="9"/>
      <c r="AO37" s="9">
        <v>2</v>
      </c>
      <c r="AP37" s="11">
        <v>1178601</v>
      </c>
      <c r="AQ37" s="9">
        <v>21</v>
      </c>
      <c r="AR37" s="9">
        <v>29</v>
      </c>
      <c r="AS37" s="9">
        <v>47</v>
      </c>
      <c r="AT37" s="9">
        <v>0</v>
      </c>
      <c r="AU37" s="9"/>
      <c r="AV37" s="12">
        <v>44574</v>
      </c>
      <c r="AW37" s="9"/>
      <c r="AX37" s="9"/>
      <c r="AY37" s="9">
        <v>0</v>
      </c>
      <c r="AZ37" s="9" t="s">
        <v>79</v>
      </c>
      <c r="BA37" s="14">
        <v>44578</v>
      </c>
      <c r="BB37" s="9">
        <v>28623</v>
      </c>
      <c r="BC37" s="9">
        <v>0</v>
      </c>
      <c r="BD37" s="9">
        <v>0</v>
      </c>
      <c r="BE37" s="9"/>
      <c r="BF37" s="9">
        <v>0</v>
      </c>
      <c r="BG37" s="9">
        <v>0</v>
      </c>
      <c r="BH37" s="9"/>
      <c r="BI37" s="9">
        <v>0</v>
      </c>
      <c r="BJ37" s="9"/>
      <c r="BK37" s="9"/>
      <c r="BL37" s="13">
        <v>1</v>
      </c>
      <c r="BM37" s="13" t="s">
        <v>114</v>
      </c>
      <c r="BN37" s="9" t="s">
        <v>74</v>
      </c>
      <c r="BO37" s="9"/>
      <c r="BP37" s="9"/>
      <c r="BQ37" s="9"/>
      <c r="BR37" s="9">
        <v>0</v>
      </c>
      <c r="BS37" s="9">
        <v>0</v>
      </c>
      <c r="BT37" s="9">
        <v>0</v>
      </c>
      <c r="BU37" s="9" t="s">
        <v>74</v>
      </c>
    </row>
    <row r="38" spans="1:73" x14ac:dyDescent="0.2">
      <c r="D38" s="1" t="s">
        <v>117</v>
      </c>
    </row>
    <row r="39" spans="1:73" x14ac:dyDescent="0.2">
      <c r="A39" s="2" t="s">
        <v>89</v>
      </c>
    </row>
    <row r="40" spans="1:73" x14ac:dyDescent="0.2">
      <c r="A40" s="4" t="s">
        <v>1</v>
      </c>
      <c r="B40" s="4" t="s">
        <v>95</v>
      </c>
      <c r="C40" s="4" t="s">
        <v>96</v>
      </c>
      <c r="D40" s="4" t="s">
        <v>31</v>
      </c>
      <c r="E40" s="4" t="s">
        <v>97</v>
      </c>
      <c r="F40" s="4" t="s">
        <v>98</v>
      </c>
      <c r="G40" s="4" t="s">
        <v>99</v>
      </c>
      <c r="H40" s="4" t="s">
        <v>100</v>
      </c>
      <c r="I40" s="4" t="s">
        <v>101</v>
      </c>
      <c r="J40" s="4" t="s">
        <v>102</v>
      </c>
      <c r="K40" s="4" t="s">
        <v>103</v>
      </c>
      <c r="L40" s="4" t="s">
        <v>104</v>
      </c>
      <c r="M40" s="4" t="s">
        <v>105</v>
      </c>
      <c r="N40" s="4" t="s">
        <v>106</v>
      </c>
      <c r="O40" s="4" t="s">
        <v>107</v>
      </c>
      <c r="P40" s="4" t="s">
        <v>108</v>
      </c>
      <c r="Q40" s="4" t="s">
        <v>109</v>
      </c>
      <c r="R40" s="4" t="s">
        <v>110</v>
      </c>
      <c r="S40" s="4" t="s">
        <v>21</v>
      </c>
      <c r="T40" s="4" t="s">
        <v>111</v>
      </c>
      <c r="U40" s="4" t="s">
        <v>67</v>
      </c>
    </row>
    <row r="41" spans="1:73" x14ac:dyDescent="0.2">
      <c r="A41" s="4">
        <v>75012</v>
      </c>
      <c r="B41" s="4">
        <v>1569</v>
      </c>
      <c r="C41" s="4">
        <v>1005278</v>
      </c>
      <c r="D41" s="4">
        <v>1</v>
      </c>
      <c r="E41" s="4">
        <v>4</v>
      </c>
      <c r="F41" s="4" t="s">
        <v>93</v>
      </c>
      <c r="G41" s="5">
        <v>-345192488</v>
      </c>
      <c r="H41" s="5">
        <v>-587228082</v>
      </c>
      <c r="I41" s="4"/>
      <c r="J41" s="4" t="s">
        <v>94</v>
      </c>
      <c r="K41" s="4">
        <v>3938</v>
      </c>
      <c r="L41" s="4">
        <v>66800</v>
      </c>
      <c r="M41" s="6">
        <v>10</v>
      </c>
      <c r="N41" s="7">
        <v>44578</v>
      </c>
      <c r="O41" s="8">
        <v>0.90625</v>
      </c>
      <c r="P41" s="6">
        <v>1</v>
      </c>
      <c r="Q41" s="6" t="s">
        <v>114</v>
      </c>
      <c r="R41" s="4">
        <v>4</v>
      </c>
      <c r="S41" s="4">
        <v>0</v>
      </c>
      <c r="T41" s="4" t="s">
        <v>74</v>
      </c>
      <c r="U41" s="4" t="s">
        <v>90</v>
      </c>
    </row>
    <row r="44" spans="1:73" x14ac:dyDescent="0.2">
      <c r="B44" s="2" t="s">
        <v>88</v>
      </c>
      <c r="E44" s="2" t="s">
        <v>89</v>
      </c>
    </row>
    <row r="45" spans="1:73" x14ac:dyDescent="0.2">
      <c r="C45" s="21" t="s">
        <v>4</v>
      </c>
      <c r="F45" s="22" t="s">
        <v>105</v>
      </c>
    </row>
    <row r="46" spans="1:73" x14ac:dyDescent="0.2">
      <c r="C46" s="9" t="s">
        <v>33</v>
      </c>
      <c r="F46" s="4" t="s">
        <v>106</v>
      </c>
    </row>
    <row r="47" spans="1:73" x14ac:dyDescent="0.2">
      <c r="C47" s="9" t="s">
        <v>53</v>
      </c>
      <c r="F47" s="4" t="s">
        <v>107</v>
      </c>
    </row>
    <row r="48" spans="1:73" x14ac:dyDescent="0.2">
      <c r="C48" s="21" t="s">
        <v>64</v>
      </c>
      <c r="F48" s="22" t="s">
        <v>108</v>
      </c>
    </row>
    <row r="49" spans="3:11" x14ac:dyDescent="0.2">
      <c r="C49" s="21" t="s">
        <v>65</v>
      </c>
      <c r="F49" s="22" t="s">
        <v>109</v>
      </c>
    </row>
    <row r="52" spans="3:11" x14ac:dyDescent="0.2">
      <c r="D52" s="9" t="s">
        <v>4</v>
      </c>
    </row>
    <row r="53" spans="3:11" x14ac:dyDescent="0.2">
      <c r="D53" s="13">
        <v>7</v>
      </c>
    </row>
    <row r="54" spans="3:11" x14ac:dyDescent="0.2">
      <c r="D54" s="1" t="s">
        <v>116</v>
      </c>
    </row>
    <row r="55" spans="3:11" x14ac:dyDescent="0.2">
      <c r="G55" s="1" t="s">
        <v>105</v>
      </c>
      <c r="K55" s="1" t="s">
        <v>119</v>
      </c>
    </row>
    <row r="56" spans="3:11" x14ac:dyDescent="0.2">
      <c r="F56" s="1" t="s">
        <v>118</v>
      </c>
      <c r="G56" s="1">
        <v>3</v>
      </c>
      <c r="I56" s="1" t="s">
        <v>120</v>
      </c>
      <c r="K56" s="1">
        <v>1</v>
      </c>
    </row>
    <row r="57" spans="3:11" x14ac:dyDescent="0.2">
      <c r="F57" s="1" t="s">
        <v>115</v>
      </c>
      <c r="G57" s="1">
        <v>4</v>
      </c>
      <c r="I57" s="1" t="s">
        <v>121</v>
      </c>
      <c r="K57" s="1">
        <v>2</v>
      </c>
    </row>
    <row r="58" spans="3:11" x14ac:dyDescent="0.2">
      <c r="F58" s="1" t="s">
        <v>117</v>
      </c>
      <c r="G58" s="1">
        <v>10</v>
      </c>
      <c r="I58" s="1" t="s">
        <v>122</v>
      </c>
      <c r="K58" s="1">
        <v>3</v>
      </c>
    </row>
    <row r="59" spans="3:11" x14ac:dyDescent="0.2">
      <c r="F59" s="16" t="s">
        <v>116</v>
      </c>
      <c r="G59" s="1">
        <v>7</v>
      </c>
      <c r="I59" s="1" t="s">
        <v>124</v>
      </c>
      <c r="K59" s="1">
        <v>4</v>
      </c>
    </row>
    <row r="60" spans="3:11" x14ac:dyDescent="0.2">
      <c r="I60" s="1" t="s">
        <v>123</v>
      </c>
      <c r="K60" s="1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E9C5-308F-4DC4-BC67-C26EED04CDA8}">
  <dimension ref="A1:P78"/>
  <sheetViews>
    <sheetView tabSelected="1" topLeftCell="A25" workbookViewId="0">
      <selection activeCell="A37" sqref="A37:A41"/>
    </sheetView>
  </sheetViews>
  <sheetFormatPr baseColWidth="10" defaultRowHeight="10.199999999999999" x14ac:dyDescent="0.2"/>
  <cols>
    <col min="1" max="13" width="11.5546875" style="18"/>
    <col min="14" max="14" width="13.88671875" style="18" bestFit="1" customWidth="1"/>
    <col min="15" max="15" width="15.6640625" style="18" bestFit="1" customWidth="1"/>
    <col min="16" max="16384" width="11.5546875" style="18"/>
  </cols>
  <sheetData>
    <row r="1" spans="1:10" x14ac:dyDescent="0.2">
      <c r="A1" s="27"/>
    </row>
    <row r="3" spans="1:10" x14ac:dyDescent="0.2">
      <c r="C3" s="18" t="s">
        <v>136</v>
      </c>
      <c r="E3" s="19" t="s">
        <v>127</v>
      </c>
      <c r="G3" s="19" t="s">
        <v>128</v>
      </c>
    </row>
    <row r="4" spans="1:10" x14ac:dyDescent="0.2">
      <c r="C4" s="18" t="s">
        <v>137</v>
      </c>
      <c r="E4" s="17" t="s">
        <v>125</v>
      </c>
      <c r="G4" s="17" t="s">
        <v>129</v>
      </c>
    </row>
    <row r="5" spans="1:10" x14ac:dyDescent="0.2">
      <c r="C5" s="18" t="s">
        <v>138</v>
      </c>
      <c r="E5" s="17" t="s">
        <v>140</v>
      </c>
      <c r="G5" s="17" t="s">
        <v>130</v>
      </c>
    </row>
    <row r="6" spans="1:10" x14ac:dyDescent="0.2">
      <c r="E6" s="17" t="s">
        <v>126</v>
      </c>
      <c r="G6" s="17" t="s">
        <v>131</v>
      </c>
    </row>
    <row r="7" spans="1:10" x14ac:dyDescent="0.2">
      <c r="C7" s="18" t="s">
        <v>139</v>
      </c>
    </row>
    <row r="10" spans="1:10" x14ac:dyDescent="0.2">
      <c r="F10" s="19" t="s">
        <v>134</v>
      </c>
      <c r="H10" s="17"/>
    </row>
    <row r="12" spans="1:10" x14ac:dyDescent="0.2">
      <c r="F12" s="18" t="s">
        <v>141</v>
      </c>
    </row>
    <row r="14" spans="1:10" x14ac:dyDescent="0.2">
      <c r="G14" s="20" t="s">
        <v>132</v>
      </c>
    </row>
    <row r="15" spans="1:10" x14ac:dyDescent="0.2">
      <c r="G15" s="20" t="s">
        <v>149</v>
      </c>
    </row>
    <row r="16" spans="1:10" x14ac:dyDescent="0.2">
      <c r="G16" s="23" t="s">
        <v>135</v>
      </c>
      <c r="H16" s="24"/>
      <c r="I16" s="24"/>
      <c r="J16" s="24"/>
    </row>
    <row r="17" spans="1:16" x14ac:dyDescent="0.2">
      <c r="G17" s="20" t="s">
        <v>133</v>
      </c>
    </row>
    <row r="22" spans="1:16" x14ac:dyDescent="0.2">
      <c r="G22" s="18" t="s">
        <v>1</v>
      </c>
      <c r="H22" s="18" t="s">
        <v>142</v>
      </c>
      <c r="I22" s="18" t="s">
        <v>143</v>
      </c>
      <c r="J22" s="18" t="s">
        <v>4</v>
      </c>
      <c r="K22" s="18" t="s">
        <v>144</v>
      </c>
      <c r="L22" s="18" t="s">
        <v>8</v>
      </c>
      <c r="M22" s="18" t="s">
        <v>9</v>
      </c>
      <c r="N22" s="18" t="s">
        <v>20</v>
      </c>
      <c r="O22" s="18" t="s">
        <v>145</v>
      </c>
      <c r="P22" s="18" t="s">
        <v>146</v>
      </c>
    </row>
    <row r="23" spans="1:16" x14ac:dyDescent="0.2">
      <c r="G23" s="18">
        <v>1950980</v>
      </c>
      <c r="H23" s="24">
        <v>1005273</v>
      </c>
      <c r="I23" s="24">
        <v>10</v>
      </c>
      <c r="J23" s="24">
        <v>10</v>
      </c>
      <c r="K23" s="24">
        <v>0</v>
      </c>
      <c r="L23" s="24">
        <v>80740</v>
      </c>
      <c r="M23" s="25">
        <v>0.47986111111111113</v>
      </c>
      <c r="N23" s="24" t="s">
        <v>147</v>
      </c>
      <c r="O23" s="24" t="s">
        <v>148</v>
      </c>
      <c r="P23" s="24"/>
    </row>
    <row r="26" spans="1:16" x14ac:dyDescent="0.2">
      <c r="K26" s="18">
        <v>44579</v>
      </c>
      <c r="L26" s="26">
        <f>L23-36161</f>
        <v>44579</v>
      </c>
    </row>
    <row r="28" spans="1:16" x14ac:dyDescent="0.2">
      <c r="L28" s="18" t="s">
        <v>150</v>
      </c>
    </row>
    <row r="31" spans="1:16" x14ac:dyDescent="0.2">
      <c r="A31" s="19" t="s">
        <v>89</v>
      </c>
    </row>
    <row r="32" spans="1:16" x14ac:dyDescent="0.2">
      <c r="A32" s="18" t="s">
        <v>151</v>
      </c>
    </row>
    <row r="33" spans="1:10" x14ac:dyDescent="0.2">
      <c r="A33" s="18" t="s">
        <v>152</v>
      </c>
    </row>
    <row r="34" spans="1:10" x14ac:dyDescent="0.2">
      <c r="A34" s="18" t="s">
        <v>153</v>
      </c>
    </row>
    <row r="35" spans="1:10" x14ac:dyDescent="0.2">
      <c r="A35" s="18" t="s">
        <v>154</v>
      </c>
    </row>
    <row r="37" spans="1:10" x14ac:dyDescent="0.2">
      <c r="A37" s="19" t="s">
        <v>88</v>
      </c>
    </row>
    <row r="38" spans="1:10" x14ac:dyDescent="0.2">
      <c r="A38" s="18" t="s">
        <v>175</v>
      </c>
    </row>
    <row r="39" spans="1:10" x14ac:dyDescent="0.2">
      <c r="A39" s="18" t="s">
        <v>155</v>
      </c>
    </row>
    <row r="40" spans="1:10" x14ac:dyDescent="0.2">
      <c r="A40" s="18" t="s">
        <v>156</v>
      </c>
    </row>
    <row r="41" spans="1:10" x14ac:dyDescent="0.2">
      <c r="A41" s="18" t="s">
        <v>154</v>
      </c>
    </row>
    <row r="43" spans="1:10" x14ac:dyDescent="0.2">
      <c r="A43" s="19" t="s">
        <v>161</v>
      </c>
    </row>
    <row r="44" spans="1:10" x14ac:dyDescent="0.2">
      <c r="A44" s="18" t="s">
        <v>157</v>
      </c>
    </row>
    <row r="45" spans="1:10" x14ac:dyDescent="0.2">
      <c r="A45" s="18" t="s">
        <v>158</v>
      </c>
    </row>
    <row r="46" spans="1:10" x14ac:dyDescent="0.2">
      <c r="A46" s="18" t="s">
        <v>159</v>
      </c>
      <c r="I46" s="18">
        <v>80159</v>
      </c>
      <c r="J46" s="26">
        <f>+I46-36161</f>
        <v>43998</v>
      </c>
    </row>
    <row r="47" spans="1:10" x14ac:dyDescent="0.2">
      <c r="A47" s="18" t="s">
        <v>160</v>
      </c>
      <c r="I47" s="18">
        <v>80743</v>
      </c>
      <c r="J47" s="26">
        <f>+I47-36161</f>
        <v>44582</v>
      </c>
    </row>
    <row r="48" spans="1:10" x14ac:dyDescent="0.2">
      <c r="I48" s="18">
        <v>36161</v>
      </c>
      <c r="J48" s="26">
        <f>+I48-36161</f>
        <v>0</v>
      </c>
    </row>
    <row r="49" spans="1:9" x14ac:dyDescent="0.2">
      <c r="A49" s="19" t="s">
        <v>162</v>
      </c>
      <c r="I49" s="18">
        <f>+I48-36160</f>
        <v>1</v>
      </c>
    </row>
    <row r="50" spans="1:9" x14ac:dyDescent="0.2">
      <c r="A50" s="18" t="s">
        <v>163</v>
      </c>
    </row>
    <row r="51" spans="1:9" x14ac:dyDescent="0.2">
      <c r="A51" s="20" t="s">
        <v>171</v>
      </c>
    </row>
    <row r="52" spans="1:9" x14ac:dyDescent="0.2">
      <c r="A52" s="18" t="s">
        <v>164</v>
      </c>
    </row>
    <row r="53" spans="1:9" x14ac:dyDescent="0.2">
      <c r="A53" s="18" t="s">
        <v>165</v>
      </c>
    </row>
    <row r="54" spans="1:9" x14ac:dyDescent="0.2">
      <c r="A54" s="18" t="s">
        <v>166</v>
      </c>
    </row>
    <row r="56" spans="1:9" x14ac:dyDescent="0.2">
      <c r="A56" s="20" t="s">
        <v>172</v>
      </c>
    </row>
    <row r="57" spans="1:9" x14ac:dyDescent="0.2">
      <c r="A57" s="18" t="s">
        <v>167</v>
      </c>
    </row>
    <row r="58" spans="1:9" x14ac:dyDescent="0.2">
      <c r="A58" s="18" t="s">
        <v>174</v>
      </c>
    </row>
    <row r="59" spans="1:9" x14ac:dyDescent="0.2">
      <c r="A59" s="18" t="s">
        <v>168</v>
      </c>
    </row>
    <row r="61" spans="1:9" x14ac:dyDescent="0.2">
      <c r="A61" s="20" t="s">
        <v>173</v>
      </c>
    </row>
    <row r="62" spans="1:9" x14ac:dyDescent="0.2">
      <c r="A62" s="18" t="s">
        <v>169</v>
      </c>
    </row>
    <row r="63" spans="1:9" x14ac:dyDescent="0.2">
      <c r="A63" s="18" t="s">
        <v>170</v>
      </c>
    </row>
    <row r="69" spans="1:1" x14ac:dyDescent="0.2">
      <c r="A69" s="28" t="s">
        <v>176</v>
      </c>
    </row>
    <row r="70" spans="1:1" x14ac:dyDescent="0.2">
      <c r="A70" s="28" t="s">
        <v>152</v>
      </c>
    </row>
    <row r="71" spans="1:1" x14ac:dyDescent="0.2">
      <c r="A71" s="28" t="s">
        <v>177</v>
      </c>
    </row>
    <row r="72" spans="1:1" x14ac:dyDescent="0.2">
      <c r="A72" s="28" t="s">
        <v>178</v>
      </c>
    </row>
    <row r="73" spans="1:1" x14ac:dyDescent="0.2">
      <c r="A73" s="28"/>
    </row>
    <row r="74" spans="1:1" x14ac:dyDescent="0.2">
      <c r="A74" s="28"/>
    </row>
    <row r="75" spans="1:1" x14ac:dyDescent="0.2">
      <c r="A75" s="28" t="s">
        <v>175</v>
      </c>
    </row>
    <row r="76" spans="1:1" x14ac:dyDescent="0.2">
      <c r="A76" s="28" t="s">
        <v>155</v>
      </c>
    </row>
    <row r="77" spans="1:1" x14ac:dyDescent="0.2">
      <c r="A77" s="28" t="s">
        <v>179</v>
      </c>
    </row>
    <row r="78" spans="1:1" x14ac:dyDescent="0.2">
      <c r="A78" s="28" t="s">
        <v>154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2022-01-17T21:34:36Z</dcterms:created>
  <dcterms:modified xsi:type="dcterms:W3CDTF">2023-04-24T14:30:27Z</dcterms:modified>
</cp:coreProperties>
</file>