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wnloads\"/>
    </mc:Choice>
  </mc:AlternateContent>
  <xr:revisionPtr revIDLastSave="0" documentId="13_ncr:1_{F84A2043-5CED-4974-8144-DBA92EC485AE}" xr6:coauthVersionLast="47" xr6:coauthVersionMax="47" xr10:uidLastSave="{00000000-0000-0000-0000-000000000000}"/>
  <bookViews>
    <workbookView xWindow="20370" yWindow="-1005" windowWidth="20640" windowHeight="11310" activeTab="2" xr2:uid="{2044672B-CC36-42A0-92C8-33FF156E48F6}"/>
  </bookViews>
  <sheets>
    <sheet name="Calculo del PIB" sheetId="3" r:id="rId1"/>
    <sheet name="PIB nominal y PIB real" sheetId="4" r:id="rId2"/>
    <sheet name="IPC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  <c r="B28" i="1"/>
  <c r="B25" i="1"/>
  <c r="G18" i="1"/>
  <c r="C18" i="1"/>
  <c r="C14" i="4"/>
  <c r="C13" i="4"/>
  <c r="C10" i="4"/>
  <c r="C9" i="4"/>
  <c r="D12" i="3"/>
  <c r="D16" i="3"/>
  <c r="D13" i="3"/>
  <c r="D8" i="3"/>
</calcChain>
</file>

<file path=xl/sharedStrings.xml><?xml version="1.0" encoding="utf-8"?>
<sst xmlns="http://schemas.openxmlformats.org/spreadsheetml/2006/main" count="78" uniqueCount="51">
  <si>
    <t>Producto</t>
  </si>
  <si>
    <t>Precio</t>
  </si>
  <si>
    <t>Año</t>
  </si>
  <si>
    <t xml:space="preserve">Año </t>
  </si>
  <si>
    <t xml:space="preserve">Aceite </t>
  </si>
  <si>
    <t>Arroz</t>
  </si>
  <si>
    <t>Azucar</t>
  </si>
  <si>
    <t>Harina de trigo</t>
  </si>
  <si>
    <t>Frijo mayo</t>
  </si>
  <si>
    <t>Huevo blanco</t>
  </si>
  <si>
    <t>Manzana Golden</t>
  </si>
  <si>
    <t>Lechuga romana</t>
  </si>
  <si>
    <t xml:space="preserve">Papa alpha </t>
  </si>
  <si>
    <t>Bistec Diezmillo</t>
  </si>
  <si>
    <t xml:space="preserve">Carne molida sirlon </t>
  </si>
  <si>
    <t>Unidad de medida</t>
  </si>
  <si>
    <t>Costo de la Canasta basica 2021</t>
  </si>
  <si>
    <t>Costo de la Canasta basica 2022</t>
  </si>
  <si>
    <t>IPC del 2021</t>
  </si>
  <si>
    <t>IPC variacion con año base para el 2022</t>
  </si>
  <si>
    <t>1.- Calcular el IPC del 2021 y la variacion en comparacion con el año 2022 tomando como año base el 2021</t>
  </si>
  <si>
    <t>2.- Calculo de la tasa de inflacion con año base del 2021</t>
  </si>
  <si>
    <t>Tasa de inflacion (2022)</t>
  </si>
  <si>
    <t>Gasto publico</t>
  </si>
  <si>
    <t>En la tabla podemos observar las magnitudes economicas de un pais en el año 2011 (millones de pesos)</t>
  </si>
  <si>
    <t>Consumo</t>
  </si>
  <si>
    <t>a) Calcula el valor de PIB pm del año 2011</t>
  </si>
  <si>
    <t>Exportaciones</t>
  </si>
  <si>
    <t>Importaciones</t>
  </si>
  <si>
    <t>c) ¿Cual seria el valor del PIBpm de esta economia si se cerraran todas las fronteras del exterior?</t>
  </si>
  <si>
    <t>Inversion empresarial</t>
  </si>
  <si>
    <t>PIBpm= C+ I + G</t>
  </si>
  <si>
    <t>Cantidad</t>
  </si>
  <si>
    <t>AÑO 1</t>
  </si>
  <si>
    <t>AÑO 2</t>
  </si>
  <si>
    <t>PIB NOMINAL (Precio x Cantidad)</t>
  </si>
  <si>
    <t>PIB REAL (Año 1 en base al precio)</t>
  </si>
  <si>
    <t>Instrucciones: Lee con cuidado y repsonde lo que se te pide. Las preguntas son las que estan marcadas por colores</t>
  </si>
  <si>
    <t>b) Sabiendo que en el año 2010 el PIB pm fue de 1.11 millones de pesos ¿Cuál es la variacion que ha experimentado el crecimiento economico del pais?</t>
  </si>
  <si>
    <t>A) Calcula el PIB nominal del año 1 y el año 2</t>
  </si>
  <si>
    <t xml:space="preserve">B) Calcula el PIB real taomando como año base el año 1 </t>
  </si>
  <si>
    <t>Carne de res</t>
  </si>
  <si>
    <t>Hamburguesas</t>
  </si>
  <si>
    <t>Maiz</t>
  </si>
  <si>
    <t>Tortillas</t>
  </si>
  <si>
    <t>C) ¿Hubo un crecimiento o decrecimiento en relacion al resultado del PIB real en comparacion con el PIB nominal?</t>
  </si>
  <si>
    <t xml:space="preserve">La canasta basica en mexico es de: 2kg de aceite, 1.5 kg de arroz, 1 kg de azucar, 2kg de harina, 1 kg de frijol mayo, 1.5 kg de huevo blanco, 2 kg de manzana golden, 2.3 kg de lechuga romana, 3 kg de papa alpha, 4.5 kg de Bistec diezmillo y 1kg de carne molida </t>
  </si>
  <si>
    <t>mdp</t>
  </si>
  <si>
    <t>Valores reales</t>
  </si>
  <si>
    <t>Asumiendo que el PIB anterior fue en realidad de 1100 mdp</t>
  </si>
  <si>
    <t xml:space="preserve">Ambos PIB presentan un decrecimiento. En el caso del PIB nominal, se ve un decrecimiento mayor porque en general se produjo menos y más barato. El PIB real solo confirma 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</si>
</sst>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0" fontId="2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164" fontId="0" fillId="7" borderId="0" xfId="1" applyFont="1" applyFill="1" applyAlignment="1">
      <alignment vertical="center"/>
    </xf>
    <xf numFmtId="9" fontId="0" fillId="8" borderId="0" xfId="2" applyFont="1" applyFill="1" applyAlignment="1">
      <alignment horizontal="right"/>
    </xf>
    <xf numFmtId="164" fontId="0" fillId="9" borderId="0" xfId="1" applyFont="1" applyFill="1"/>
    <xf numFmtId="0" fontId="5" fillId="11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2" xfId="0" applyFill="1" applyBorder="1"/>
    <xf numFmtId="43" fontId="0" fillId="0" borderId="0" xfId="0" applyNumberFormat="1"/>
    <xf numFmtId="0" fontId="0" fillId="7" borderId="1" xfId="0" applyFill="1" applyBorder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0" fontId="0" fillId="8" borderId="3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3" borderId="5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4" fillId="0" borderId="1" xfId="0" applyFont="1" applyBorder="1" applyAlignment="1">
      <alignment horizontal="center" vertical="center" textRotation="255" wrapText="1"/>
    </xf>
    <xf numFmtId="0" fontId="2" fillId="3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6</xdr:row>
      <xdr:rowOff>145246</xdr:rowOff>
    </xdr:from>
    <xdr:to>
      <xdr:col>7</xdr:col>
      <xdr:colOff>166769</xdr:colOff>
      <xdr:row>9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9432B-D467-4F84-9CB8-E32239D8C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6" y="1288246"/>
          <a:ext cx="1671718" cy="445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87121</xdr:rowOff>
    </xdr:from>
    <xdr:to>
      <xdr:col>7</xdr:col>
      <xdr:colOff>142875</xdr:colOff>
      <xdr:row>12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BDA281-B858-4AE8-88C6-102418BB8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0075" y="1801621"/>
          <a:ext cx="1666875" cy="570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9B01-D9F9-4A51-8DC7-F92F406A155B}">
  <dimension ref="A1:R16"/>
  <sheetViews>
    <sheetView workbookViewId="0">
      <selection activeCell="D12" sqref="D12"/>
    </sheetView>
  </sheetViews>
  <sheetFormatPr baseColWidth="10" defaultRowHeight="15" x14ac:dyDescent="0.25"/>
  <cols>
    <col min="1" max="1" width="20.42578125" bestFit="1" customWidth="1"/>
    <col min="8" max="8" width="15" customWidth="1"/>
  </cols>
  <sheetData>
    <row r="1" spans="1:18" x14ac:dyDescent="0.25">
      <c r="A1" s="5" t="s">
        <v>23</v>
      </c>
      <c r="B1" s="12">
        <v>200</v>
      </c>
      <c r="D1" s="12" t="s">
        <v>24</v>
      </c>
      <c r="E1" s="12"/>
      <c r="F1" s="12"/>
      <c r="G1" s="12"/>
      <c r="H1" s="12"/>
    </row>
    <row r="2" spans="1:18" x14ac:dyDescent="0.25">
      <c r="A2" s="5" t="s">
        <v>25</v>
      </c>
      <c r="B2" s="12">
        <v>800</v>
      </c>
      <c r="D2" s="21" t="s">
        <v>26</v>
      </c>
      <c r="E2" s="21"/>
      <c r="F2" s="21"/>
      <c r="G2" s="21"/>
      <c r="H2" s="21"/>
    </row>
    <row r="3" spans="1:18" ht="15" customHeight="1" x14ac:dyDescent="0.25">
      <c r="A3" s="5" t="s">
        <v>27</v>
      </c>
      <c r="B3" s="12">
        <v>150</v>
      </c>
      <c r="D3" s="23" t="s">
        <v>38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>
        <v>1.1100000000000001</v>
      </c>
      <c r="R3" t="s">
        <v>47</v>
      </c>
    </row>
    <row r="4" spans="1:18" ht="15" customHeight="1" x14ac:dyDescent="0.25">
      <c r="A4" s="5" t="s">
        <v>28</v>
      </c>
      <c r="B4" s="12">
        <v>100</v>
      </c>
      <c r="D4" s="25" t="s">
        <v>29</v>
      </c>
      <c r="E4" s="26"/>
      <c r="F4" s="26"/>
      <c r="G4" s="26"/>
      <c r="H4" s="26"/>
      <c r="I4" s="26"/>
      <c r="J4" s="26"/>
      <c r="K4" s="26"/>
    </row>
    <row r="5" spans="1:18" x14ac:dyDescent="0.25">
      <c r="A5" s="5" t="s">
        <v>30</v>
      </c>
      <c r="B5" s="12">
        <v>100</v>
      </c>
      <c r="L5" s="22" t="s">
        <v>37</v>
      </c>
      <c r="M5" s="22"/>
      <c r="N5" s="22"/>
    </row>
    <row r="6" spans="1:18" x14ac:dyDescent="0.25">
      <c r="L6" s="22"/>
      <c r="M6" s="22"/>
      <c r="N6" s="22"/>
    </row>
    <row r="7" spans="1:18" x14ac:dyDescent="0.25">
      <c r="L7" s="22"/>
      <c r="M7" s="22"/>
      <c r="N7" s="22"/>
    </row>
    <row r="8" spans="1:18" x14ac:dyDescent="0.25">
      <c r="A8" s="13"/>
      <c r="D8" s="14">
        <f>B2+B5+B1+(B3-B4)</f>
        <v>1150</v>
      </c>
      <c r="E8" t="s">
        <v>47</v>
      </c>
      <c r="L8" s="22"/>
      <c r="M8" s="22"/>
      <c r="N8" s="22"/>
    </row>
    <row r="9" spans="1:18" x14ac:dyDescent="0.25">
      <c r="D9" s="20"/>
      <c r="L9" s="22"/>
      <c r="M9" s="22"/>
      <c r="N9" s="22"/>
    </row>
    <row r="10" spans="1:18" x14ac:dyDescent="0.25">
      <c r="L10" s="22"/>
      <c r="M10" s="22"/>
      <c r="N10" s="22"/>
    </row>
    <row r="11" spans="1:18" x14ac:dyDescent="0.25">
      <c r="L11" s="22"/>
      <c r="M11" s="22"/>
      <c r="N11" s="22"/>
    </row>
    <row r="12" spans="1:18" x14ac:dyDescent="0.25">
      <c r="C12" t="s">
        <v>49</v>
      </c>
      <c r="D12" s="20">
        <f>(D8-Q3*1000)/(Q3*1000)*100</f>
        <v>3.6036036036036037</v>
      </c>
      <c r="L12" s="22"/>
      <c r="M12" s="22"/>
      <c r="N12" s="22"/>
    </row>
    <row r="13" spans="1:18" x14ac:dyDescent="0.25">
      <c r="C13" t="s">
        <v>48</v>
      </c>
      <c r="D13" s="15">
        <f>(D8-Q3)/Q3*100</f>
        <v>103503.60360360359</v>
      </c>
    </row>
    <row r="15" spans="1:18" x14ac:dyDescent="0.25">
      <c r="D15" t="s">
        <v>31</v>
      </c>
    </row>
    <row r="16" spans="1:18" x14ac:dyDescent="0.25">
      <c r="D16" s="16">
        <f>B1+B2+B5</f>
        <v>1100</v>
      </c>
      <c r="E16" t="s">
        <v>47</v>
      </c>
    </row>
  </sheetData>
  <mergeCells count="4">
    <mergeCell ref="D2:H2"/>
    <mergeCell ref="L5:N12"/>
    <mergeCell ref="D3:P3"/>
    <mergeCell ref="D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B857-922A-49AE-B4EE-1BA67FE81009}">
  <dimension ref="B3:P17"/>
  <sheetViews>
    <sheetView workbookViewId="0">
      <selection activeCell="B22" sqref="B22"/>
    </sheetView>
  </sheetViews>
  <sheetFormatPr baseColWidth="10" defaultRowHeight="15" x14ac:dyDescent="0.25"/>
  <sheetData>
    <row r="3" spans="2:16" x14ac:dyDescent="0.25">
      <c r="C3" s="32" t="s">
        <v>41</v>
      </c>
      <c r="D3" s="32"/>
      <c r="E3" s="32" t="s">
        <v>42</v>
      </c>
      <c r="F3" s="32"/>
      <c r="G3" s="32" t="s">
        <v>43</v>
      </c>
      <c r="H3" s="32"/>
      <c r="I3" s="32" t="s">
        <v>44</v>
      </c>
      <c r="J3" s="32"/>
    </row>
    <row r="4" spans="2:16" x14ac:dyDescent="0.25">
      <c r="C4" s="17" t="s">
        <v>32</v>
      </c>
      <c r="D4" s="17" t="s">
        <v>1</v>
      </c>
      <c r="E4" s="17" t="s">
        <v>32</v>
      </c>
      <c r="F4" s="17" t="s">
        <v>1</v>
      </c>
      <c r="G4" s="17" t="s">
        <v>32</v>
      </c>
      <c r="H4" s="17" t="s">
        <v>1</v>
      </c>
      <c r="I4" s="17" t="s">
        <v>32</v>
      </c>
      <c r="J4" s="17" t="s">
        <v>1</v>
      </c>
    </row>
    <row r="5" spans="2:16" x14ac:dyDescent="0.25">
      <c r="B5" s="18" t="s">
        <v>33</v>
      </c>
      <c r="C5" s="12">
        <v>20</v>
      </c>
      <c r="D5" s="1">
        <v>75</v>
      </c>
      <c r="E5" s="12">
        <v>10</v>
      </c>
      <c r="F5" s="1">
        <v>120</v>
      </c>
      <c r="G5" s="12">
        <v>100</v>
      </c>
      <c r="H5" s="1">
        <v>45</v>
      </c>
      <c r="I5" s="12">
        <v>92</v>
      </c>
      <c r="J5" s="1">
        <v>55</v>
      </c>
    </row>
    <row r="6" spans="2:16" x14ac:dyDescent="0.25">
      <c r="B6" s="18" t="s">
        <v>34</v>
      </c>
      <c r="C6" s="12">
        <v>15</v>
      </c>
      <c r="D6" s="1">
        <v>65</v>
      </c>
      <c r="E6" s="12">
        <v>5</v>
      </c>
      <c r="F6" s="1">
        <v>85</v>
      </c>
      <c r="G6" s="12">
        <v>50</v>
      </c>
      <c r="H6" s="1">
        <v>25</v>
      </c>
      <c r="I6" s="12">
        <v>82</v>
      </c>
      <c r="J6" s="1">
        <v>40</v>
      </c>
    </row>
    <row r="8" spans="2:16" x14ac:dyDescent="0.25">
      <c r="C8" s="33" t="s">
        <v>35</v>
      </c>
      <c r="D8" s="33"/>
      <c r="E8" s="33"/>
      <c r="H8" s="27" t="s">
        <v>39</v>
      </c>
      <c r="I8" s="28"/>
      <c r="J8" s="28"/>
      <c r="K8" s="28"/>
      <c r="L8" s="29"/>
    </row>
    <row r="9" spans="2:16" x14ac:dyDescent="0.25">
      <c r="B9" s="19" t="s">
        <v>33</v>
      </c>
      <c r="C9" s="34">
        <f>C5*D5+E5*F5+G5*H5+I5*J5</f>
        <v>12260</v>
      </c>
      <c r="D9" s="34"/>
      <c r="E9" s="34"/>
      <c r="H9" s="35" t="s">
        <v>40</v>
      </c>
      <c r="I9" s="35"/>
      <c r="J9" s="35"/>
      <c r="K9" s="35"/>
      <c r="L9" s="35"/>
    </row>
    <row r="10" spans="2:16" x14ac:dyDescent="0.25">
      <c r="B10" s="19" t="s">
        <v>34</v>
      </c>
      <c r="C10" s="34">
        <f>C6*D6+E6*F6+G6*H6+I6*J6</f>
        <v>5930</v>
      </c>
      <c r="D10" s="34"/>
      <c r="E10" s="34"/>
      <c r="H10" s="36" t="s">
        <v>45</v>
      </c>
      <c r="I10" s="37"/>
      <c r="J10" s="37"/>
      <c r="K10" s="37"/>
      <c r="L10" s="37"/>
      <c r="M10" s="37"/>
      <c r="N10" s="37"/>
      <c r="O10" s="37"/>
      <c r="P10" s="38"/>
    </row>
    <row r="11" spans="2:16" x14ac:dyDescent="0.25">
      <c r="H11" s="30" t="s">
        <v>50</v>
      </c>
      <c r="I11" s="30"/>
      <c r="J11" s="30"/>
      <c r="K11" s="30"/>
      <c r="L11" s="30"/>
      <c r="M11" s="30"/>
      <c r="N11" s="30"/>
      <c r="O11" s="30"/>
    </row>
    <row r="12" spans="2:16" x14ac:dyDescent="0.25">
      <c r="C12" s="33" t="s">
        <v>36</v>
      </c>
      <c r="D12" s="33"/>
      <c r="E12" s="33"/>
      <c r="H12" s="31"/>
      <c r="I12" s="31"/>
      <c r="J12" s="31"/>
      <c r="K12" s="31"/>
      <c r="L12" s="31"/>
      <c r="M12" s="31"/>
      <c r="N12" s="31"/>
      <c r="O12" s="31"/>
    </row>
    <row r="13" spans="2:16" x14ac:dyDescent="0.25">
      <c r="B13" s="19" t="s">
        <v>33</v>
      </c>
      <c r="C13" s="34">
        <f>C5*D5+E5*F5+G5*H5+I5*J5</f>
        <v>12260</v>
      </c>
      <c r="D13" s="34"/>
      <c r="E13" s="34"/>
      <c r="H13" s="31"/>
      <c r="I13" s="31"/>
      <c r="J13" s="31"/>
      <c r="K13" s="31"/>
      <c r="L13" s="31"/>
      <c r="M13" s="31"/>
      <c r="N13" s="31"/>
      <c r="O13" s="31"/>
    </row>
    <row r="14" spans="2:16" x14ac:dyDescent="0.25">
      <c r="B14" s="19" t="s">
        <v>34</v>
      </c>
      <c r="C14" s="34">
        <f>C6*D5+E6*F5+G6*H5+I6*J5</f>
        <v>8485</v>
      </c>
      <c r="D14" s="34"/>
      <c r="E14" s="34"/>
      <c r="H14" s="31"/>
      <c r="I14" s="31"/>
      <c r="J14" s="31"/>
      <c r="K14" s="31"/>
      <c r="L14" s="31"/>
      <c r="M14" s="31"/>
      <c r="N14" s="31"/>
      <c r="O14" s="31"/>
    </row>
    <row r="15" spans="2:16" x14ac:dyDescent="0.25">
      <c r="H15" s="31"/>
      <c r="I15" s="31"/>
      <c r="J15" s="31"/>
      <c r="K15" s="31"/>
      <c r="L15" s="31"/>
      <c r="M15" s="31"/>
      <c r="N15" s="31"/>
      <c r="O15" s="31"/>
    </row>
    <row r="16" spans="2:16" x14ac:dyDescent="0.25">
      <c r="H16" s="31"/>
      <c r="I16" s="31"/>
      <c r="J16" s="31"/>
      <c r="K16" s="31"/>
      <c r="L16" s="31"/>
      <c r="M16" s="31"/>
      <c r="N16" s="31"/>
      <c r="O16" s="31"/>
    </row>
    <row r="17" spans="8:15" x14ac:dyDescent="0.25">
      <c r="H17" s="31"/>
      <c r="I17" s="31"/>
      <c r="J17" s="31"/>
      <c r="K17" s="31"/>
      <c r="L17" s="31"/>
      <c r="M17" s="31"/>
      <c r="N17" s="31"/>
      <c r="O17" s="31"/>
    </row>
  </sheetData>
  <mergeCells count="14">
    <mergeCell ref="H8:L8"/>
    <mergeCell ref="H11:O17"/>
    <mergeCell ref="C3:D3"/>
    <mergeCell ref="E3:F3"/>
    <mergeCell ref="G3:H3"/>
    <mergeCell ref="I3:J3"/>
    <mergeCell ref="C8:E8"/>
    <mergeCell ref="C9:E9"/>
    <mergeCell ref="C10:E10"/>
    <mergeCell ref="C12:E12"/>
    <mergeCell ref="C13:E13"/>
    <mergeCell ref="C14:E14"/>
    <mergeCell ref="H9:L9"/>
    <mergeCell ref="H10: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EAA6-E2DB-45BC-9BD1-DD308B2AB741}">
  <dimension ref="A2:H31"/>
  <sheetViews>
    <sheetView tabSelected="1" topLeftCell="A13" workbookViewId="0">
      <selection activeCell="B32" sqref="B32"/>
    </sheetView>
  </sheetViews>
  <sheetFormatPr baseColWidth="10" defaultRowHeight="15" x14ac:dyDescent="0.25"/>
  <cols>
    <col min="2" max="2" width="35.5703125" bestFit="1" customWidth="1"/>
    <col min="3" max="3" width="11.85546875" bestFit="1" customWidth="1"/>
    <col min="4" max="5" width="19" customWidth="1"/>
    <col min="6" max="6" width="28.7109375" bestFit="1" customWidth="1"/>
    <col min="8" max="8" width="21" customWidth="1"/>
  </cols>
  <sheetData>
    <row r="2" spans="1:8" x14ac:dyDescent="0.25">
      <c r="A2" s="40" t="s">
        <v>46</v>
      </c>
      <c r="B2" s="40"/>
      <c r="C2" s="40"/>
      <c r="D2" s="40"/>
      <c r="E2" s="40"/>
      <c r="F2" s="40"/>
      <c r="G2" s="40"/>
      <c r="H2" s="40"/>
    </row>
    <row r="3" spans="1:8" x14ac:dyDescent="0.25">
      <c r="A3" s="40"/>
      <c r="B3" s="40"/>
      <c r="C3" s="40"/>
      <c r="D3" s="40"/>
      <c r="E3" s="40"/>
      <c r="F3" s="40"/>
      <c r="G3" s="40"/>
      <c r="H3" s="40"/>
    </row>
    <row r="5" spans="1:8" x14ac:dyDescent="0.25">
      <c r="A5" s="3" t="s">
        <v>2</v>
      </c>
      <c r="B5" s="3" t="s">
        <v>0</v>
      </c>
      <c r="C5" s="3" t="s">
        <v>1</v>
      </c>
      <c r="D5" s="3" t="s">
        <v>15</v>
      </c>
      <c r="E5" s="3" t="s">
        <v>3</v>
      </c>
      <c r="F5" s="3" t="s">
        <v>0</v>
      </c>
      <c r="G5" s="3" t="s">
        <v>1</v>
      </c>
      <c r="H5" s="3" t="s">
        <v>15</v>
      </c>
    </row>
    <row r="6" spans="1:8" x14ac:dyDescent="0.25">
      <c r="A6" s="39">
        <v>2021</v>
      </c>
      <c r="B6" s="6" t="s">
        <v>4</v>
      </c>
      <c r="C6" s="1">
        <v>28</v>
      </c>
      <c r="D6" s="2">
        <v>2</v>
      </c>
      <c r="E6" s="39">
        <v>2022</v>
      </c>
      <c r="F6" s="6" t="s">
        <v>4</v>
      </c>
      <c r="G6" s="1">
        <v>28</v>
      </c>
      <c r="H6" s="2">
        <v>2</v>
      </c>
    </row>
    <row r="7" spans="1:8" x14ac:dyDescent="0.25">
      <c r="A7" s="39"/>
      <c r="B7" s="6" t="s">
        <v>5</v>
      </c>
      <c r="C7" s="1">
        <v>21</v>
      </c>
      <c r="D7" s="2">
        <v>1.5</v>
      </c>
      <c r="E7" s="39"/>
      <c r="F7" s="6" t="s">
        <v>5</v>
      </c>
      <c r="G7" s="1">
        <v>22</v>
      </c>
      <c r="H7" s="2">
        <v>1.5</v>
      </c>
    </row>
    <row r="8" spans="1:8" x14ac:dyDescent="0.25">
      <c r="A8" s="39"/>
      <c r="B8" s="6" t="s">
        <v>6</v>
      </c>
      <c r="C8" s="1">
        <v>28.5</v>
      </c>
      <c r="D8" s="2">
        <v>1</v>
      </c>
      <c r="E8" s="39"/>
      <c r="F8" s="6" t="s">
        <v>6</v>
      </c>
      <c r="G8" s="1">
        <v>28.6</v>
      </c>
      <c r="H8" s="2">
        <v>1</v>
      </c>
    </row>
    <row r="9" spans="1:8" x14ac:dyDescent="0.25">
      <c r="A9" s="39"/>
      <c r="B9" s="6" t="s">
        <v>7</v>
      </c>
      <c r="C9" s="1">
        <v>9.5</v>
      </c>
      <c r="D9" s="2">
        <v>2</v>
      </c>
      <c r="E9" s="39"/>
      <c r="F9" s="6" t="s">
        <v>7</v>
      </c>
      <c r="G9" s="1">
        <v>9.51</v>
      </c>
      <c r="H9" s="2">
        <v>2</v>
      </c>
    </row>
    <row r="10" spans="1:8" x14ac:dyDescent="0.25">
      <c r="A10" s="39"/>
      <c r="B10" s="6" t="s">
        <v>8</v>
      </c>
      <c r="C10" s="1">
        <v>32</v>
      </c>
      <c r="D10" s="2">
        <v>1</v>
      </c>
      <c r="E10" s="39"/>
      <c r="F10" s="6" t="s">
        <v>8</v>
      </c>
      <c r="G10" s="1">
        <v>32</v>
      </c>
      <c r="H10" s="2">
        <v>1</v>
      </c>
    </row>
    <row r="11" spans="1:8" x14ac:dyDescent="0.25">
      <c r="A11" s="39"/>
      <c r="B11" s="6" t="s">
        <v>9</v>
      </c>
      <c r="C11" s="1">
        <v>35.700000000000003</v>
      </c>
      <c r="D11" s="2">
        <v>1.5</v>
      </c>
      <c r="E11" s="39"/>
      <c r="F11" s="6" t="s">
        <v>9</v>
      </c>
      <c r="G11" s="1">
        <v>35.700000000000003</v>
      </c>
      <c r="H11" s="2">
        <v>1.5</v>
      </c>
    </row>
    <row r="12" spans="1:8" x14ac:dyDescent="0.25">
      <c r="A12" s="39"/>
      <c r="B12" s="6" t="s">
        <v>10</v>
      </c>
      <c r="C12" s="1">
        <v>57</v>
      </c>
      <c r="D12" s="2">
        <v>2</v>
      </c>
      <c r="E12" s="39"/>
      <c r="F12" s="6" t="s">
        <v>10</v>
      </c>
      <c r="G12" s="1">
        <v>58</v>
      </c>
      <c r="H12" s="2">
        <v>2</v>
      </c>
    </row>
    <row r="13" spans="1:8" x14ac:dyDescent="0.25">
      <c r="A13" s="39"/>
      <c r="B13" s="6" t="s">
        <v>11</v>
      </c>
      <c r="C13" s="1">
        <v>19.899999999999999</v>
      </c>
      <c r="D13" s="2">
        <v>2.2999999999999998</v>
      </c>
      <c r="E13" s="39"/>
      <c r="F13" s="6" t="s">
        <v>11</v>
      </c>
      <c r="G13" s="1">
        <v>19.899999999999999</v>
      </c>
      <c r="H13" s="2">
        <v>2.2999999999999998</v>
      </c>
    </row>
    <row r="14" spans="1:8" x14ac:dyDescent="0.25">
      <c r="A14" s="39"/>
      <c r="B14" s="6" t="s">
        <v>12</v>
      </c>
      <c r="C14" s="1">
        <v>18</v>
      </c>
      <c r="D14" s="2">
        <v>3</v>
      </c>
      <c r="E14" s="39"/>
      <c r="F14" s="6" t="s">
        <v>12</v>
      </c>
      <c r="G14" s="1">
        <v>20</v>
      </c>
      <c r="H14" s="2">
        <v>3</v>
      </c>
    </row>
    <row r="15" spans="1:8" x14ac:dyDescent="0.25">
      <c r="A15" s="39"/>
      <c r="B15" s="6" t="s">
        <v>13</v>
      </c>
      <c r="C15" s="1">
        <v>179</v>
      </c>
      <c r="D15" s="2">
        <v>4.5</v>
      </c>
      <c r="E15" s="39"/>
      <c r="F15" s="6" t="s">
        <v>13</v>
      </c>
      <c r="G15" s="1">
        <v>179</v>
      </c>
      <c r="H15" s="2">
        <v>4.5</v>
      </c>
    </row>
    <row r="16" spans="1:8" x14ac:dyDescent="0.25">
      <c r="A16" s="39"/>
      <c r="B16" s="6" t="s">
        <v>14</v>
      </c>
      <c r="C16" s="1">
        <v>99</v>
      </c>
      <c r="D16" s="2">
        <v>1</v>
      </c>
      <c r="E16" s="39"/>
      <c r="F16" s="6" t="s">
        <v>14</v>
      </c>
      <c r="G16" s="1">
        <v>105</v>
      </c>
      <c r="H16" s="2">
        <v>1</v>
      </c>
    </row>
    <row r="18" spans="2:7" x14ac:dyDescent="0.25">
      <c r="B18" s="5" t="s">
        <v>16</v>
      </c>
      <c r="C18" s="4">
        <f>SUMPRODUCT(C6:C16,D6:D16)</f>
        <v>1338.82</v>
      </c>
      <c r="F18" s="5" t="s">
        <v>17</v>
      </c>
      <c r="G18" s="4">
        <f>SUMPRODUCT(G6:G16,H6:H16)</f>
        <v>1354.44</v>
      </c>
    </row>
    <row r="21" spans="2:7" x14ac:dyDescent="0.25">
      <c r="B21" s="41" t="s">
        <v>20</v>
      </c>
      <c r="C21" s="41"/>
      <c r="D21" s="41"/>
      <c r="E21" s="41"/>
      <c r="F21" s="41"/>
    </row>
    <row r="22" spans="2:7" x14ac:dyDescent="0.25">
      <c r="B22" s="41" t="s">
        <v>21</v>
      </c>
      <c r="C22" s="41"/>
      <c r="D22" s="41"/>
      <c r="E22" s="41"/>
      <c r="F22" s="41"/>
    </row>
    <row r="24" spans="2:7" x14ac:dyDescent="0.25">
      <c r="B24" s="9" t="s">
        <v>18</v>
      </c>
    </row>
    <row r="25" spans="2:7" x14ac:dyDescent="0.25">
      <c r="B25" s="7">
        <f>C18/C18*100</f>
        <v>100</v>
      </c>
    </row>
    <row r="27" spans="2:7" x14ac:dyDescent="0.25">
      <c r="B27" s="9" t="s">
        <v>19</v>
      </c>
    </row>
    <row r="28" spans="2:7" x14ac:dyDescent="0.25">
      <c r="B28" s="8">
        <f>G18/C18*100</f>
        <v>101.16669903347726</v>
      </c>
    </row>
    <row r="30" spans="2:7" x14ac:dyDescent="0.25">
      <c r="B30" s="9" t="s">
        <v>22</v>
      </c>
    </row>
    <row r="31" spans="2:7" x14ac:dyDescent="0.25">
      <c r="B31" s="11">
        <f>(G18-C18)/C18*100</f>
        <v>1.16669903347725</v>
      </c>
      <c r="C31" s="10"/>
    </row>
  </sheetData>
  <mergeCells count="5">
    <mergeCell ref="E6:E16"/>
    <mergeCell ref="A6:A16"/>
    <mergeCell ref="A2:H3"/>
    <mergeCell ref="B21:F21"/>
    <mergeCell ref="B22:F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del PIB</vt:lpstr>
      <vt:lpstr>PIB nominal y PIB real</vt:lpstr>
      <vt:lpstr>IPC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Lalito Robles</cp:lastModifiedBy>
  <dcterms:created xsi:type="dcterms:W3CDTF">2022-03-14T16:10:37Z</dcterms:created>
  <dcterms:modified xsi:type="dcterms:W3CDTF">2022-04-01T01:29:49Z</dcterms:modified>
</cp:coreProperties>
</file>