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.Excel EA Gdd\CL3\"/>
    </mc:Choice>
  </mc:AlternateContent>
  <xr:revisionPtr revIDLastSave="0" documentId="13_ncr:1_{BBC0D493-72DE-4535-8EBA-775990851856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Pregunta 1" sheetId="15" r:id="rId1"/>
    <sheet name="Pregunta 2" sheetId="14" r:id="rId2"/>
    <sheet name="Pregunta3" sheetId="8" r:id="rId3"/>
    <sheet name="Pregunta4" sheetId="5" r:id="rId4"/>
    <sheet name="Pregunta5" sheetId="12" r:id="rId5"/>
    <sheet name="Pregunta 6" sheetId="13" r:id="rId6"/>
  </sheets>
  <definedNames>
    <definedName name="_xlnm._FilterDatabase" localSheetId="3" hidden="1">Pregunta4!$A$8:$N$38</definedName>
    <definedName name="_xlnm._FilterDatabase" localSheetId="4" hidden="1">Pregunta5!$C$8:$M$9</definedName>
    <definedName name="_xlnm.Extract" localSheetId="4">Pregunta5!#REF!</definedName>
    <definedName name="BASE">Pregunta4!$A$8:$N$38</definedName>
    <definedName name="BASE1">#REF!</definedName>
    <definedName name="_xlnm.Criteria" localSheetId="4">Pregunta5!#REF!</definedName>
    <definedName name="DEPARTAMENTO">#REF!</definedName>
    <definedName name="MONTO">#REF!</definedName>
    <definedName name="VENDEDO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3" l="1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3" i="15" l="1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28" i="14"/>
  <c r="M28" i="14"/>
  <c r="L28" i="14"/>
  <c r="K28" i="14"/>
  <c r="I28" i="14"/>
  <c r="N27" i="14"/>
  <c r="M27" i="14"/>
  <c r="L27" i="14"/>
  <c r="K27" i="14"/>
  <c r="I27" i="14"/>
  <c r="N26" i="14"/>
  <c r="M26" i="14"/>
  <c r="L26" i="14"/>
  <c r="K26" i="14"/>
  <c r="I26" i="14"/>
  <c r="N25" i="14"/>
  <c r="M25" i="14"/>
  <c r="L25" i="14"/>
  <c r="K25" i="14"/>
  <c r="I25" i="14"/>
  <c r="N24" i="14"/>
  <c r="M24" i="14"/>
  <c r="L24" i="14"/>
  <c r="K24" i="14"/>
  <c r="I24" i="14"/>
  <c r="N23" i="14"/>
  <c r="M23" i="14"/>
  <c r="L23" i="14"/>
  <c r="K23" i="14"/>
  <c r="I23" i="14"/>
  <c r="N22" i="14"/>
  <c r="M22" i="14"/>
  <c r="L22" i="14"/>
  <c r="K22" i="14"/>
  <c r="I22" i="14"/>
  <c r="N21" i="14"/>
  <c r="M21" i="14"/>
  <c r="L21" i="14"/>
  <c r="K21" i="14"/>
  <c r="I21" i="14"/>
  <c r="N20" i="14"/>
  <c r="M20" i="14"/>
  <c r="L20" i="14"/>
  <c r="K20" i="14"/>
  <c r="I20" i="14"/>
  <c r="N19" i="14"/>
  <c r="M19" i="14"/>
  <c r="L19" i="14"/>
  <c r="K19" i="14"/>
  <c r="I19" i="14"/>
  <c r="N18" i="14"/>
  <c r="M18" i="14"/>
  <c r="L18" i="14"/>
  <c r="K18" i="14"/>
  <c r="I18" i="14"/>
  <c r="N17" i="14"/>
  <c r="M17" i="14"/>
  <c r="L17" i="14"/>
  <c r="K17" i="14"/>
  <c r="I17" i="14"/>
  <c r="N16" i="14"/>
  <c r="M16" i="14"/>
  <c r="L16" i="14"/>
  <c r="K16" i="14"/>
  <c r="I16" i="14"/>
  <c r="N15" i="14"/>
  <c r="M15" i="14"/>
  <c r="L15" i="14"/>
  <c r="K15" i="14"/>
  <c r="I15" i="14"/>
  <c r="N14" i="14"/>
  <c r="M14" i="14"/>
  <c r="L14" i="14"/>
  <c r="K14" i="14"/>
  <c r="I14" i="14"/>
  <c r="N13" i="14"/>
  <c r="M13" i="14"/>
  <c r="L13" i="14"/>
  <c r="K13" i="14"/>
  <c r="I13" i="14"/>
  <c r="N12" i="14"/>
  <c r="M12" i="14"/>
  <c r="L12" i="14"/>
  <c r="K12" i="14"/>
  <c r="I12" i="14"/>
  <c r="N11" i="14"/>
  <c r="M11" i="14"/>
  <c r="L11" i="14"/>
  <c r="K11" i="14"/>
  <c r="I11" i="14"/>
  <c r="N10" i="14"/>
  <c r="M10" i="14"/>
  <c r="L10" i="14"/>
  <c r="K10" i="14"/>
  <c r="I10" i="14"/>
  <c r="N9" i="14"/>
  <c r="M9" i="14"/>
  <c r="L9" i="14"/>
  <c r="K9" i="14"/>
  <c r="I9" i="14"/>
  <c r="N8" i="14"/>
  <c r="M8" i="14"/>
  <c r="L8" i="14"/>
  <c r="K8" i="14"/>
  <c r="I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Enrique</author>
  </authors>
  <commentList>
    <comment ref="K3" authorId="0" shapeId="0" xr:uid="{BF93A2C3-83C0-4ADD-859D-9365BDD58FE4}">
      <text>
        <r>
          <rPr>
            <b/>
            <sz val="9"/>
            <color indexed="81"/>
            <rFont val="Tahoma"/>
            <family val="2"/>
          </rPr>
          <t>PREGUNTA 1: Si tiene 1 o más hijos, recibe el 20% de bonificación sobre el sueldo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Enrique</author>
  </authors>
  <commentList>
    <comment ref="D46" authorId="0" shapeId="0" xr:uid="{0426D97E-FAEA-45A2-B5DA-468CF0B663AB}">
      <text>
        <r>
          <rPr>
            <b/>
            <sz val="9"/>
            <color indexed="81"/>
            <rFont val="Tahoma"/>
            <family val="2"/>
          </rPr>
          <t xml:space="preserve">Celda D46: Utilizar validación de datos, con la lista de código de empleados
</t>
        </r>
      </text>
    </comment>
    <comment ref="D47" authorId="0" shapeId="0" xr:uid="{5ED5ADFB-50B0-4245-BF4D-52B5A43E9A42}">
      <text>
        <r>
          <rPr>
            <b/>
            <sz val="9"/>
            <color indexed="81"/>
            <rFont val="Tahoma"/>
            <family val="2"/>
          </rPr>
          <t>Debe mostrar el nombre del empleado, de acuerdo al código buscado en la celda D46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Enrique</author>
  </authors>
  <commentList>
    <comment ref="M17" authorId="0" shapeId="0" xr:uid="{0C177C8F-D620-4338-A7DF-24B8DD82A45E}">
      <text>
        <r>
          <rPr>
            <b/>
            <sz val="9"/>
            <color indexed="81"/>
            <rFont val="Tahoma"/>
            <family val="2"/>
          </rPr>
          <t>PREGUNTA 1: Si tiene 1 o más hijos, recibe el 20% de bonificación sobre el sueldo</t>
        </r>
      </text>
    </comment>
  </commentList>
</comments>
</file>

<file path=xl/sharedStrings.xml><?xml version="1.0" encoding="utf-8"?>
<sst xmlns="http://schemas.openxmlformats.org/spreadsheetml/2006/main" count="1115" uniqueCount="261">
  <si>
    <t>APE_PATERNO</t>
  </si>
  <si>
    <t>APE_MATERNO</t>
  </si>
  <si>
    <t>NOMBRES</t>
  </si>
  <si>
    <t>DNI</t>
  </si>
  <si>
    <t>FECHA_NAC</t>
  </si>
  <si>
    <t>FECHA_ING</t>
  </si>
  <si>
    <t>COD_TURNO</t>
  </si>
  <si>
    <t>CARGO</t>
  </si>
  <si>
    <t>AFP_AFILIADO</t>
  </si>
  <si>
    <t>NOMBRE COMPLETO</t>
  </si>
  <si>
    <t>EDAD</t>
  </si>
  <si>
    <t>TIEMPO DE SERV.</t>
  </si>
  <si>
    <t>NALVARTE</t>
  </si>
  <si>
    <t>PINEDA</t>
  </si>
  <si>
    <t>PEDRO</t>
  </si>
  <si>
    <t>25425215</t>
  </si>
  <si>
    <t>M</t>
  </si>
  <si>
    <t>AUXILIAR</t>
  </si>
  <si>
    <t>EL ROBLE</t>
  </si>
  <si>
    <t>PICASSO</t>
  </si>
  <si>
    <t>VEGA</t>
  </si>
  <si>
    <t>GINO ITALO</t>
  </si>
  <si>
    <t>25425352</t>
  </si>
  <si>
    <t>T</t>
  </si>
  <si>
    <t>ASISTENTE</t>
  </si>
  <si>
    <t>INTEGRA</t>
  </si>
  <si>
    <t>SANCHEZ</t>
  </si>
  <si>
    <t>VIDAL</t>
  </si>
  <si>
    <t>EMILIO DAVID</t>
  </si>
  <si>
    <t>54585758</t>
  </si>
  <si>
    <t>N</t>
  </si>
  <si>
    <t>VIGILANTE</t>
  </si>
  <si>
    <t>HORIZONTE</t>
  </si>
  <si>
    <t xml:space="preserve">BALDEON </t>
  </si>
  <si>
    <t>VASQUEZ</t>
  </si>
  <si>
    <t>ROBERTO ANTENOR</t>
  </si>
  <si>
    <t>22212854</t>
  </si>
  <si>
    <t>PROFUTURO</t>
  </si>
  <si>
    <t>VELASCO</t>
  </si>
  <si>
    <t>HERNAN RAMON</t>
  </si>
  <si>
    <t>88795452</t>
  </si>
  <si>
    <t>GERENTE</t>
  </si>
  <si>
    <t>PRIMA</t>
  </si>
  <si>
    <t>HUAMAN</t>
  </si>
  <si>
    <t>NESTOR</t>
  </si>
  <si>
    <t>54558962</t>
  </si>
  <si>
    <t>PEDRO FILIMON</t>
  </si>
  <si>
    <t>36548591</t>
  </si>
  <si>
    <t>LEON</t>
  </si>
  <si>
    <t>68899565</t>
  </si>
  <si>
    <t>PARRA</t>
  </si>
  <si>
    <t>VAZQUES</t>
  </si>
  <si>
    <t>DENYS AMADOR</t>
  </si>
  <si>
    <t>89542153</t>
  </si>
  <si>
    <t>CONTADOR</t>
  </si>
  <si>
    <t>MATIAS LEON</t>
  </si>
  <si>
    <t>DE CORDOVA</t>
  </si>
  <si>
    <t>55665869</t>
  </si>
  <si>
    <t>CACHO CRUZ</t>
  </si>
  <si>
    <t>LA ROSA</t>
  </si>
  <si>
    <t>JOSE CARLOS</t>
  </si>
  <si>
    <t>21225545</t>
  </si>
  <si>
    <t>TAPIA</t>
  </si>
  <si>
    <t>CASTAÑEDA</t>
  </si>
  <si>
    <t>ROCIO MARGARITA</t>
  </si>
  <si>
    <t>65855544</t>
  </si>
  <si>
    <t>SECRETARIA</t>
  </si>
  <si>
    <t>SILVA</t>
  </si>
  <si>
    <t>CARLOS CESAR</t>
  </si>
  <si>
    <t>54457852</t>
  </si>
  <si>
    <t>CUEVA</t>
  </si>
  <si>
    <t>VEGAS</t>
  </si>
  <si>
    <t>ANTONIO JAIME</t>
  </si>
  <si>
    <t>96558742</t>
  </si>
  <si>
    <t>PACHECO</t>
  </si>
  <si>
    <t>VELARDE</t>
  </si>
  <si>
    <t>RONALD</t>
  </si>
  <si>
    <t>99855521</t>
  </si>
  <si>
    <t>LEYVA</t>
  </si>
  <si>
    <t>JORGE</t>
  </si>
  <si>
    <t>85478859</t>
  </si>
  <si>
    <t>TORO</t>
  </si>
  <si>
    <t>JOSE ARTURO</t>
  </si>
  <si>
    <t>56663254</t>
  </si>
  <si>
    <t>VACA</t>
  </si>
  <si>
    <t>MOISES ELIAS</t>
  </si>
  <si>
    <t>99622111</t>
  </si>
  <si>
    <t>CIRO ANTONIO</t>
  </si>
  <si>
    <t>78921225</t>
  </si>
  <si>
    <t>EDDY TEOFILO</t>
  </si>
  <si>
    <t>87922221</t>
  </si>
  <si>
    <t>ROBERTO JAVIER</t>
  </si>
  <si>
    <t>65558584</t>
  </si>
  <si>
    <t>APELLIDOS</t>
  </si>
  <si>
    <t>DIRECCION</t>
  </si>
  <si>
    <t>DISTRITO</t>
  </si>
  <si>
    <t>SEXO</t>
  </si>
  <si>
    <t>ECIVIL</t>
  </si>
  <si>
    <t>HIJOS</t>
  </si>
  <si>
    <t>SBAS</t>
  </si>
  <si>
    <t>FECNAC</t>
  </si>
  <si>
    <t>BAUTISTA FLORES</t>
  </si>
  <si>
    <t>PILAR</t>
  </si>
  <si>
    <t>AV. AREQUIPA 678</t>
  </si>
  <si>
    <t>MIRAFLORES</t>
  </si>
  <si>
    <t>F</t>
  </si>
  <si>
    <t>S</t>
  </si>
  <si>
    <t>CORIA ROBLES</t>
  </si>
  <si>
    <t>LUISA</t>
  </si>
  <si>
    <t>AV. LOS SAUCES 4566</t>
  </si>
  <si>
    <t>SURCO</t>
  </si>
  <si>
    <t>C</t>
  </si>
  <si>
    <t>CANELO SALDAÑA</t>
  </si>
  <si>
    <t>BEATRIZ</t>
  </si>
  <si>
    <t>AV. EMANCIPACION 799</t>
  </si>
  <si>
    <t>CESPEDES MERINO</t>
  </si>
  <si>
    <t>DANIEL</t>
  </si>
  <si>
    <t>JR. RIO NEGRO 466</t>
  </si>
  <si>
    <t>SAN ISIDRO</t>
  </si>
  <si>
    <t>GAMARRA OCHOA</t>
  </si>
  <si>
    <t>JOSE</t>
  </si>
  <si>
    <t>AV. BRASIL 4567</t>
  </si>
  <si>
    <t>D</t>
  </si>
  <si>
    <t>ORTIZ CHIMA</t>
  </si>
  <si>
    <t>LUIS</t>
  </si>
  <si>
    <t>AV. SANCHEZ CERRO 454</t>
  </si>
  <si>
    <t>SAN BORJA</t>
  </si>
  <si>
    <t>CALDERON SANCHEZ</t>
  </si>
  <si>
    <t>ANDRES</t>
  </si>
  <si>
    <t>JR. PASTAZA 3454</t>
  </si>
  <si>
    <t>PUEBLO LIBRE</t>
  </si>
  <si>
    <t>RAMIREZ BANDAN</t>
  </si>
  <si>
    <t>JULIA</t>
  </si>
  <si>
    <t>AV. DEL PARQUE 234</t>
  </si>
  <si>
    <t>LEON ALCAZAR</t>
  </si>
  <si>
    <t>ALBERTO</t>
  </si>
  <si>
    <t>AV. PERU 4567</t>
  </si>
  <si>
    <t>SANCHEZ ORTIZ</t>
  </si>
  <si>
    <t>OSCAR</t>
  </si>
  <si>
    <t>JR. IQUIQUE 358</t>
  </si>
  <si>
    <t>BREÑA</t>
  </si>
  <si>
    <t>TANG MONTENEGRO</t>
  </si>
  <si>
    <t>JR. NAPO 467</t>
  </si>
  <si>
    <t>RAMIREZ SANCHEZ</t>
  </si>
  <si>
    <t>JR. ANDALUCIA 356</t>
  </si>
  <si>
    <t>PALOMINO CASAS</t>
  </si>
  <si>
    <t>ZOILA</t>
  </si>
  <si>
    <t>AV. SAN MARTIN 345</t>
  </si>
  <si>
    <t>MARIA</t>
  </si>
  <si>
    <t>MERINO COELLO</t>
  </si>
  <si>
    <t>PAOLA</t>
  </si>
  <si>
    <t>AV. CANADA 896</t>
  </si>
  <si>
    <t>SAN LUIS</t>
  </si>
  <si>
    <t>CORREA VEGA</t>
  </si>
  <si>
    <t>AV. AREQUIPA 787</t>
  </si>
  <si>
    <t>TORRES MORENO</t>
  </si>
  <si>
    <t>SALDIVAR LOPEZ</t>
  </si>
  <si>
    <t>CARRASCO TOLEDO</t>
  </si>
  <si>
    <t>SUAREZ PINEDO</t>
  </si>
  <si>
    <t>MORENO PITA</t>
  </si>
  <si>
    <t>ABARCA MATOS</t>
  </si>
  <si>
    <t>ROJAS SILVA</t>
  </si>
  <si>
    <t>SILVA RIVERA</t>
  </si>
  <si>
    <t>SOTELO PEREZ</t>
  </si>
  <si>
    <t>TORRES ABARCA</t>
  </si>
  <si>
    <t>TOMERO SILVA</t>
  </si>
  <si>
    <t>PALACIOS SOTELO</t>
  </si>
  <si>
    <t>BENITES URIBE</t>
  </si>
  <si>
    <t>MEDINA CUADROS</t>
  </si>
  <si>
    <t>Rodrigo</t>
  </si>
  <si>
    <t>Manuel</t>
  </si>
  <si>
    <t>Fernando</t>
  </si>
  <si>
    <t>Carlos</t>
  </si>
  <si>
    <t>Sueldo</t>
  </si>
  <si>
    <t>Nombre</t>
  </si>
  <si>
    <t>Relación de Empleados</t>
  </si>
  <si>
    <t>Codigo</t>
  </si>
  <si>
    <t>Area</t>
  </si>
  <si>
    <t>A001</t>
  </si>
  <si>
    <t>Oswaldo</t>
  </si>
  <si>
    <t>Almacen</t>
  </si>
  <si>
    <t>A002</t>
  </si>
  <si>
    <t>Ventas</t>
  </si>
  <si>
    <t>A003</t>
  </si>
  <si>
    <t>Silvia</t>
  </si>
  <si>
    <t>Planillas</t>
  </si>
  <si>
    <t>A004</t>
  </si>
  <si>
    <t>A005</t>
  </si>
  <si>
    <t>A006</t>
  </si>
  <si>
    <t>Antonio</t>
  </si>
  <si>
    <t>A007</t>
  </si>
  <si>
    <t>Jannina</t>
  </si>
  <si>
    <t>A008</t>
  </si>
  <si>
    <t>Ariana</t>
  </si>
  <si>
    <t>A009</t>
  </si>
  <si>
    <t>Flor</t>
  </si>
  <si>
    <t>A010</t>
  </si>
  <si>
    <t>A011</t>
  </si>
  <si>
    <t>Arturo</t>
  </si>
  <si>
    <t>A012</t>
  </si>
  <si>
    <t>Carolina</t>
  </si>
  <si>
    <t>cargo VIGILANTE</t>
  </si>
  <si>
    <t>Afiliado a INTEGRA</t>
  </si>
  <si>
    <t>CODIGO</t>
  </si>
  <si>
    <t>EMP01</t>
  </si>
  <si>
    <t>EMP21</t>
  </si>
  <si>
    <t>EMP11</t>
  </si>
  <si>
    <t>EMP02</t>
  </si>
  <si>
    <t>EMP03</t>
  </si>
  <si>
    <t>EMP04</t>
  </si>
  <si>
    <t>EMP05</t>
  </si>
  <si>
    <t>EMP06</t>
  </si>
  <si>
    <t>EMP07</t>
  </si>
  <si>
    <t>EMP08</t>
  </si>
  <si>
    <t>EMP09</t>
  </si>
  <si>
    <t>EMP10</t>
  </si>
  <si>
    <t>EMP12</t>
  </si>
  <si>
    <t>EMP13</t>
  </si>
  <si>
    <t>EMP14</t>
  </si>
  <si>
    <t>EMP15</t>
  </si>
  <si>
    <t>EMP16</t>
  </si>
  <si>
    <t>EMP17</t>
  </si>
  <si>
    <t>EMP18</t>
  </si>
  <si>
    <t>EMP19</t>
  </si>
  <si>
    <t>EMP20</t>
  </si>
  <si>
    <t>EMP22</t>
  </si>
  <si>
    <t>EMP23</t>
  </si>
  <si>
    <t>EMP24</t>
  </si>
  <si>
    <t>EMP25</t>
  </si>
  <si>
    <t>EMP26</t>
  </si>
  <si>
    <t>EMP27</t>
  </si>
  <si>
    <t>EMP28</t>
  </si>
  <si>
    <t>EMP29</t>
  </si>
  <si>
    <t>EMP30</t>
  </si>
  <si>
    <t>DIRECCION COMPLETA</t>
  </si>
  <si>
    <t>CUADRO 3</t>
  </si>
  <si>
    <t xml:space="preserve">·         La categoría es el primer carácter del código. </t>
  </si>
  <si>
    <t>·         El orden de ingreso son los dos últimos caracteres del código</t>
  </si>
  <si>
    <t>·         El código vuelo es el segundo, tercero y cuarto carácter del vuelo</t>
  </si>
  <si>
    <t>EMP</t>
  </si>
  <si>
    <t>AÑO INGRESO</t>
  </si>
  <si>
    <t>INICIAL PAT, MAT, NOMBRE</t>
  </si>
  <si>
    <t>BONIFICACION</t>
  </si>
  <si>
    <t xml:space="preserve">PREGUNTA 1 : BONIFICACION </t>
  </si>
  <si>
    <t>PRIMER CRITERIO:  POR AFP, ORDEN: INTEGRA, HORIZONTE, PROFUTURO EL ROBLE</t>
  </si>
  <si>
    <t>SEGUNDO CRITERIO:</t>
  </si>
  <si>
    <t>TIEMPO DE SERVICIO:ICONO COLORES</t>
  </si>
  <si>
    <t>PREGUNTA 2: ORDENAMIENTO DE DATOS</t>
  </si>
  <si>
    <t>PREGUNTA 3: TABLA DINAMICA</t>
  </si>
  <si>
    <t>PREGUNTA 1 : FUNCION BUSCAR</t>
  </si>
  <si>
    <t>Código empleado</t>
  </si>
  <si>
    <t>Tabla: Consulta de empleados</t>
  </si>
  <si>
    <t>Nombre empleado</t>
  </si>
  <si>
    <t>PREGUNTA 5: FILTROS AVANZADOS</t>
  </si>
  <si>
    <r>
      <t>·</t>
    </r>
    <r>
      <rPr>
        <b/>
        <sz val="7"/>
        <color rgb="FF000000"/>
        <rFont val="Times New Roman"/>
        <family val="1"/>
      </rPr>
      <t xml:space="preserve">         </t>
    </r>
    <r>
      <rPr>
        <b/>
        <sz val="11"/>
        <color theme="1"/>
        <rFont val="Calibri"/>
        <family val="2"/>
        <scheme val="minor"/>
      </rPr>
      <t xml:space="preserve">Criterio 1: </t>
    </r>
    <r>
      <rPr>
        <b/>
        <sz val="11"/>
        <color rgb="FF000000"/>
        <rFont val="Calibri"/>
        <family val="2"/>
        <scheme val="minor"/>
      </rPr>
      <t xml:space="preserve">El campo SEXO sea </t>
    </r>
    <r>
      <rPr>
        <b/>
        <sz val="11"/>
        <color theme="1"/>
        <rFont val="Calibri"/>
        <family val="2"/>
        <scheme val="minor"/>
      </rPr>
      <t>“M”</t>
    </r>
    <r>
      <rPr>
        <b/>
        <sz val="11"/>
        <color rgb="FF000000"/>
        <rFont val="Calibri"/>
        <family val="2"/>
        <scheme val="minor"/>
      </rPr>
      <t xml:space="preserve"> y el número de hijos sea mayor a 1 y viva en Breña</t>
    </r>
  </si>
  <si>
    <r>
      <t>·</t>
    </r>
    <r>
      <rPr>
        <b/>
        <sz val="7"/>
        <color rgb="FF000000"/>
        <rFont val="Times New Roman"/>
        <family val="1"/>
      </rPr>
      <t xml:space="preserve">         </t>
    </r>
    <r>
      <rPr>
        <b/>
        <sz val="11"/>
        <color theme="1"/>
        <rFont val="Calibri"/>
        <family val="2"/>
        <scheme val="minor"/>
      </rPr>
      <t xml:space="preserve">Criterio 2: </t>
    </r>
    <r>
      <rPr>
        <b/>
        <sz val="11"/>
        <color rgb="FF000000"/>
        <rFont val="Calibri"/>
        <family val="2"/>
        <scheme val="minor"/>
      </rPr>
      <t>El campo DISTRITO debe ser Breña o Miraflores</t>
    </r>
  </si>
  <si>
    <t>Los resultados deben mostrarse a partir de la celda C57. Aplique filtros avanzados</t>
  </si>
  <si>
    <t>DEFINIR CRITERIO DE FILTRO AVANZADO EN ESTE ESPACIO</t>
  </si>
  <si>
    <t>RESULTADO:</t>
  </si>
  <si>
    <t>PREGUNTA 6: FUNCIONES DE TEXTO</t>
  </si>
  <si>
    <t>APELLIDO DESCENDENTE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</si>
</sst>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.00[$€]_-;\-* #,##0.00[$€]_-;_-* &quot;-&quot;??[$€]_-;_-@_-"/>
  </numFmts>
  <fonts count="21" x14ac:knownFonts="1"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3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rgb="FFFF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000000"/>
      <name val="Symbol"/>
      <family val="1"/>
      <charset val="2"/>
    </font>
    <font>
      <b/>
      <sz val="7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4" fontId="5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45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3" fillId="0" borderId="0" xfId="1"/>
    <xf numFmtId="0" fontId="5" fillId="0" borderId="0" xfId="1" applyFont="1"/>
    <xf numFmtId="0" fontId="6" fillId="5" borderId="0" xfId="1" applyFont="1" applyFill="1"/>
    <xf numFmtId="0" fontId="3" fillId="0" borderId="0" xfId="1" applyAlignment="1">
      <alignment horizontal="center"/>
    </xf>
    <xf numFmtId="164" fontId="5" fillId="0" borderId="0" xfId="2" applyFont="1" applyFill="1" applyBorder="1" applyAlignment="1" applyProtection="1"/>
    <xf numFmtId="15" fontId="3" fillId="0" borderId="0" xfId="1" applyNumberFormat="1"/>
    <xf numFmtId="164" fontId="5" fillId="0" borderId="0" xfId="2"/>
    <xf numFmtId="0" fontId="3" fillId="2" borderId="0" xfId="1" applyFill="1"/>
    <xf numFmtId="0" fontId="7" fillId="0" borderId="0" xfId="1" applyFont="1"/>
    <xf numFmtId="0" fontId="8" fillId="0" borderId="0" xfId="1" applyFont="1"/>
    <xf numFmtId="0" fontId="0" fillId="2" borderId="0" xfId="0" applyFill="1"/>
    <xf numFmtId="14" fontId="0" fillId="0" borderId="0" xfId="0" applyNumberFormat="1"/>
    <xf numFmtId="0" fontId="3" fillId="0" borderId="5" xfId="1" applyBorder="1"/>
    <xf numFmtId="0" fontId="3" fillId="0" borderId="6" xfId="1" applyBorder="1"/>
    <xf numFmtId="0" fontId="10" fillId="8" borderId="1" xfId="1" applyFont="1" applyFill="1" applyBorder="1" applyAlignment="1">
      <alignment horizontal="center"/>
    </xf>
    <xf numFmtId="0" fontId="13" fillId="0" borderId="0" xfId="1" applyFont="1"/>
    <xf numFmtId="0" fontId="6" fillId="5" borderId="0" xfId="1" applyFont="1" applyFill="1" applyAlignment="1">
      <alignment horizontal="center"/>
    </xf>
    <xf numFmtId="0" fontId="14" fillId="2" borderId="0" xfId="0" applyFont="1" applyFill="1"/>
    <xf numFmtId="12" fontId="0" fillId="2" borderId="1" xfId="0" applyNumberFormat="1" applyFill="1" applyBorder="1"/>
    <xf numFmtId="0" fontId="15" fillId="6" borderId="0" xfId="0" applyFont="1" applyFill="1"/>
    <xf numFmtId="0" fontId="18" fillId="2" borderId="0" xfId="1" applyFont="1" applyFill="1" applyAlignment="1">
      <alignment horizontal="center"/>
    </xf>
    <xf numFmtId="164" fontId="5" fillId="6" borderId="0" xfId="2" applyFont="1" applyFill="1" applyBorder="1" applyAlignment="1" applyProtection="1"/>
    <xf numFmtId="164" fontId="5" fillId="6" borderId="0" xfId="2" applyFill="1"/>
    <xf numFmtId="0" fontId="4" fillId="0" borderId="0" xfId="1" applyFont="1"/>
    <xf numFmtId="0" fontId="16" fillId="0" borderId="0" xfId="0" applyFont="1"/>
    <xf numFmtId="164" fontId="5" fillId="2" borderId="0" xfId="2" applyFont="1" applyFill="1" applyBorder="1" applyAlignment="1" applyProtection="1"/>
    <xf numFmtId="164" fontId="5" fillId="2" borderId="0" xfId="2" applyFill="1"/>
    <xf numFmtId="0" fontId="3" fillId="6" borderId="1" xfId="1" applyFill="1" applyBorder="1"/>
    <xf numFmtId="0" fontId="4" fillId="0" borderId="1" xfId="1" applyFont="1" applyBorder="1"/>
    <xf numFmtId="0" fontId="3" fillId="2" borderId="1" xfId="1" applyFill="1" applyBorder="1"/>
    <xf numFmtId="0" fontId="16" fillId="2" borderId="0" xfId="0" applyFont="1" applyFill="1"/>
    <xf numFmtId="0" fontId="19" fillId="0" borderId="0" xfId="0" applyFont="1" applyAlignment="1">
      <alignment horizontal="left" vertical="center" indent="5"/>
    </xf>
    <xf numFmtId="0" fontId="16" fillId="0" borderId="0" xfId="0" applyFont="1" applyAlignment="1">
      <alignment vertical="center"/>
    </xf>
    <xf numFmtId="0" fontId="16" fillId="6" borderId="0" xfId="0" applyFont="1" applyFill="1"/>
    <xf numFmtId="0" fontId="9" fillId="7" borderId="2" xfId="1" applyFont="1" applyFill="1" applyBorder="1" applyAlignment="1">
      <alignment horizontal="center"/>
    </xf>
    <xf numFmtId="0" fontId="9" fillId="7" borderId="3" xfId="1" applyFont="1" applyFill="1" applyBorder="1" applyAlignment="1">
      <alignment horizontal="center"/>
    </xf>
    <xf numFmtId="0" fontId="9" fillId="7" borderId="4" xfId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</cellXfs>
  <cellStyles count="4">
    <cellStyle name="Euro" xfId="3" xr:uid="{00000000-0005-0000-0000-000000000000}"/>
    <cellStyle name="Millares_DEMOS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colors>
    <mruColors>
      <color rgb="FF99CC00"/>
      <color rgb="FFCCFF33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FDE6-9504-44C3-8B99-A856BE96FC0C}">
  <dimension ref="A1:L33"/>
  <sheetViews>
    <sheetView workbookViewId="0">
      <selection sqref="A1:B1"/>
    </sheetView>
  </sheetViews>
  <sheetFormatPr baseColWidth="10" defaultRowHeight="12.75" x14ac:dyDescent="0.2"/>
  <cols>
    <col min="1" max="1" width="11.42578125" style="7"/>
    <col min="2" max="2" width="21.5703125" style="7" customWidth="1"/>
    <col min="3" max="3" width="16.42578125" style="7" customWidth="1"/>
    <col min="4" max="4" width="23.42578125" style="7" customWidth="1"/>
    <col min="5" max="5" width="14" style="7" customWidth="1"/>
    <col min="6" max="6" width="36.140625" style="7" customWidth="1"/>
    <col min="7" max="7" width="6.140625" style="7" customWidth="1"/>
    <col min="8" max="8" width="12.140625" style="7" customWidth="1"/>
    <col min="9" max="9" width="7.5703125" style="7" customWidth="1"/>
    <col min="10" max="11" width="14" style="7" customWidth="1"/>
    <col min="12" max="12" width="10.140625" style="7" customWidth="1"/>
    <col min="13" max="259" width="11.42578125" style="7"/>
    <col min="260" max="260" width="21.5703125" style="7" customWidth="1"/>
    <col min="261" max="261" width="16.42578125" style="7" customWidth="1"/>
    <col min="262" max="262" width="23.42578125" style="7" customWidth="1"/>
    <col min="263" max="263" width="14" style="7" customWidth="1"/>
    <col min="264" max="264" width="6.140625" style="7" customWidth="1"/>
    <col min="265" max="265" width="6.7109375" style="7" customWidth="1"/>
    <col min="266" max="266" width="8.28515625" style="7" customWidth="1"/>
    <col min="267" max="267" width="10.140625" style="7" customWidth="1"/>
    <col min="268" max="268" width="11.5703125" style="7" customWidth="1"/>
    <col min="269" max="515" width="11.42578125" style="7"/>
    <col min="516" max="516" width="21.5703125" style="7" customWidth="1"/>
    <col min="517" max="517" width="16.42578125" style="7" customWidth="1"/>
    <col min="518" max="518" width="23.42578125" style="7" customWidth="1"/>
    <col min="519" max="519" width="14" style="7" customWidth="1"/>
    <col min="520" max="520" width="6.140625" style="7" customWidth="1"/>
    <col min="521" max="521" width="6.7109375" style="7" customWidth="1"/>
    <col min="522" max="522" width="8.28515625" style="7" customWidth="1"/>
    <col min="523" max="523" width="10.140625" style="7" customWidth="1"/>
    <col min="524" max="524" width="11.5703125" style="7" customWidth="1"/>
    <col min="525" max="771" width="11.42578125" style="7"/>
    <col min="772" max="772" width="21.5703125" style="7" customWidth="1"/>
    <col min="773" max="773" width="16.42578125" style="7" customWidth="1"/>
    <col min="774" max="774" width="23.42578125" style="7" customWidth="1"/>
    <col min="775" max="775" width="14" style="7" customWidth="1"/>
    <col min="776" max="776" width="6.140625" style="7" customWidth="1"/>
    <col min="777" max="777" width="6.7109375" style="7" customWidth="1"/>
    <col min="778" max="778" width="8.28515625" style="7" customWidth="1"/>
    <col min="779" max="779" width="10.140625" style="7" customWidth="1"/>
    <col min="780" max="780" width="11.5703125" style="7" customWidth="1"/>
    <col min="781" max="1027" width="11.42578125" style="7"/>
    <col min="1028" max="1028" width="21.5703125" style="7" customWidth="1"/>
    <col min="1029" max="1029" width="16.42578125" style="7" customWidth="1"/>
    <col min="1030" max="1030" width="23.42578125" style="7" customWidth="1"/>
    <col min="1031" max="1031" width="14" style="7" customWidth="1"/>
    <col min="1032" max="1032" width="6.140625" style="7" customWidth="1"/>
    <col min="1033" max="1033" width="6.7109375" style="7" customWidth="1"/>
    <col min="1034" max="1034" width="8.28515625" style="7" customWidth="1"/>
    <col min="1035" max="1035" width="10.140625" style="7" customWidth="1"/>
    <col min="1036" max="1036" width="11.5703125" style="7" customWidth="1"/>
    <col min="1037" max="1283" width="11.42578125" style="7"/>
    <col min="1284" max="1284" width="21.5703125" style="7" customWidth="1"/>
    <col min="1285" max="1285" width="16.42578125" style="7" customWidth="1"/>
    <col min="1286" max="1286" width="23.42578125" style="7" customWidth="1"/>
    <col min="1287" max="1287" width="14" style="7" customWidth="1"/>
    <col min="1288" max="1288" width="6.140625" style="7" customWidth="1"/>
    <col min="1289" max="1289" width="6.7109375" style="7" customWidth="1"/>
    <col min="1290" max="1290" width="8.28515625" style="7" customWidth="1"/>
    <col min="1291" max="1291" width="10.140625" style="7" customWidth="1"/>
    <col min="1292" max="1292" width="11.5703125" style="7" customWidth="1"/>
    <col min="1293" max="1539" width="11.42578125" style="7"/>
    <col min="1540" max="1540" width="21.5703125" style="7" customWidth="1"/>
    <col min="1541" max="1541" width="16.42578125" style="7" customWidth="1"/>
    <col min="1542" max="1542" width="23.42578125" style="7" customWidth="1"/>
    <col min="1543" max="1543" width="14" style="7" customWidth="1"/>
    <col min="1544" max="1544" width="6.140625" style="7" customWidth="1"/>
    <col min="1545" max="1545" width="6.7109375" style="7" customWidth="1"/>
    <col min="1546" max="1546" width="8.28515625" style="7" customWidth="1"/>
    <col min="1547" max="1547" width="10.140625" style="7" customWidth="1"/>
    <col min="1548" max="1548" width="11.5703125" style="7" customWidth="1"/>
    <col min="1549" max="1795" width="11.42578125" style="7"/>
    <col min="1796" max="1796" width="21.5703125" style="7" customWidth="1"/>
    <col min="1797" max="1797" width="16.42578125" style="7" customWidth="1"/>
    <col min="1798" max="1798" width="23.42578125" style="7" customWidth="1"/>
    <col min="1799" max="1799" width="14" style="7" customWidth="1"/>
    <col min="1800" max="1800" width="6.140625" style="7" customWidth="1"/>
    <col min="1801" max="1801" width="6.7109375" style="7" customWidth="1"/>
    <col min="1802" max="1802" width="8.28515625" style="7" customWidth="1"/>
    <col min="1803" max="1803" width="10.140625" style="7" customWidth="1"/>
    <col min="1804" max="1804" width="11.5703125" style="7" customWidth="1"/>
    <col min="1805" max="2051" width="11.42578125" style="7"/>
    <col min="2052" max="2052" width="21.5703125" style="7" customWidth="1"/>
    <col min="2053" max="2053" width="16.42578125" style="7" customWidth="1"/>
    <col min="2054" max="2054" width="23.42578125" style="7" customWidth="1"/>
    <col min="2055" max="2055" width="14" style="7" customWidth="1"/>
    <col min="2056" max="2056" width="6.140625" style="7" customWidth="1"/>
    <col min="2057" max="2057" width="6.7109375" style="7" customWidth="1"/>
    <col min="2058" max="2058" width="8.28515625" style="7" customWidth="1"/>
    <col min="2059" max="2059" width="10.140625" style="7" customWidth="1"/>
    <col min="2060" max="2060" width="11.5703125" style="7" customWidth="1"/>
    <col min="2061" max="2307" width="11.42578125" style="7"/>
    <col min="2308" max="2308" width="21.5703125" style="7" customWidth="1"/>
    <col min="2309" max="2309" width="16.42578125" style="7" customWidth="1"/>
    <col min="2310" max="2310" width="23.42578125" style="7" customWidth="1"/>
    <col min="2311" max="2311" width="14" style="7" customWidth="1"/>
    <col min="2312" max="2312" width="6.140625" style="7" customWidth="1"/>
    <col min="2313" max="2313" width="6.7109375" style="7" customWidth="1"/>
    <col min="2314" max="2314" width="8.28515625" style="7" customWidth="1"/>
    <col min="2315" max="2315" width="10.140625" style="7" customWidth="1"/>
    <col min="2316" max="2316" width="11.5703125" style="7" customWidth="1"/>
    <col min="2317" max="2563" width="11.42578125" style="7"/>
    <col min="2564" max="2564" width="21.5703125" style="7" customWidth="1"/>
    <col min="2565" max="2565" width="16.42578125" style="7" customWidth="1"/>
    <col min="2566" max="2566" width="23.42578125" style="7" customWidth="1"/>
    <col min="2567" max="2567" width="14" style="7" customWidth="1"/>
    <col min="2568" max="2568" width="6.140625" style="7" customWidth="1"/>
    <col min="2569" max="2569" width="6.7109375" style="7" customWidth="1"/>
    <col min="2570" max="2570" width="8.28515625" style="7" customWidth="1"/>
    <col min="2571" max="2571" width="10.140625" style="7" customWidth="1"/>
    <col min="2572" max="2572" width="11.5703125" style="7" customWidth="1"/>
    <col min="2573" max="2819" width="11.42578125" style="7"/>
    <col min="2820" max="2820" width="21.5703125" style="7" customWidth="1"/>
    <col min="2821" max="2821" width="16.42578125" style="7" customWidth="1"/>
    <col min="2822" max="2822" width="23.42578125" style="7" customWidth="1"/>
    <col min="2823" max="2823" width="14" style="7" customWidth="1"/>
    <col min="2824" max="2824" width="6.140625" style="7" customWidth="1"/>
    <col min="2825" max="2825" width="6.7109375" style="7" customWidth="1"/>
    <col min="2826" max="2826" width="8.28515625" style="7" customWidth="1"/>
    <col min="2827" max="2827" width="10.140625" style="7" customWidth="1"/>
    <col min="2828" max="2828" width="11.5703125" style="7" customWidth="1"/>
    <col min="2829" max="3075" width="11.42578125" style="7"/>
    <col min="3076" max="3076" width="21.5703125" style="7" customWidth="1"/>
    <col min="3077" max="3077" width="16.42578125" style="7" customWidth="1"/>
    <col min="3078" max="3078" width="23.42578125" style="7" customWidth="1"/>
    <col min="3079" max="3079" width="14" style="7" customWidth="1"/>
    <col min="3080" max="3080" width="6.140625" style="7" customWidth="1"/>
    <col min="3081" max="3081" width="6.7109375" style="7" customWidth="1"/>
    <col min="3082" max="3082" width="8.28515625" style="7" customWidth="1"/>
    <col min="3083" max="3083" width="10.140625" style="7" customWidth="1"/>
    <col min="3084" max="3084" width="11.5703125" style="7" customWidth="1"/>
    <col min="3085" max="3331" width="11.42578125" style="7"/>
    <col min="3332" max="3332" width="21.5703125" style="7" customWidth="1"/>
    <col min="3333" max="3333" width="16.42578125" style="7" customWidth="1"/>
    <col min="3334" max="3334" width="23.42578125" style="7" customWidth="1"/>
    <col min="3335" max="3335" width="14" style="7" customWidth="1"/>
    <col min="3336" max="3336" width="6.140625" style="7" customWidth="1"/>
    <col min="3337" max="3337" width="6.7109375" style="7" customWidth="1"/>
    <col min="3338" max="3338" width="8.28515625" style="7" customWidth="1"/>
    <col min="3339" max="3339" width="10.140625" style="7" customWidth="1"/>
    <col min="3340" max="3340" width="11.5703125" style="7" customWidth="1"/>
    <col min="3341" max="3587" width="11.42578125" style="7"/>
    <col min="3588" max="3588" width="21.5703125" style="7" customWidth="1"/>
    <col min="3589" max="3589" width="16.42578125" style="7" customWidth="1"/>
    <col min="3590" max="3590" width="23.42578125" style="7" customWidth="1"/>
    <col min="3591" max="3591" width="14" style="7" customWidth="1"/>
    <col min="3592" max="3592" width="6.140625" style="7" customWidth="1"/>
    <col min="3593" max="3593" width="6.7109375" style="7" customWidth="1"/>
    <col min="3594" max="3594" width="8.28515625" style="7" customWidth="1"/>
    <col min="3595" max="3595" width="10.140625" style="7" customWidth="1"/>
    <col min="3596" max="3596" width="11.5703125" style="7" customWidth="1"/>
    <col min="3597" max="3843" width="11.42578125" style="7"/>
    <col min="3844" max="3844" width="21.5703125" style="7" customWidth="1"/>
    <col min="3845" max="3845" width="16.42578125" style="7" customWidth="1"/>
    <col min="3846" max="3846" width="23.42578125" style="7" customWidth="1"/>
    <col min="3847" max="3847" width="14" style="7" customWidth="1"/>
    <col min="3848" max="3848" width="6.140625" style="7" customWidth="1"/>
    <col min="3849" max="3849" width="6.7109375" style="7" customWidth="1"/>
    <col min="3850" max="3850" width="8.28515625" style="7" customWidth="1"/>
    <col min="3851" max="3851" width="10.140625" style="7" customWidth="1"/>
    <col min="3852" max="3852" width="11.5703125" style="7" customWidth="1"/>
    <col min="3853" max="4099" width="11.42578125" style="7"/>
    <col min="4100" max="4100" width="21.5703125" style="7" customWidth="1"/>
    <col min="4101" max="4101" width="16.42578125" style="7" customWidth="1"/>
    <col min="4102" max="4102" width="23.42578125" style="7" customWidth="1"/>
    <col min="4103" max="4103" width="14" style="7" customWidth="1"/>
    <col min="4104" max="4104" width="6.140625" style="7" customWidth="1"/>
    <col min="4105" max="4105" width="6.7109375" style="7" customWidth="1"/>
    <col min="4106" max="4106" width="8.28515625" style="7" customWidth="1"/>
    <col min="4107" max="4107" width="10.140625" style="7" customWidth="1"/>
    <col min="4108" max="4108" width="11.5703125" style="7" customWidth="1"/>
    <col min="4109" max="4355" width="11.42578125" style="7"/>
    <col min="4356" max="4356" width="21.5703125" style="7" customWidth="1"/>
    <col min="4357" max="4357" width="16.42578125" style="7" customWidth="1"/>
    <col min="4358" max="4358" width="23.42578125" style="7" customWidth="1"/>
    <col min="4359" max="4359" width="14" style="7" customWidth="1"/>
    <col min="4360" max="4360" width="6.140625" style="7" customWidth="1"/>
    <col min="4361" max="4361" width="6.7109375" style="7" customWidth="1"/>
    <col min="4362" max="4362" width="8.28515625" style="7" customWidth="1"/>
    <col min="4363" max="4363" width="10.140625" style="7" customWidth="1"/>
    <col min="4364" max="4364" width="11.5703125" style="7" customWidth="1"/>
    <col min="4365" max="4611" width="11.42578125" style="7"/>
    <col min="4612" max="4612" width="21.5703125" style="7" customWidth="1"/>
    <col min="4613" max="4613" width="16.42578125" style="7" customWidth="1"/>
    <col min="4614" max="4614" width="23.42578125" style="7" customWidth="1"/>
    <col min="4615" max="4615" width="14" style="7" customWidth="1"/>
    <col min="4616" max="4616" width="6.140625" style="7" customWidth="1"/>
    <col min="4617" max="4617" width="6.7109375" style="7" customWidth="1"/>
    <col min="4618" max="4618" width="8.28515625" style="7" customWidth="1"/>
    <col min="4619" max="4619" width="10.140625" style="7" customWidth="1"/>
    <col min="4620" max="4620" width="11.5703125" style="7" customWidth="1"/>
    <col min="4621" max="4867" width="11.42578125" style="7"/>
    <col min="4868" max="4868" width="21.5703125" style="7" customWidth="1"/>
    <col min="4869" max="4869" width="16.42578125" style="7" customWidth="1"/>
    <col min="4870" max="4870" width="23.42578125" style="7" customWidth="1"/>
    <col min="4871" max="4871" width="14" style="7" customWidth="1"/>
    <col min="4872" max="4872" width="6.140625" style="7" customWidth="1"/>
    <col min="4873" max="4873" width="6.7109375" style="7" customWidth="1"/>
    <col min="4874" max="4874" width="8.28515625" style="7" customWidth="1"/>
    <col min="4875" max="4875" width="10.140625" style="7" customWidth="1"/>
    <col min="4876" max="4876" width="11.5703125" style="7" customWidth="1"/>
    <col min="4877" max="5123" width="11.42578125" style="7"/>
    <col min="5124" max="5124" width="21.5703125" style="7" customWidth="1"/>
    <col min="5125" max="5125" width="16.42578125" style="7" customWidth="1"/>
    <col min="5126" max="5126" width="23.42578125" style="7" customWidth="1"/>
    <col min="5127" max="5127" width="14" style="7" customWidth="1"/>
    <col min="5128" max="5128" width="6.140625" style="7" customWidth="1"/>
    <col min="5129" max="5129" width="6.7109375" style="7" customWidth="1"/>
    <col min="5130" max="5130" width="8.28515625" style="7" customWidth="1"/>
    <col min="5131" max="5131" width="10.140625" style="7" customWidth="1"/>
    <col min="5132" max="5132" width="11.5703125" style="7" customWidth="1"/>
    <col min="5133" max="5379" width="11.42578125" style="7"/>
    <col min="5380" max="5380" width="21.5703125" style="7" customWidth="1"/>
    <col min="5381" max="5381" width="16.42578125" style="7" customWidth="1"/>
    <col min="5382" max="5382" width="23.42578125" style="7" customWidth="1"/>
    <col min="5383" max="5383" width="14" style="7" customWidth="1"/>
    <col min="5384" max="5384" width="6.140625" style="7" customWidth="1"/>
    <col min="5385" max="5385" width="6.7109375" style="7" customWidth="1"/>
    <col min="5386" max="5386" width="8.28515625" style="7" customWidth="1"/>
    <col min="5387" max="5387" width="10.140625" style="7" customWidth="1"/>
    <col min="5388" max="5388" width="11.5703125" style="7" customWidth="1"/>
    <col min="5389" max="5635" width="11.42578125" style="7"/>
    <col min="5636" max="5636" width="21.5703125" style="7" customWidth="1"/>
    <col min="5637" max="5637" width="16.42578125" style="7" customWidth="1"/>
    <col min="5638" max="5638" width="23.42578125" style="7" customWidth="1"/>
    <col min="5639" max="5639" width="14" style="7" customWidth="1"/>
    <col min="5640" max="5640" width="6.140625" style="7" customWidth="1"/>
    <col min="5641" max="5641" width="6.7109375" style="7" customWidth="1"/>
    <col min="5642" max="5642" width="8.28515625" style="7" customWidth="1"/>
    <col min="5643" max="5643" width="10.140625" style="7" customWidth="1"/>
    <col min="5644" max="5644" width="11.5703125" style="7" customWidth="1"/>
    <col min="5645" max="5891" width="11.42578125" style="7"/>
    <col min="5892" max="5892" width="21.5703125" style="7" customWidth="1"/>
    <col min="5893" max="5893" width="16.42578125" style="7" customWidth="1"/>
    <col min="5894" max="5894" width="23.42578125" style="7" customWidth="1"/>
    <col min="5895" max="5895" width="14" style="7" customWidth="1"/>
    <col min="5896" max="5896" width="6.140625" style="7" customWidth="1"/>
    <col min="5897" max="5897" width="6.7109375" style="7" customWidth="1"/>
    <col min="5898" max="5898" width="8.28515625" style="7" customWidth="1"/>
    <col min="5899" max="5899" width="10.140625" style="7" customWidth="1"/>
    <col min="5900" max="5900" width="11.5703125" style="7" customWidth="1"/>
    <col min="5901" max="6147" width="11.42578125" style="7"/>
    <col min="6148" max="6148" width="21.5703125" style="7" customWidth="1"/>
    <col min="6149" max="6149" width="16.42578125" style="7" customWidth="1"/>
    <col min="6150" max="6150" width="23.42578125" style="7" customWidth="1"/>
    <col min="6151" max="6151" width="14" style="7" customWidth="1"/>
    <col min="6152" max="6152" width="6.140625" style="7" customWidth="1"/>
    <col min="6153" max="6153" width="6.7109375" style="7" customWidth="1"/>
    <col min="6154" max="6154" width="8.28515625" style="7" customWidth="1"/>
    <col min="6155" max="6155" width="10.140625" style="7" customWidth="1"/>
    <col min="6156" max="6156" width="11.5703125" style="7" customWidth="1"/>
    <col min="6157" max="6403" width="11.42578125" style="7"/>
    <col min="6404" max="6404" width="21.5703125" style="7" customWidth="1"/>
    <col min="6405" max="6405" width="16.42578125" style="7" customWidth="1"/>
    <col min="6406" max="6406" width="23.42578125" style="7" customWidth="1"/>
    <col min="6407" max="6407" width="14" style="7" customWidth="1"/>
    <col min="6408" max="6408" width="6.140625" style="7" customWidth="1"/>
    <col min="6409" max="6409" width="6.7109375" style="7" customWidth="1"/>
    <col min="6410" max="6410" width="8.28515625" style="7" customWidth="1"/>
    <col min="6411" max="6411" width="10.140625" style="7" customWidth="1"/>
    <col min="6412" max="6412" width="11.5703125" style="7" customWidth="1"/>
    <col min="6413" max="6659" width="11.42578125" style="7"/>
    <col min="6660" max="6660" width="21.5703125" style="7" customWidth="1"/>
    <col min="6661" max="6661" width="16.42578125" style="7" customWidth="1"/>
    <col min="6662" max="6662" width="23.42578125" style="7" customWidth="1"/>
    <col min="6663" max="6663" width="14" style="7" customWidth="1"/>
    <col min="6664" max="6664" width="6.140625" style="7" customWidth="1"/>
    <col min="6665" max="6665" width="6.7109375" style="7" customWidth="1"/>
    <col min="6666" max="6666" width="8.28515625" style="7" customWidth="1"/>
    <col min="6667" max="6667" width="10.140625" style="7" customWidth="1"/>
    <col min="6668" max="6668" width="11.5703125" style="7" customWidth="1"/>
    <col min="6669" max="6915" width="11.42578125" style="7"/>
    <col min="6916" max="6916" width="21.5703125" style="7" customWidth="1"/>
    <col min="6917" max="6917" width="16.42578125" style="7" customWidth="1"/>
    <col min="6918" max="6918" width="23.42578125" style="7" customWidth="1"/>
    <col min="6919" max="6919" width="14" style="7" customWidth="1"/>
    <col min="6920" max="6920" width="6.140625" style="7" customWidth="1"/>
    <col min="6921" max="6921" width="6.7109375" style="7" customWidth="1"/>
    <col min="6922" max="6922" width="8.28515625" style="7" customWidth="1"/>
    <col min="6923" max="6923" width="10.140625" style="7" customWidth="1"/>
    <col min="6924" max="6924" width="11.5703125" style="7" customWidth="1"/>
    <col min="6925" max="7171" width="11.42578125" style="7"/>
    <col min="7172" max="7172" width="21.5703125" style="7" customWidth="1"/>
    <col min="7173" max="7173" width="16.42578125" style="7" customWidth="1"/>
    <col min="7174" max="7174" width="23.42578125" style="7" customWidth="1"/>
    <col min="7175" max="7175" width="14" style="7" customWidth="1"/>
    <col min="7176" max="7176" width="6.140625" style="7" customWidth="1"/>
    <col min="7177" max="7177" width="6.7109375" style="7" customWidth="1"/>
    <col min="7178" max="7178" width="8.28515625" style="7" customWidth="1"/>
    <col min="7179" max="7179" width="10.140625" style="7" customWidth="1"/>
    <col min="7180" max="7180" width="11.5703125" style="7" customWidth="1"/>
    <col min="7181" max="7427" width="11.42578125" style="7"/>
    <col min="7428" max="7428" width="21.5703125" style="7" customWidth="1"/>
    <col min="7429" max="7429" width="16.42578125" style="7" customWidth="1"/>
    <col min="7430" max="7430" width="23.42578125" style="7" customWidth="1"/>
    <col min="7431" max="7431" width="14" style="7" customWidth="1"/>
    <col min="7432" max="7432" width="6.140625" style="7" customWidth="1"/>
    <col min="7433" max="7433" width="6.7109375" style="7" customWidth="1"/>
    <col min="7434" max="7434" width="8.28515625" style="7" customWidth="1"/>
    <col min="7435" max="7435" width="10.140625" style="7" customWidth="1"/>
    <col min="7436" max="7436" width="11.5703125" style="7" customWidth="1"/>
    <col min="7437" max="7683" width="11.42578125" style="7"/>
    <col min="7684" max="7684" width="21.5703125" style="7" customWidth="1"/>
    <col min="7685" max="7685" width="16.42578125" style="7" customWidth="1"/>
    <col min="7686" max="7686" width="23.42578125" style="7" customWidth="1"/>
    <col min="7687" max="7687" width="14" style="7" customWidth="1"/>
    <col min="7688" max="7688" width="6.140625" style="7" customWidth="1"/>
    <col min="7689" max="7689" width="6.7109375" style="7" customWidth="1"/>
    <col min="7690" max="7690" width="8.28515625" style="7" customWidth="1"/>
    <col min="7691" max="7691" width="10.140625" style="7" customWidth="1"/>
    <col min="7692" max="7692" width="11.5703125" style="7" customWidth="1"/>
    <col min="7693" max="7939" width="11.42578125" style="7"/>
    <col min="7940" max="7940" width="21.5703125" style="7" customWidth="1"/>
    <col min="7941" max="7941" width="16.42578125" style="7" customWidth="1"/>
    <col min="7942" max="7942" width="23.42578125" style="7" customWidth="1"/>
    <col min="7943" max="7943" width="14" style="7" customWidth="1"/>
    <col min="7944" max="7944" width="6.140625" style="7" customWidth="1"/>
    <col min="7945" max="7945" width="6.7109375" style="7" customWidth="1"/>
    <col min="7946" max="7946" width="8.28515625" style="7" customWidth="1"/>
    <col min="7947" max="7947" width="10.140625" style="7" customWidth="1"/>
    <col min="7948" max="7948" width="11.5703125" style="7" customWidth="1"/>
    <col min="7949" max="8195" width="11.42578125" style="7"/>
    <col min="8196" max="8196" width="21.5703125" style="7" customWidth="1"/>
    <col min="8197" max="8197" width="16.42578125" style="7" customWidth="1"/>
    <col min="8198" max="8198" width="23.42578125" style="7" customWidth="1"/>
    <col min="8199" max="8199" width="14" style="7" customWidth="1"/>
    <col min="8200" max="8200" width="6.140625" style="7" customWidth="1"/>
    <col min="8201" max="8201" width="6.7109375" style="7" customWidth="1"/>
    <col min="8202" max="8202" width="8.28515625" style="7" customWidth="1"/>
    <col min="8203" max="8203" width="10.140625" style="7" customWidth="1"/>
    <col min="8204" max="8204" width="11.5703125" style="7" customWidth="1"/>
    <col min="8205" max="8451" width="11.42578125" style="7"/>
    <col min="8452" max="8452" width="21.5703125" style="7" customWidth="1"/>
    <col min="8453" max="8453" width="16.42578125" style="7" customWidth="1"/>
    <col min="8454" max="8454" width="23.42578125" style="7" customWidth="1"/>
    <col min="8455" max="8455" width="14" style="7" customWidth="1"/>
    <col min="8456" max="8456" width="6.140625" style="7" customWidth="1"/>
    <col min="8457" max="8457" width="6.7109375" style="7" customWidth="1"/>
    <col min="8458" max="8458" width="8.28515625" style="7" customWidth="1"/>
    <col min="8459" max="8459" width="10.140625" style="7" customWidth="1"/>
    <col min="8460" max="8460" width="11.5703125" style="7" customWidth="1"/>
    <col min="8461" max="8707" width="11.42578125" style="7"/>
    <col min="8708" max="8708" width="21.5703125" style="7" customWidth="1"/>
    <col min="8709" max="8709" width="16.42578125" style="7" customWidth="1"/>
    <col min="8710" max="8710" width="23.42578125" style="7" customWidth="1"/>
    <col min="8711" max="8711" width="14" style="7" customWidth="1"/>
    <col min="8712" max="8712" width="6.140625" style="7" customWidth="1"/>
    <col min="8713" max="8713" width="6.7109375" style="7" customWidth="1"/>
    <col min="8714" max="8714" width="8.28515625" style="7" customWidth="1"/>
    <col min="8715" max="8715" width="10.140625" style="7" customWidth="1"/>
    <col min="8716" max="8716" width="11.5703125" style="7" customWidth="1"/>
    <col min="8717" max="8963" width="11.42578125" style="7"/>
    <col min="8964" max="8964" width="21.5703125" style="7" customWidth="1"/>
    <col min="8965" max="8965" width="16.42578125" style="7" customWidth="1"/>
    <col min="8966" max="8966" width="23.42578125" style="7" customWidth="1"/>
    <col min="8967" max="8967" width="14" style="7" customWidth="1"/>
    <col min="8968" max="8968" width="6.140625" style="7" customWidth="1"/>
    <col min="8969" max="8969" width="6.7109375" style="7" customWidth="1"/>
    <col min="8970" max="8970" width="8.28515625" style="7" customWidth="1"/>
    <col min="8971" max="8971" width="10.140625" style="7" customWidth="1"/>
    <col min="8972" max="8972" width="11.5703125" style="7" customWidth="1"/>
    <col min="8973" max="9219" width="11.42578125" style="7"/>
    <col min="9220" max="9220" width="21.5703125" style="7" customWidth="1"/>
    <col min="9221" max="9221" width="16.42578125" style="7" customWidth="1"/>
    <col min="9222" max="9222" width="23.42578125" style="7" customWidth="1"/>
    <col min="9223" max="9223" width="14" style="7" customWidth="1"/>
    <col min="9224" max="9224" width="6.140625" style="7" customWidth="1"/>
    <col min="9225" max="9225" width="6.7109375" style="7" customWidth="1"/>
    <col min="9226" max="9226" width="8.28515625" style="7" customWidth="1"/>
    <col min="9227" max="9227" width="10.140625" style="7" customWidth="1"/>
    <col min="9228" max="9228" width="11.5703125" style="7" customWidth="1"/>
    <col min="9229" max="9475" width="11.42578125" style="7"/>
    <col min="9476" max="9476" width="21.5703125" style="7" customWidth="1"/>
    <col min="9477" max="9477" width="16.42578125" style="7" customWidth="1"/>
    <col min="9478" max="9478" width="23.42578125" style="7" customWidth="1"/>
    <col min="9479" max="9479" width="14" style="7" customWidth="1"/>
    <col min="9480" max="9480" width="6.140625" style="7" customWidth="1"/>
    <col min="9481" max="9481" width="6.7109375" style="7" customWidth="1"/>
    <col min="9482" max="9482" width="8.28515625" style="7" customWidth="1"/>
    <col min="9483" max="9483" width="10.140625" style="7" customWidth="1"/>
    <col min="9484" max="9484" width="11.5703125" style="7" customWidth="1"/>
    <col min="9485" max="9731" width="11.42578125" style="7"/>
    <col min="9732" max="9732" width="21.5703125" style="7" customWidth="1"/>
    <col min="9733" max="9733" width="16.42578125" style="7" customWidth="1"/>
    <col min="9734" max="9734" width="23.42578125" style="7" customWidth="1"/>
    <col min="9735" max="9735" width="14" style="7" customWidth="1"/>
    <col min="9736" max="9736" width="6.140625" style="7" customWidth="1"/>
    <col min="9737" max="9737" width="6.7109375" style="7" customWidth="1"/>
    <col min="9738" max="9738" width="8.28515625" style="7" customWidth="1"/>
    <col min="9739" max="9739" width="10.140625" style="7" customWidth="1"/>
    <col min="9740" max="9740" width="11.5703125" style="7" customWidth="1"/>
    <col min="9741" max="9987" width="11.42578125" style="7"/>
    <col min="9988" max="9988" width="21.5703125" style="7" customWidth="1"/>
    <col min="9989" max="9989" width="16.42578125" style="7" customWidth="1"/>
    <col min="9990" max="9990" width="23.42578125" style="7" customWidth="1"/>
    <col min="9991" max="9991" width="14" style="7" customWidth="1"/>
    <col min="9992" max="9992" width="6.140625" style="7" customWidth="1"/>
    <col min="9993" max="9993" width="6.7109375" style="7" customWidth="1"/>
    <col min="9994" max="9994" width="8.28515625" style="7" customWidth="1"/>
    <col min="9995" max="9995" width="10.140625" style="7" customWidth="1"/>
    <col min="9996" max="9996" width="11.5703125" style="7" customWidth="1"/>
    <col min="9997" max="10243" width="11.42578125" style="7"/>
    <col min="10244" max="10244" width="21.5703125" style="7" customWidth="1"/>
    <col min="10245" max="10245" width="16.42578125" style="7" customWidth="1"/>
    <col min="10246" max="10246" width="23.42578125" style="7" customWidth="1"/>
    <col min="10247" max="10247" width="14" style="7" customWidth="1"/>
    <col min="10248" max="10248" width="6.140625" style="7" customWidth="1"/>
    <col min="10249" max="10249" width="6.7109375" style="7" customWidth="1"/>
    <col min="10250" max="10250" width="8.28515625" style="7" customWidth="1"/>
    <col min="10251" max="10251" width="10.140625" style="7" customWidth="1"/>
    <col min="10252" max="10252" width="11.5703125" style="7" customWidth="1"/>
    <col min="10253" max="10499" width="11.42578125" style="7"/>
    <col min="10500" max="10500" width="21.5703125" style="7" customWidth="1"/>
    <col min="10501" max="10501" width="16.42578125" style="7" customWidth="1"/>
    <col min="10502" max="10502" width="23.42578125" style="7" customWidth="1"/>
    <col min="10503" max="10503" width="14" style="7" customWidth="1"/>
    <col min="10504" max="10504" width="6.140625" style="7" customWidth="1"/>
    <col min="10505" max="10505" width="6.7109375" style="7" customWidth="1"/>
    <col min="10506" max="10506" width="8.28515625" style="7" customWidth="1"/>
    <col min="10507" max="10507" width="10.140625" style="7" customWidth="1"/>
    <col min="10508" max="10508" width="11.5703125" style="7" customWidth="1"/>
    <col min="10509" max="10755" width="11.42578125" style="7"/>
    <col min="10756" max="10756" width="21.5703125" style="7" customWidth="1"/>
    <col min="10757" max="10757" width="16.42578125" style="7" customWidth="1"/>
    <col min="10758" max="10758" width="23.42578125" style="7" customWidth="1"/>
    <col min="10759" max="10759" width="14" style="7" customWidth="1"/>
    <col min="10760" max="10760" width="6.140625" style="7" customWidth="1"/>
    <col min="10761" max="10761" width="6.7109375" style="7" customWidth="1"/>
    <col min="10762" max="10762" width="8.28515625" style="7" customWidth="1"/>
    <col min="10763" max="10763" width="10.140625" style="7" customWidth="1"/>
    <col min="10764" max="10764" width="11.5703125" style="7" customWidth="1"/>
    <col min="10765" max="11011" width="11.42578125" style="7"/>
    <col min="11012" max="11012" width="21.5703125" style="7" customWidth="1"/>
    <col min="11013" max="11013" width="16.42578125" style="7" customWidth="1"/>
    <col min="11014" max="11014" width="23.42578125" style="7" customWidth="1"/>
    <col min="11015" max="11015" width="14" style="7" customWidth="1"/>
    <col min="11016" max="11016" width="6.140625" style="7" customWidth="1"/>
    <col min="11017" max="11017" width="6.7109375" style="7" customWidth="1"/>
    <col min="11018" max="11018" width="8.28515625" style="7" customWidth="1"/>
    <col min="11019" max="11019" width="10.140625" style="7" customWidth="1"/>
    <col min="11020" max="11020" width="11.5703125" style="7" customWidth="1"/>
    <col min="11021" max="11267" width="11.42578125" style="7"/>
    <col min="11268" max="11268" width="21.5703125" style="7" customWidth="1"/>
    <col min="11269" max="11269" width="16.42578125" style="7" customWidth="1"/>
    <col min="11270" max="11270" width="23.42578125" style="7" customWidth="1"/>
    <col min="11271" max="11271" width="14" style="7" customWidth="1"/>
    <col min="11272" max="11272" width="6.140625" style="7" customWidth="1"/>
    <col min="11273" max="11273" width="6.7109375" style="7" customWidth="1"/>
    <col min="11274" max="11274" width="8.28515625" style="7" customWidth="1"/>
    <col min="11275" max="11275" width="10.140625" style="7" customWidth="1"/>
    <col min="11276" max="11276" width="11.5703125" style="7" customWidth="1"/>
    <col min="11277" max="11523" width="11.42578125" style="7"/>
    <col min="11524" max="11524" width="21.5703125" style="7" customWidth="1"/>
    <col min="11525" max="11525" width="16.42578125" style="7" customWidth="1"/>
    <col min="11526" max="11526" width="23.42578125" style="7" customWidth="1"/>
    <col min="11527" max="11527" width="14" style="7" customWidth="1"/>
    <col min="11528" max="11528" width="6.140625" style="7" customWidth="1"/>
    <col min="11529" max="11529" width="6.7109375" style="7" customWidth="1"/>
    <col min="11530" max="11530" width="8.28515625" style="7" customWidth="1"/>
    <col min="11531" max="11531" width="10.140625" style="7" customWidth="1"/>
    <col min="11532" max="11532" width="11.5703125" style="7" customWidth="1"/>
    <col min="11533" max="11779" width="11.42578125" style="7"/>
    <col min="11780" max="11780" width="21.5703125" style="7" customWidth="1"/>
    <col min="11781" max="11781" width="16.42578125" style="7" customWidth="1"/>
    <col min="11782" max="11782" width="23.42578125" style="7" customWidth="1"/>
    <col min="11783" max="11783" width="14" style="7" customWidth="1"/>
    <col min="11784" max="11784" width="6.140625" style="7" customWidth="1"/>
    <col min="11785" max="11785" width="6.7109375" style="7" customWidth="1"/>
    <col min="11786" max="11786" width="8.28515625" style="7" customWidth="1"/>
    <col min="11787" max="11787" width="10.140625" style="7" customWidth="1"/>
    <col min="11788" max="11788" width="11.5703125" style="7" customWidth="1"/>
    <col min="11789" max="12035" width="11.42578125" style="7"/>
    <col min="12036" max="12036" width="21.5703125" style="7" customWidth="1"/>
    <col min="12037" max="12037" width="16.42578125" style="7" customWidth="1"/>
    <col min="12038" max="12038" width="23.42578125" style="7" customWidth="1"/>
    <col min="12039" max="12039" width="14" style="7" customWidth="1"/>
    <col min="12040" max="12040" width="6.140625" style="7" customWidth="1"/>
    <col min="12041" max="12041" width="6.7109375" style="7" customWidth="1"/>
    <col min="12042" max="12042" width="8.28515625" style="7" customWidth="1"/>
    <col min="12043" max="12043" width="10.140625" style="7" customWidth="1"/>
    <col min="12044" max="12044" width="11.5703125" style="7" customWidth="1"/>
    <col min="12045" max="12291" width="11.42578125" style="7"/>
    <col min="12292" max="12292" width="21.5703125" style="7" customWidth="1"/>
    <col min="12293" max="12293" width="16.42578125" style="7" customWidth="1"/>
    <col min="12294" max="12294" width="23.42578125" style="7" customWidth="1"/>
    <col min="12295" max="12295" width="14" style="7" customWidth="1"/>
    <col min="12296" max="12296" width="6.140625" style="7" customWidth="1"/>
    <col min="12297" max="12297" width="6.7109375" style="7" customWidth="1"/>
    <col min="12298" max="12298" width="8.28515625" style="7" customWidth="1"/>
    <col min="12299" max="12299" width="10.140625" style="7" customWidth="1"/>
    <col min="12300" max="12300" width="11.5703125" style="7" customWidth="1"/>
    <col min="12301" max="12547" width="11.42578125" style="7"/>
    <col min="12548" max="12548" width="21.5703125" style="7" customWidth="1"/>
    <col min="12549" max="12549" width="16.42578125" style="7" customWidth="1"/>
    <col min="12550" max="12550" width="23.42578125" style="7" customWidth="1"/>
    <col min="12551" max="12551" width="14" style="7" customWidth="1"/>
    <col min="12552" max="12552" width="6.140625" style="7" customWidth="1"/>
    <col min="12553" max="12553" width="6.7109375" style="7" customWidth="1"/>
    <col min="12554" max="12554" width="8.28515625" style="7" customWidth="1"/>
    <col min="12555" max="12555" width="10.140625" style="7" customWidth="1"/>
    <col min="12556" max="12556" width="11.5703125" style="7" customWidth="1"/>
    <col min="12557" max="12803" width="11.42578125" style="7"/>
    <col min="12804" max="12804" width="21.5703125" style="7" customWidth="1"/>
    <col min="12805" max="12805" width="16.42578125" style="7" customWidth="1"/>
    <col min="12806" max="12806" width="23.42578125" style="7" customWidth="1"/>
    <col min="12807" max="12807" width="14" style="7" customWidth="1"/>
    <col min="12808" max="12808" width="6.140625" style="7" customWidth="1"/>
    <col min="12809" max="12809" width="6.7109375" style="7" customWidth="1"/>
    <col min="12810" max="12810" width="8.28515625" style="7" customWidth="1"/>
    <col min="12811" max="12811" width="10.140625" style="7" customWidth="1"/>
    <col min="12812" max="12812" width="11.5703125" style="7" customWidth="1"/>
    <col min="12813" max="13059" width="11.42578125" style="7"/>
    <col min="13060" max="13060" width="21.5703125" style="7" customWidth="1"/>
    <col min="13061" max="13061" width="16.42578125" style="7" customWidth="1"/>
    <col min="13062" max="13062" width="23.42578125" style="7" customWidth="1"/>
    <col min="13063" max="13063" width="14" style="7" customWidth="1"/>
    <col min="13064" max="13064" width="6.140625" style="7" customWidth="1"/>
    <col min="13065" max="13065" width="6.7109375" style="7" customWidth="1"/>
    <col min="13066" max="13066" width="8.28515625" style="7" customWidth="1"/>
    <col min="13067" max="13067" width="10.140625" style="7" customWidth="1"/>
    <col min="13068" max="13068" width="11.5703125" style="7" customWidth="1"/>
    <col min="13069" max="13315" width="11.42578125" style="7"/>
    <col min="13316" max="13316" width="21.5703125" style="7" customWidth="1"/>
    <col min="13317" max="13317" width="16.42578125" style="7" customWidth="1"/>
    <col min="13318" max="13318" width="23.42578125" style="7" customWidth="1"/>
    <col min="13319" max="13319" width="14" style="7" customWidth="1"/>
    <col min="13320" max="13320" width="6.140625" style="7" customWidth="1"/>
    <col min="13321" max="13321" width="6.7109375" style="7" customWidth="1"/>
    <col min="13322" max="13322" width="8.28515625" style="7" customWidth="1"/>
    <col min="13323" max="13323" width="10.140625" style="7" customWidth="1"/>
    <col min="13324" max="13324" width="11.5703125" style="7" customWidth="1"/>
    <col min="13325" max="13571" width="11.42578125" style="7"/>
    <col min="13572" max="13572" width="21.5703125" style="7" customWidth="1"/>
    <col min="13573" max="13573" width="16.42578125" style="7" customWidth="1"/>
    <col min="13574" max="13574" width="23.42578125" style="7" customWidth="1"/>
    <col min="13575" max="13575" width="14" style="7" customWidth="1"/>
    <col min="13576" max="13576" width="6.140625" style="7" customWidth="1"/>
    <col min="13577" max="13577" width="6.7109375" style="7" customWidth="1"/>
    <col min="13578" max="13578" width="8.28515625" style="7" customWidth="1"/>
    <col min="13579" max="13579" width="10.140625" style="7" customWidth="1"/>
    <col min="13580" max="13580" width="11.5703125" style="7" customWidth="1"/>
    <col min="13581" max="13827" width="11.42578125" style="7"/>
    <col min="13828" max="13828" width="21.5703125" style="7" customWidth="1"/>
    <col min="13829" max="13829" width="16.42578125" style="7" customWidth="1"/>
    <col min="13830" max="13830" width="23.42578125" style="7" customWidth="1"/>
    <col min="13831" max="13831" width="14" style="7" customWidth="1"/>
    <col min="13832" max="13832" width="6.140625" style="7" customWidth="1"/>
    <col min="13833" max="13833" width="6.7109375" style="7" customWidth="1"/>
    <col min="13834" max="13834" width="8.28515625" style="7" customWidth="1"/>
    <col min="13835" max="13835" width="10.140625" style="7" customWidth="1"/>
    <col min="13836" max="13836" width="11.5703125" style="7" customWidth="1"/>
    <col min="13837" max="14083" width="11.42578125" style="7"/>
    <col min="14084" max="14084" width="21.5703125" style="7" customWidth="1"/>
    <col min="14085" max="14085" width="16.42578125" style="7" customWidth="1"/>
    <col min="14086" max="14086" width="23.42578125" style="7" customWidth="1"/>
    <col min="14087" max="14087" width="14" style="7" customWidth="1"/>
    <col min="14088" max="14088" width="6.140625" style="7" customWidth="1"/>
    <col min="14089" max="14089" width="6.7109375" style="7" customWidth="1"/>
    <col min="14090" max="14090" width="8.28515625" style="7" customWidth="1"/>
    <col min="14091" max="14091" width="10.140625" style="7" customWidth="1"/>
    <col min="14092" max="14092" width="11.5703125" style="7" customWidth="1"/>
    <col min="14093" max="14339" width="11.42578125" style="7"/>
    <col min="14340" max="14340" width="21.5703125" style="7" customWidth="1"/>
    <col min="14341" max="14341" width="16.42578125" style="7" customWidth="1"/>
    <col min="14342" max="14342" width="23.42578125" style="7" customWidth="1"/>
    <col min="14343" max="14343" width="14" style="7" customWidth="1"/>
    <col min="14344" max="14344" width="6.140625" style="7" customWidth="1"/>
    <col min="14345" max="14345" width="6.7109375" style="7" customWidth="1"/>
    <col min="14346" max="14346" width="8.28515625" style="7" customWidth="1"/>
    <col min="14347" max="14347" width="10.140625" style="7" customWidth="1"/>
    <col min="14348" max="14348" width="11.5703125" style="7" customWidth="1"/>
    <col min="14349" max="14595" width="11.42578125" style="7"/>
    <col min="14596" max="14596" width="21.5703125" style="7" customWidth="1"/>
    <col min="14597" max="14597" width="16.42578125" style="7" customWidth="1"/>
    <col min="14598" max="14598" width="23.42578125" style="7" customWidth="1"/>
    <col min="14599" max="14599" width="14" style="7" customWidth="1"/>
    <col min="14600" max="14600" width="6.140625" style="7" customWidth="1"/>
    <col min="14601" max="14601" width="6.7109375" style="7" customWidth="1"/>
    <col min="14602" max="14602" width="8.28515625" style="7" customWidth="1"/>
    <col min="14603" max="14603" width="10.140625" style="7" customWidth="1"/>
    <col min="14604" max="14604" width="11.5703125" style="7" customWidth="1"/>
    <col min="14605" max="14851" width="11.42578125" style="7"/>
    <col min="14852" max="14852" width="21.5703125" style="7" customWidth="1"/>
    <col min="14853" max="14853" width="16.42578125" style="7" customWidth="1"/>
    <col min="14854" max="14854" width="23.42578125" style="7" customWidth="1"/>
    <col min="14855" max="14855" width="14" style="7" customWidth="1"/>
    <col min="14856" max="14856" width="6.140625" style="7" customWidth="1"/>
    <col min="14857" max="14857" width="6.7109375" style="7" customWidth="1"/>
    <col min="14858" max="14858" width="8.28515625" style="7" customWidth="1"/>
    <col min="14859" max="14859" width="10.140625" style="7" customWidth="1"/>
    <col min="14860" max="14860" width="11.5703125" style="7" customWidth="1"/>
    <col min="14861" max="15107" width="11.42578125" style="7"/>
    <col min="15108" max="15108" width="21.5703125" style="7" customWidth="1"/>
    <col min="15109" max="15109" width="16.42578125" style="7" customWidth="1"/>
    <col min="15110" max="15110" width="23.42578125" style="7" customWidth="1"/>
    <col min="15111" max="15111" width="14" style="7" customWidth="1"/>
    <col min="15112" max="15112" width="6.140625" style="7" customWidth="1"/>
    <col min="15113" max="15113" width="6.7109375" style="7" customWidth="1"/>
    <col min="15114" max="15114" width="8.28515625" style="7" customWidth="1"/>
    <col min="15115" max="15115" width="10.140625" style="7" customWidth="1"/>
    <col min="15116" max="15116" width="11.5703125" style="7" customWidth="1"/>
    <col min="15117" max="15363" width="11.42578125" style="7"/>
    <col min="15364" max="15364" width="21.5703125" style="7" customWidth="1"/>
    <col min="15365" max="15365" width="16.42578125" style="7" customWidth="1"/>
    <col min="15366" max="15366" width="23.42578125" style="7" customWidth="1"/>
    <col min="15367" max="15367" width="14" style="7" customWidth="1"/>
    <col min="15368" max="15368" width="6.140625" style="7" customWidth="1"/>
    <col min="15369" max="15369" width="6.7109375" style="7" customWidth="1"/>
    <col min="15370" max="15370" width="8.28515625" style="7" customWidth="1"/>
    <col min="15371" max="15371" width="10.140625" style="7" customWidth="1"/>
    <col min="15372" max="15372" width="11.5703125" style="7" customWidth="1"/>
    <col min="15373" max="15619" width="11.42578125" style="7"/>
    <col min="15620" max="15620" width="21.5703125" style="7" customWidth="1"/>
    <col min="15621" max="15621" width="16.42578125" style="7" customWidth="1"/>
    <col min="15622" max="15622" width="23.42578125" style="7" customWidth="1"/>
    <col min="15623" max="15623" width="14" style="7" customWidth="1"/>
    <col min="15624" max="15624" width="6.140625" style="7" customWidth="1"/>
    <col min="15625" max="15625" width="6.7109375" style="7" customWidth="1"/>
    <col min="15626" max="15626" width="8.28515625" style="7" customWidth="1"/>
    <col min="15627" max="15627" width="10.140625" style="7" customWidth="1"/>
    <col min="15628" max="15628" width="11.5703125" style="7" customWidth="1"/>
    <col min="15629" max="15875" width="11.42578125" style="7"/>
    <col min="15876" max="15876" width="21.5703125" style="7" customWidth="1"/>
    <col min="15877" max="15877" width="16.42578125" style="7" customWidth="1"/>
    <col min="15878" max="15878" width="23.42578125" style="7" customWidth="1"/>
    <col min="15879" max="15879" width="14" style="7" customWidth="1"/>
    <col min="15880" max="15880" width="6.140625" style="7" customWidth="1"/>
    <col min="15881" max="15881" width="6.7109375" style="7" customWidth="1"/>
    <col min="15882" max="15882" width="8.28515625" style="7" customWidth="1"/>
    <col min="15883" max="15883" width="10.140625" style="7" customWidth="1"/>
    <col min="15884" max="15884" width="11.5703125" style="7" customWidth="1"/>
    <col min="15885" max="16131" width="11.42578125" style="7"/>
    <col min="16132" max="16132" width="21.5703125" style="7" customWidth="1"/>
    <col min="16133" max="16133" width="16.42578125" style="7" customWidth="1"/>
    <col min="16134" max="16134" width="23.42578125" style="7" customWidth="1"/>
    <col min="16135" max="16135" width="14" style="7" customWidth="1"/>
    <col min="16136" max="16136" width="6.140625" style="7" customWidth="1"/>
    <col min="16137" max="16137" width="6.7109375" style="7" customWidth="1"/>
    <col min="16138" max="16138" width="8.28515625" style="7" customWidth="1"/>
    <col min="16139" max="16139" width="10.140625" style="7" customWidth="1"/>
    <col min="16140" max="16140" width="11.5703125" style="7" customWidth="1"/>
    <col min="16141" max="16384" width="11.42578125" style="7"/>
  </cols>
  <sheetData>
    <row r="1" spans="1:12" x14ac:dyDescent="0.2">
      <c r="A1" s="30" t="s">
        <v>243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s="27" customFormat="1" x14ac:dyDescent="0.2"/>
    <row r="3" spans="1:12" x14ac:dyDescent="0.2">
      <c r="A3" s="9" t="s">
        <v>203</v>
      </c>
      <c r="B3" s="9" t="s">
        <v>93</v>
      </c>
      <c r="C3" s="9" t="s">
        <v>2</v>
      </c>
      <c r="D3" s="9" t="s">
        <v>94</v>
      </c>
      <c r="E3" s="9" t="s">
        <v>95</v>
      </c>
      <c r="F3" s="9" t="s">
        <v>234</v>
      </c>
      <c r="G3" s="9" t="s">
        <v>96</v>
      </c>
      <c r="H3" s="23" t="s">
        <v>97</v>
      </c>
      <c r="I3" s="9" t="s">
        <v>98</v>
      </c>
      <c r="J3" s="9" t="s">
        <v>99</v>
      </c>
      <c r="K3" s="9" t="s">
        <v>242</v>
      </c>
      <c r="L3" s="9" t="s">
        <v>100</v>
      </c>
    </row>
    <row r="4" spans="1:12" x14ac:dyDescent="0.2">
      <c r="A4" s="7" t="s">
        <v>204</v>
      </c>
      <c r="B4" s="7" t="s">
        <v>101</v>
      </c>
      <c r="C4" s="7" t="s">
        <v>102</v>
      </c>
      <c r="D4" s="7" t="s">
        <v>103</v>
      </c>
      <c r="E4" s="7" t="s">
        <v>104</v>
      </c>
      <c r="F4" s="14" t="str">
        <f t="shared" ref="F4:F33" si="0">D4&amp;" "&amp;E4</f>
        <v>AV. AREQUIPA 678 MIRAFLORES</v>
      </c>
      <c r="G4" s="10" t="s">
        <v>105</v>
      </c>
      <c r="H4" s="10" t="s">
        <v>106</v>
      </c>
      <c r="I4" s="7">
        <v>0</v>
      </c>
      <c r="J4" s="11">
        <v>280</v>
      </c>
      <c r="K4" s="28"/>
      <c r="L4" s="12">
        <v>26911</v>
      </c>
    </row>
    <row r="5" spans="1:12" x14ac:dyDescent="0.2">
      <c r="A5" s="7" t="s">
        <v>207</v>
      </c>
      <c r="B5" s="7" t="s">
        <v>107</v>
      </c>
      <c r="C5" s="7" t="s">
        <v>108</v>
      </c>
      <c r="D5" s="7" t="s">
        <v>109</v>
      </c>
      <c r="E5" s="7" t="s">
        <v>110</v>
      </c>
      <c r="F5" s="14" t="str">
        <f t="shared" si="0"/>
        <v>AV. LOS SAUCES 4566 SURCO</v>
      </c>
      <c r="G5" s="10" t="s">
        <v>105</v>
      </c>
      <c r="H5" s="10" t="s">
        <v>111</v>
      </c>
      <c r="I5" s="7">
        <v>2</v>
      </c>
      <c r="J5" s="11">
        <v>1500</v>
      </c>
      <c r="K5" s="28"/>
      <c r="L5" s="12">
        <v>27489</v>
      </c>
    </row>
    <row r="6" spans="1:12" x14ac:dyDescent="0.2">
      <c r="A6" s="7" t="s">
        <v>208</v>
      </c>
      <c r="B6" s="7" t="s">
        <v>112</v>
      </c>
      <c r="C6" s="7" t="s">
        <v>113</v>
      </c>
      <c r="D6" s="7" t="s">
        <v>114</v>
      </c>
      <c r="E6" s="7" t="s">
        <v>104</v>
      </c>
      <c r="F6" s="14" t="str">
        <f t="shared" si="0"/>
        <v>AV. EMANCIPACION 799 MIRAFLORES</v>
      </c>
      <c r="G6" s="10" t="s">
        <v>105</v>
      </c>
      <c r="H6" s="10" t="s">
        <v>111</v>
      </c>
      <c r="I6" s="7">
        <v>0</v>
      </c>
      <c r="J6" s="11">
        <v>420</v>
      </c>
      <c r="K6" s="28"/>
      <c r="L6" s="12">
        <v>27387</v>
      </c>
    </row>
    <row r="7" spans="1:12" x14ac:dyDescent="0.2">
      <c r="A7" s="7" t="s">
        <v>209</v>
      </c>
      <c r="B7" s="7" t="s">
        <v>115</v>
      </c>
      <c r="C7" s="7" t="s">
        <v>116</v>
      </c>
      <c r="D7" s="7" t="s">
        <v>117</v>
      </c>
      <c r="E7" s="7" t="s">
        <v>118</v>
      </c>
      <c r="F7" s="14" t="str">
        <f t="shared" si="0"/>
        <v>JR. RIO NEGRO 466 SAN ISIDRO</v>
      </c>
      <c r="G7" s="10" t="s">
        <v>16</v>
      </c>
      <c r="H7" s="10" t="s">
        <v>106</v>
      </c>
      <c r="I7" s="7">
        <v>1</v>
      </c>
      <c r="J7" s="11">
        <v>780</v>
      </c>
      <c r="K7" s="28"/>
      <c r="L7" s="12">
        <v>27732</v>
      </c>
    </row>
    <row r="8" spans="1:12" x14ac:dyDescent="0.2">
      <c r="A8" s="7" t="s">
        <v>210</v>
      </c>
      <c r="B8" s="7" t="s">
        <v>119</v>
      </c>
      <c r="C8" s="7" t="s">
        <v>120</v>
      </c>
      <c r="D8" s="7" t="s">
        <v>121</v>
      </c>
      <c r="E8" s="7" t="s">
        <v>110</v>
      </c>
      <c r="F8" s="14" t="str">
        <f t="shared" si="0"/>
        <v>AV. BRASIL 4567 SURCO</v>
      </c>
      <c r="G8" s="10" t="s">
        <v>16</v>
      </c>
      <c r="H8" s="10" t="s">
        <v>106</v>
      </c>
      <c r="I8" s="7">
        <v>2</v>
      </c>
      <c r="J8" s="11">
        <v>350</v>
      </c>
      <c r="K8" s="28"/>
      <c r="L8" s="12">
        <v>25943</v>
      </c>
    </row>
    <row r="9" spans="1:12" x14ac:dyDescent="0.2">
      <c r="A9" s="7" t="s">
        <v>211</v>
      </c>
      <c r="B9" s="7" t="s">
        <v>123</v>
      </c>
      <c r="C9" s="7" t="s">
        <v>124</v>
      </c>
      <c r="D9" s="7" t="s">
        <v>125</v>
      </c>
      <c r="E9" s="7" t="s">
        <v>126</v>
      </c>
      <c r="F9" s="14" t="str">
        <f t="shared" si="0"/>
        <v>AV. SANCHEZ CERRO 454 SAN BORJA</v>
      </c>
      <c r="G9" s="10" t="s">
        <v>16</v>
      </c>
      <c r="H9" s="10" t="s">
        <v>122</v>
      </c>
      <c r="I9" s="7">
        <v>2</v>
      </c>
      <c r="J9" s="11">
        <v>1200</v>
      </c>
      <c r="K9" s="28"/>
      <c r="L9" s="12">
        <v>27243</v>
      </c>
    </row>
    <row r="10" spans="1:12" x14ac:dyDescent="0.2">
      <c r="A10" s="7" t="s">
        <v>212</v>
      </c>
      <c r="B10" s="7" t="s">
        <v>127</v>
      </c>
      <c r="C10" s="7" t="s">
        <v>128</v>
      </c>
      <c r="D10" s="7" t="s">
        <v>129</v>
      </c>
      <c r="E10" s="7" t="s">
        <v>130</v>
      </c>
      <c r="F10" s="14" t="str">
        <f t="shared" si="0"/>
        <v>JR. PASTAZA 3454 PUEBLO LIBRE</v>
      </c>
      <c r="G10" s="10" t="s">
        <v>16</v>
      </c>
      <c r="H10" s="10" t="s">
        <v>111</v>
      </c>
      <c r="I10" s="7">
        <v>1</v>
      </c>
      <c r="J10" s="11">
        <v>210</v>
      </c>
      <c r="K10" s="28"/>
      <c r="L10" s="12">
        <v>25352</v>
      </c>
    </row>
    <row r="11" spans="1:12" x14ac:dyDescent="0.2">
      <c r="A11" s="7" t="s">
        <v>213</v>
      </c>
      <c r="B11" s="7" t="s">
        <v>131</v>
      </c>
      <c r="C11" s="7" t="s">
        <v>132</v>
      </c>
      <c r="D11" s="7" t="s">
        <v>133</v>
      </c>
      <c r="E11" s="7" t="s">
        <v>104</v>
      </c>
      <c r="F11" s="14" t="str">
        <f t="shared" si="0"/>
        <v>AV. DEL PARQUE 234 MIRAFLORES</v>
      </c>
      <c r="G11" s="10" t="s">
        <v>105</v>
      </c>
      <c r="H11" s="10" t="s">
        <v>106</v>
      </c>
      <c r="I11" s="7">
        <v>1</v>
      </c>
      <c r="J11" s="11">
        <v>570</v>
      </c>
      <c r="K11" s="28"/>
      <c r="L11" s="12">
        <v>27394</v>
      </c>
    </row>
    <row r="12" spans="1:12" x14ac:dyDescent="0.2">
      <c r="A12" s="7" t="s">
        <v>214</v>
      </c>
      <c r="B12" s="7" t="s">
        <v>134</v>
      </c>
      <c r="C12" s="7" t="s">
        <v>135</v>
      </c>
      <c r="D12" s="7" t="s">
        <v>136</v>
      </c>
      <c r="E12" s="7" t="s">
        <v>126</v>
      </c>
      <c r="F12" s="14" t="str">
        <f t="shared" si="0"/>
        <v>AV. PERU 4567 SAN BORJA</v>
      </c>
      <c r="G12" s="10" t="s">
        <v>16</v>
      </c>
      <c r="H12" s="10" t="s">
        <v>106</v>
      </c>
      <c r="I12" s="7">
        <v>0</v>
      </c>
      <c r="J12" s="11">
        <v>790</v>
      </c>
      <c r="K12" s="28"/>
      <c r="L12" s="12">
        <v>27554</v>
      </c>
    </row>
    <row r="13" spans="1:12" x14ac:dyDescent="0.2">
      <c r="A13" s="7" t="s">
        <v>215</v>
      </c>
      <c r="B13" s="7" t="s">
        <v>137</v>
      </c>
      <c r="C13" s="7" t="s">
        <v>138</v>
      </c>
      <c r="D13" s="7" t="s">
        <v>139</v>
      </c>
      <c r="E13" s="7" t="s">
        <v>140</v>
      </c>
      <c r="F13" s="14" t="str">
        <f t="shared" si="0"/>
        <v>JR. IQUIQUE 358 BREÑA</v>
      </c>
      <c r="G13" s="10" t="s">
        <v>16</v>
      </c>
      <c r="H13" s="10" t="s">
        <v>111</v>
      </c>
      <c r="I13" s="7">
        <v>3</v>
      </c>
      <c r="J13" s="11">
        <v>1900</v>
      </c>
      <c r="K13" s="28"/>
      <c r="L13" s="12">
        <v>27177</v>
      </c>
    </row>
    <row r="14" spans="1:12" x14ac:dyDescent="0.2">
      <c r="A14" s="7" t="s">
        <v>206</v>
      </c>
      <c r="B14" s="7" t="s">
        <v>141</v>
      </c>
      <c r="C14" s="7" t="s">
        <v>116</v>
      </c>
      <c r="D14" s="7" t="s">
        <v>142</v>
      </c>
      <c r="E14" s="7" t="s">
        <v>140</v>
      </c>
      <c r="F14" s="14" t="str">
        <f t="shared" si="0"/>
        <v>JR. NAPO 467 BREÑA</v>
      </c>
      <c r="G14" s="10" t="s">
        <v>16</v>
      </c>
      <c r="H14" s="10" t="s">
        <v>106</v>
      </c>
      <c r="I14" s="7">
        <v>1</v>
      </c>
      <c r="J14" s="11">
        <v>150</v>
      </c>
      <c r="K14" s="28"/>
      <c r="L14" s="12">
        <v>27293</v>
      </c>
    </row>
    <row r="15" spans="1:12" x14ac:dyDescent="0.2">
      <c r="A15" s="7" t="s">
        <v>216</v>
      </c>
      <c r="B15" s="7" t="s">
        <v>143</v>
      </c>
      <c r="C15" s="7" t="s">
        <v>138</v>
      </c>
      <c r="D15" s="7" t="s">
        <v>144</v>
      </c>
      <c r="E15" s="7" t="s">
        <v>118</v>
      </c>
      <c r="F15" s="14" t="str">
        <f t="shared" si="0"/>
        <v>JR. ANDALUCIA 356 SAN ISIDRO</v>
      </c>
      <c r="G15" s="10" t="s">
        <v>16</v>
      </c>
      <c r="H15" s="10" t="s">
        <v>122</v>
      </c>
      <c r="I15" s="7">
        <v>0</v>
      </c>
      <c r="J15" s="13">
        <v>2500</v>
      </c>
      <c r="K15" s="29"/>
      <c r="L15" s="12">
        <v>28046</v>
      </c>
    </row>
    <row r="16" spans="1:12" x14ac:dyDescent="0.2">
      <c r="A16" s="7" t="s">
        <v>217</v>
      </c>
      <c r="B16" s="7" t="s">
        <v>145</v>
      </c>
      <c r="C16" s="7" t="s">
        <v>146</v>
      </c>
      <c r="D16" s="7" t="s">
        <v>147</v>
      </c>
      <c r="E16" s="7" t="s">
        <v>110</v>
      </c>
      <c r="F16" s="14" t="str">
        <f t="shared" si="0"/>
        <v>AV. SAN MARTIN 345 SURCO</v>
      </c>
      <c r="G16" s="10" t="s">
        <v>105</v>
      </c>
      <c r="H16" s="10" t="s">
        <v>106</v>
      </c>
      <c r="I16" s="7">
        <v>1</v>
      </c>
      <c r="J16" s="13">
        <v>3500</v>
      </c>
      <c r="K16" s="29"/>
      <c r="L16" s="12">
        <v>26674</v>
      </c>
    </row>
    <row r="17" spans="1:12" x14ac:dyDescent="0.2">
      <c r="A17" s="7" t="s">
        <v>218</v>
      </c>
      <c r="B17" s="7" t="s">
        <v>145</v>
      </c>
      <c r="C17" s="7" t="s">
        <v>148</v>
      </c>
      <c r="D17" s="7" t="s">
        <v>147</v>
      </c>
      <c r="E17" s="7" t="s">
        <v>110</v>
      </c>
      <c r="F17" s="14" t="str">
        <f t="shared" si="0"/>
        <v>AV. SAN MARTIN 345 SURCO</v>
      </c>
      <c r="G17" s="10" t="s">
        <v>105</v>
      </c>
      <c r="H17" s="10" t="s">
        <v>111</v>
      </c>
      <c r="I17" s="7">
        <v>1</v>
      </c>
      <c r="J17" s="13">
        <v>3200</v>
      </c>
      <c r="K17" s="29"/>
      <c r="L17" s="12">
        <v>25676</v>
      </c>
    </row>
    <row r="18" spans="1:12" x14ac:dyDescent="0.2">
      <c r="A18" s="7" t="s">
        <v>219</v>
      </c>
      <c r="B18" s="7" t="s">
        <v>149</v>
      </c>
      <c r="C18" s="7" t="s">
        <v>150</v>
      </c>
      <c r="D18" s="7" t="s">
        <v>151</v>
      </c>
      <c r="E18" s="7" t="s">
        <v>152</v>
      </c>
      <c r="F18" s="14" t="str">
        <f t="shared" si="0"/>
        <v>AV. CANADA 896 SAN LUIS</v>
      </c>
      <c r="G18" s="10" t="s">
        <v>105</v>
      </c>
      <c r="H18" s="10" t="s">
        <v>111</v>
      </c>
      <c r="I18" s="7">
        <v>2</v>
      </c>
      <c r="J18" s="13">
        <v>1500</v>
      </c>
      <c r="K18" s="29"/>
      <c r="L18" s="12">
        <v>26594</v>
      </c>
    </row>
    <row r="19" spans="1:12" x14ac:dyDescent="0.2">
      <c r="A19" s="7" t="s">
        <v>220</v>
      </c>
      <c r="B19" s="8" t="s">
        <v>153</v>
      </c>
      <c r="C19" s="7" t="s">
        <v>102</v>
      </c>
      <c r="D19" s="8" t="s">
        <v>154</v>
      </c>
      <c r="E19" s="7" t="s">
        <v>104</v>
      </c>
      <c r="F19" s="14" t="str">
        <f t="shared" si="0"/>
        <v>AV. AREQUIPA 787 MIRAFLORES</v>
      </c>
      <c r="G19" s="10" t="s">
        <v>105</v>
      </c>
      <c r="H19" s="10" t="s">
        <v>106</v>
      </c>
      <c r="I19" s="7">
        <v>0</v>
      </c>
      <c r="J19" s="11">
        <v>280</v>
      </c>
      <c r="K19" s="28"/>
      <c r="L19" s="12">
        <v>26911</v>
      </c>
    </row>
    <row r="20" spans="1:12" x14ac:dyDescent="0.2">
      <c r="A20" s="7" t="s">
        <v>221</v>
      </c>
      <c r="B20" s="8" t="s">
        <v>155</v>
      </c>
      <c r="C20" s="7" t="s">
        <v>108</v>
      </c>
      <c r="D20" s="7" t="s">
        <v>109</v>
      </c>
      <c r="E20" s="7" t="s">
        <v>110</v>
      </c>
      <c r="F20" s="14" t="str">
        <f t="shared" si="0"/>
        <v>AV. LOS SAUCES 4566 SURCO</v>
      </c>
      <c r="G20" s="10" t="s">
        <v>105</v>
      </c>
      <c r="H20" s="10" t="s">
        <v>111</v>
      </c>
      <c r="I20" s="7">
        <v>2</v>
      </c>
      <c r="J20" s="11">
        <v>1500</v>
      </c>
      <c r="K20" s="28"/>
      <c r="L20" s="12">
        <v>27489</v>
      </c>
    </row>
    <row r="21" spans="1:12" x14ac:dyDescent="0.2">
      <c r="A21" s="7" t="s">
        <v>222</v>
      </c>
      <c r="B21" s="8" t="s">
        <v>156</v>
      </c>
      <c r="C21" s="7" t="s">
        <v>113</v>
      </c>
      <c r="D21" s="7" t="s">
        <v>114</v>
      </c>
      <c r="E21" s="7" t="s">
        <v>104</v>
      </c>
      <c r="F21" s="14" t="str">
        <f t="shared" si="0"/>
        <v>AV. EMANCIPACION 799 MIRAFLORES</v>
      </c>
      <c r="G21" s="10" t="s">
        <v>105</v>
      </c>
      <c r="H21" s="10" t="s">
        <v>111</v>
      </c>
      <c r="I21" s="7">
        <v>0</v>
      </c>
      <c r="J21" s="11">
        <v>420</v>
      </c>
      <c r="K21" s="28"/>
      <c r="L21" s="12">
        <v>27387</v>
      </c>
    </row>
    <row r="22" spans="1:12" x14ac:dyDescent="0.2">
      <c r="A22" s="7" t="s">
        <v>223</v>
      </c>
      <c r="B22" s="8" t="s">
        <v>157</v>
      </c>
      <c r="C22" s="7" t="s">
        <v>116</v>
      </c>
      <c r="D22" s="7" t="s">
        <v>117</v>
      </c>
      <c r="E22" s="7" t="s">
        <v>118</v>
      </c>
      <c r="F22" s="14" t="str">
        <f t="shared" si="0"/>
        <v>JR. RIO NEGRO 466 SAN ISIDRO</v>
      </c>
      <c r="G22" s="10" t="s">
        <v>16</v>
      </c>
      <c r="H22" s="10" t="s">
        <v>122</v>
      </c>
      <c r="I22" s="7">
        <v>1</v>
      </c>
      <c r="J22" s="11">
        <v>780</v>
      </c>
      <c r="K22" s="28"/>
      <c r="L22" s="12">
        <v>27732</v>
      </c>
    </row>
    <row r="23" spans="1:12" x14ac:dyDescent="0.2">
      <c r="A23" s="7" t="s">
        <v>224</v>
      </c>
      <c r="B23" s="8" t="s">
        <v>158</v>
      </c>
      <c r="C23" s="7" t="s">
        <v>120</v>
      </c>
      <c r="D23" s="7" t="s">
        <v>121</v>
      </c>
      <c r="E23" s="7" t="s">
        <v>110</v>
      </c>
      <c r="F23" s="14" t="str">
        <f t="shared" si="0"/>
        <v>AV. BRASIL 4567 SURCO</v>
      </c>
      <c r="G23" s="10" t="s">
        <v>16</v>
      </c>
      <c r="H23" s="10" t="s">
        <v>106</v>
      </c>
      <c r="I23" s="7">
        <v>2</v>
      </c>
      <c r="J23" s="11">
        <v>350</v>
      </c>
      <c r="K23" s="28"/>
      <c r="L23" s="12">
        <v>25943</v>
      </c>
    </row>
    <row r="24" spans="1:12" x14ac:dyDescent="0.2">
      <c r="A24" s="7" t="s">
        <v>205</v>
      </c>
      <c r="B24" s="8" t="s">
        <v>159</v>
      </c>
      <c r="C24" s="7" t="s">
        <v>124</v>
      </c>
      <c r="D24" s="7" t="s">
        <v>125</v>
      </c>
      <c r="E24" s="7" t="s">
        <v>126</v>
      </c>
      <c r="F24" s="14" t="str">
        <f t="shared" si="0"/>
        <v>AV. SANCHEZ CERRO 454 SAN BORJA</v>
      </c>
      <c r="G24" s="10" t="s">
        <v>16</v>
      </c>
      <c r="H24" s="10" t="s">
        <v>106</v>
      </c>
      <c r="I24" s="7">
        <v>2</v>
      </c>
      <c r="J24" s="11">
        <v>1200</v>
      </c>
      <c r="K24" s="28"/>
      <c r="L24" s="12">
        <v>27243</v>
      </c>
    </row>
    <row r="25" spans="1:12" x14ac:dyDescent="0.2">
      <c r="A25" s="7" t="s">
        <v>225</v>
      </c>
      <c r="B25" s="8" t="s">
        <v>160</v>
      </c>
      <c r="C25" s="7" t="s">
        <v>128</v>
      </c>
      <c r="D25" s="7" t="s">
        <v>129</v>
      </c>
      <c r="E25" s="7" t="s">
        <v>130</v>
      </c>
      <c r="F25" s="14" t="str">
        <f t="shared" si="0"/>
        <v>JR. PASTAZA 3454 PUEBLO LIBRE</v>
      </c>
      <c r="G25" s="10" t="s">
        <v>16</v>
      </c>
      <c r="H25" s="10" t="s">
        <v>111</v>
      </c>
      <c r="I25" s="7">
        <v>1</v>
      </c>
      <c r="J25" s="11">
        <v>210</v>
      </c>
      <c r="K25" s="28"/>
      <c r="L25" s="12">
        <v>25352</v>
      </c>
    </row>
    <row r="26" spans="1:12" x14ac:dyDescent="0.2">
      <c r="A26" s="7" t="s">
        <v>226</v>
      </c>
      <c r="B26" s="8" t="s">
        <v>161</v>
      </c>
      <c r="C26" s="7" t="s">
        <v>132</v>
      </c>
      <c r="D26" s="7" t="s">
        <v>133</v>
      </c>
      <c r="E26" s="7" t="s">
        <v>104</v>
      </c>
      <c r="F26" s="14" t="str">
        <f t="shared" si="0"/>
        <v>AV. DEL PARQUE 234 MIRAFLORES</v>
      </c>
      <c r="G26" s="10" t="s">
        <v>105</v>
      </c>
      <c r="H26" s="10" t="s">
        <v>106</v>
      </c>
      <c r="I26" s="7">
        <v>1</v>
      </c>
      <c r="J26" s="11">
        <v>570</v>
      </c>
      <c r="K26" s="28"/>
      <c r="L26" s="12">
        <v>27394</v>
      </c>
    </row>
    <row r="27" spans="1:12" x14ac:dyDescent="0.2">
      <c r="A27" s="7" t="s">
        <v>227</v>
      </c>
      <c r="B27" s="8" t="s">
        <v>162</v>
      </c>
      <c r="C27" s="7" t="s">
        <v>135</v>
      </c>
      <c r="D27" s="7" t="s">
        <v>136</v>
      </c>
      <c r="E27" s="7" t="s">
        <v>126</v>
      </c>
      <c r="F27" s="14" t="str">
        <f t="shared" si="0"/>
        <v>AV. PERU 4567 SAN BORJA</v>
      </c>
      <c r="G27" s="10" t="s">
        <v>16</v>
      </c>
      <c r="H27" s="10" t="s">
        <v>122</v>
      </c>
      <c r="I27" s="7">
        <v>0</v>
      </c>
      <c r="J27" s="11">
        <v>790</v>
      </c>
      <c r="K27" s="28"/>
      <c r="L27" s="12">
        <v>27554</v>
      </c>
    </row>
    <row r="28" spans="1:12" x14ac:dyDescent="0.2">
      <c r="A28" s="7" t="s">
        <v>228</v>
      </c>
      <c r="B28" s="8" t="s">
        <v>163</v>
      </c>
      <c r="C28" s="7" t="s">
        <v>138</v>
      </c>
      <c r="D28" s="7" t="s">
        <v>139</v>
      </c>
      <c r="E28" s="7" t="s">
        <v>140</v>
      </c>
      <c r="F28" s="14" t="str">
        <f t="shared" si="0"/>
        <v>JR. IQUIQUE 358 BREÑA</v>
      </c>
      <c r="G28" s="10" t="s">
        <v>16</v>
      </c>
      <c r="H28" s="10" t="s">
        <v>106</v>
      </c>
      <c r="I28" s="7">
        <v>3</v>
      </c>
      <c r="J28" s="11">
        <v>1900</v>
      </c>
      <c r="K28" s="28"/>
      <c r="L28" s="12">
        <v>27177</v>
      </c>
    </row>
    <row r="29" spans="1:12" x14ac:dyDescent="0.2">
      <c r="A29" s="7" t="s">
        <v>229</v>
      </c>
      <c r="B29" s="8" t="s">
        <v>164</v>
      </c>
      <c r="C29" s="7" t="s">
        <v>116</v>
      </c>
      <c r="D29" s="7" t="s">
        <v>142</v>
      </c>
      <c r="E29" s="7" t="s">
        <v>104</v>
      </c>
      <c r="F29" s="14" t="str">
        <f t="shared" si="0"/>
        <v>JR. NAPO 467 MIRAFLORES</v>
      </c>
      <c r="G29" s="10" t="s">
        <v>16</v>
      </c>
      <c r="H29" s="10" t="s">
        <v>106</v>
      </c>
      <c r="I29" s="7">
        <v>1</v>
      </c>
      <c r="J29" s="11">
        <v>150</v>
      </c>
      <c r="K29" s="28"/>
      <c r="L29" s="12">
        <v>27293</v>
      </c>
    </row>
    <row r="30" spans="1:12" x14ac:dyDescent="0.2">
      <c r="A30" s="7" t="s">
        <v>230</v>
      </c>
      <c r="B30" s="8" t="s">
        <v>165</v>
      </c>
      <c r="C30" s="7" t="s">
        <v>138</v>
      </c>
      <c r="D30" s="7" t="s">
        <v>144</v>
      </c>
      <c r="E30" s="7" t="s">
        <v>118</v>
      </c>
      <c r="F30" s="14" t="str">
        <f t="shared" si="0"/>
        <v>JR. ANDALUCIA 356 SAN ISIDRO</v>
      </c>
      <c r="G30" s="10" t="s">
        <v>16</v>
      </c>
      <c r="H30" s="10" t="s">
        <v>111</v>
      </c>
      <c r="I30" s="7">
        <v>0</v>
      </c>
      <c r="J30" s="13">
        <v>2500</v>
      </c>
      <c r="K30" s="29"/>
      <c r="L30" s="12">
        <v>28046</v>
      </c>
    </row>
    <row r="31" spans="1:12" x14ac:dyDescent="0.2">
      <c r="A31" s="7" t="s">
        <v>231</v>
      </c>
      <c r="B31" s="8" t="s">
        <v>166</v>
      </c>
      <c r="C31" s="7" t="s">
        <v>146</v>
      </c>
      <c r="D31" s="7" t="s">
        <v>147</v>
      </c>
      <c r="E31" s="7" t="s">
        <v>110</v>
      </c>
      <c r="F31" s="14" t="str">
        <f t="shared" si="0"/>
        <v>AV. SAN MARTIN 345 SURCO</v>
      </c>
      <c r="G31" s="10" t="s">
        <v>105</v>
      </c>
      <c r="H31" s="10" t="s">
        <v>122</v>
      </c>
      <c r="I31" s="7">
        <v>1</v>
      </c>
      <c r="J31" s="13">
        <v>1200</v>
      </c>
      <c r="K31" s="29"/>
      <c r="L31" s="12">
        <v>26674</v>
      </c>
    </row>
    <row r="32" spans="1:12" x14ac:dyDescent="0.2">
      <c r="A32" s="7" t="s">
        <v>232</v>
      </c>
      <c r="B32" s="8" t="s">
        <v>167</v>
      </c>
      <c r="C32" s="7" t="s">
        <v>148</v>
      </c>
      <c r="D32" s="7" t="s">
        <v>147</v>
      </c>
      <c r="E32" s="7" t="s">
        <v>130</v>
      </c>
      <c r="F32" s="14" t="str">
        <f t="shared" si="0"/>
        <v>AV. SAN MARTIN 345 PUEBLO LIBRE</v>
      </c>
      <c r="G32" s="10" t="s">
        <v>105</v>
      </c>
      <c r="H32" s="10" t="s">
        <v>106</v>
      </c>
      <c r="I32" s="7">
        <v>1</v>
      </c>
      <c r="J32" s="13">
        <v>3200</v>
      </c>
      <c r="K32" s="29"/>
      <c r="L32" s="12">
        <v>25676</v>
      </c>
    </row>
    <row r="33" spans="1:12" x14ac:dyDescent="0.2">
      <c r="A33" s="7" t="s">
        <v>233</v>
      </c>
      <c r="B33" s="8" t="s">
        <v>168</v>
      </c>
      <c r="C33" s="7" t="s">
        <v>150</v>
      </c>
      <c r="D33" s="7" t="s">
        <v>151</v>
      </c>
      <c r="E33" s="7" t="s">
        <v>104</v>
      </c>
      <c r="F33" s="14" t="str">
        <f t="shared" si="0"/>
        <v>AV. CANADA 896 MIRAFLORES</v>
      </c>
      <c r="G33" s="10" t="s">
        <v>105</v>
      </c>
      <c r="H33" s="10" t="s">
        <v>111</v>
      </c>
      <c r="I33" s="7">
        <v>2</v>
      </c>
      <c r="J33" s="13">
        <v>1450</v>
      </c>
      <c r="K33" s="29"/>
      <c r="L33" s="12">
        <v>26594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EDBD8-CA41-4352-94DD-170DD5E553F0}">
  <dimension ref="A1:N31"/>
  <sheetViews>
    <sheetView workbookViewId="0">
      <selection activeCell="C4" sqref="C4"/>
    </sheetView>
  </sheetViews>
  <sheetFormatPr baseColWidth="10" defaultRowHeight="15" x14ac:dyDescent="0.25"/>
  <cols>
    <col min="1" max="1" width="20.140625" customWidth="1"/>
    <col min="2" max="3" width="18.5703125" bestFit="1" customWidth="1"/>
    <col min="5" max="5" width="15.28515625" bestFit="1" customWidth="1"/>
    <col min="6" max="6" width="14.140625" bestFit="1" customWidth="1"/>
    <col min="7" max="7" width="15.42578125" bestFit="1" customWidth="1"/>
    <col min="8" max="8" width="11.5703125" bestFit="1" customWidth="1"/>
    <col min="9" max="9" width="22.28515625" customWidth="1"/>
    <col min="10" max="10" width="17.42578125" bestFit="1" customWidth="1"/>
    <col min="11" max="11" width="28" customWidth="1"/>
    <col min="12" max="12" width="37.7109375" customWidth="1"/>
    <col min="13" max="13" width="14.42578125" customWidth="1"/>
    <col min="14" max="14" width="18.7109375" customWidth="1"/>
  </cols>
  <sheetData>
    <row r="1" spans="1:14" s="31" customFormat="1" ht="17.25" customHeight="1" x14ac:dyDescent="0.25">
      <c r="A1" s="31" t="s">
        <v>247</v>
      </c>
    </row>
    <row r="2" spans="1:14" s="31" customFormat="1" ht="15" customHeight="1" x14ac:dyDescent="0.25">
      <c r="A2" s="31" t="s">
        <v>244</v>
      </c>
    </row>
    <row r="3" spans="1:14" s="31" customFormat="1" ht="17.25" customHeight="1" x14ac:dyDescent="0.25">
      <c r="A3" s="31" t="s">
        <v>245</v>
      </c>
      <c r="B3" s="31" t="s">
        <v>260</v>
      </c>
    </row>
    <row r="4" spans="1:14" s="31" customFormat="1" ht="15.75" customHeight="1" x14ac:dyDescent="0.25">
      <c r="A4" s="31" t="s">
        <v>246</v>
      </c>
    </row>
    <row r="5" spans="1:14" s="31" customFormat="1" ht="17.25" customHeight="1" x14ac:dyDescent="0.25"/>
    <row r="7" spans="1:14" ht="15.75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2" t="s">
        <v>6</v>
      </c>
      <c r="H7" s="1" t="s">
        <v>7</v>
      </c>
      <c r="I7" s="1" t="s">
        <v>201</v>
      </c>
      <c r="J7" s="1" t="s">
        <v>8</v>
      </c>
      <c r="K7" s="1" t="s">
        <v>202</v>
      </c>
      <c r="L7" s="3" t="s">
        <v>9</v>
      </c>
      <c r="M7" s="3" t="s">
        <v>10</v>
      </c>
      <c r="N7" s="3" t="s">
        <v>11</v>
      </c>
    </row>
    <row r="8" spans="1:14" x14ac:dyDescent="0.25">
      <c r="A8" s="4" t="s">
        <v>12</v>
      </c>
      <c r="B8" s="4" t="s">
        <v>13</v>
      </c>
      <c r="C8" s="4" t="s">
        <v>14</v>
      </c>
      <c r="D8" s="4" t="s">
        <v>15</v>
      </c>
      <c r="E8" s="5">
        <v>25672</v>
      </c>
      <c r="F8" s="5">
        <v>38484</v>
      </c>
      <c r="G8" s="6" t="s">
        <v>16</v>
      </c>
      <c r="H8" s="4" t="s">
        <v>17</v>
      </c>
      <c r="I8" s="4" t="b">
        <f>H8="vigilante"</f>
        <v>0</v>
      </c>
      <c r="J8" s="4" t="s">
        <v>18</v>
      </c>
      <c r="K8" s="4" t="b">
        <f>J8="integra"</f>
        <v>0</v>
      </c>
      <c r="L8" s="4" t="str">
        <f t="shared" ref="L8:L28" si="0">C8&amp;" "&amp;A8&amp;" "&amp;B8</f>
        <v>PEDRO NALVARTE PINEDA</v>
      </c>
      <c r="M8" s="25">
        <f t="shared" ref="M8:M28" ca="1" si="1">DATEDIF(E8,TODAY(),"y")</f>
        <v>53</v>
      </c>
      <c r="N8" s="6">
        <f ca="1">TRUNC((TODAY()-F8)/365,0)</f>
        <v>17</v>
      </c>
    </row>
    <row r="9" spans="1:14" x14ac:dyDescent="0.25">
      <c r="A9" s="4" t="s">
        <v>19</v>
      </c>
      <c r="B9" s="4" t="s">
        <v>20</v>
      </c>
      <c r="C9" s="4" t="s">
        <v>21</v>
      </c>
      <c r="D9" s="4" t="s">
        <v>22</v>
      </c>
      <c r="E9" s="5">
        <v>25980</v>
      </c>
      <c r="F9" s="5">
        <v>36721</v>
      </c>
      <c r="G9" s="6" t="s">
        <v>23</v>
      </c>
      <c r="H9" s="4" t="s">
        <v>24</v>
      </c>
      <c r="I9" s="4" t="b">
        <f t="shared" ref="I9:I28" si="2">H9="vigilante"</f>
        <v>0</v>
      </c>
      <c r="J9" s="4" t="s">
        <v>25</v>
      </c>
      <c r="K9" s="4" t="b">
        <f t="shared" ref="K9:K28" si="3">J9="integra"</f>
        <v>1</v>
      </c>
      <c r="L9" s="4" t="str">
        <f t="shared" si="0"/>
        <v>GINO ITALO PICASSO VEGA</v>
      </c>
      <c r="M9" s="25">
        <f t="shared" ca="1" si="1"/>
        <v>52</v>
      </c>
      <c r="N9" s="6">
        <f t="shared" ref="N9:N28" ca="1" si="4">TRUNC((TODAY()-F9)/365,0)</f>
        <v>22</v>
      </c>
    </row>
    <row r="10" spans="1:14" x14ac:dyDescent="0.25">
      <c r="A10" s="4" t="s">
        <v>26</v>
      </c>
      <c r="B10" s="4" t="s">
        <v>27</v>
      </c>
      <c r="C10" s="4" t="s">
        <v>28</v>
      </c>
      <c r="D10" s="4" t="s">
        <v>29</v>
      </c>
      <c r="E10" s="5">
        <v>26288</v>
      </c>
      <c r="F10" s="5">
        <v>36266</v>
      </c>
      <c r="G10" s="6" t="s">
        <v>30</v>
      </c>
      <c r="H10" s="4" t="s">
        <v>31</v>
      </c>
      <c r="I10" s="4" t="b">
        <f t="shared" si="2"/>
        <v>1</v>
      </c>
      <c r="J10" s="4" t="s">
        <v>32</v>
      </c>
      <c r="K10" s="4" t="b">
        <f t="shared" si="3"/>
        <v>0</v>
      </c>
      <c r="L10" s="4" t="str">
        <f t="shared" si="0"/>
        <v>EMILIO DAVID SANCHEZ VIDAL</v>
      </c>
      <c r="M10" s="25">
        <f t="shared" ca="1" si="1"/>
        <v>51</v>
      </c>
      <c r="N10" s="6">
        <f t="shared" ca="1" si="4"/>
        <v>24</v>
      </c>
    </row>
    <row r="11" spans="1:14" x14ac:dyDescent="0.25">
      <c r="A11" s="4" t="s">
        <v>33</v>
      </c>
      <c r="B11" s="4" t="s">
        <v>34</v>
      </c>
      <c r="C11" s="4" t="s">
        <v>35</v>
      </c>
      <c r="D11" s="4" t="s">
        <v>36</v>
      </c>
      <c r="E11" s="5">
        <v>26596</v>
      </c>
      <c r="F11" s="5">
        <v>38484</v>
      </c>
      <c r="G11" s="6" t="s">
        <v>16</v>
      </c>
      <c r="H11" s="4" t="s">
        <v>31</v>
      </c>
      <c r="I11" s="4" t="b">
        <f t="shared" si="2"/>
        <v>1</v>
      </c>
      <c r="J11" s="4" t="s">
        <v>37</v>
      </c>
      <c r="K11" s="4" t="b">
        <f t="shared" si="3"/>
        <v>0</v>
      </c>
      <c r="L11" s="4" t="str">
        <f t="shared" si="0"/>
        <v>ROBERTO ANTENOR BALDEON  VASQUEZ</v>
      </c>
      <c r="M11" s="25">
        <f t="shared" ca="1" si="1"/>
        <v>50</v>
      </c>
      <c r="N11" s="6">
        <f t="shared" ca="1" si="4"/>
        <v>17</v>
      </c>
    </row>
    <row r="12" spans="1:14" x14ac:dyDescent="0.25">
      <c r="A12" s="4" t="s">
        <v>38</v>
      </c>
      <c r="B12" s="4" t="s">
        <v>19</v>
      </c>
      <c r="C12" s="4" t="s">
        <v>39</v>
      </c>
      <c r="D12" s="4" t="s">
        <v>40</v>
      </c>
      <c r="E12" s="5">
        <v>26904</v>
      </c>
      <c r="F12" s="5">
        <v>36721</v>
      </c>
      <c r="G12" s="6" t="s">
        <v>16</v>
      </c>
      <c r="H12" s="4" t="s">
        <v>41</v>
      </c>
      <c r="I12" s="4" t="b">
        <f t="shared" si="2"/>
        <v>0</v>
      </c>
      <c r="J12" s="4" t="s">
        <v>42</v>
      </c>
      <c r="K12" s="4" t="b">
        <f t="shared" si="3"/>
        <v>0</v>
      </c>
      <c r="L12" s="4" t="str">
        <f t="shared" si="0"/>
        <v>HERNAN RAMON VELASCO PICASSO</v>
      </c>
      <c r="M12" s="25">
        <f t="shared" ca="1" si="1"/>
        <v>49</v>
      </c>
      <c r="N12" s="6">
        <f t="shared" ca="1" si="4"/>
        <v>22</v>
      </c>
    </row>
    <row r="13" spans="1:14" x14ac:dyDescent="0.25">
      <c r="A13" s="4" t="s">
        <v>12</v>
      </c>
      <c r="B13" s="4" t="s">
        <v>43</v>
      </c>
      <c r="C13" s="4" t="s">
        <v>44</v>
      </c>
      <c r="D13" s="4" t="s">
        <v>45</v>
      </c>
      <c r="E13" s="5">
        <v>27212</v>
      </c>
      <c r="F13" s="5">
        <v>36266</v>
      </c>
      <c r="G13" s="6" t="s">
        <v>23</v>
      </c>
      <c r="H13" s="4" t="s">
        <v>17</v>
      </c>
      <c r="I13" s="4" t="b">
        <f t="shared" si="2"/>
        <v>0</v>
      </c>
      <c r="J13" s="4" t="s">
        <v>18</v>
      </c>
      <c r="K13" s="4" t="b">
        <f t="shared" si="3"/>
        <v>0</v>
      </c>
      <c r="L13" s="4" t="str">
        <f t="shared" si="0"/>
        <v>NESTOR NALVARTE HUAMAN</v>
      </c>
      <c r="M13" s="25">
        <f t="shared" ca="1" si="1"/>
        <v>48</v>
      </c>
      <c r="N13" s="6">
        <f t="shared" ca="1" si="4"/>
        <v>24</v>
      </c>
    </row>
    <row r="14" spans="1:14" x14ac:dyDescent="0.25">
      <c r="A14" s="4" t="s">
        <v>20</v>
      </c>
      <c r="B14" s="4" t="s">
        <v>33</v>
      </c>
      <c r="C14" s="4" t="s">
        <v>46</v>
      </c>
      <c r="D14" s="4" t="s">
        <v>47</v>
      </c>
      <c r="E14" s="5">
        <v>27520</v>
      </c>
      <c r="F14" s="5">
        <v>38484</v>
      </c>
      <c r="G14" s="6" t="s">
        <v>30</v>
      </c>
      <c r="H14" s="4" t="s">
        <v>24</v>
      </c>
      <c r="I14" s="4" t="b">
        <f t="shared" si="2"/>
        <v>0</v>
      </c>
      <c r="J14" s="4" t="s">
        <v>25</v>
      </c>
      <c r="K14" s="4" t="b">
        <f t="shared" si="3"/>
        <v>1</v>
      </c>
      <c r="L14" s="4" t="str">
        <f t="shared" si="0"/>
        <v xml:space="preserve">PEDRO FILIMON VEGA BALDEON </v>
      </c>
      <c r="M14" s="25">
        <f t="shared" ca="1" si="1"/>
        <v>47</v>
      </c>
      <c r="N14" s="6">
        <f t="shared" ca="1" si="4"/>
        <v>17</v>
      </c>
    </row>
    <row r="15" spans="1:14" x14ac:dyDescent="0.25">
      <c r="A15" s="4" t="s">
        <v>27</v>
      </c>
      <c r="B15" s="4" t="s">
        <v>48</v>
      </c>
      <c r="C15" s="4" t="s">
        <v>28</v>
      </c>
      <c r="D15" s="4" t="s">
        <v>49</v>
      </c>
      <c r="E15" s="5">
        <v>27828</v>
      </c>
      <c r="F15" s="5">
        <v>36721</v>
      </c>
      <c r="G15" s="6" t="s">
        <v>16</v>
      </c>
      <c r="H15" s="4" t="s">
        <v>31</v>
      </c>
      <c r="I15" s="4" t="b">
        <f t="shared" si="2"/>
        <v>1</v>
      </c>
      <c r="J15" s="4" t="s">
        <v>32</v>
      </c>
      <c r="K15" s="4" t="b">
        <f t="shared" si="3"/>
        <v>0</v>
      </c>
      <c r="L15" s="4" t="str">
        <f t="shared" si="0"/>
        <v>EMILIO DAVID VIDAL LEON</v>
      </c>
      <c r="M15" s="25">
        <f t="shared" ca="1" si="1"/>
        <v>47</v>
      </c>
      <c r="N15" s="6">
        <f t="shared" ca="1" si="4"/>
        <v>22</v>
      </c>
    </row>
    <row r="16" spans="1:14" x14ac:dyDescent="0.25">
      <c r="A16" s="4" t="s">
        <v>50</v>
      </c>
      <c r="B16" s="4" t="s">
        <v>51</v>
      </c>
      <c r="C16" s="4" t="s">
        <v>52</v>
      </c>
      <c r="D16" s="4" t="s">
        <v>53</v>
      </c>
      <c r="E16" s="5">
        <v>28136</v>
      </c>
      <c r="F16" s="5">
        <v>36266</v>
      </c>
      <c r="G16" s="6" t="s">
        <v>16</v>
      </c>
      <c r="H16" s="4" t="s">
        <v>54</v>
      </c>
      <c r="I16" s="4" t="b">
        <f t="shared" si="2"/>
        <v>0</v>
      </c>
      <c r="J16" s="4" t="s">
        <v>37</v>
      </c>
      <c r="K16" s="4" t="b">
        <f t="shared" si="3"/>
        <v>0</v>
      </c>
      <c r="L16" s="4" t="str">
        <f t="shared" si="0"/>
        <v>DENYS AMADOR PARRA VAZQUES</v>
      </c>
      <c r="M16" s="25">
        <f t="shared" ca="1" si="1"/>
        <v>46</v>
      </c>
      <c r="N16" s="6">
        <f t="shared" ca="1" si="4"/>
        <v>24</v>
      </c>
    </row>
    <row r="17" spans="1:14" x14ac:dyDescent="0.25">
      <c r="A17" s="4" t="s">
        <v>55</v>
      </c>
      <c r="B17" s="4" t="s">
        <v>13</v>
      </c>
      <c r="C17" s="4" t="s">
        <v>56</v>
      </c>
      <c r="D17" s="4" t="s">
        <v>57</v>
      </c>
      <c r="E17" s="5">
        <v>28444</v>
      </c>
      <c r="F17" s="5">
        <v>38484</v>
      </c>
      <c r="G17" s="6" t="s">
        <v>23</v>
      </c>
      <c r="H17" s="4" t="s">
        <v>17</v>
      </c>
      <c r="I17" s="4" t="b">
        <f t="shared" si="2"/>
        <v>0</v>
      </c>
      <c r="J17" s="4" t="s">
        <v>42</v>
      </c>
      <c r="K17" s="4" t="b">
        <f t="shared" si="3"/>
        <v>0</v>
      </c>
      <c r="L17" s="4" t="str">
        <f t="shared" si="0"/>
        <v>DE CORDOVA MATIAS LEON PINEDA</v>
      </c>
      <c r="M17" s="25">
        <f t="shared" ca="1" si="1"/>
        <v>45</v>
      </c>
      <c r="N17" s="6">
        <f t="shared" ca="1" si="4"/>
        <v>17</v>
      </c>
    </row>
    <row r="18" spans="1:14" x14ac:dyDescent="0.25">
      <c r="A18" s="4" t="s">
        <v>58</v>
      </c>
      <c r="B18" s="4" t="s">
        <v>59</v>
      </c>
      <c r="C18" s="4" t="s">
        <v>60</v>
      </c>
      <c r="D18" s="4" t="s">
        <v>61</v>
      </c>
      <c r="E18" s="5">
        <v>28752</v>
      </c>
      <c r="F18" s="5">
        <v>36721</v>
      </c>
      <c r="G18" s="6" t="s">
        <v>30</v>
      </c>
      <c r="H18" s="4" t="s">
        <v>17</v>
      </c>
      <c r="I18" s="4" t="b">
        <f t="shared" si="2"/>
        <v>0</v>
      </c>
      <c r="J18" s="4" t="s">
        <v>18</v>
      </c>
      <c r="K18" s="4" t="b">
        <f t="shared" si="3"/>
        <v>0</v>
      </c>
      <c r="L18" s="4" t="str">
        <f t="shared" si="0"/>
        <v>JOSE CARLOS CACHO CRUZ LA ROSA</v>
      </c>
      <c r="M18" s="25">
        <f t="shared" ca="1" si="1"/>
        <v>44</v>
      </c>
      <c r="N18" s="6">
        <f t="shared" ca="1" si="4"/>
        <v>22</v>
      </c>
    </row>
    <row r="19" spans="1:14" x14ac:dyDescent="0.25">
      <c r="A19" s="4" t="s">
        <v>62</v>
      </c>
      <c r="B19" s="4" t="s">
        <v>63</v>
      </c>
      <c r="C19" s="4" t="s">
        <v>64</v>
      </c>
      <c r="D19" s="4" t="s">
        <v>65</v>
      </c>
      <c r="E19" s="5">
        <v>29060</v>
      </c>
      <c r="F19" s="5">
        <v>36266</v>
      </c>
      <c r="G19" s="6" t="s">
        <v>16</v>
      </c>
      <c r="H19" s="4" t="s">
        <v>66</v>
      </c>
      <c r="I19" s="4" t="b">
        <f t="shared" si="2"/>
        <v>0</v>
      </c>
      <c r="J19" s="4" t="s">
        <v>25</v>
      </c>
      <c r="K19" s="4" t="b">
        <f t="shared" si="3"/>
        <v>1</v>
      </c>
      <c r="L19" s="4" t="str">
        <f t="shared" si="0"/>
        <v>ROCIO MARGARITA TAPIA CASTAÑEDA</v>
      </c>
      <c r="M19" s="25">
        <f t="shared" ca="1" si="1"/>
        <v>43</v>
      </c>
      <c r="N19" s="6">
        <f t="shared" ca="1" si="4"/>
        <v>24</v>
      </c>
    </row>
    <row r="20" spans="1:14" x14ac:dyDescent="0.25">
      <c r="A20" s="4" t="s">
        <v>67</v>
      </c>
      <c r="B20" s="4" t="s">
        <v>48</v>
      </c>
      <c r="C20" s="4" t="s">
        <v>68</v>
      </c>
      <c r="D20" s="4" t="s">
        <v>69</v>
      </c>
      <c r="E20" s="5">
        <v>25715</v>
      </c>
      <c r="F20" s="5">
        <v>38484</v>
      </c>
      <c r="G20" s="6" t="s">
        <v>16</v>
      </c>
      <c r="H20" s="4" t="s">
        <v>17</v>
      </c>
      <c r="I20" s="4" t="b">
        <f t="shared" si="2"/>
        <v>0</v>
      </c>
      <c r="J20" s="4" t="s">
        <v>32</v>
      </c>
      <c r="K20" s="4" t="b">
        <f t="shared" si="3"/>
        <v>0</v>
      </c>
      <c r="L20" s="4" t="str">
        <f t="shared" si="0"/>
        <v>CARLOS CESAR SILVA LEON</v>
      </c>
      <c r="M20" s="25">
        <f t="shared" ca="1" si="1"/>
        <v>52</v>
      </c>
      <c r="N20" s="6">
        <f t="shared" ca="1" si="4"/>
        <v>17</v>
      </c>
    </row>
    <row r="21" spans="1:14" x14ac:dyDescent="0.25">
      <c r="A21" s="4" t="s">
        <v>70</v>
      </c>
      <c r="B21" s="4" t="s">
        <v>71</v>
      </c>
      <c r="C21" s="4" t="s">
        <v>72</v>
      </c>
      <c r="D21" s="4" t="s">
        <v>73</v>
      </c>
      <c r="E21" s="5">
        <v>26754</v>
      </c>
      <c r="F21" s="5">
        <v>36721</v>
      </c>
      <c r="G21" s="6" t="s">
        <v>23</v>
      </c>
      <c r="H21" s="4" t="s">
        <v>24</v>
      </c>
      <c r="I21" s="4" t="b">
        <f t="shared" si="2"/>
        <v>0</v>
      </c>
      <c r="J21" s="4" t="s">
        <v>37</v>
      </c>
      <c r="K21" s="4" t="b">
        <f t="shared" si="3"/>
        <v>0</v>
      </c>
      <c r="L21" s="4" t="str">
        <f t="shared" si="0"/>
        <v>ANTONIO JAIME CUEVA VEGAS</v>
      </c>
      <c r="M21" s="25">
        <f t="shared" ca="1" si="1"/>
        <v>50</v>
      </c>
      <c r="N21" s="6">
        <f t="shared" ca="1" si="4"/>
        <v>22</v>
      </c>
    </row>
    <row r="22" spans="1:14" x14ac:dyDescent="0.25">
      <c r="A22" s="4" t="s">
        <v>74</v>
      </c>
      <c r="B22" s="4" t="s">
        <v>75</v>
      </c>
      <c r="C22" s="4" t="s">
        <v>76</v>
      </c>
      <c r="D22" s="4" t="s">
        <v>77</v>
      </c>
      <c r="E22" s="5">
        <v>27793</v>
      </c>
      <c r="F22" s="5">
        <v>36266</v>
      </c>
      <c r="G22" s="6" t="s">
        <v>30</v>
      </c>
      <c r="H22" s="4" t="s">
        <v>31</v>
      </c>
      <c r="I22" s="4" t="b">
        <f t="shared" si="2"/>
        <v>1</v>
      </c>
      <c r="J22" s="4" t="s">
        <v>42</v>
      </c>
      <c r="K22" s="4" t="b">
        <f t="shared" si="3"/>
        <v>0</v>
      </c>
      <c r="L22" s="4" t="str">
        <f t="shared" si="0"/>
        <v>RONALD PACHECO VELARDE</v>
      </c>
      <c r="M22" s="25">
        <f t="shared" ca="1" si="1"/>
        <v>47</v>
      </c>
      <c r="N22" s="6">
        <f t="shared" ca="1" si="4"/>
        <v>24</v>
      </c>
    </row>
    <row r="23" spans="1:14" x14ac:dyDescent="0.25">
      <c r="A23" s="4" t="s">
        <v>78</v>
      </c>
      <c r="B23" s="4" t="s">
        <v>48</v>
      </c>
      <c r="C23" s="4" t="s">
        <v>79</v>
      </c>
      <c r="D23" s="4" t="s">
        <v>80</v>
      </c>
      <c r="E23" s="5">
        <v>28832</v>
      </c>
      <c r="F23" s="5">
        <v>38484</v>
      </c>
      <c r="G23" s="6" t="s">
        <v>16</v>
      </c>
      <c r="H23" s="4" t="s">
        <v>17</v>
      </c>
      <c r="I23" s="4" t="b">
        <f t="shared" si="2"/>
        <v>0</v>
      </c>
      <c r="J23" s="4" t="s">
        <v>18</v>
      </c>
      <c r="K23" s="4" t="b">
        <f t="shared" si="3"/>
        <v>0</v>
      </c>
      <c r="L23" s="4" t="str">
        <f t="shared" si="0"/>
        <v>JORGE LEYVA LEON</v>
      </c>
      <c r="M23" s="25">
        <f t="shared" ca="1" si="1"/>
        <v>44</v>
      </c>
      <c r="N23" s="6">
        <f t="shared" ca="1" si="4"/>
        <v>17</v>
      </c>
    </row>
    <row r="24" spans="1:14" x14ac:dyDescent="0.25">
      <c r="A24" s="4" t="s">
        <v>48</v>
      </c>
      <c r="B24" s="4" t="s">
        <v>81</v>
      </c>
      <c r="C24" s="4" t="s">
        <v>82</v>
      </c>
      <c r="D24" s="4" t="s">
        <v>83</v>
      </c>
      <c r="E24" s="5">
        <v>29871</v>
      </c>
      <c r="F24" s="5">
        <v>36721</v>
      </c>
      <c r="G24" s="6" t="s">
        <v>16</v>
      </c>
      <c r="H24" s="4" t="s">
        <v>24</v>
      </c>
      <c r="I24" s="4" t="b">
        <f t="shared" si="2"/>
        <v>0</v>
      </c>
      <c r="J24" s="4" t="s">
        <v>25</v>
      </c>
      <c r="K24" s="4" t="b">
        <f t="shared" si="3"/>
        <v>1</v>
      </c>
      <c r="L24" s="4" t="str">
        <f t="shared" si="0"/>
        <v>JOSE ARTURO LEON TORO</v>
      </c>
      <c r="M24" s="25">
        <f t="shared" ca="1" si="1"/>
        <v>41</v>
      </c>
      <c r="N24" s="6">
        <f t="shared" ca="1" si="4"/>
        <v>22</v>
      </c>
    </row>
    <row r="25" spans="1:14" x14ac:dyDescent="0.25">
      <c r="A25" s="4" t="s">
        <v>51</v>
      </c>
      <c r="B25" s="4" t="s">
        <v>84</v>
      </c>
      <c r="C25" s="4" t="s">
        <v>85</v>
      </c>
      <c r="D25" s="4" t="s">
        <v>86</v>
      </c>
      <c r="E25" s="5">
        <v>30910</v>
      </c>
      <c r="F25" s="5">
        <v>36266</v>
      </c>
      <c r="G25" s="6" t="s">
        <v>23</v>
      </c>
      <c r="H25" s="4" t="s">
        <v>31</v>
      </c>
      <c r="I25" s="4" t="b">
        <f t="shared" si="2"/>
        <v>1</v>
      </c>
      <c r="J25" s="4" t="s">
        <v>32</v>
      </c>
      <c r="K25" s="4" t="b">
        <f t="shared" si="3"/>
        <v>0</v>
      </c>
      <c r="L25" s="4" t="str">
        <f t="shared" si="0"/>
        <v>MOISES ELIAS VAZQUES VACA</v>
      </c>
      <c r="M25" s="25">
        <f t="shared" ca="1" si="1"/>
        <v>38</v>
      </c>
      <c r="N25" s="6">
        <f t="shared" ca="1" si="4"/>
        <v>24</v>
      </c>
    </row>
    <row r="26" spans="1:14" x14ac:dyDescent="0.25">
      <c r="A26" s="4" t="s">
        <v>13</v>
      </c>
      <c r="B26" s="4" t="s">
        <v>63</v>
      </c>
      <c r="C26" s="4" t="s">
        <v>87</v>
      </c>
      <c r="D26" s="4" t="s">
        <v>88</v>
      </c>
      <c r="E26" s="5">
        <v>31949</v>
      </c>
      <c r="F26" s="5">
        <v>38484</v>
      </c>
      <c r="G26" s="6" t="s">
        <v>30</v>
      </c>
      <c r="H26" s="4" t="s">
        <v>17</v>
      </c>
      <c r="I26" s="4" t="b">
        <f t="shared" si="2"/>
        <v>0</v>
      </c>
      <c r="J26" s="4" t="s">
        <v>37</v>
      </c>
      <c r="K26" s="4" t="b">
        <f t="shared" si="3"/>
        <v>0</v>
      </c>
      <c r="L26" s="4" t="str">
        <f t="shared" si="0"/>
        <v>CIRO ANTONIO PINEDA CASTAÑEDA</v>
      </c>
      <c r="M26" s="25">
        <f t="shared" ca="1" si="1"/>
        <v>35</v>
      </c>
      <c r="N26" s="6">
        <f t="shared" ca="1" si="4"/>
        <v>17</v>
      </c>
    </row>
    <row r="27" spans="1:14" x14ac:dyDescent="0.25">
      <c r="A27" s="4" t="s">
        <v>59</v>
      </c>
      <c r="B27" s="4" t="s">
        <v>48</v>
      </c>
      <c r="C27" s="4" t="s">
        <v>89</v>
      </c>
      <c r="D27" s="4" t="s">
        <v>90</v>
      </c>
      <c r="E27" s="5">
        <v>32988</v>
      </c>
      <c r="F27" s="5">
        <v>36721</v>
      </c>
      <c r="G27" s="6" t="s">
        <v>16</v>
      </c>
      <c r="H27" s="4" t="s">
        <v>24</v>
      </c>
      <c r="I27" s="4" t="b">
        <f t="shared" si="2"/>
        <v>0</v>
      </c>
      <c r="J27" s="4" t="s">
        <v>42</v>
      </c>
      <c r="K27" s="4" t="b">
        <f t="shared" si="3"/>
        <v>0</v>
      </c>
      <c r="L27" s="4" t="str">
        <f t="shared" si="0"/>
        <v>EDDY TEOFILO LA ROSA LEON</v>
      </c>
      <c r="M27" s="25">
        <f t="shared" ca="1" si="1"/>
        <v>33</v>
      </c>
      <c r="N27" s="6">
        <f t="shared" ca="1" si="4"/>
        <v>22</v>
      </c>
    </row>
    <row r="28" spans="1:14" x14ac:dyDescent="0.25">
      <c r="A28" s="4" t="s">
        <v>63</v>
      </c>
      <c r="B28" s="4" t="s">
        <v>71</v>
      </c>
      <c r="C28" s="4" t="s">
        <v>91</v>
      </c>
      <c r="D28" s="4" t="s">
        <v>92</v>
      </c>
      <c r="E28" s="5">
        <v>34027</v>
      </c>
      <c r="F28" s="5">
        <v>36266</v>
      </c>
      <c r="G28" s="6" t="s">
        <v>16</v>
      </c>
      <c r="H28" s="4" t="s">
        <v>31</v>
      </c>
      <c r="I28" s="4" t="b">
        <f t="shared" si="2"/>
        <v>1</v>
      </c>
      <c r="J28" s="4" t="s">
        <v>18</v>
      </c>
      <c r="K28" s="4" t="b">
        <f t="shared" si="3"/>
        <v>0</v>
      </c>
      <c r="L28" s="4" t="str">
        <f t="shared" si="0"/>
        <v>ROBERTO JAVIER CASTAÑEDA VEGAS</v>
      </c>
      <c r="M28" s="25">
        <f t="shared" ca="1" si="1"/>
        <v>30</v>
      </c>
      <c r="N28" s="6">
        <f t="shared" ca="1" si="4"/>
        <v>24</v>
      </c>
    </row>
    <row r="30" spans="1:14" x14ac:dyDescent="0.25">
      <c r="L30" s="17"/>
    </row>
    <row r="31" spans="1:14" x14ac:dyDescent="0.25">
      <c r="J31" s="18"/>
      <c r="K31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N55"/>
  <sheetViews>
    <sheetView showGridLines="0" zoomScaleNormal="100" workbookViewId="0">
      <selection activeCell="F13" sqref="F13"/>
    </sheetView>
  </sheetViews>
  <sheetFormatPr baseColWidth="10" defaultRowHeight="12.75" x14ac:dyDescent="0.2"/>
  <cols>
    <col min="1" max="1" width="9.42578125" style="7" customWidth="1"/>
    <col min="2" max="2" width="17.7109375" style="7" customWidth="1"/>
    <col min="3" max="3" width="8.85546875" style="7" customWidth="1"/>
    <col min="4" max="4" width="9.85546875" style="7" customWidth="1"/>
    <col min="5" max="5" width="6.42578125" style="7" bestFit="1" customWidth="1"/>
    <col min="6" max="6" width="8.28515625" style="7" bestFit="1" customWidth="1"/>
    <col min="7" max="7" width="9.42578125" style="7" bestFit="1" customWidth="1"/>
    <col min="8" max="8" width="4.42578125" style="7" bestFit="1" customWidth="1"/>
    <col min="9" max="9" width="7.7109375" style="7" bestFit="1" customWidth="1"/>
    <col min="10" max="10" width="7.85546875" style="7" bestFit="1" customWidth="1"/>
    <col min="11" max="11" width="8.7109375" style="7" bestFit="1" customWidth="1"/>
    <col min="12" max="12" width="7.85546875" style="7" bestFit="1" customWidth="1"/>
    <col min="13" max="13" width="5.7109375" style="7" bestFit="1" customWidth="1"/>
    <col min="14" max="14" width="12.5703125" style="7" bestFit="1" customWidth="1"/>
    <col min="15" max="15" width="10.140625" style="7" bestFit="1" customWidth="1"/>
    <col min="16" max="16" width="7.140625" style="7" bestFit="1" customWidth="1"/>
    <col min="17" max="17" width="10.140625" style="7" bestFit="1" customWidth="1"/>
    <col min="18" max="18" width="7.140625" style="7" bestFit="1" customWidth="1"/>
    <col min="19" max="19" width="10.140625" style="7" bestFit="1" customWidth="1"/>
    <col min="20" max="20" width="7.85546875" style="7" bestFit="1" customWidth="1"/>
    <col min="21" max="21" width="10.140625" style="7" bestFit="1" customWidth="1"/>
    <col min="22" max="22" width="7.140625" style="7" bestFit="1" customWidth="1"/>
    <col min="23" max="23" width="10.140625" style="7" bestFit="1" customWidth="1"/>
    <col min="24" max="24" width="8.28515625" style="7" bestFit="1" customWidth="1"/>
    <col min="25" max="25" width="10.140625" style="7" bestFit="1" customWidth="1"/>
    <col min="26" max="26" width="12.5703125" style="7" bestFit="1" customWidth="1"/>
    <col min="27" max="260" width="11.42578125" style="7"/>
    <col min="261" max="261" width="5.7109375" style="7" customWidth="1"/>
    <col min="262" max="262" width="11.42578125" style="7"/>
    <col min="263" max="263" width="27.28515625" style="7" customWidth="1"/>
    <col min="264" max="516" width="11.42578125" style="7"/>
    <col min="517" max="517" width="5.7109375" style="7" customWidth="1"/>
    <col min="518" max="518" width="11.42578125" style="7"/>
    <col min="519" max="519" width="27.28515625" style="7" customWidth="1"/>
    <col min="520" max="772" width="11.42578125" style="7"/>
    <col min="773" max="773" width="5.7109375" style="7" customWidth="1"/>
    <col min="774" max="774" width="11.42578125" style="7"/>
    <col min="775" max="775" width="27.28515625" style="7" customWidth="1"/>
    <col min="776" max="1028" width="11.42578125" style="7"/>
    <col min="1029" max="1029" width="5.7109375" style="7" customWidth="1"/>
    <col min="1030" max="1030" width="11.42578125" style="7"/>
    <col min="1031" max="1031" width="27.28515625" style="7" customWidth="1"/>
    <col min="1032" max="1284" width="11.42578125" style="7"/>
    <col min="1285" max="1285" width="5.7109375" style="7" customWidth="1"/>
    <col min="1286" max="1286" width="11.42578125" style="7"/>
    <col min="1287" max="1287" width="27.28515625" style="7" customWidth="1"/>
    <col min="1288" max="1540" width="11.42578125" style="7"/>
    <col min="1541" max="1541" width="5.7109375" style="7" customWidth="1"/>
    <col min="1542" max="1542" width="11.42578125" style="7"/>
    <col min="1543" max="1543" width="27.28515625" style="7" customWidth="1"/>
    <col min="1544" max="1796" width="11.42578125" style="7"/>
    <col min="1797" max="1797" width="5.7109375" style="7" customWidth="1"/>
    <col min="1798" max="1798" width="11.42578125" style="7"/>
    <col min="1799" max="1799" width="27.28515625" style="7" customWidth="1"/>
    <col min="1800" max="2052" width="11.42578125" style="7"/>
    <col min="2053" max="2053" width="5.7109375" style="7" customWidth="1"/>
    <col min="2054" max="2054" width="11.42578125" style="7"/>
    <col min="2055" max="2055" width="27.28515625" style="7" customWidth="1"/>
    <col min="2056" max="2308" width="11.42578125" style="7"/>
    <col min="2309" max="2309" width="5.7109375" style="7" customWidth="1"/>
    <col min="2310" max="2310" width="11.42578125" style="7"/>
    <col min="2311" max="2311" width="27.28515625" style="7" customWidth="1"/>
    <col min="2312" max="2564" width="11.42578125" style="7"/>
    <col min="2565" max="2565" width="5.7109375" style="7" customWidth="1"/>
    <col min="2566" max="2566" width="11.42578125" style="7"/>
    <col min="2567" max="2567" width="27.28515625" style="7" customWidth="1"/>
    <col min="2568" max="2820" width="11.42578125" style="7"/>
    <col min="2821" max="2821" width="5.7109375" style="7" customWidth="1"/>
    <col min="2822" max="2822" width="11.42578125" style="7"/>
    <col min="2823" max="2823" width="27.28515625" style="7" customWidth="1"/>
    <col min="2824" max="3076" width="11.42578125" style="7"/>
    <col min="3077" max="3077" width="5.7109375" style="7" customWidth="1"/>
    <col min="3078" max="3078" width="11.42578125" style="7"/>
    <col min="3079" max="3079" width="27.28515625" style="7" customWidth="1"/>
    <col min="3080" max="3332" width="11.42578125" style="7"/>
    <col min="3333" max="3333" width="5.7109375" style="7" customWidth="1"/>
    <col min="3334" max="3334" width="11.42578125" style="7"/>
    <col min="3335" max="3335" width="27.28515625" style="7" customWidth="1"/>
    <col min="3336" max="3588" width="11.42578125" style="7"/>
    <col min="3589" max="3589" width="5.7109375" style="7" customWidth="1"/>
    <col min="3590" max="3590" width="11.42578125" style="7"/>
    <col min="3591" max="3591" width="27.28515625" style="7" customWidth="1"/>
    <col min="3592" max="3844" width="11.42578125" style="7"/>
    <col min="3845" max="3845" width="5.7109375" style="7" customWidth="1"/>
    <col min="3846" max="3846" width="11.42578125" style="7"/>
    <col min="3847" max="3847" width="27.28515625" style="7" customWidth="1"/>
    <col min="3848" max="4100" width="11.42578125" style="7"/>
    <col min="4101" max="4101" width="5.7109375" style="7" customWidth="1"/>
    <col min="4102" max="4102" width="11.42578125" style="7"/>
    <col min="4103" max="4103" width="27.28515625" style="7" customWidth="1"/>
    <col min="4104" max="4356" width="11.42578125" style="7"/>
    <col min="4357" max="4357" width="5.7109375" style="7" customWidth="1"/>
    <col min="4358" max="4358" width="11.42578125" style="7"/>
    <col min="4359" max="4359" width="27.28515625" style="7" customWidth="1"/>
    <col min="4360" max="4612" width="11.42578125" style="7"/>
    <col min="4613" max="4613" width="5.7109375" style="7" customWidth="1"/>
    <col min="4614" max="4614" width="11.42578125" style="7"/>
    <col min="4615" max="4615" width="27.28515625" style="7" customWidth="1"/>
    <col min="4616" max="4868" width="11.42578125" style="7"/>
    <col min="4869" max="4869" width="5.7109375" style="7" customWidth="1"/>
    <col min="4870" max="4870" width="11.42578125" style="7"/>
    <col min="4871" max="4871" width="27.28515625" style="7" customWidth="1"/>
    <col min="4872" max="5124" width="11.42578125" style="7"/>
    <col min="5125" max="5125" width="5.7109375" style="7" customWidth="1"/>
    <col min="5126" max="5126" width="11.42578125" style="7"/>
    <col min="5127" max="5127" width="27.28515625" style="7" customWidth="1"/>
    <col min="5128" max="5380" width="11.42578125" style="7"/>
    <col min="5381" max="5381" width="5.7109375" style="7" customWidth="1"/>
    <col min="5382" max="5382" width="11.42578125" style="7"/>
    <col min="5383" max="5383" width="27.28515625" style="7" customWidth="1"/>
    <col min="5384" max="5636" width="11.42578125" style="7"/>
    <col min="5637" max="5637" width="5.7109375" style="7" customWidth="1"/>
    <col min="5638" max="5638" width="11.42578125" style="7"/>
    <col min="5639" max="5639" width="27.28515625" style="7" customWidth="1"/>
    <col min="5640" max="5892" width="11.42578125" style="7"/>
    <col min="5893" max="5893" width="5.7109375" style="7" customWidth="1"/>
    <col min="5894" max="5894" width="11.42578125" style="7"/>
    <col min="5895" max="5895" width="27.28515625" style="7" customWidth="1"/>
    <col min="5896" max="6148" width="11.42578125" style="7"/>
    <col min="6149" max="6149" width="5.7109375" style="7" customWidth="1"/>
    <col min="6150" max="6150" width="11.42578125" style="7"/>
    <col min="6151" max="6151" width="27.28515625" style="7" customWidth="1"/>
    <col min="6152" max="6404" width="11.42578125" style="7"/>
    <col min="6405" max="6405" width="5.7109375" style="7" customWidth="1"/>
    <col min="6406" max="6406" width="11.42578125" style="7"/>
    <col min="6407" max="6407" width="27.28515625" style="7" customWidth="1"/>
    <col min="6408" max="6660" width="11.42578125" style="7"/>
    <col min="6661" max="6661" width="5.7109375" style="7" customWidth="1"/>
    <col min="6662" max="6662" width="11.42578125" style="7"/>
    <col min="6663" max="6663" width="27.28515625" style="7" customWidth="1"/>
    <col min="6664" max="6916" width="11.42578125" style="7"/>
    <col min="6917" max="6917" width="5.7109375" style="7" customWidth="1"/>
    <col min="6918" max="6918" width="11.42578125" style="7"/>
    <col min="6919" max="6919" width="27.28515625" style="7" customWidth="1"/>
    <col min="6920" max="7172" width="11.42578125" style="7"/>
    <col min="7173" max="7173" width="5.7109375" style="7" customWidth="1"/>
    <col min="7174" max="7174" width="11.42578125" style="7"/>
    <col min="7175" max="7175" width="27.28515625" style="7" customWidth="1"/>
    <col min="7176" max="7428" width="11.42578125" style="7"/>
    <col min="7429" max="7429" width="5.7109375" style="7" customWidth="1"/>
    <col min="7430" max="7430" width="11.42578125" style="7"/>
    <col min="7431" max="7431" width="27.28515625" style="7" customWidth="1"/>
    <col min="7432" max="7684" width="11.42578125" style="7"/>
    <col min="7685" max="7685" width="5.7109375" style="7" customWidth="1"/>
    <col min="7686" max="7686" width="11.42578125" style="7"/>
    <col min="7687" max="7687" width="27.28515625" style="7" customWidth="1"/>
    <col min="7688" max="7940" width="11.42578125" style="7"/>
    <col min="7941" max="7941" width="5.7109375" style="7" customWidth="1"/>
    <col min="7942" max="7942" width="11.42578125" style="7"/>
    <col min="7943" max="7943" width="27.28515625" style="7" customWidth="1"/>
    <col min="7944" max="8196" width="11.42578125" style="7"/>
    <col min="8197" max="8197" width="5.7109375" style="7" customWidth="1"/>
    <col min="8198" max="8198" width="11.42578125" style="7"/>
    <col min="8199" max="8199" width="27.28515625" style="7" customWidth="1"/>
    <col min="8200" max="8452" width="11.42578125" style="7"/>
    <col min="8453" max="8453" width="5.7109375" style="7" customWidth="1"/>
    <col min="8454" max="8454" width="11.42578125" style="7"/>
    <col min="8455" max="8455" width="27.28515625" style="7" customWidth="1"/>
    <col min="8456" max="8708" width="11.42578125" style="7"/>
    <col min="8709" max="8709" width="5.7109375" style="7" customWidth="1"/>
    <col min="8710" max="8710" width="11.42578125" style="7"/>
    <col min="8711" max="8711" width="27.28515625" style="7" customWidth="1"/>
    <col min="8712" max="8964" width="11.42578125" style="7"/>
    <col min="8965" max="8965" width="5.7109375" style="7" customWidth="1"/>
    <col min="8966" max="8966" width="11.42578125" style="7"/>
    <col min="8967" max="8967" width="27.28515625" style="7" customWidth="1"/>
    <col min="8968" max="9220" width="11.42578125" style="7"/>
    <col min="9221" max="9221" width="5.7109375" style="7" customWidth="1"/>
    <col min="9222" max="9222" width="11.42578125" style="7"/>
    <col min="9223" max="9223" width="27.28515625" style="7" customWidth="1"/>
    <col min="9224" max="9476" width="11.42578125" style="7"/>
    <col min="9477" max="9477" width="5.7109375" style="7" customWidth="1"/>
    <col min="9478" max="9478" width="11.42578125" style="7"/>
    <col min="9479" max="9479" width="27.28515625" style="7" customWidth="1"/>
    <col min="9480" max="9732" width="11.42578125" style="7"/>
    <col min="9733" max="9733" width="5.7109375" style="7" customWidth="1"/>
    <col min="9734" max="9734" width="11.42578125" style="7"/>
    <col min="9735" max="9735" width="27.28515625" style="7" customWidth="1"/>
    <col min="9736" max="9988" width="11.42578125" style="7"/>
    <col min="9989" max="9989" width="5.7109375" style="7" customWidth="1"/>
    <col min="9990" max="9990" width="11.42578125" style="7"/>
    <col min="9991" max="9991" width="27.28515625" style="7" customWidth="1"/>
    <col min="9992" max="10244" width="11.42578125" style="7"/>
    <col min="10245" max="10245" width="5.7109375" style="7" customWidth="1"/>
    <col min="10246" max="10246" width="11.42578125" style="7"/>
    <col min="10247" max="10247" width="27.28515625" style="7" customWidth="1"/>
    <col min="10248" max="10500" width="11.42578125" style="7"/>
    <col min="10501" max="10501" width="5.7109375" style="7" customWidth="1"/>
    <col min="10502" max="10502" width="11.42578125" style="7"/>
    <col min="10503" max="10503" width="27.28515625" style="7" customWidth="1"/>
    <col min="10504" max="10756" width="11.42578125" style="7"/>
    <col min="10757" max="10757" width="5.7109375" style="7" customWidth="1"/>
    <col min="10758" max="10758" width="11.42578125" style="7"/>
    <col min="10759" max="10759" width="27.28515625" style="7" customWidth="1"/>
    <col min="10760" max="11012" width="11.42578125" style="7"/>
    <col min="11013" max="11013" width="5.7109375" style="7" customWidth="1"/>
    <col min="11014" max="11014" width="11.42578125" style="7"/>
    <col min="11015" max="11015" width="27.28515625" style="7" customWidth="1"/>
    <col min="11016" max="11268" width="11.42578125" style="7"/>
    <col min="11269" max="11269" width="5.7109375" style="7" customWidth="1"/>
    <col min="11270" max="11270" width="11.42578125" style="7"/>
    <col min="11271" max="11271" width="27.28515625" style="7" customWidth="1"/>
    <col min="11272" max="11524" width="11.42578125" style="7"/>
    <col min="11525" max="11525" width="5.7109375" style="7" customWidth="1"/>
    <col min="11526" max="11526" width="11.42578125" style="7"/>
    <col min="11527" max="11527" width="27.28515625" style="7" customWidth="1"/>
    <col min="11528" max="11780" width="11.42578125" style="7"/>
    <col min="11781" max="11781" width="5.7109375" style="7" customWidth="1"/>
    <col min="11782" max="11782" width="11.42578125" style="7"/>
    <col min="11783" max="11783" width="27.28515625" style="7" customWidth="1"/>
    <col min="11784" max="12036" width="11.42578125" style="7"/>
    <col min="12037" max="12037" width="5.7109375" style="7" customWidth="1"/>
    <col min="12038" max="12038" width="11.42578125" style="7"/>
    <col min="12039" max="12039" width="27.28515625" style="7" customWidth="1"/>
    <col min="12040" max="12292" width="11.42578125" style="7"/>
    <col min="12293" max="12293" width="5.7109375" style="7" customWidth="1"/>
    <col min="12294" max="12294" width="11.42578125" style="7"/>
    <col min="12295" max="12295" width="27.28515625" style="7" customWidth="1"/>
    <col min="12296" max="12548" width="11.42578125" style="7"/>
    <col min="12549" max="12549" width="5.7109375" style="7" customWidth="1"/>
    <col min="12550" max="12550" width="11.42578125" style="7"/>
    <col min="12551" max="12551" width="27.28515625" style="7" customWidth="1"/>
    <col min="12552" max="12804" width="11.42578125" style="7"/>
    <col min="12805" max="12805" width="5.7109375" style="7" customWidth="1"/>
    <col min="12806" max="12806" width="11.42578125" style="7"/>
    <col min="12807" max="12807" width="27.28515625" style="7" customWidth="1"/>
    <col min="12808" max="13060" width="11.42578125" style="7"/>
    <col min="13061" max="13061" width="5.7109375" style="7" customWidth="1"/>
    <col min="13062" max="13062" width="11.42578125" style="7"/>
    <col min="13063" max="13063" width="27.28515625" style="7" customWidth="1"/>
    <col min="13064" max="13316" width="11.42578125" style="7"/>
    <col min="13317" max="13317" width="5.7109375" style="7" customWidth="1"/>
    <col min="13318" max="13318" width="11.42578125" style="7"/>
    <col min="13319" max="13319" width="27.28515625" style="7" customWidth="1"/>
    <col min="13320" max="13572" width="11.42578125" style="7"/>
    <col min="13573" max="13573" width="5.7109375" style="7" customWidth="1"/>
    <col min="13574" max="13574" width="11.42578125" style="7"/>
    <col min="13575" max="13575" width="27.28515625" style="7" customWidth="1"/>
    <col min="13576" max="13828" width="11.42578125" style="7"/>
    <col min="13829" max="13829" width="5.7109375" style="7" customWidth="1"/>
    <col min="13830" max="13830" width="11.42578125" style="7"/>
    <col min="13831" max="13831" width="27.28515625" style="7" customWidth="1"/>
    <col min="13832" max="14084" width="11.42578125" style="7"/>
    <col min="14085" max="14085" width="5.7109375" style="7" customWidth="1"/>
    <col min="14086" max="14086" width="11.42578125" style="7"/>
    <col min="14087" max="14087" width="27.28515625" style="7" customWidth="1"/>
    <col min="14088" max="14340" width="11.42578125" style="7"/>
    <col min="14341" max="14341" width="5.7109375" style="7" customWidth="1"/>
    <col min="14342" max="14342" width="11.42578125" style="7"/>
    <col min="14343" max="14343" width="27.28515625" style="7" customWidth="1"/>
    <col min="14344" max="14596" width="11.42578125" style="7"/>
    <col min="14597" max="14597" width="5.7109375" style="7" customWidth="1"/>
    <col min="14598" max="14598" width="11.42578125" style="7"/>
    <col min="14599" max="14599" width="27.28515625" style="7" customWidth="1"/>
    <col min="14600" max="14852" width="11.42578125" style="7"/>
    <col min="14853" max="14853" width="5.7109375" style="7" customWidth="1"/>
    <col min="14854" max="14854" width="11.42578125" style="7"/>
    <col min="14855" max="14855" width="27.28515625" style="7" customWidth="1"/>
    <col min="14856" max="15108" width="11.42578125" style="7"/>
    <col min="15109" max="15109" width="5.7109375" style="7" customWidth="1"/>
    <col min="15110" max="15110" width="11.42578125" style="7"/>
    <col min="15111" max="15111" width="27.28515625" style="7" customWidth="1"/>
    <col min="15112" max="15364" width="11.42578125" style="7"/>
    <col min="15365" max="15365" width="5.7109375" style="7" customWidth="1"/>
    <col min="15366" max="15366" width="11.42578125" style="7"/>
    <col min="15367" max="15367" width="27.28515625" style="7" customWidth="1"/>
    <col min="15368" max="15620" width="11.42578125" style="7"/>
    <col min="15621" max="15621" width="5.7109375" style="7" customWidth="1"/>
    <col min="15622" max="15622" width="11.42578125" style="7"/>
    <col min="15623" max="15623" width="27.28515625" style="7" customWidth="1"/>
    <col min="15624" max="15876" width="11.42578125" style="7"/>
    <col min="15877" max="15877" width="5.7109375" style="7" customWidth="1"/>
    <col min="15878" max="15878" width="11.42578125" style="7"/>
    <col min="15879" max="15879" width="27.28515625" style="7" customWidth="1"/>
    <col min="15880" max="16132" width="11.42578125" style="7"/>
    <col min="16133" max="16133" width="5.7109375" style="7" customWidth="1"/>
    <col min="16134" max="16134" width="11.42578125" style="7"/>
    <col min="16135" max="16135" width="27.28515625" style="7" customWidth="1"/>
    <col min="16136" max="16384" width="11.42578125" style="7"/>
  </cols>
  <sheetData>
    <row r="1" spans="1:8" x14ac:dyDescent="0.2">
      <c r="A1" s="30" t="s">
        <v>248</v>
      </c>
    </row>
    <row r="3" spans="1:8" ht="18" x14ac:dyDescent="0.25">
      <c r="A3" s="41" t="s">
        <v>175</v>
      </c>
      <c r="B3" s="42"/>
      <c r="C3" s="42"/>
      <c r="D3" s="43"/>
    </row>
    <row r="4" spans="1:8" ht="15.75" customHeight="1" x14ac:dyDescent="0.35">
      <c r="F4" s="22"/>
      <c r="G4" s="16"/>
    </row>
    <row r="5" spans="1:8" ht="15" x14ac:dyDescent="0.25">
      <c r="A5" s="21" t="s">
        <v>176</v>
      </c>
      <c r="B5" s="21" t="s">
        <v>174</v>
      </c>
      <c r="C5" s="21" t="s">
        <v>177</v>
      </c>
      <c r="D5" s="21" t="s">
        <v>173</v>
      </c>
      <c r="F5" s="15"/>
      <c r="G5" s="16"/>
    </row>
    <row r="6" spans="1:8" ht="15" x14ac:dyDescent="0.25">
      <c r="A6" s="19" t="s">
        <v>178</v>
      </c>
      <c r="B6" s="19" t="s">
        <v>179</v>
      </c>
      <c r="C6" s="19" t="s">
        <v>180</v>
      </c>
      <c r="D6" s="19">
        <v>650</v>
      </c>
      <c r="F6" s="16"/>
      <c r="G6" s="16"/>
      <c r="H6" s="15"/>
    </row>
    <row r="7" spans="1:8" ht="15" x14ac:dyDescent="0.25">
      <c r="A7" s="19" t="s">
        <v>181</v>
      </c>
      <c r="B7" s="19" t="s">
        <v>169</v>
      </c>
      <c r="C7" s="19" t="s">
        <v>182</v>
      </c>
      <c r="D7" s="19">
        <v>850</v>
      </c>
      <c r="F7" s="16"/>
      <c r="G7" s="16"/>
      <c r="H7" s="15"/>
    </row>
    <row r="8" spans="1:8" ht="15" x14ac:dyDescent="0.25">
      <c r="A8" s="19" t="s">
        <v>183</v>
      </c>
      <c r="B8" s="19" t="s">
        <v>184</v>
      </c>
      <c r="C8" s="19" t="s">
        <v>185</v>
      </c>
      <c r="D8" s="19">
        <v>900</v>
      </c>
      <c r="F8" s="16"/>
      <c r="G8" s="16"/>
      <c r="H8" s="15"/>
    </row>
    <row r="9" spans="1:8" ht="15" x14ac:dyDescent="0.25">
      <c r="A9" s="19" t="s">
        <v>186</v>
      </c>
      <c r="B9" s="19" t="s">
        <v>171</v>
      </c>
      <c r="C9" s="19" t="s">
        <v>180</v>
      </c>
      <c r="D9" s="19">
        <v>650</v>
      </c>
      <c r="G9" s="16"/>
      <c r="H9" s="15"/>
    </row>
    <row r="10" spans="1:8" ht="14.25" x14ac:dyDescent="0.2">
      <c r="A10" s="19" t="s">
        <v>187</v>
      </c>
      <c r="B10" s="19" t="s">
        <v>172</v>
      </c>
      <c r="C10" s="19" t="s">
        <v>182</v>
      </c>
      <c r="D10" s="19">
        <v>850</v>
      </c>
      <c r="H10" s="15"/>
    </row>
    <row r="11" spans="1:8" ht="14.25" x14ac:dyDescent="0.2">
      <c r="A11" s="19" t="s">
        <v>188</v>
      </c>
      <c r="B11" s="19" t="s">
        <v>189</v>
      </c>
      <c r="C11" s="19" t="s">
        <v>185</v>
      </c>
      <c r="D11" s="19">
        <v>900</v>
      </c>
      <c r="F11" s="15"/>
      <c r="G11" s="15"/>
      <c r="H11" s="15"/>
    </row>
    <row r="12" spans="1:8" ht="23.25" x14ac:dyDescent="0.35">
      <c r="A12" s="19" t="s">
        <v>190</v>
      </c>
      <c r="B12" s="19" t="s">
        <v>191</v>
      </c>
      <c r="C12" s="19" t="s">
        <v>182</v>
      </c>
      <c r="D12" s="19">
        <v>850</v>
      </c>
      <c r="F12" s="22"/>
      <c r="G12" s="15"/>
      <c r="H12" s="15"/>
    </row>
    <row r="13" spans="1:8" ht="14.25" x14ac:dyDescent="0.2">
      <c r="A13" s="19" t="s">
        <v>192</v>
      </c>
      <c r="B13" s="19" t="s">
        <v>193</v>
      </c>
      <c r="C13" s="19" t="s">
        <v>182</v>
      </c>
      <c r="D13" s="19">
        <v>850</v>
      </c>
      <c r="F13" s="15"/>
      <c r="G13" s="15"/>
      <c r="H13" s="15"/>
    </row>
    <row r="14" spans="1:8" ht="15" x14ac:dyDescent="0.25">
      <c r="A14" s="19" t="s">
        <v>194</v>
      </c>
      <c r="B14" s="19" t="s">
        <v>195</v>
      </c>
      <c r="C14" s="19" t="s">
        <v>185</v>
      </c>
      <c r="D14" s="19">
        <v>900</v>
      </c>
      <c r="F14" s="16"/>
      <c r="G14" s="15"/>
      <c r="H14" s="15"/>
    </row>
    <row r="15" spans="1:8" ht="15" x14ac:dyDescent="0.25">
      <c r="A15" s="19" t="s">
        <v>196</v>
      </c>
      <c r="B15" s="19" t="s">
        <v>170</v>
      </c>
      <c r="C15" s="19" t="s">
        <v>185</v>
      </c>
      <c r="D15" s="19">
        <v>900</v>
      </c>
      <c r="F15" s="16"/>
      <c r="G15" s="15"/>
      <c r="H15" s="15"/>
    </row>
    <row r="16" spans="1:8" ht="15" x14ac:dyDescent="0.25">
      <c r="A16" s="19" t="s">
        <v>197</v>
      </c>
      <c r="B16" s="19" t="s">
        <v>198</v>
      </c>
      <c r="C16" s="19" t="s">
        <v>180</v>
      </c>
      <c r="D16" s="19">
        <v>650</v>
      </c>
      <c r="F16" s="16"/>
      <c r="G16" s="15"/>
      <c r="H16" s="15"/>
    </row>
    <row r="17" spans="1:14" ht="14.25" x14ac:dyDescent="0.2">
      <c r="A17" s="20" t="s">
        <v>199</v>
      </c>
      <c r="B17" s="20" t="s">
        <v>200</v>
      </c>
      <c r="C17" s="20" t="s">
        <v>185</v>
      </c>
      <c r="D17" s="20">
        <v>900</v>
      </c>
      <c r="F17" s="15"/>
      <c r="G17" s="15"/>
      <c r="H17" s="15"/>
    </row>
    <row r="26" spans="1:14" ht="1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4" ht="1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 ht="1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 ht="1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 ht="1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 ht="1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 ht="1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 ht="15" x14ac:dyDescent="0.25">
      <c r="A45"/>
      <c r="B45"/>
    </row>
    <row r="46" spans="1:14" ht="15" x14ac:dyDescent="0.25">
      <c r="A46"/>
      <c r="B46"/>
    </row>
    <row r="47" spans="1:14" ht="15" x14ac:dyDescent="0.25">
      <c r="A47"/>
      <c r="B47"/>
    </row>
    <row r="48" spans="1:14" ht="15" x14ac:dyDescent="0.25">
      <c r="A48"/>
      <c r="B48"/>
    </row>
    <row r="49" spans="1:2" ht="15" x14ac:dyDescent="0.25">
      <c r="A49"/>
      <c r="B49"/>
    </row>
    <row r="50" spans="1:2" ht="15" x14ac:dyDescent="0.25">
      <c r="A50"/>
      <c r="B50"/>
    </row>
    <row r="51" spans="1:2" ht="15" x14ac:dyDescent="0.25">
      <c r="A51"/>
      <c r="B51"/>
    </row>
    <row r="52" spans="1:2" ht="15" x14ac:dyDescent="0.25">
      <c r="A52"/>
      <c r="B52"/>
    </row>
    <row r="53" spans="1:2" ht="15" x14ac:dyDescent="0.25">
      <c r="A53"/>
      <c r="B53"/>
    </row>
    <row r="54" spans="1:2" ht="15" x14ac:dyDescent="0.25">
      <c r="A54"/>
      <c r="B54"/>
    </row>
    <row r="55" spans="1:2" ht="15" x14ac:dyDescent="0.25">
      <c r="A55"/>
      <c r="B55"/>
    </row>
  </sheetData>
  <sortState xmlns:xlrd2="http://schemas.microsoft.com/office/spreadsheetml/2017/richdata2" ref="A6:D17">
    <sortCondition ref="A13"/>
  </sortState>
  <mergeCells count="1">
    <mergeCell ref="A3:D3"/>
  </mergeCells>
  <pageMargins left="0.75" right="0.75" top="1" bottom="1" header="0" footer="0"/>
  <pageSetup paperSize="9" orientation="portrait" horizontalDpi="300" verticalDpi="300" r:id="rId1"/>
  <headerFooter alignWithMargins="0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00000000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Pregunta3!G6:G6</xm:f>
              <xm:sqref>M6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/>
  <dimension ref="A1:L47"/>
  <sheetViews>
    <sheetView zoomScaleNormal="100" workbookViewId="0">
      <selection activeCell="D21" sqref="D21"/>
    </sheetView>
  </sheetViews>
  <sheetFormatPr baseColWidth="10" defaultRowHeight="12.75" x14ac:dyDescent="0.2"/>
  <cols>
    <col min="1" max="1" width="11.42578125" style="7"/>
    <col min="2" max="2" width="21.5703125" style="7" customWidth="1"/>
    <col min="3" max="3" width="18.28515625" style="7" customWidth="1"/>
    <col min="4" max="4" width="23.42578125" style="7" customWidth="1"/>
    <col min="5" max="5" width="14" style="7" customWidth="1"/>
    <col min="6" max="6" width="36.140625" style="7" customWidth="1"/>
    <col min="7" max="7" width="6.140625" style="7" customWidth="1"/>
    <col min="8" max="8" width="12.140625" style="7" customWidth="1"/>
    <col min="9" max="9" width="7.5703125" style="7" customWidth="1"/>
    <col min="10" max="11" width="14" style="7" customWidth="1"/>
    <col min="12" max="12" width="10.140625" style="7" customWidth="1"/>
    <col min="13" max="259" width="11.42578125" style="7"/>
    <col min="260" max="260" width="21.5703125" style="7" customWidth="1"/>
    <col min="261" max="261" width="16.42578125" style="7" customWidth="1"/>
    <col min="262" max="262" width="23.42578125" style="7" customWidth="1"/>
    <col min="263" max="263" width="14" style="7" customWidth="1"/>
    <col min="264" max="264" width="6.140625" style="7" customWidth="1"/>
    <col min="265" max="265" width="6.7109375" style="7" customWidth="1"/>
    <col min="266" max="266" width="8.28515625" style="7" customWidth="1"/>
    <col min="267" max="267" width="10.140625" style="7" customWidth="1"/>
    <col min="268" max="268" width="11.5703125" style="7" customWidth="1"/>
    <col min="269" max="515" width="11.42578125" style="7"/>
    <col min="516" max="516" width="21.5703125" style="7" customWidth="1"/>
    <col min="517" max="517" width="16.42578125" style="7" customWidth="1"/>
    <col min="518" max="518" width="23.42578125" style="7" customWidth="1"/>
    <col min="519" max="519" width="14" style="7" customWidth="1"/>
    <col min="520" max="520" width="6.140625" style="7" customWidth="1"/>
    <col min="521" max="521" width="6.7109375" style="7" customWidth="1"/>
    <col min="522" max="522" width="8.28515625" style="7" customWidth="1"/>
    <col min="523" max="523" width="10.140625" style="7" customWidth="1"/>
    <col min="524" max="524" width="11.5703125" style="7" customWidth="1"/>
    <col min="525" max="771" width="11.42578125" style="7"/>
    <col min="772" max="772" width="21.5703125" style="7" customWidth="1"/>
    <col min="773" max="773" width="16.42578125" style="7" customWidth="1"/>
    <col min="774" max="774" width="23.42578125" style="7" customWidth="1"/>
    <col min="775" max="775" width="14" style="7" customWidth="1"/>
    <col min="776" max="776" width="6.140625" style="7" customWidth="1"/>
    <col min="777" max="777" width="6.7109375" style="7" customWidth="1"/>
    <col min="778" max="778" width="8.28515625" style="7" customWidth="1"/>
    <col min="779" max="779" width="10.140625" style="7" customWidth="1"/>
    <col min="780" max="780" width="11.5703125" style="7" customWidth="1"/>
    <col min="781" max="1027" width="11.42578125" style="7"/>
    <col min="1028" max="1028" width="21.5703125" style="7" customWidth="1"/>
    <col min="1029" max="1029" width="16.42578125" style="7" customWidth="1"/>
    <col min="1030" max="1030" width="23.42578125" style="7" customWidth="1"/>
    <col min="1031" max="1031" width="14" style="7" customWidth="1"/>
    <col min="1032" max="1032" width="6.140625" style="7" customWidth="1"/>
    <col min="1033" max="1033" width="6.7109375" style="7" customWidth="1"/>
    <col min="1034" max="1034" width="8.28515625" style="7" customWidth="1"/>
    <col min="1035" max="1035" width="10.140625" style="7" customWidth="1"/>
    <col min="1036" max="1036" width="11.5703125" style="7" customWidth="1"/>
    <col min="1037" max="1283" width="11.42578125" style="7"/>
    <col min="1284" max="1284" width="21.5703125" style="7" customWidth="1"/>
    <col min="1285" max="1285" width="16.42578125" style="7" customWidth="1"/>
    <col min="1286" max="1286" width="23.42578125" style="7" customWidth="1"/>
    <col min="1287" max="1287" width="14" style="7" customWidth="1"/>
    <col min="1288" max="1288" width="6.140625" style="7" customWidth="1"/>
    <col min="1289" max="1289" width="6.7109375" style="7" customWidth="1"/>
    <col min="1290" max="1290" width="8.28515625" style="7" customWidth="1"/>
    <col min="1291" max="1291" width="10.140625" style="7" customWidth="1"/>
    <col min="1292" max="1292" width="11.5703125" style="7" customWidth="1"/>
    <col min="1293" max="1539" width="11.42578125" style="7"/>
    <col min="1540" max="1540" width="21.5703125" style="7" customWidth="1"/>
    <col min="1541" max="1541" width="16.42578125" style="7" customWidth="1"/>
    <col min="1542" max="1542" width="23.42578125" style="7" customWidth="1"/>
    <col min="1543" max="1543" width="14" style="7" customWidth="1"/>
    <col min="1544" max="1544" width="6.140625" style="7" customWidth="1"/>
    <col min="1545" max="1545" width="6.7109375" style="7" customWidth="1"/>
    <col min="1546" max="1546" width="8.28515625" style="7" customWidth="1"/>
    <col min="1547" max="1547" width="10.140625" style="7" customWidth="1"/>
    <col min="1548" max="1548" width="11.5703125" style="7" customWidth="1"/>
    <col min="1549" max="1795" width="11.42578125" style="7"/>
    <col min="1796" max="1796" width="21.5703125" style="7" customWidth="1"/>
    <col min="1797" max="1797" width="16.42578125" style="7" customWidth="1"/>
    <col min="1798" max="1798" width="23.42578125" style="7" customWidth="1"/>
    <col min="1799" max="1799" width="14" style="7" customWidth="1"/>
    <col min="1800" max="1800" width="6.140625" style="7" customWidth="1"/>
    <col min="1801" max="1801" width="6.7109375" style="7" customWidth="1"/>
    <col min="1802" max="1802" width="8.28515625" style="7" customWidth="1"/>
    <col min="1803" max="1803" width="10.140625" style="7" customWidth="1"/>
    <col min="1804" max="1804" width="11.5703125" style="7" customWidth="1"/>
    <col min="1805" max="2051" width="11.42578125" style="7"/>
    <col min="2052" max="2052" width="21.5703125" style="7" customWidth="1"/>
    <col min="2053" max="2053" width="16.42578125" style="7" customWidth="1"/>
    <col min="2054" max="2054" width="23.42578125" style="7" customWidth="1"/>
    <col min="2055" max="2055" width="14" style="7" customWidth="1"/>
    <col min="2056" max="2056" width="6.140625" style="7" customWidth="1"/>
    <col min="2057" max="2057" width="6.7109375" style="7" customWidth="1"/>
    <col min="2058" max="2058" width="8.28515625" style="7" customWidth="1"/>
    <col min="2059" max="2059" width="10.140625" style="7" customWidth="1"/>
    <col min="2060" max="2060" width="11.5703125" style="7" customWidth="1"/>
    <col min="2061" max="2307" width="11.42578125" style="7"/>
    <col min="2308" max="2308" width="21.5703125" style="7" customWidth="1"/>
    <col min="2309" max="2309" width="16.42578125" style="7" customWidth="1"/>
    <col min="2310" max="2310" width="23.42578125" style="7" customWidth="1"/>
    <col min="2311" max="2311" width="14" style="7" customWidth="1"/>
    <col min="2312" max="2312" width="6.140625" style="7" customWidth="1"/>
    <col min="2313" max="2313" width="6.7109375" style="7" customWidth="1"/>
    <col min="2314" max="2314" width="8.28515625" style="7" customWidth="1"/>
    <col min="2315" max="2315" width="10.140625" style="7" customWidth="1"/>
    <col min="2316" max="2316" width="11.5703125" style="7" customWidth="1"/>
    <col min="2317" max="2563" width="11.42578125" style="7"/>
    <col min="2564" max="2564" width="21.5703125" style="7" customWidth="1"/>
    <col min="2565" max="2565" width="16.42578125" style="7" customWidth="1"/>
    <col min="2566" max="2566" width="23.42578125" style="7" customWidth="1"/>
    <col min="2567" max="2567" width="14" style="7" customWidth="1"/>
    <col min="2568" max="2568" width="6.140625" style="7" customWidth="1"/>
    <col min="2569" max="2569" width="6.7109375" style="7" customWidth="1"/>
    <col min="2570" max="2570" width="8.28515625" style="7" customWidth="1"/>
    <col min="2571" max="2571" width="10.140625" style="7" customWidth="1"/>
    <col min="2572" max="2572" width="11.5703125" style="7" customWidth="1"/>
    <col min="2573" max="2819" width="11.42578125" style="7"/>
    <col min="2820" max="2820" width="21.5703125" style="7" customWidth="1"/>
    <col min="2821" max="2821" width="16.42578125" style="7" customWidth="1"/>
    <col min="2822" max="2822" width="23.42578125" style="7" customWidth="1"/>
    <col min="2823" max="2823" width="14" style="7" customWidth="1"/>
    <col min="2824" max="2824" width="6.140625" style="7" customWidth="1"/>
    <col min="2825" max="2825" width="6.7109375" style="7" customWidth="1"/>
    <col min="2826" max="2826" width="8.28515625" style="7" customWidth="1"/>
    <col min="2827" max="2827" width="10.140625" style="7" customWidth="1"/>
    <col min="2828" max="2828" width="11.5703125" style="7" customWidth="1"/>
    <col min="2829" max="3075" width="11.42578125" style="7"/>
    <col min="3076" max="3076" width="21.5703125" style="7" customWidth="1"/>
    <col min="3077" max="3077" width="16.42578125" style="7" customWidth="1"/>
    <col min="3078" max="3078" width="23.42578125" style="7" customWidth="1"/>
    <col min="3079" max="3079" width="14" style="7" customWidth="1"/>
    <col min="3080" max="3080" width="6.140625" style="7" customWidth="1"/>
    <col min="3081" max="3081" width="6.7109375" style="7" customWidth="1"/>
    <col min="3082" max="3082" width="8.28515625" style="7" customWidth="1"/>
    <col min="3083" max="3083" width="10.140625" style="7" customWidth="1"/>
    <col min="3084" max="3084" width="11.5703125" style="7" customWidth="1"/>
    <col min="3085" max="3331" width="11.42578125" style="7"/>
    <col min="3332" max="3332" width="21.5703125" style="7" customWidth="1"/>
    <col min="3333" max="3333" width="16.42578125" style="7" customWidth="1"/>
    <col min="3334" max="3334" width="23.42578125" style="7" customWidth="1"/>
    <col min="3335" max="3335" width="14" style="7" customWidth="1"/>
    <col min="3336" max="3336" width="6.140625" style="7" customWidth="1"/>
    <col min="3337" max="3337" width="6.7109375" style="7" customWidth="1"/>
    <col min="3338" max="3338" width="8.28515625" style="7" customWidth="1"/>
    <col min="3339" max="3339" width="10.140625" style="7" customWidth="1"/>
    <col min="3340" max="3340" width="11.5703125" style="7" customWidth="1"/>
    <col min="3341" max="3587" width="11.42578125" style="7"/>
    <col min="3588" max="3588" width="21.5703125" style="7" customWidth="1"/>
    <col min="3589" max="3589" width="16.42578125" style="7" customWidth="1"/>
    <col min="3590" max="3590" width="23.42578125" style="7" customWidth="1"/>
    <col min="3591" max="3591" width="14" style="7" customWidth="1"/>
    <col min="3592" max="3592" width="6.140625" style="7" customWidth="1"/>
    <col min="3593" max="3593" width="6.7109375" style="7" customWidth="1"/>
    <col min="3594" max="3594" width="8.28515625" style="7" customWidth="1"/>
    <col min="3595" max="3595" width="10.140625" style="7" customWidth="1"/>
    <col min="3596" max="3596" width="11.5703125" style="7" customWidth="1"/>
    <col min="3597" max="3843" width="11.42578125" style="7"/>
    <col min="3844" max="3844" width="21.5703125" style="7" customWidth="1"/>
    <col min="3845" max="3845" width="16.42578125" style="7" customWidth="1"/>
    <col min="3846" max="3846" width="23.42578125" style="7" customWidth="1"/>
    <col min="3847" max="3847" width="14" style="7" customWidth="1"/>
    <col min="3848" max="3848" width="6.140625" style="7" customWidth="1"/>
    <col min="3849" max="3849" width="6.7109375" style="7" customWidth="1"/>
    <col min="3850" max="3850" width="8.28515625" style="7" customWidth="1"/>
    <col min="3851" max="3851" width="10.140625" style="7" customWidth="1"/>
    <col min="3852" max="3852" width="11.5703125" style="7" customWidth="1"/>
    <col min="3853" max="4099" width="11.42578125" style="7"/>
    <col min="4100" max="4100" width="21.5703125" style="7" customWidth="1"/>
    <col min="4101" max="4101" width="16.42578125" style="7" customWidth="1"/>
    <col min="4102" max="4102" width="23.42578125" style="7" customWidth="1"/>
    <col min="4103" max="4103" width="14" style="7" customWidth="1"/>
    <col min="4104" max="4104" width="6.140625" style="7" customWidth="1"/>
    <col min="4105" max="4105" width="6.7109375" style="7" customWidth="1"/>
    <col min="4106" max="4106" width="8.28515625" style="7" customWidth="1"/>
    <col min="4107" max="4107" width="10.140625" style="7" customWidth="1"/>
    <col min="4108" max="4108" width="11.5703125" style="7" customWidth="1"/>
    <col min="4109" max="4355" width="11.42578125" style="7"/>
    <col min="4356" max="4356" width="21.5703125" style="7" customWidth="1"/>
    <col min="4357" max="4357" width="16.42578125" style="7" customWidth="1"/>
    <col min="4358" max="4358" width="23.42578125" style="7" customWidth="1"/>
    <col min="4359" max="4359" width="14" style="7" customWidth="1"/>
    <col min="4360" max="4360" width="6.140625" style="7" customWidth="1"/>
    <col min="4361" max="4361" width="6.7109375" style="7" customWidth="1"/>
    <col min="4362" max="4362" width="8.28515625" style="7" customWidth="1"/>
    <col min="4363" max="4363" width="10.140625" style="7" customWidth="1"/>
    <col min="4364" max="4364" width="11.5703125" style="7" customWidth="1"/>
    <col min="4365" max="4611" width="11.42578125" style="7"/>
    <col min="4612" max="4612" width="21.5703125" style="7" customWidth="1"/>
    <col min="4613" max="4613" width="16.42578125" style="7" customWidth="1"/>
    <col min="4614" max="4614" width="23.42578125" style="7" customWidth="1"/>
    <col min="4615" max="4615" width="14" style="7" customWidth="1"/>
    <col min="4616" max="4616" width="6.140625" style="7" customWidth="1"/>
    <col min="4617" max="4617" width="6.7109375" style="7" customWidth="1"/>
    <col min="4618" max="4618" width="8.28515625" style="7" customWidth="1"/>
    <col min="4619" max="4619" width="10.140625" style="7" customWidth="1"/>
    <col min="4620" max="4620" width="11.5703125" style="7" customWidth="1"/>
    <col min="4621" max="4867" width="11.42578125" style="7"/>
    <col min="4868" max="4868" width="21.5703125" style="7" customWidth="1"/>
    <col min="4869" max="4869" width="16.42578125" style="7" customWidth="1"/>
    <col min="4870" max="4870" width="23.42578125" style="7" customWidth="1"/>
    <col min="4871" max="4871" width="14" style="7" customWidth="1"/>
    <col min="4872" max="4872" width="6.140625" style="7" customWidth="1"/>
    <col min="4873" max="4873" width="6.7109375" style="7" customWidth="1"/>
    <col min="4874" max="4874" width="8.28515625" style="7" customWidth="1"/>
    <col min="4875" max="4875" width="10.140625" style="7" customWidth="1"/>
    <col min="4876" max="4876" width="11.5703125" style="7" customWidth="1"/>
    <col min="4877" max="5123" width="11.42578125" style="7"/>
    <col min="5124" max="5124" width="21.5703125" style="7" customWidth="1"/>
    <col min="5125" max="5125" width="16.42578125" style="7" customWidth="1"/>
    <col min="5126" max="5126" width="23.42578125" style="7" customWidth="1"/>
    <col min="5127" max="5127" width="14" style="7" customWidth="1"/>
    <col min="5128" max="5128" width="6.140625" style="7" customWidth="1"/>
    <col min="5129" max="5129" width="6.7109375" style="7" customWidth="1"/>
    <col min="5130" max="5130" width="8.28515625" style="7" customWidth="1"/>
    <col min="5131" max="5131" width="10.140625" style="7" customWidth="1"/>
    <col min="5132" max="5132" width="11.5703125" style="7" customWidth="1"/>
    <col min="5133" max="5379" width="11.42578125" style="7"/>
    <col min="5380" max="5380" width="21.5703125" style="7" customWidth="1"/>
    <col min="5381" max="5381" width="16.42578125" style="7" customWidth="1"/>
    <col min="5382" max="5382" width="23.42578125" style="7" customWidth="1"/>
    <col min="5383" max="5383" width="14" style="7" customWidth="1"/>
    <col min="5384" max="5384" width="6.140625" style="7" customWidth="1"/>
    <col min="5385" max="5385" width="6.7109375" style="7" customWidth="1"/>
    <col min="5386" max="5386" width="8.28515625" style="7" customWidth="1"/>
    <col min="5387" max="5387" width="10.140625" style="7" customWidth="1"/>
    <col min="5388" max="5388" width="11.5703125" style="7" customWidth="1"/>
    <col min="5389" max="5635" width="11.42578125" style="7"/>
    <col min="5636" max="5636" width="21.5703125" style="7" customWidth="1"/>
    <col min="5637" max="5637" width="16.42578125" style="7" customWidth="1"/>
    <col min="5638" max="5638" width="23.42578125" style="7" customWidth="1"/>
    <col min="5639" max="5639" width="14" style="7" customWidth="1"/>
    <col min="5640" max="5640" width="6.140625" style="7" customWidth="1"/>
    <col min="5641" max="5641" width="6.7109375" style="7" customWidth="1"/>
    <col min="5642" max="5642" width="8.28515625" style="7" customWidth="1"/>
    <col min="5643" max="5643" width="10.140625" style="7" customWidth="1"/>
    <col min="5644" max="5644" width="11.5703125" style="7" customWidth="1"/>
    <col min="5645" max="5891" width="11.42578125" style="7"/>
    <col min="5892" max="5892" width="21.5703125" style="7" customWidth="1"/>
    <col min="5893" max="5893" width="16.42578125" style="7" customWidth="1"/>
    <col min="5894" max="5894" width="23.42578125" style="7" customWidth="1"/>
    <col min="5895" max="5895" width="14" style="7" customWidth="1"/>
    <col min="5896" max="5896" width="6.140625" style="7" customWidth="1"/>
    <col min="5897" max="5897" width="6.7109375" style="7" customWidth="1"/>
    <col min="5898" max="5898" width="8.28515625" style="7" customWidth="1"/>
    <col min="5899" max="5899" width="10.140625" style="7" customWidth="1"/>
    <col min="5900" max="5900" width="11.5703125" style="7" customWidth="1"/>
    <col min="5901" max="6147" width="11.42578125" style="7"/>
    <col min="6148" max="6148" width="21.5703125" style="7" customWidth="1"/>
    <col min="6149" max="6149" width="16.42578125" style="7" customWidth="1"/>
    <col min="6150" max="6150" width="23.42578125" style="7" customWidth="1"/>
    <col min="6151" max="6151" width="14" style="7" customWidth="1"/>
    <col min="6152" max="6152" width="6.140625" style="7" customWidth="1"/>
    <col min="6153" max="6153" width="6.7109375" style="7" customWidth="1"/>
    <col min="6154" max="6154" width="8.28515625" style="7" customWidth="1"/>
    <col min="6155" max="6155" width="10.140625" style="7" customWidth="1"/>
    <col min="6156" max="6156" width="11.5703125" style="7" customWidth="1"/>
    <col min="6157" max="6403" width="11.42578125" style="7"/>
    <col min="6404" max="6404" width="21.5703125" style="7" customWidth="1"/>
    <col min="6405" max="6405" width="16.42578125" style="7" customWidth="1"/>
    <col min="6406" max="6406" width="23.42578125" style="7" customWidth="1"/>
    <col min="6407" max="6407" width="14" style="7" customWidth="1"/>
    <col min="6408" max="6408" width="6.140625" style="7" customWidth="1"/>
    <col min="6409" max="6409" width="6.7109375" style="7" customWidth="1"/>
    <col min="6410" max="6410" width="8.28515625" style="7" customWidth="1"/>
    <col min="6411" max="6411" width="10.140625" style="7" customWidth="1"/>
    <col min="6412" max="6412" width="11.5703125" style="7" customWidth="1"/>
    <col min="6413" max="6659" width="11.42578125" style="7"/>
    <col min="6660" max="6660" width="21.5703125" style="7" customWidth="1"/>
    <col min="6661" max="6661" width="16.42578125" style="7" customWidth="1"/>
    <col min="6662" max="6662" width="23.42578125" style="7" customWidth="1"/>
    <col min="6663" max="6663" width="14" style="7" customWidth="1"/>
    <col min="6664" max="6664" width="6.140625" style="7" customWidth="1"/>
    <col min="6665" max="6665" width="6.7109375" style="7" customWidth="1"/>
    <col min="6666" max="6666" width="8.28515625" style="7" customWidth="1"/>
    <col min="6667" max="6667" width="10.140625" style="7" customWidth="1"/>
    <col min="6668" max="6668" width="11.5703125" style="7" customWidth="1"/>
    <col min="6669" max="6915" width="11.42578125" style="7"/>
    <col min="6916" max="6916" width="21.5703125" style="7" customWidth="1"/>
    <col min="6917" max="6917" width="16.42578125" style="7" customWidth="1"/>
    <col min="6918" max="6918" width="23.42578125" style="7" customWidth="1"/>
    <col min="6919" max="6919" width="14" style="7" customWidth="1"/>
    <col min="6920" max="6920" width="6.140625" style="7" customWidth="1"/>
    <col min="6921" max="6921" width="6.7109375" style="7" customWidth="1"/>
    <col min="6922" max="6922" width="8.28515625" style="7" customWidth="1"/>
    <col min="6923" max="6923" width="10.140625" style="7" customWidth="1"/>
    <col min="6924" max="6924" width="11.5703125" style="7" customWidth="1"/>
    <col min="6925" max="7171" width="11.42578125" style="7"/>
    <col min="7172" max="7172" width="21.5703125" style="7" customWidth="1"/>
    <col min="7173" max="7173" width="16.42578125" style="7" customWidth="1"/>
    <col min="7174" max="7174" width="23.42578125" style="7" customWidth="1"/>
    <col min="7175" max="7175" width="14" style="7" customWidth="1"/>
    <col min="7176" max="7176" width="6.140625" style="7" customWidth="1"/>
    <col min="7177" max="7177" width="6.7109375" style="7" customWidth="1"/>
    <col min="7178" max="7178" width="8.28515625" style="7" customWidth="1"/>
    <col min="7179" max="7179" width="10.140625" style="7" customWidth="1"/>
    <col min="7180" max="7180" width="11.5703125" style="7" customWidth="1"/>
    <col min="7181" max="7427" width="11.42578125" style="7"/>
    <col min="7428" max="7428" width="21.5703125" style="7" customWidth="1"/>
    <col min="7429" max="7429" width="16.42578125" style="7" customWidth="1"/>
    <col min="7430" max="7430" width="23.42578125" style="7" customWidth="1"/>
    <col min="7431" max="7431" width="14" style="7" customWidth="1"/>
    <col min="7432" max="7432" width="6.140625" style="7" customWidth="1"/>
    <col min="7433" max="7433" width="6.7109375" style="7" customWidth="1"/>
    <col min="7434" max="7434" width="8.28515625" style="7" customWidth="1"/>
    <col min="7435" max="7435" width="10.140625" style="7" customWidth="1"/>
    <col min="7436" max="7436" width="11.5703125" style="7" customWidth="1"/>
    <col min="7437" max="7683" width="11.42578125" style="7"/>
    <col min="7684" max="7684" width="21.5703125" style="7" customWidth="1"/>
    <col min="7685" max="7685" width="16.42578125" style="7" customWidth="1"/>
    <col min="7686" max="7686" width="23.42578125" style="7" customWidth="1"/>
    <col min="7687" max="7687" width="14" style="7" customWidth="1"/>
    <col min="7688" max="7688" width="6.140625" style="7" customWidth="1"/>
    <col min="7689" max="7689" width="6.7109375" style="7" customWidth="1"/>
    <col min="7690" max="7690" width="8.28515625" style="7" customWidth="1"/>
    <col min="7691" max="7691" width="10.140625" style="7" customWidth="1"/>
    <col min="7692" max="7692" width="11.5703125" style="7" customWidth="1"/>
    <col min="7693" max="7939" width="11.42578125" style="7"/>
    <col min="7940" max="7940" width="21.5703125" style="7" customWidth="1"/>
    <col min="7941" max="7941" width="16.42578125" style="7" customWidth="1"/>
    <col min="7942" max="7942" width="23.42578125" style="7" customWidth="1"/>
    <col min="7943" max="7943" width="14" style="7" customWidth="1"/>
    <col min="7944" max="7944" width="6.140625" style="7" customWidth="1"/>
    <col min="7945" max="7945" width="6.7109375" style="7" customWidth="1"/>
    <col min="7946" max="7946" width="8.28515625" style="7" customWidth="1"/>
    <col min="7947" max="7947" width="10.140625" style="7" customWidth="1"/>
    <col min="7948" max="7948" width="11.5703125" style="7" customWidth="1"/>
    <col min="7949" max="8195" width="11.42578125" style="7"/>
    <col min="8196" max="8196" width="21.5703125" style="7" customWidth="1"/>
    <col min="8197" max="8197" width="16.42578125" style="7" customWidth="1"/>
    <col min="8198" max="8198" width="23.42578125" style="7" customWidth="1"/>
    <col min="8199" max="8199" width="14" style="7" customWidth="1"/>
    <col min="8200" max="8200" width="6.140625" style="7" customWidth="1"/>
    <col min="8201" max="8201" width="6.7109375" style="7" customWidth="1"/>
    <col min="8202" max="8202" width="8.28515625" style="7" customWidth="1"/>
    <col min="8203" max="8203" width="10.140625" style="7" customWidth="1"/>
    <col min="8204" max="8204" width="11.5703125" style="7" customWidth="1"/>
    <col min="8205" max="8451" width="11.42578125" style="7"/>
    <col min="8452" max="8452" width="21.5703125" style="7" customWidth="1"/>
    <col min="8453" max="8453" width="16.42578125" style="7" customWidth="1"/>
    <col min="8454" max="8454" width="23.42578125" style="7" customWidth="1"/>
    <col min="8455" max="8455" width="14" style="7" customWidth="1"/>
    <col min="8456" max="8456" width="6.140625" style="7" customWidth="1"/>
    <col min="8457" max="8457" width="6.7109375" style="7" customWidth="1"/>
    <col min="8458" max="8458" width="8.28515625" style="7" customWidth="1"/>
    <col min="8459" max="8459" width="10.140625" style="7" customWidth="1"/>
    <col min="8460" max="8460" width="11.5703125" style="7" customWidth="1"/>
    <col min="8461" max="8707" width="11.42578125" style="7"/>
    <col min="8708" max="8708" width="21.5703125" style="7" customWidth="1"/>
    <col min="8709" max="8709" width="16.42578125" style="7" customWidth="1"/>
    <col min="8710" max="8710" width="23.42578125" style="7" customWidth="1"/>
    <col min="8711" max="8711" width="14" style="7" customWidth="1"/>
    <col min="8712" max="8712" width="6.140625" style="7" customWidth="1"/>
    <col min="8713" max="8713" width="6.7109375" style="7" customWidth="1"/>
    <col min="8714" max="8714" width="8.28515625" style="7" customWidth="1"/>
    <col min="8715" max="8715" width="10.140625" style="7" customWidth="1"/>
    <col min="8716" max="8716" width="11.5703125" style="7" customWidth="1"/>
    <col min="8717" max="8963" width="11.42578125" style="7"/>
    <col min="8964" max="8964" width="21.5703125" style="7" customWidth="1"/>
    <col min="8965" max="8965" width="16.42578125" style="7" customWidth="1"/>
    <col min="8966" max="8966" width="23.42578125" style="7" customWidth="1"/>
    <col min="8967" max="8967" width="14" style="7" customWidth="1"/>
    <col min="8968" max="8968" width="6.140625" style="7" customWidth="1"/>
    <col min="8969" max="8969" width="6.7109375" style="7" customWidth="1"/>
    <col min="8970" max="8970" width="8.28515625" style="7" customWidth="1"/>
    <col min="8971" max="8971" width="10.140625" style="7" customWidth="1"/>
    <col min="8972" max="8972" width="11.5703125" style="7" customWidth="1"/>
    <col min="8973" max="9219" width="11.42578125" style="7"/>
    <col min="9220" max="9220" width="21.5703125" style="7" customWidth="1"/>
    <col min="9221" max="9221" width="16.42578125" style="7" customWidth="1"/>
    <col min="9222" max="9222" width="23.42578125" style="7" customWidth="1"/>
    <col min="9223" max="9223" width="14" style="7" customWidth="1"/>
    <col min="9224" max="9224" width="6.140625" style="7" customWidth="1"/>
    <col min="9225" max="9225" width="6.7109375" style="7" customWidth="1"/>
    <col min="9226" max="9226" width="8.28515625" style="7" customWidth="1"/>
    <col min="9227" max="9227" width="10.140625" style="7" customWidth="1"/>
    <col min="9228" max="9228" width="11.5703125" style="7" customWidth="1"/>
    <col min="9229" max="9475" width="11.42578125" style="7"/>
    <col min="9476" max="9476" width="21.5703125" style="7" customWidth="1"/>
    <col min="9477" max="9477" width="16.42578125" style="7" customWidth="1"/>
    <col min="9478" max="9478" width="23.42578125" style="7" customWidth="1"/>
    <col min="9479" max="9479" width="14" style="7" customWidth="1"/>
    <col min="9480" max="9480" width="6.140625" style="7" customWidth="1"/>
    <col min="9481" max="9481" width="6.7109375" style="7" customWidth="1"/>
    <col min="9482" max="9482" width="8.28515625" style="7" customWidth="1"/>
    <col min="9483" max="9483" width="10.140625" style="7" customWidth="1"/>
    <col min="9484" max="9484" width="11.5703125" style="7" customWidth="1"/>
    <col min="9485" max="9731" width="11.42578125" style="7"/>
    <col min="9732" max="9732" width="21.5703125" style="7" customWidth="1"/>
    <col min="9733" max="9733" width="16.42578125" style="7" customWidth="1"/>
    <col min="9734" max="9734" width="23.42578125" style="7" customWidth="1"/>
    <col min="9735" max="9735" width="14" style="7" customWidth="1"/>
    <col min="9736" max="9736" width="6.140625" style="7" customWidth="1"/>
    <col min="9737" max="9737" width="6.7109375" style="7" customWidth="1"/>
    <col min="9738" max="9738" width="8.28515625" style="7" customWidth="1"/>
    <col min="9739" max="9739" width="10.140625" style="7" customWidth="1"/>
    <col min="9740" max="9740" width="11.5703125" style="7" customWidth="1"/>
    <col min="9741" max="9987" width="11.42578125" style="7"/>
    <col min="9988" max="9988" width="21.5703125" style="7" customWidth="1"/>
    <col min="9989" max="9989" width="16.42578125" style="7" customWidth="1"/>
    <col min="9990" max="9990" width="23.42578125" style="7" customWidth="1"/>
    <col min="9991" max="9991" width="14" style="7" customWidth="1"/>
    <col min="9992" max="9992" width="6.140625" style="7" customWidth="1"/>
    <col min="9993" max="9993" width="6.7109375" style="7" customWidth="1"/>
    <col min="9994" max="9994" width="8.28515625" style="7" customWidth="1"/>
    <col min="9995" max="9995" width="10.140625" style="7" customWidth="1"/>
    <col min="9996" max="9996" width="11.5703125" style="7" customWidth="1"/>
    <col min="9997" max="10243" width="11.42578125" style="7"/>
    <col min="10244" max="10244" width="21.5703125" style="7" customWidth="1"/>
    <col min="10245" max="10245" width="16.42578125" style="7" customWidth="1"/>
    <col min="10246" max="10246" width="23.42578125" style="7" customWidth="1"/>
    <col min="10247" max="10247" width="14" style="7" customWidth="1"/>
    <col min="10248" max="10248" width="6.140625" style="7" customWidth="1"/>
    <col min="10249" max="10249" width="6.7109375" style="7" customWidth="1"/>
    <col min="10250" max="10250" width="8.28515625" style="7" customWidth="1"/>
    <col min="10251" max="10251" width="10.140625" style="7" customWidth="1"/>
    <col min="10252" max="10252" width="11.5703125" style="7" customWidth="1"/>
    <col min="10253" max="10499" width="11.42578125" style="7"/>
    <col min="10500" max="10500" width="21.5703125" style="7" customWidth="1"/>
    <col min="10501" max="10501" width="16.42578125" style="7" customWidth="1"/>
    <col min="10502" max="10502" width="23.42578125" style="7" customWidth="1"/>
    <col min="10503" max="10503" width="14" style="7" customWidth="1"/>
    <col min="10504" max="10504" width="6.140625" style="7" customWidth="1"/>
    <col min="10505" max="10505" width="6.7109375" style="7" customWidth="1"/>
    <col min="10506" max="10506" width="8.28515625" style="7" customWidth="1"/>
    <col min="10507" max="10507" width="10.140625" style="7" customWidth="1"/>
    <col min="10508" max="10508" width="11.5703125" style="7" customWidth="1"/>
    <col min="10509" max="10755" width="11.42578125" style="7"/>
    <col min="10756" max="10756" width="21.5703125" style="7" customWidth="1"/>
    <col min="10757" max="10757" width="16.42578125" style="7" customWidth="1"/>
    <col min="10758" max="10758" width="23.42578125" style="7" customWidth="1"/>
    <col min="10759" max="10759" width="14" style="7" customWidth="1"/>
    <col min="10760" max="10760" width="6.140625" style="7" customWidth="1"/>
    <col min="10761" max="10761" width="6.7109375" style="7" customWidth="1"/>
    <col min="10762" max="10762" width="8.28515625" style="7" customWidth="1"/>
    <col min="10763" max="10763" width="10.140625" style="7" customWidth="1"/>
    <col min="10764" max="10764" width="11.5703125" style="7" customWidth="1"/>
    <col min="10765" max="11011" width="11.42578125" style="7"/>
    <col min="11012" max="11012" width="21.5703125" style="7" customWidth="1"/>
    <col min="11013" max="11013" width="16.42578125" style="7" customWidth="1"/>
    <col min="11014" max="11014" width="23.42578125" style="7" customWidth="1"/>
    <col min="11015" max="11015" width="14" style="7" customWidth="1"/>
    <col min="11016" max="11016" width="6.140625" style="7" customWidth="1"/>
    <col min="11017" max="11017" width="6.7109375" style="7" customWidth="1"/>
    <col min="11018" max="11018" width="8.28515625" style="7" customWidth="1"/>
    <col min="11019" max="11019" width="10.140625" style="7" customWidth="1"/>
    <col min="11020" max="11020" width="11.5703125" style="7" customWidth="1"/>
    <col min="11021" max="11267" width="11.42578125" style="7"/>
    <col min="11268" max="11268" width="21.5703125" style="7" customWidth="1"/>
    <col min="11269" max="11269" width="16.42578125" style="7" customWidth="1"/>
    <col min="11270" max="11270" width="23.42578125" style="7" customWidth="1"/>
    <col min="11271" max="11271" width="14" style="7" customWidth="1"/>
    <col min="11272" max="11272" width="6.140625" style="7" customWidth="1"/>
    <col min="11273" max="11273" width="6.7109375" style="7" customWidth="1"/>
    <col min="11274" max="11274" width="8.28515625" style="7" customWidth="1"/>
    <col min="11275" max="11275" width="10.140625" style="7" customWidth="1"/>
    <col min="11276" max="11276" width="11.5703125" style="7" customWidth="1"/>
    <col min="11277" max="11523" width="11.42578125" style="7"/>
    <col min="11524" max="11524" width="21.5703125" style="7" customWidth="1"/>
    <col min="11525" max="11525" width="16.42578125" style="7" customWidth="1"/>
    <col min="11526" max="11526" width="23.42578125" style="7" customWidth="1"/>
    <col min="11527" max="11527" width="14" style="7" customWidth="1"/>
    <col min="11528" max="11528" width="6.140625" style="7" customWidth="1"/>
    <col min="11529" max="11529" width="6.7109375" style="7" customWidth="1"/>
    <col min="11530" max="11530" width="8.28515625" style="7" customWidth="1"/>
    <col min="11531" max="11531" width="10.140625" style="7" customWidth="1"/>
    <col min="11532" max="11532" width="11.5703125" style="7" customWidth="1"/>
    <col min="11533" max="11779" width="11.42578125" style="7"/>
    <col min="11780" max="11780" width="21.5703125" style="7" customWidth="1"/>
    <col min="11781" max="11781" width="16.42578125" style="7" customWidth="1"/>
    <col min="11782" max="11782" width="23.42578125" style="7" customWidth="1"/>
    <col min="11783" max="11783" width="14" style="7" customWidth="1"/>
    <col min="11784" max="11784" width="6.140625" style="7" customWidth="1"/>
    <col min="11785" max="11785" width="6.7109375" style="7" customWidth="1"/>
    <col min="11786" max="11786" width="8.28515625" style="7" customWidth="1"/>
    <col min="11787" max="11787" width="10.140625" style="7" customWidth="1"/>
    <col min="11788" max="11788" width="11.5703125" style="7" customWidth="1"/>
    <col min="11789" max="12035" width="11.42578125" style="7"/>
    <col min="12036" max="12036" width="21.5703125" style="7" customWidth="1"/>
    <col min="12037" max="12037" width="16.42578125" style="7" customWidth="1"/>
    <col min="12038" max="12038" width="23.42578125" style="7" customWidth="1"/>
    <col min="12039" max="12039" width="14" style="7" customWidth="1"/>
    <col min="12040" max="12040" width="6.140625" style="7" customWidth="1"/>
    <col min="12041" max="12041" width="6.7109375" style="7" customWidth="1"/>
    <col min="12042" max="12042" width="8.28515625" style="7" customWidth="1"/>
    <col min="12043" max="12043" width="10.140625" style="7" customWidth="1"/>
    <col min="12044" max="12044" width="11.5703125" style="7" customWidth="1"/>
    <col min="12045" max="12291" width="11.42578125" style="7"/>
    <col min="12292" max="12292" width="21.5703125" style="7" customWidth="1"/>
    <col min="12293" max="12293" width="16.42578125" style="7" customWidth="1"/>
    <col min="12294" max="12294" width="23.42578125" style="7" customWidth="1"/>
    <col min="12295" max="12295" width="14" style="7" customWidth="1"/>
    <col min="12296" max="12296" width="6.140625" style="7" customWidth="1"/>
    <col min="12297" max="12297" width="6.7109375" style="7" customWidth="1"/>
    <col min="12298" max="12298" width="8.28515625" style="7" customWidth="1"/>
    <col min="12299" max="12299" width="10.140625" style="7" customWidth="1"/>
    <col min="12300" max="12300" width="11.5703125" style="7" customWidth="1"/>
    <col min="12301" max="12547" width="11.42578125" style="7"/>
    <col min="12548" max="12548" width="21.5703125" style="7" customWidth="1"/>
    <col min="12549" max="12549" width="16.42578125" style="7" customWidth="1"/>
    <col min="12550" max="12550" width="23.42578125" style="7" customWidth="1"/>
    <col min="12551" max="12551" width="14" style="7" customWidth="1"/>
    <col min="12552" max="12552" width="6.140625" style="7" customWidth="1"/>
    <col min="12553" max="12553" width="6.7109375" style="7" customWidth="1"/>
    <col min="12554" max="12554" width="8.28515625" style="7" customWidth="1"/>
    <col min="12555" max="12555" width="10.140625" style="7" customWidth="1"/>
    <col min="12556" max="12556" width="11.5703125" style="7" customWidth="1"/>
    <col min="12557" max="12803" width="11.42578125" style="7"/>
    <col min="12804" max="12804" width="21.5703125" style="7" customWidth="1"/>
    <col min="12805" max="12805" width="16.42578125" style="7" customWidth="1"/>
    <col min="12806" max="12806" width="23.42578125" style="7" customWidth="1"/>
    <col min="12807" max="12807" width="14" style="7" customWidth="1"/>
    <col min="12808" max="12808" width="6.140625" style="7" customWidth="1"/>
    <col min="12809" max="12809" width="6.7109375" style="7" customWidth="1"/>
    <col min="12810" max="12810" width="8.28515625" style="7" customWidth="1"/>
    <col min="12811" max="12811" width="10.140625" style="7" customWidth="1"/>
    <col min="12812" max="12812" width="11.5703125" style="7" customWidth="1"/>
    <col min="12813" max="13059" width="11.42578125" style="7"/>
    <col min="13060" max="13060" width="21.5703125" style="7" customWidth="1"/>
    <col min="13061" max="13061" width="16.42578125" style="7" customWidth="1"/>
    <col min="13062" max="13062" width="23.42578125" style="7" customWidth="1"/>
    <col min="13063" max="13063" width="14" style="7" customWidth="1"/>
    <col min="13064" max="13064" width="6.140625" style="7" customWidth="1"/>
    <col min="13065" max="13065" width="6.7109375" style="7" customWidth="1"/>
    <col min="13066" max="13066" width="8.28515625" style="7" customWidth="1"/>
    <col min="13067" max="13067" width="10.140625" style="7" customWidth="1"/>
    <col min="13068" max="13068" width="11.5703125" style="7" customWidth="1"/>
    <col min="13069" max="13315" width="11.42578125" style="7"/>
    <col min="13316" max="13316" width="21.5703125" style="7" customWidth="1"/>
    <col min="13317" max="13317" width="16.42578125" style="7" customWidth="1"/>
    <col min="13318" max="13318" width="23.42578125" style="7" customWidth="1"/>
    <col min="13319" max="13319" width="14" style="7" customWidth="1"/>
    <col min="13320" max="13320" width="6.140625" style="7" customWidth="1"/>
    <col min="13321" max="13321" width="6.7109375" style="7" customWidth="1"/>
    <col min="13322" max="13322" width="8.28515625" style="7" customWidth="1"/>
    <col min="13323" max="13323" width="10.140625" style="7" customWidth="1"/>
    <col min="13324" max="13324" width="11.5703125" style="7" customWidth="1"/>
    <col min="13325" max="13571" width="11.42578125" style="7"/>
    <col min="13572" max="13572" width="21.5703125" style="7" customWidth="1"/>
    <col min="13573" max="13573" width="16.42578125" style="7" customWidth="1"/>
    <col min="13574" max="13574" width="23.42578125" style="7" customWidth="1"/>
    <col min="13575" max="13575" width="14" style="7" customWidth="1"/>
    <col min="13576" max="13576" width="6.140625" style="7" customWidth="1"/>
    <col min="13577" max="13577" width="6.7109375" style="7" customWidth="1"/>
    <col min="13578" max="13578" width="8.28515625" style="7" customWidth="1"/>
    <col min="13579" max="13579" width="10.140625" style="7" customWidth="1"/>
    <col min="13580" max="13580" width="11.5703125" style="7" customWidth="1"/>
    <col min="13581" max="13827" width="11.42578125" style="7"/>
    <col min="13828" max="13828" width="21.5703125" style="7" customWidth="1"/>
    <col min="13829" max="13829" width="16.42578125" style="7" customWidth="1"/>
    <col min="13830" max="13830" width="23.42578125" style="7" customWidth="1"/>
    <col min="13831" max="13831" width="14" style="7" customWidth="1"/>
    <col min="13832" max="13832" width="6.140625" style="7" customWidth="1"/>
    <col min="13833" max="13833" width="6.7109375" style="7" customWidth="1"/>
    <col min="13834" max="13834" width="8.28515625" style="7" customWidth="1"/>
    <col min="13835" max="13835" width="10.140625" style="7" customWidth="1"/>
    <col min="13836" max="13836" width="11.5703125" style="7" customWidth="1"/>
    <col min="13837" max="14083" width="11.42578125" style="7"/>
    <col min="14084" max="14084" width="21.5703125" style="7" customWidth="1"/>
    <col min="14085" max="14085" width="16.42578125" style="7" customWidth="1"/>
    <col min="14086" max="14086" width="23.42578125" style="7" customWidth="1"/>
    <col min="14087" max="14087" width="14" style="7" customWidth="1"/>
    <col min="14088" max="14088" width="6.140625" style="7" customWidth="1"/>
    <col min="14089" max="14089" width="6.7109375" style="7" customWidth="1"/>
    <col min="14090" max="14090" width="8.28515625" style="7" customWidth="1"/>
    <col min="14091" max="14091" width="10.140625" style="7" customWidth="1"/>
    <col min="14092" max="14092" width="11.5703125" style="7" customWidth="1"/>
    <col min="14093" max="14339" width="11.42578125" style="7"/>
    <col min="14340" max="14340" width="21.5703125" style="7" customWidth="1"/>
    <col min="14341" max="14341" width="16.42578125" style="7" customWidth="1"/>
    <col min="14342" max="14342" width="23.42578125" style="7" customWidth="1"/>
    <col min="14343" max="14343" width="14" style="7" customWidth="1"/>
    <col min="14344" max="14344" width="6.140625" style="7" customWidth="1"/>
    <col min="14345" max="14345" width="6.7109375" style="7" customWidth="1"/>
    <col min="14346" max="14346" width="8.28515625" style="7" customWidth="1"/>
    <col min="14347" max="14347" width="10.140625" style="7" customWidth="1"/>
    <col min="14348" max="14348" width="11.5703125" style="7" customWidth="1"/>
    <col min="14349" max="14595" width="11.42578125" style="7"/>
    <col min="14596" max="14596" width="21.5703125" style="7" customWidth="1"/>
    <col min="14597" max="14597" width="16.42578125" style="7" customWidth="1"/>
    <col min="14598" max="14598" width="23.42578125" style="7" customWidth="1"/>
    <col min="14599" max="14599" width="14" style="7" customWidth="1"/>
    <col min="14600" max="14600" width="6.140625" style="7" customWidth="1"/>
    <col min="14601" max="14601" width="6.7109375" style="7" customWidth="1"/>
    <col min="14602" max="14602" width="8.28515625" style="7" customWidth="1"/>
    <col min="14603" max="14603" width="10.140625" style="7" customWidth="1"/>
    <col min="14604" max="14604" width="11.5703125" style="7" customWidth="1"/>
    <col min="14605" max="14851" width="11.42578125" style="7"/>
    <col min="14852" max="14852" width="21.5703125" style="7" customWidth="1"/>
    <col min="14853" max="14853" width="16.42578125" style="7" customWidth="1"/>
    <col min="14854" max="14854" width="23.42578125" style="7" customWidth="1"/>
    <col min="14855" max="14855" width="14" style="7" customWidth="1"/>
    <col min="14856" max="14856" width="6.140625" style="7" customWidth="1"/>
    <col min="14857" max="14857" width="6.7109375" style="7" customWidth="1"/>
    <col min="14858" max="14858" width="8.28515625" style="7" customWidth="1"/>
    <col min="14859" max="14859" width="10.140625" style="7" customWidth="1"/>
    <col min="14860" max="14860" width="11.5703125" style="7" customWidth="1"/>
    <col min="14861" max="15107" width="11.42578125" style="7"/>
    <col min="15108" max="15108" width="21.5703125" style="7" customWidth="1"/>
    <col min="15109" max="15109" width="16.42578125" style="7" customWidth="1"/>
    <col min="15110" max="15110" width="23.42578125" style="7" customWidth="1"/>
    <col min="15111" max="15111" width="14" style="7" customWidth="1"/>
    <col min="15112" max="15112" width="6.140625" style="7" customWidth="1"/>
    <col min="15113" max="15113" width="6.7109375" style="7" customWidth="1"/>
    <col min="15114" max="15114" width="8.28515625" style="7" customWidth="1"/>
    <col min="15115" max="15115" width="10.140625" style="7" customWidth="1"/>
    <col min="15116" max="15116" width="11.5703125" style="7" customWidth="1"/>
    <col min="15117" max="15363" width="11.42578125" style="7"/>
    <col min="15364" max="15364" width="21.5703125" style="7" customWidth="1"/>
    <col min="15365" max="15365" width="16.42578125" style="7" customWidth="1"/>
    <col min="15366" max="15366" width="23.42578125" style="7" customWidth="1"/>
    <col min="15367" max="15367" width="14" style="7" customWidth="1"/>
    <col min="15368" max="15368" width="6.140625" style="7" customWidth="1"/>
    <col min="15369" max="15369" width="6.7109375" style="7" customWidth="1"/>
    <col min="15370" max="15370" width="8.28515625" style="7" customWidth="1"/>
    <col min="15371" max="15371" width="10.140625" style="7" customWidth="1"/>
    <col min="15372" max="15372" width="11.5703125" style="7" customWidth="1"/>
    <col min="15373" max="15619" width="11.42578125" style="7"/>
    <col min="15620" max="15620" width="21.5703125" style="7" customWidth="1"/>
    <col min="15621" max="15621" width="16.42578125" style="7" customWidth="1"/>
    <col min="15622" max="15622" width="23.42578125" style="7" customWidth="1"/>
    <col min="15623" max="15623" width="14" style="7" customWidth="1"/>
    <col min="15624" max="15624" width="6.140625" style="7" customWidth="1"/>
    <col min="15625" max="15625" width="6.7109375" style="7" customWidth="1"/>
    <col min="15626" max="15626" width="8.28515625" style="7" customWidth="1"/>
    <col min="15627" max="15627" width="10.140625" style="7" customWidth="1"/>
    <col min="15628" max="15628" width="11.5703125" style="7" customWidth="1"/>
    <col min="15629" max="15875" width="11.42578125" style="7"/>
    <col min="15876" max="15876" width="21.5703125" style="7" customWidth="1"/>
    <col min="15877" max="15877" width="16.42578125" style="7" customWidth="1"/>
    <col min="15878" max="15878" width="23.42578125" style="7" customWidth="1"/>
    <col min="15879" max="15879" width="14" style="7" customWidth="1"/>
    <col min="15880" max="15880" width="6.140625" style="7" customWidth="1"/>
    <col min="15881" max="15881" width="6.7109375" style="7" customWidth="1"/>
    <col min="15882" max="15882" width="8.28515625" style="7" customWidth="1"/>
    <col min="15883" max="15883" width="10.140625" style="7" customWidth="1"/>
    <col min="15884" max="15884" width="11.5703125" style="7" customWidth="1"/>
    <col min="15885" max="16131" width="11.42578125" style="7"/>
    <col min="16132" max="16132" width="21.5703125" style="7" customWidth="1"/>
    <col min="16133" max="16133" width="16.42578125" style="7" customWidth="1"/>
    <col min="16134" max="16134" width="23.42578125" style="7" customWidth="1"/>
    <col min="16135" max="16135" width="14" style="7" customWidth="1"/>
    <col min="16136" max="16136" width="6.140625" style="7" customWidth="1"/>
    <col min="16137" max="16137" width="6.7109375" style="7" customWidth="1"/>
    <col min="16138" max="16138" width="8.28515625" style="7" customWidth="1"/>
    <col min="16139" max="16139" width="10.140625" style="7" customWidth="1"/>
    <col min="16140" max="16140" width="11.5703125" style="7" customWidth="1"/>
    <col min="16141" max="16384" width="11.42578125" style="7"/>
  </cols>
  <sheetData>
    <row r="1" spans="1:12" x14ac:dyDescent="0.2">
      <c r="A1" s="30" t="s">
        <v>249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s="27" customFormat="1" x14ac:dyDescent="0.2"/>
    <row r="3" spans="1:12" x14ac:dyDescent="0.2">
      <c r="A3" s="9" t="s">
        <v>203</v>
      </c>
      <c r="B3" s="9" t="s">
        <v>93</v>
      </c>
      <c r="C3" s="9" t="s">
        <v>2</v>
      </c>
      <c r="D3" s="9" t="s">
        <v>94</v>
      </c>
      <c r="E3" s="9" t="s">
        <v>95</v>
      </c>
      <c r="F3" s="9" t="s">
        <v>234</v>
      </c>
      <c r="G3" s="9" t="s">
        <v>96</v>
      </c>
      <c r="H3" s="23" t="s">
        <v>97</v>
      </c>
      <c r="I3" s="9" t="s">
        <v>98</v>
      </c>
      <c r="J3" s="9" t="s">
        <v>99</v>
      </c>
      <c r="K3" s="9" t="s">
        <v>242</v>
      </c>
      <c r="L3" s="9" t="s">
        <v>100</v>
      </c>
    </row>
    <row r="4" spans="1:12" x14ac:dyDescent="0.2">
      <c r="A4" s="7" t="s">
        <v>204</v>
      </c>
      <c r="B4" s="7" t="s">
        <v>101</v>
      </c>
      <c r="C4" s="7" t="s">
        <v>102</v>
      </c>
      <c r="D4" s="7" t="s">
        <v>103</v>
      </c>
      <c r="E4" s="7" t="s">
        <v>104</v>
      </c>
      <c r="F4" s="14" t="str">
        <f t="shared" ref="F4:F33" si="0">D4&amp;" "&amp;E4</f>
        <v>AV. AREQUIPA 678 MIRAFLORES</v>
      </c>
      <c r="G4" s="10" t="s">
        <v>105</v>
      </c>
      <c r="H4" s="10" t="s">
        <v>106</v>
      </c>
      <c r="I4" s="7">
        <v>0</v>
      </c>
      <c r="J4" s="11">
        <v>280</v>
      </c>
      <c r="K4" s="32"/>
      <c r="L4" s="12">
        <v>26911</v>
      </c>
    </row>
    <row r="5" spans="1:12" x14ac:dyDescent="0.2">
      <c r="A5" s="7" t="s">
        <v>207</v>
      </c>
      <c r="B5" s="7" t="s">
        <v>107</v>
      </c>
      <c r="C5" s="7" t="s">
        <v>108</v>
      </c>
      <c r="D5" s="7" t="s">
        <v>109</v>
      </c>
      <c r="E5" s="7" t="s">
        <v>110</v>
      </c>
      <c r="F5" s="14" t="str">
        <f t="shared" si="0"/>
        <v>AV. LOS SAUCES 4566 SURCO</v>
      </c>
      <c r="G5" s="10" t="s">
        <v>105</v>
      </c>
      <c r="H5" s="10" t="s">
        <v>111</v>
      </c>
      <c r="I5" s="7">
        <v>2</v>
      </c>
      <c r="J5" s="11">
        <v>1500</v>
      </c>
      <c r="K5" s="32"/>
      <c r="L5" s="12">
        <v>27489</v>
      </c>
    </row>
    <row r="6" spans="1:12" x14ac:dyDescent="0.2">
      <c r="A6" s="7" t="s">
        <v>208</v>
      </c>
      <c r="B6" s="7" t="s">
        <v>112</v>
      </c>
      <c r="C6" s="7" t="s">
        <v>113</v>
      </c>
      <c r="D6" s="7" t="s">
        <v>114</v>
      </c>
      <c r="E6" s="7" t="s">
        <v>104</v>
      </c>
      <c r="F6" s="14" t="str">
        <f t="shared" si="0"/>
        <v>AV. EMANCIPACION 799 MIRAFLORES</v>
      </c>
      <c r="G6" s="10" t="s">
        <v>105</v>
      </c>
      <c r="H6" s="10" t="s">
        <v>111</v>
      </c>
      <c r="I6" s="7">
        <v>0</v>
      </c>
      <c r="J6" s="11">
        <v>420</v>
      </c>
      <c r="K6" s="32"/>
      <c r="L6" s="12">
        <v>27387</v>
      </c>
    </row>
    <row r="7" spans="1:12" x14ac:dyDescent="0.2">
      <c r="A7" s="7" t="s">
        <v>209</v>
      </c>
      <c r="B7" s="7" t="s">
        <v>115</v>
      </c>
      <c r="C7" s="7" t="s">
        <v>116</v>
      </c>
      <c r="D7" s="7" t="s">
        <v>117</v>
      </c>
      <c r="E7" s="7" t="s">
        <v>118</v>
      </c>
      <c r="F7" s="14" t="str">
        <f t="shared" si="0"/>
        <v>JR. RIO NEGRO 466 SAN ISIDRO</v>
      </c>
      <c r="G7" s="10" t="s">
        <v>16</v>
      </c>
      <c r="H7" s="10" t="s">
        <v>106</v>
      </c>
      <c r="I7" s="7">
        <v>1</v>
      </c>
      <c r="J7" s="11">
        <v>780</v>
      </c>
      <c r="K7" s="32"/>
      <c r="L7" s="12">
        <v>27732</v>
      </c>
    </row>
    <row r="8" spans="1:12" x14ac:dyDescent="0.2">
      <c r="A8" s="7" t="s">
        <v>210</v>
      </c>
      <c r="B8" s="7" t="s">
        <v>119</v>
      </c>
      <c r="C8" s="7" t="s">
        <v>120</v>
      </c>
      <c r="D8" s="7" t="s">
        <v>121</v>
      </c>
      <c r="E8" s="7" t="s">
        <v>110</v>
      </c>
      <c r="F8" s="14" t="str">
        <f t="shared" si="0"/>
        <v>AV. BRASIL 4567 SURCO</v>
      </c>
      <c r="G8" s="10" t="s">
        <v>16</v>
      </c>
      <c r="H8" s="10" t="s">
        <v>106</v>
      </c>
      <c r="I8" s="7">
        <v>2</v>
      </c>
      <c r="J8" s="11">
        <v>350</v>
      </c>
      <c r="K8" s="32"/>
      <c r="L8" s="12">
        <v>25943</v>
      </c>
    </row>
    <row r="9" spans="1:12" x14ac:dyDescent="0.2">
      <c r="A9" s="7" t="s">
        <v>211</v>
      </c>
      <c r="B9" s="7" t="s">
        <v>123</v>
      </c>
      <c r="C9" s="7" t="s">
        <v>124</v>
      </c>
      <c r="D9" s="7" t="s">
        <v>125</v>
      </c>
      <c r="E9" s="7" t="s">
        <v>126</v>
      </c>
      <c r="F9" s="14" t="str">
        <f t="shared" si="0"/>
        <v>AV. SANCHEZ CERRO 454 SAN BORJA</v>
      </c>
      <c r="G9" s="10" t="s">
        <v>16</v>
      </c>
      <c r="H9" s="10" t="s">
        <v>122</v>
      </c>
      <c r="I9" s="7">
        <v>2</v>
      </c>
      <c r="J9" s="11">
        <v>1200</v>
      </c>
      <c r="K9" s="32"/>
      <c r="L9" s="12">
        <v>27243</v>
      </c>
    </row>
    <row r="10" spans="1:12" x14ac:dyDescent="0.2">
      <c r="A10" s="7" t="s">
        <v>212</v>
      </c>
      <c r="B10" s="7" t="s">
        <v>127</v>
      </c>
      <c r="C10" s="7" t="s">
        <v>128</v>
      </c>
      <c r="D10" s="7" t="s">
        <v>129</v>
      </c>
      <c r="E10" s="7" t="s">
        <v>130</v>
      </c>
      <c r="F10" s="14" t="str">
        <f t="shared" si="0"/>
        <v>JR. PASTAZA 3454 PUEBLO LIBRE</v>
      </c>
      <c r="G10" s="10" t="s">
        <v>16</v>
      </c>
      <c r="H10" s="10" t="s">
        <v>111</v>
      </c>
      <c r="I10" s="7">
        <v>1</v>
      </c>
      <c r="J10" s="11">
        <v>210</v>
      </c>
      <c r="K10" s="32"/>
      <c r="L10" s="12">
        <v>25352</v>
      </c>
    </row>
    <row r="11" spans="1:12" x14ac:dyDescent="0.2">
      <c r="A11" s="7" t="s">
        <v>213</v>
      </c>
      <c r="B11" s="7" t="s">
        <v>131</v>
      </c>
      <c r="C11" s="7" t="s">
        <v>132</v>
      </c>
      <c r="D11" s="7" t="s">
        <v>133</v>
      </c>
      <c r="E11" s="7" t="s">
        <v>104</v>
      </c>
      <c r="F11" s="14" t="str">
        <f t="shared" si="0"/>
        <v>AV. DEL PARQUE 234 MIRAFLORES</v>
      </c>
      <c r="G11" s="10" t="s">
        <v>105</v>
      </c>
      <c r="H11" s="10" t="s">
        <v>106</v>
      </c>
      <c r="I11" s="7">
        <v>1</v>
      </c>
      <c r="J11" s="11">
        <v>570</v>
      </c>
      <c r="K11" s="32"/>
      <c r="L11" s="12">
        <v>27394</v>
      </c>
    </row>
    <row r="12" spans="1:12" x14ac:dyDescent="0.2">
      <c r="A12" s="7" t="s">
        <v>214</v>
      </c>
      <c r="B12" s="7" t="s">
        <v>134</v>
      </c>
      <c r="C12" s="7" t="s">
        <v>135</v>
      </c>
      <c r="D12" s="7" t="s">
        <v>136</v>
      </c>
      <c r="E12" s="7" t="s">
        <v>126</v>
      </c>
      <c r="F12" s="14" t="str">
        <f t="shared" si="0"/>
        <v>AV. PERU 4567 SAN BORJA</v>
      </c>
      <c r="G12" s="10" t="s">
        <v>16</v>
      </c>
      <c r="H12" s="10" t="s">
        <v>106</v>
      </c>
      <c r="I12" s="7">
        <v>0</v>
      </c>
      <c r="J12" s="11">
        <v>790</v>
      </c>
      <c r="K12" s="32"/>
      <c r="L12" s="12">
        <v>27554</v>
      </c>
    </row>
    <row r="13" spans="1:12" x14ac:dyDescent="0.2">
      <c r="A13" s="7" t="s">
        <v>215</v>
      </c>
      <c r="B13" s="7" t="s">
        <v>137</v>
      </c>
      <c r="C13" s="7" t="s">
        <v>138</v>
      </c>
      <c r="D13" s="7" t="s">
        <v>139</v>
      </c>
      <c r="E13" s="7" t="s">
        <v>140</v>
      </c>
      <c r="F13" s="14" t="str">
        <f t="shared" si="0"/>
        <v>JR. IQUIQUE 358 BREÑA</v>
      </c>
      <c r="G13" s="10" t="s">
        <v>16</v>
      </c>
      <c r="H13" s="10" t="s">
        <v>111</v>
      </c>
      <c r="I13" s="7">
        <v>3</v>
      </c>
      <c r="J13" s="11">
        <v>1900</v>
      </c>
      <c r="K13" s="32"/>
      <c r="L13" s="12">
        <v>27177</v>
      </c>
    </row>
    <row r="14" spans="1:12" x14ac:dyDescent="0.2">
      <c r="A14" s="7" t="s">
        <v>206</v>
      </c>
      <c r="B14" s="7" t="s">
        <v>141</v>
      </c>
      <c r="C14" s="7" t="s">
        <v>116</v>
      </c>
      <c r="D14" s="7" t="s">
        <v>142</v>
      </c>
      <c r="E14" s="7" t="s">
        <v>140</v>
      </c>
      <c r="F14" s="14" t="str">
        <f t="shared" si="0"/>
        <v>JR. NAPO 467 BREÑA</v>
      </c>
      <c r="G14" s="10" t="s">
        <v>16</v>
      </c>
      <c r="H14" s="10" t="s">
        <v>106</v>
      </c>
      <c r="I14" s="7">
        <v>1</v>
      </c>
      <c r="J14" s="11">
        <v>150</v>
      </c>
      <c r="K14" s="32"/>
      <c r="L14" s="12">
        <v>27293</v>
      </c>
    </row>
    <row r="15" spans="1:12" x14ac:dyDescent="0.2">
      <c r="A15" s="7" t="s">
        <v>216</v>
      </c>
      <c r="B15" s="7" t="s">
        <v>143</v>
      </c>
      <c r="C15" s="7" t="s">
        <v>138</v>
      </c>
      <c r="D15" s="7" t="s">
        <v>144</v>
      </c>
      <c r="E15" s="7" t="s">
        <v>118</v>
      </c>
      <c r="F15" s="14" t="str">
        <f t="shared" si="0"/>
        <v>JR. ANDALUCIA 356 SAN ISIDRO</v>
      </c>
      <c r="G15" s="10" t="s">
        <v>16</v>
      </c>
      <c r="H15" s="10" t="s">
        <v>122</v>
      </c>
      <c r="I15" s="7">
        <v>0</v>
      </c>
      <c r="J15" s="13">
        <v>2500</v>
      </c>
      <c r="K15" s="33"/>
      <c r="L15" s="12">
        <v>28046</v>
      </c>
    </row>
    <row r="16" spans="1:12" x14ac:dyDescent="0.2">
      <c r="A16" s="7" t="s">
        <v>217</v>
      </c>
      <c r="B16" s="7" t="s">
        <v>145</v>
      </c>
      <c r="C16" s="7" t="s">
        <v>146</v>
      </c>
      <c r="D16" s="7" t="s">
        <v>147</v>
      </c>
      <c r="E16" s="7" t="s">
        <v>110</v>
      </c>
      <c r="F16" s="14" t="str">
        <f t="shared" si="0"/>
        <v>AV. SAN MARTIN 345 SURCO</v>
      </c>
      <c r="G16" s="10" t="s">
        <v>105</v>
      </c>
      <c r="H16" s="10" t="s">
        <v>106</v>
      </c>
      <c r="I16" s="7">
        <v>1</v>
      </c>
      <c r="J16" s="13">
        <v>3500</v>
      </c>
      <c r="K16" s="33"/>
      <c r="L16" s="12">
        <v>26674</v>
      </c>
    </row>
    <row r="17" spans="1:12" x14ac:dyDescent="0.2">
      <c r="A17" s="7" t="s">
        <v>218</v>
      </c>
      <c r="B17" s="7" t="s">
        <v>145</v>
      </c>
      <c r="C17" s="7" t="s">
        <v>148</v>
      </c>
      <c r="D17" s="7" t="s">
        <v>147</v>
      </c>
      <c r="E17" s="7" t="s">
        <v>110</v>
      </c>
      <c r="F17" s="14" t="str">
        <f t="shared" si="0"/>
        <v>AV. SAN MARTIN 345 SURCO</v>
      </c>
      <c r="G17" s="10" t="s">
        <v>105</v>
      </c>
      <c r="H17" s="10" t="s">
        <v>111</v>
      </c>
      <c r="I17" s="7">
        <v>1</v>
      </c>
      <c r="J17" s="13">
        <v>3200</v>
      </c>
      <c r="K17" s="33"/>
      <c r="L17" s="12">
        <v>25676</v>
      </c>
    </row>
    <row r="18" spans="1:12" x14ac:dyDescent="0.2">
      <c r="A18" s="7" t="s">
        <v>219</v>
      </c>
      <c r="B18" s="7" t="s">
        <v>149</v>
      </c>
      <c r="C18" s="7" t="s">
        <v>150</v>
      </c>
      <c r="D18" s="7" t="s">
        <v>151</v>
      </c>
      <c r="E18" s="7" t="s">
        <v>152</v>
      </c>
      <c r="F18" s="14" t="str">
        <f t="shared" si="0"/>
        <v>AV. CANADA 896 SAN LUIS</v>
      </c>
      <c r="G18" s="10" t="s">
        <v>105</v>
      </c>
      <c r="H18" s="10" t="s">
        <v>111</v>
      </c>
      <c r="I18" s="7">
        <v>2</v>
      </c>
      <c r="J18" s="13">
        <v>1500</v>
      </c>
      <c r="K18" s="33"/>
      <c r="L18" s="12">
        <v>26594</v>
      </c>
    </row>
    <row r="19" spans="1:12" x14ac:dyDescent="0.2">
      <c r="A19" s="7" t="s">
        <v>220</v>
      </c>
      <c r="B19" s="8" t="s">
        <v>153</v>
      </c>
      <c r="C19" s="7" t="s">
        <v>102</v>
      </c>
      <c r="D19" s="8" t="s">
        <v>154</v>
      </c>
      <c r="E19" s="7" t="s">
        <v>104</v>
      </c>
      <c r="F19" s="14" t="str">
        <f t="shared" si="0"/>
        <v>AV. AREQUIPA 787 MIRAFLORES</v>
      </c>
      <c r="G19" s="10" t="s">
        <v>105</v>
      </c>
      <c r="H19" s="10" t="s">
        <v>106</v>
      </c>
      <c r="I19" s="7">
        <v>0</v>
      </c>
      <c r="J19" s="11">
        <v>280</v>
      </c>
      <c r="K19" s="32"/>
      <c r="L19" s="12">
        <v>26911</v>
      </c>
    </row>
    <row r="20" spans="1:12" x14ac:dyDescent="0.2">
      <c r="A20" s="7" t="s">
        <v>221</v>
      </c>
      <c r="B20" s="8" t="s">
        <v>155</v>
      </c>
      <c r="C20" s="7" t="s">
        <v>108</v>
      </c>
      <c r="D20" s="7" t="s">
        <v>109</v>
      </c>
      <c r="E20" s="7" t="s">
        <v>110</v>
      </c>
      <c r="F20" s="14" t="str">
        <f t="shared" si="0"/>
        <v>AV. LOS SAUCES 4566 SURCO</v>
      </c>
      <c r="G20" s="10" t="s">
        <v>105</v>
      </c>
      <c r="H20" s="10" t="s">
        <v>111</v>
      </c>
      <c r="I20" s="7">
        <v>2</v>
      </c>
      <c r="J20" s="11">
        <v>1500</v>
      </c>
      <c r="K20" s="32"/>
      <c r="L20" s="12">
        <v>27489</v>
      </c>
    </row>
    <row r="21" spans="1:12" x14ac:dyDescent="0.2">
      <c r="A21" s="7" t="s">
        <v>222</v>
      </c>
      <c r="B21" s="8" t="s">
        <v>156</v>
      </c>
      <c r="C21" s="7" t="s">
        <v>113</v>
      </c>
      <c r="D21" s="7" t="s">
        <v>114</v>
      </c>
      <c r="E21" s="7" t="s">
        <v>104</v>
      </c>
      <c r="F21" s="14" t="str">
        <f t="shared" si="0"/>
        <v>AV. EMANCIPACION 799 MIRAFLORES</v>
      </c>
      <c r="G21" s="10" t="s">
        <v>105</v>
      </c>
      <c r="H21" s="10" t="s">
        <v>111</v>
      </c>
      <c r="I21" s="7">
        <v>0</v>
      </c>
      <c r="J21" s="11">
        <v>420</v>
      </c>
      <c r="K21" s="32"/>
      <c r="L21" s="12">
        <v>27387</v>
      </c>
    </row>
    <row r="22" spans="1:12" x14ac:dyDescent="0.2">
      <c r="A22" s="7" t="s">
        <v>223</v>
      </c>
      <c r="B22" s="8" t="s">
        <v>157</v>
      </c>
      <c r="C22" s="7" t="s">
        <v>116</v>
      </c>
      <c r="D22" s="7" t="s">
        <v>117</v>
      </c>
      <c r="E22" s="7" t="s">
        <v>118</v>
      </c>
      <c r="F22" s="14" t="str">
        <f t="shared" si="0"/>
        <v>JR. RIO NEGRO 466 SAN ISIDRO</v>
      </c>
      <c r="G22" s="10" t="s">
        <v>16</v>
      </c>
      <c r="H22" s="10" t="s">
        <v>122</v>
      </c>
      <c r="I22" s="7">
        <v>1</v>
      </c>
      <c r="J22" s="11">
        <v>780</v>
      </c>
      <c r="K22" s="32"/>
      <c r="L22" s="12">
        <v>27732</v>
      </c>
    </row>
    <row r="23" spans="1:12" x14ac:dyDescent="0.2">
      <c r="A23" s="7" t="s">
        <v>224</v>
      </c>
      <c r="B23" s="8" t="s">
        <v>158</v>
      </c>
      <c r="C23" s="7" t="s">
        <v>120</v>
      </c>
      <c r="D23" s="7" t="s">
        <v>121</v>
      </c>
      <c r="E23" s="7" t="s">
        <v>110</v>
      </c>
      <c r="F23" s="14" t="str">
        <f t="shared" si="0"/>
        <v>AV. BRASIL 4567 SURCO</v>
      </c>
      <c r="G23" s="10" t="s">
        <v>16</v>
      </c>
      <c r="H23" s="10" t="s">
        <v>106</v>
      </c>
      <c r="I23" s="7">
        <v>2</v>
      </c>
      <c r="J23" s="11">
        <v>350</v>
      </c>
      <c r="K23" s="32"/>
      <c r="L23" s="12">
        <v>25943</v>
      </c>
    </row>
    <row r="24" spans="1:12" x14ac:dyDescent="0.2">
      <c r="A24" s="7" t="s">
        <v>205</v>
      </c>
      <c r="B24" s="8" t="s">
        <v>159</v>
      </c>
      <c r="C24" s="7" t="s">
        <v>124</v>
      </c>
      <c r="D24" s="7" t="s">
        <v>125</v>
      </c>
      <c r="E24" s="7" t="s">
        <v>126</v>
      </c>
      <c r="F24" s="14" t="str">
        <f t="shared" si="0"/>
        <v>AV. SANCHEZ CERRO 454 SAN BORJA</v>
      </c>
      <c r="G24" s="10" t="s">
        <v>16</v>
      </c>
      <c r="H24" s="10" t="s">
        <v>106</v>
      </c>
      <c r="I24" s="7">
        <v>2</v>
      </c>
      <c r="J24" s="11">
        <v>1200</v>
      </c>
      <c r="K24" s="32"/>
      <c r="L24" s="12">
        <v>27243</v>
      </c>
    </row>
    <row r="25" spans="1:12" x14ac:dyDescent="0.2">
      <c r="A25" s="7" t="s">
        <v>225</v>
      </c>
      <c r="B25" s="8" t="s">
        <v>160</v>
      </c>
      <c r="C25" s="7" t="s">
        <v>128</v>
      </c>
      <c r="D25" s="7" t="s">
        <v>129</v>
      </c>
      <c r="E25" s="7" t="s">
        <v>130</v>
      </c>
      <c r="F25" s="14" t="str">
        <f t="shared" si="0"/>
        <v>JR. PASTAZA 3454 PUEBLO LIBRE</v>
      </c>
      <c r="G25" s="10" t="s">
        <v>16</v>
      </c>
      <c r="H25" s="10" t="s">
        <v>111</v>
      </c>
      <c r="I25" s="7">
        <v>1</v>
      </c>
      <c r="J25" s="11">
        <v>210</v>
      </c>
      <c r="K25" s="32"/>
      <c r="L25" s="12">
        <v>25352</v>
      </c>
    </row>
    <row r="26" spans="1:12" x14ac:dyDescent="0.2">
      <c r="A26" s="7" t="s">
        <v>226</v>
      </c>
      <c r="B26" s="8" t="s">
        <v>161</v>
      </c>
      <c r="C26" s="7" t="s">
        <v>132</v>
      </c>
      <c r="D26" s="7" t="s">
        <v>133</v>
      </c>
      <c r="E26" s="7" t="s">
        <v>104</v>
      </c>
      <c r="F26" s="14" t="str">
        <f t="shared" si="0"/>
        <v>AV. DEL PARQUE 234 MIRAFLORES</v>
      </c>
      <c r="G26" s="10" t="s">
        <v>105</v>
      </c>
      <c r="H26" s="10" t="s">
        <v>106</v>
      </c>
      <c r="I26" s="7">
        <v>1</v>
      </c>
      <c r="J26" s="11">
        <v>570</v>
      </c>
      <c r="K26" s="32"/>
      <c r="L26" s="12">
        <v>27394</v>
      </c>
    </row>
    <row r="27" spans="1:12" x14ac:dyDescent="0.2">
      <c r="A27" s="7" t="s">
        <v>227</v>
      </c>
      <c r="B27" s="8" t="s">
        <v>162</v>
      </c>
      <c r="C27" s="7" t="s">
        <v>135</v>
      </c>
      <c r="D27" s="7" t="s">
        <v>136</v>
      </c>
      <c r="E27" s="7" t="s">
        <v>126</v>
      </c>
      <c r="F27" s="14" t="str">
        <f t="shared" si="0"/>
        <v>AV. PERU 4567 SAN BORJA</v>
      </c>
      <c r="G27" s="10" t="s">
        <v>16</v>
      </c>
      <c r="H27" s="10" t="s">
        <v>122</v>
      </c>
      <c r="I27" s="7">
        <v>0</v>
      </c>
      <c r="J27" s="11">
        <v>790</v>
      </c>
      <c r="K27" s="32"/>
      <c r="L27" s="12">
        <v>27554</v>
      </c>
    </row>
    <row r="28" spans="1:12" x14ac:dyDescent="0.2">
      <c r="A28" s="7" t="s">
        <v>228</v>
      </c>
      <c r="B28" s="8" t="s">
        <v>163</v>
      </c>
      <c r="C28" s="7" t="s">
        <v>138</v>
      </c>
      <c r="D28" s="7" t="s">
        <v>139</v>
      </c>
      <c r="E28" s="7" t="s">
        <v>140</v>
      </c>
      <c r="F28" s="14" t="str">
        <f t="shared" si="0"/>
        <v>JR. IQUIQUE 358 BREÑA</v>
      </c>
      <c r="G28" s="10" t="s">
        <v>16</v>
      </c>
      <c r="H28" s="10" t="s">
        <v>106</v>
      </c>
      <c r="I28" s="7">
        <v>3</v>
      </c>
      <c r="J28" s="11">
        <v>1900</v>
      </c>
      <c r="K28" s="32"/>
      <c r="L28" s="12">
        <v>27177</v>
      </c>
    </row>
    <row r="29" spans="1:12" x14ac:dyDescent="0.2">
      <c r="A29" s="7" t="s">
        <v>229</v>
      </c>
      <c r="B29" s="8" t="s">
        <v>164</v>
      </c>
      <c r="C29" s="7" t="s">
        <v>116</v>
      </c>
      <c r="D29" s="7" t="s">
        <v>142</v>
      </c>
      <c r="E29" s="7" t="s">
        <v>104</v>
      </c>
      <c r="F29" s="14" t="str">
        <f t="shared" si="0"/>
        <v>JR. NAPO 467 MIRAFLORES</v>
      </c>
      <c r="G29" s="10" t="s">
        <v>16</v>
      </c>
      <c r="H29" s="10" t="s">
        <v>106</v>
      </c>
      <c r="I29" s="7">
        <v>1</v>
      </c>
      <c r="J29" s="11">
        <v>150</v>
      </c>
      <c r="K29" s="32"/>
      <c r="L29" s="12">
        <v>27293</v>
      </c>
    </row>
    <row r="30" spans="1:12" x14ac:dyDescent="0.2">
      <c r="A30" s="7" t="s">
        <v>230</v>
      </c>
      <c r="B30" s="8" t="s">
        <v>165</v>
      </c>
      <c r="C30" s="7" t="s">
        <v>138</v>
      </c>
      <c r="D30" s="7" t="s">
        <v>144</v>
      </c>
      <c r="E30" s="7" t="s">
        <v>118</v>
      </c>
      <c r="F30" s="14" t="str">
        <f t="shared" si="0"/>
        <v>JR. ANDALUCIA 356 SAN ISIDRO</v>
      </c>
      <c r="G30" s="10" t="s">
        <v>16</v>
      </c>
      <c r="H30" s="10" t="s">
        <v>111</v>
      </c>
      <c r="I30" s="7">
        <v>0</v>
      </c>
      <c r="J30" s="13">
        <v>2500</v>
      </c>
      <c r="K30" s="33"/>
      <c r="L30" s="12">
        <v>28046</v>
      </c>
    </row>
    <row r="31" spans="1:12" x14ac:dyDescent="0.2">
      <c r="A31" s="7" t="s">
        <v>231</v>
      </c>
      <c r="B31" s="8" t="s">
        <v>166</v>
      </c>
      <c r="C31" s="7" t="s">
        <v>146</v>
      </c>
      <c r="D31" s="7" t="s">
        <v>147</v>
      </c>
      <c r="E31" s="7" t="s">
        <v>110</v>
      </c>
      <c r="F31" s="14" t="str">
        <f t="shared" si="0"/>
        <v>AV. SAN MARTIN 345 SURCO</v>
      </c>
      <c r="G31" s="10" t="s">
        <v>105</v>
      </c>
      <c r="H31" s="10" t="s">
        <v>122</v>
      </c>
      <c r="I31" s="7">
        <v>1</v>
      </c>
      <c r="J31" s="13">
        <v>1200</v>
      </c>
      <c r="K31" s="33"/>
      <c r="L31" s="12">
        <v>26674</v>
      </c>
    </row>
    <row r="32" spans="1:12" x14ac:dyDescent="0.2">
      <c r="A32" s="7" t="s">
        <v>232</v>
      </c>
      <c r="B32" s="8" t="s">
        <v>167</v>
      </c>
      <c r="C32" s="7" t="s">
        <v>148</v>
      </c>
      <c r="D32" s="7" t="s">
        <v>147</v>
      </c>
      <c r="E32" s="7" t="s">
        <v>130</v>
      </c>
      <c r="F32" s="14" t="str">
        <f t="shared" si="0"/>
        <v>AV. SAN MARTIN 345 PUEBLO LIBRE</v>
      </c>
      <c r="G32" s="10" t="s">
        <v>105</v>
      </c>
      <c r="H32" s="10" t="s">
        <v>106</v>
      </c>
      <c r="I32" s="7">
        <v>1</v>
      </c>
      <c r="J32" s="13">
        <v>3200</v>
      </c>
      <c r="K32" s="33"/>
      <c r="L32" s="12">
        <v>25676</v>
      </c>
    </row>
    <row r="33" spans="1:12" x14ac:dyDescent="0.2">
      <c r="A33" s="7" t="s">
        <v>233</v>
      </c>
      <c r="B33" s="8" t="s">
        <v>168</v>
      </c>
      <c r="C33" s="7" t="s">
        <v>150</v>
      </c>
      <c r="D33" s="7" t="s">
        <v>151</v>
      </c>
      <c r="E33" s="7" t="s">
        <v>104</v>
      </c>
      <c r="F33" s="14" t="str">
        <f t="shared" si="0"/>
        <v>AV. CANADA 896 MIRAFLORES</v>
      </c>
      <c r="G33" s="10" t="s">
        <v>105</v>
      </c>
      <c r="H33" s="10" t="s">
        <v>111</v>
      </c>
      <c r="I33" s="7">
        <v>2</v>
      </c>
      <c r="J33" s="13">
        <v>1450</v>
      </c>
      <c r="K33" s="33"/>
      <c r="L33" s="12">
        <v>26594</v>
      </c>
    </row>
    <row r="45" spans="1:12" x14ac:dyDescent="0.2">
      <c r="C45" s="44" t="s">
        <v>251</v>
      </c>
      <c r="D45" s="44"/>
    </row>
    <row r="46" spans="1:12" x14ac:dyDescent="0.2">
      <c r="C46" s="35" t="s">
        <v>250</v>
      </c>
      <c r="D46" s="34"/>
    </row>
    <row r="47" spans="1:12" x14ac:dyDescent="0.2">
      <c r="C47" s="35" t="s">
        <v>252</v>
      </c>
      <c r="D47" s="36"/>
    </row>
  </sheetData>
  <mergeCells count="1">
    <mergeCell ref="C45:D45"/>
  </mergeCells>
  <hyperlinks>
    <hyperlink ref="H45:I45" location="Datos!A1" display="ir a datos" xr:uid="{00000000-0004-0000-0400-000000000000}"/>
  </hyperlinks>
  <pageMargins left="0.75" right="0.75" top="1" bottom="1" header="0" footer="0"/>
  <pageSetup paperSize="9" orientation="portrait" horizont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6"/>
  <sheetViews>
    <sheetView workbookViewId="0">
      <selection activeCell="D60" sqref="D60"/>
    </sheetView>
  </sheetViews>
  <sheetFormatPr baseColWidth="10" defaultRowHeight="15" x14ac:dyDescent="0.25"/>
  <cols>
    <col min="1" max="3" width="11.42578125" style="17"/>
    <col min="4" max="4" width="20.85546875" style="17" customWidth="1"/>
    <col min="5" max="5" width="11.42578125" style="17"/>
    <col min="6" max="6" width="24.85546875" style="17" customWidth="1"/>
    <col min="7" max="7" width="15.5703125" style="17" customWidth="1"/>
    <col min="8" max="8" width="32.5703125" style="17" customWidth="1"/>
    <col min="9" max="16384" width="11.42578125" style="17"/>
  </cols>
  <sheetData>
    <row r="1" spans="1:5" x14ac:dyDescent="0.25">
      <c r="A1" s="37" t="s">
        <v>253</v>
      </c>
    </row>
    <row r="2" spans="1:5" x14ac:dyDescent="0.25">
      <c r="A2" s="37"/>
    </row>
    <row r="3" spans="1:5" x14ac:dyDescent="0.25">
      <c r="A3" s="38" t="s">
        <v>254</v>
      </c>
      <c r="B3" s="37"/>
      <c r="C3" s="37"/>
      <c r="D3" s="37"/>
      <c r="E3" s="37"/>
    </row>
    <row r="4" spans="1:5" x14ac:dyDescent="0.25">
      <c r="A4" s="38" t="s">
        <v>255</v>
      </c>
      <c r="B4" s="37"/>
      <c r="C4" s="37"/>
      <c r="D4" s="37"/>
      <c r="E4" s="37"/>
    </row>
    <row r="5" spans="1:5" x14ac:dyDescent="0.25">
      <c r="A5" s="39" t="s">
        <v>256</v>
      </c>
      <c r="B5" s="37"/>
      <c r="C5" s="37"/>
      <c r="D5" s="37"/>
      <c r="E5" s="37"/>
    </row>
    <row r="6" spans="1:5" ht="19.5" customHeight="1" x14ac:dyDescent="0.4">
      <c r="B6" s="24"/>
    </row>
    <row r="8" spans="1:5" x14ac:dyDescent="0.25">
      <c r="A8" s="26" t="s">
        <v>235</v>
      </c>
    </row>
    <row r="10" spans="1:5" s="37" customFormat="1" x14ac:dyDescent="0.25">
      <c r="A10" s="37" t="s">
        <v>257</v>
      </c>
    </row>
    <row r="11" spans="1:5" s="37" customFormat="1" x14ac:dyDescent="0.25"/>
    <row r="12" spans="1:5" s="37" customFormat="1" x14ac:dyDescent="0.25"/>
    <row r="17" spans="3:14" x14ac:dyDescent="0.25">
      <c r="C17" s="9" t="s">
        <v>203</v>
      </c>
      <c r="D17" s="9" t="s">
        <v>93</v>
      </c>
      <c r="E17" s="9" t="s">
        <v>2</v>
      </c>
      <c r="F17" s="9" t="s">
        <v>94</v>
      </c>
      <c r="G17" s="9" t="s">
        <v>95</v>
      </c>
      <c r="H17" s="9" t="s">
        <v>234</v>
      </c>
      <c r="I17" s="9" t="s">
        <v>96</v>
      </c>
      <c r="J17" s="23" t="s">
        <v>97</v>
      </c>
      <c r="K17" s="9" t="s">
        <v>98</v>
      </c>
      <c r="L17" s="9" t="s">
        <v>99</v>
      </c>
      <c r="M17" s="9" t="s">
        <v>242</v>
      </c>
      <c r="N17" s="9" t="s">
        <v>100</v>
      </c>
    </row>
    <row r="18" spans="3:14" x14ac:dyDescent="0.25">
      <c r="C18" s="7" t="s">
        <v>204</v>
      </c>
      <c r="D18" s="7" t="s">
        <v>101</v>
      </c>
      <c r="E18" s="7" t="s">
        <v>102</v>
      </c>
      <c r="F18" s="7" t="s">
        <v>103</v>
      </c>
      <c r="G18" s="7" t="s">
        <v>104</v>
      </c>
      <c r="H18" s="14" t="str">
        <f t="shared" ref="H18:H47" si="0">F18&amp;" "&amp;G18</f>
        <v>AV. AREQUIPA 678 MIRAFLORES</v>
      </c>
      <c r="I18" s="10" t="s">
        <v>105</v>
      </c>
      <c r="J18" s="10" t="s">
        <v>106</v>
      </c>
      <c r="K18" s="7">
        <v>0</v>
      </c>
      <c r="L18" s="11">
        <v>280</v>
      </c>
      <c r="M18" s="28"/>
      <c r="N18" s="12">
        <v>26911</v>
      </c>
    </row>
    <row r="19" spans="3:14" x14ac:dyDescent="0.25">
      <c r="C19" s="7" t="s">
        <v>207</v>
      </c>
      <c r="D19" s="7" t="s">
        <v>107</v>
      </c>
      <c r="E19" s="7" t="s">
        <v>108</v>
      </c>
      <c r="F19" s="7" t="s">
        <v>109</v>
      </c>
      <c r="G19" s="7" t="s">
        <v>110</v>
      </c>
      <c r="H19" s="14" t="str">
        <f t="shared" si="0"/>
        <v>AV. LOS SAUCES 4566 SURCO</v>
      </c>
      <c r="I19" s="10" t="s">
        <v>105</v>
      </c>
      <c r="J19" s="10" t="s">
        <v>111</v>
      </c>
      <c r="K19" s="7">
        <v>2</v>
      </c>
      <c r="L19" s="11">
        <v>1500</v>
      </c>
      <c r="M19" s="28"/>
      <c r="N19" s="12">
        <v>27489</v>
      </c>
    </row>
    <row r="20" spans="3:14" x14ac:dyDescent="0.25">
      <c r="C20" s="7" t="s">
        <v>208</v>
      </c>
      <c r="D20" s="7" t="s">
        <v>112</v>
      </c>
      <c r="E20" s="7" t="s">
        <v>113</v>
      </c>
      <c r="F20" s="7" t="s">
        <v>114</v>
      </c>
      <c r="G20" s="7" t="s">
        <v>104</v>
      </c>
      <c r="H20" s="14" t="str">
        <f t="shared" si="0"/>
        <v>AV. EMANCIPACION 799 MIRAFLORES</v>
      </c>
      <c r="I20" s="10" t="s">
        <v>105</v>
      </c>
      <c r="J20" s="10" t="s">
        <v>111</v>
      </c>
      <c r="K20" s="7">
        <v>0</v>
      </c>
      <c r="L20" s="11">
        <v>420</v>
      </c>
      <c r="M20" s="28"/>
      <c r="N20" s="12">
        <v>27387</v>
      </c>
    </row>
    <row r="21" spans="3:14" x14ac:dyDescent="0.25">
      <c r="C21" s="7" t="s">
        <v>209</v>
      </c>
      <c r="D21" s="7" t="s">
        <v>115</v>
      </c>
      <c r="E21" s="7" t="s">
        <v>116</v>
      </c>
      <c r="F21" s="7" t="s">
        <v>117</v>
      </c>
      <c r="G21" s="7" t="s">
        <v>118</v>
      </c>
      <c r="H21" s="14" t="str">
        <f t="shared" si="0"/>
        <v>JR. RIO NEGRO 466 SAN ISIDRO</v>
      </c>
      <c r="I21" s="10" t="s">
        <v>16</v>
      </c>
      <c r="J21" s="10" t="s">
        <v>106</v>
      </c>
      <c r="K21" s="7">
        <v>1</v>
      </c>
      <c r="L21" s="11">
        <v>780</v>
      </c>
      <c r="M21" s="28"/>
      <c r="N21" s="12">
        <v>27732</v>
      </c>
    </row>
    <row r="22" spans="3:14" x14ac:dyDescent="0.25">
      <c r="C22" s="7" t="s">
        <v>210</v>
      </c>
      <c r="D22" s="7" t="s">
        <v>119</v>
      </c>
      <c r="E22" s="7" t="s">
        <v>120</v>
      </c>
      <c r="F22" s="7" t="s">
        <v>121</v>
      </c>
      <c r="G22" s="7" t="s">
        <v>110</v>
      </c>
      <c r="H22" s="14" t="str">
        <f t="shared" si="0"/>
        <v>AV. BRASIL 4567 SURCO</v>
      </c>
      <c r="I22" s="10" t="s">
        <v>16</v>
      </c>
      <c r="J22" s="10" t="s">
        <v>106</v>
      </c>
      <c r="K22" s="7">
        <v>2</v>
      </c>
      <c r="L22" s="11">
        <v>350</v>
      </c>
      <c r="M22" s="28"/>
      <c r="N22" s="12">
        <v>25943</v>
      </c>
    </row>
    <row r="23" spans="3:14" x14ac:dyDescent="0.25">
      <c r="C23" s="7" t="s">
        <v>211</v>
      </c>
      <c r="D23" s="7" t="s">
        <v>123</v>
      </c>
      <c r="E23" s="7" t="s">
        <v>124</v>
      </c>
      <c r="F23" s="7" t="s">
        <v>125</v>
      </c>
      <c r="G23" s="7" t="s">
        <v>126</v>
      </c>
      <c r="H23" s="14" t="str">
        <f t="shared" si="0"/>
        <v>AV. SANCHEZ CERRO 454 SAN BORJA</v>
      </c>
      <c r="I23" s="10" t="s">
        <v>16</v>
      </c>
      <c r="J23" s="10" t="s">
        <v>122</v>
      </c>
      <c r="K23" s="7">
        <v>2</v>
      </c>
      <c r="L23" s="11">
        <v>1200</v>
      </c>
      <c r="M23" s="28"/>
      <c r="N23" s="12">
        <v>27243</v>
      </c>
    </row>
    <row r="24" spans="3:14" x14ac:dyDescent="0.25">
      <c r="C24" s="7" t="s">
        <v>212</v>
      </c>
      <c r="D24" s="7" t="s">
        <v>127</v>
      </c>
      <c r="E24" s="7" t="s">
        <v>128</v>
      </c>
      <c r="F24" s="7" t="s">
        <v>129</v>
      </c>
      <c r="G24" s="7" t="s">
        <v>130</v>
      </c>
      <c r="H24" s="14" t="str">
        <f t="shared" si="0"/>
        <v>JR. PASTAZA 3454 PUEBLO LIBRE</v>
      </c>
      <c r="I24" s="10" t="s">
        <v>16</v>
      </c>
      <c r="J24" s="10" t="s">
        <v>111</v>
      </c>
      <c r="K24" s="7">
        <v>1</v>
      </c>
      <c r="L24" s="11">
        <v>210</v>
      </c>
      <c r="M24" s="28"/>
      <c r="N24" s="12">
        <v>25352</v>
      </c>
    </row>
    <row r="25" spans="3:14" x14ac:dyDescent="0.25">
      <c r="C25" s="7" t="s">
        <v>213</v>
      </c>
      <c r="D25" s="7" t="s">
        <v>131</v>
      </c>
      <c r="E25" s="7" t="s">
        <v>132</v>
      </c>
      <c r="F25" s="7" t="s">
        <v>133</v>
      </c>
      <c r="G25" s="7" t="s">
        <v>104</v>
      </c>
      <c r="H25" s="14" t="str">
        <f t="shared" si="0"/>
        <v>AV. DEL PARQUE 234 MIRAFLORES</v>
      </c>
      <c r="I25" s="10" t="s">
        <v>105</v>
      </c>
      <c r="J25" s="10" t="s">
        <v>106</v>
      </c>
      <c r="K25" s="7">
        <v>1</v>
      </c>
      <c r="L25" s="11">
        <v>570</v>
      </c>
      <c r="M25" s="28"/>
      <c r="N25" s="12">
        <v>27394</v>
      </c>
    </row>
    <row r="26" spans="3:14" x14ac:dyDescent="0.25">
      <c r="C26" s="7" t="s">
        <v>214</v>
      </c>
      <c r="D26" s="7" t="s">
        <v>134</v>
      </c>
      <c r="E26" s="7" t="s">
        <v>135</v>
      </c>
      <c r="F26" s="7" t="s">
        <v>136</v>
      </c>
      <c r="G26" s="7" t="s">
        <v>126</v>
      </c>
      <c r="H26" s="14" t="str">
        <f t="shared" si="0"/>
        <v>AV. PERU 4567 SAN BORJA</v>
      </c>
      <c r="I26" s="10" t="s">
        <v>16</v>
      </c>
      <c r="J26" s="10" t="s">
        <v>106</v>
      </c>
      <c r="K26" s="7">
        <v>0</v>
      </c>
      <c r="L26" s="11">
        <v>790</v>
      </c>
      <c r="M26" s="28"/>
      <c r="N26" s="12">
        <v>27554</v>
      </c>
    </row>
    <row r="27" spans="3:14" x14ac:dyDescent="0.25">
      <c r="C27" s="7" t="s">
        <v>215</v>
      </c>
      <c r="D27" s="7" t="s">
        <v>137</v>
      </c>
      <c r="E27" s="7" t="s">
        <v>138</v>
      </c>
      <c r="F27" s="7" t="s">
        <v>139</v>
      </c>
      <c r="G27" s="7" t="s">
        <v>140</v>
      </c>
      <c r="H27" s="14" t="str">
        <f t="shared" si="0"/>
        <v>JR. IQUIQUE 358 BREÑA</v>
      </c>
      <c r="I27" s="10" t="s">
        <v>16</v>
      </c>
      <c r="J27" s="10" t="s">
        <v>111</v>
      </c>
      <c r="K27" s="7">
        <v>3</v>
      </c>
      <c r="L27" s="11">
        <v>1900</v>
      </c>
      <c r="M27" s="28"/>
      <c r="N27" s="12">
        <v>27177</v>
      </c>
    </row>
    <row r="28" spans="3:14" x14ac:dyDescent="0.25">
      <c r="C28" s="7" t="s">
        <v>206</v>
      </c>
      <c r="D28" s="7" t="s">
        <v>141</v>
      </c>
      <c r="E28" s="7" t="s">
        <v>116</v>
      </c>
      <c r="F28" s="7" t="s">
        <v>142</v>
      </c>
      <c r="G28" s="7" t="s">
        <v>140</v>
      </c>
      <c r="H28" s="14" t="str">
        <f t="shared" si="0"/>
        <v>JR. NAPO 467 BREÑA</v>
      </c>
      <c r="I28" s="10" t="s">
        <v>16</v>
      </c>
      <c r="J28" s="10" t="s">
        <v>106</v>
      </c>
      <c r="K28" s="7">
        <v>1</v>
      </c>
      <c r="L28" s="11">
        <v>150</v>
      </c>
      <c r="M28" s="28"/>
      <c r="N28" s="12">
        <v>27293</v>
      </c>
    </row>
    <row r="29" spans="3:14" x14ac:dyDescent="0.25">
      <c r="C29" s="7" t="s">
        <v>216</v>
      </c>
      <c r="D29" s="7" t="s">
        <v>143</v>
      </c>
      <c r="E29" s="7" t="s">
        <v>138</v>
      </c>
      <c r="F29" s="7" t="s">
        <v>144</v>
      </c>
      <c r="G29" s="7" t="s">
        <v>118</v>
      </c>
      <c r="H29" s="14" t="str">
        <f t="shared" si="0"/>
        <v>JR. ANDALUCIA 356 SAN ISIDRO</v>
      </c>
      <c r="I29" s="10" t="s">
        <v>16</v>
      </c>
      <c r="J29" s="10" t="s">
        <v>122</v>
      </c>
      <c r="K29" s="7">
        <v>0</v>
      </c>
      <c r="L29" s="13">
        <v>2500</v>
      </c>
      <c r="M29" s="29"/>
      <c r="N29" s="12">
        <v>28046</v>
      </c>
    </row>
    <row r="30" spans="3:14" x14ac:dyDescent="0.25">
      <c r="C30" s="7" t="s">
        <v>217</v>
      </c>
      <c r="D30" s="7" t="s">
        <v>145</v>
      </c>
      <c r="E30" s="7" t="s">
        <v>146</v>
      </c>
      <c r="F30" s="7" t="s">
        <v>147</v>
      </c>
      <c r="G30" s="7" t="s">
        <v>110</v>
      </c>
      <c r="H30" s="14" t="str">
        <f t="shared" si="0"/>
        <v>AV. SAN MARTIN 345 SURCO</v>
      </c>
      <c r="I30" s="10" t="s">
        <v>105</v>
      </c>
      <c r="J30" s="10" t="s">
        <v>106</v>
      </c>
      <c r="K30" s="7">
        <v>1</v>
      </c>
      <c r="L30" s="13">
        <v>3500</v>
      </c>
      <c r="M30" s="29"/>
      <c r="N30" s="12">
        <v>26674</v>
      </c>
    </row>
    <row r="31" spans="3:14" x14ac:dyDescent="0.25">
      <c r="C31" s="7" t="s">
        <v>218</v>
      </c>
      <c r="D31" s="7" t="s">
        <v>145</v>
      </c>
      <c r="E31" s="7" t="s">
        <v>148</v>
      </c>
      <c r="F31" s="7" t="s">
        <v>147</v>
      </c>
      <c r="G31" s="7" t="s">
        <v>110</v>
      </c>
      <c r="H31" s="14" t="str">
        <f t="shared" si="0"/>
        <v>AV. SAN MARTIN 345 SURCO</v>
      </c>
      <c r="I31" s="10" t="s">
        <v>105</v>
      </c>
      <c r="J31" s="10" t="s">
        <v>111</v>
      </c>
      <c r="K31" s="7">
        <v>1</v>
      </c>
      <c r="L31" s="13">
        <v>3200</v>
      </c>
      <c r="M31" s="29"/>
      <c r="N31" s="12">
        <v>25676</v>
      </c>
    </row>
    <row r="32" spans="3:14" x14ac:dyDescent="0.25">
      <c r="C32" s="7" t="s">
        <v>219</v>
      </c>
      <c r="D32" s="7" t="s">
        <v>149</v>
      </c>
      <c r="E32" s="7" t="s">
        <v>150</v>
      </c>
      <c r="F32" s="7" t="s">
        <v>151</v>
      </c>
      <c r="G32" s="7" t="s">
        <v>152</v>
      </c>
      <c r="H32" s="14" t="str">
        <f t="shared" si="0"/>
        <v>AV. CANADA 896 SAN LUIS</v>
      </c>
      <c r="I32" s="10" t="s">
        <v>105</v>
      </c>
      <c r="J32" s="10" t="s">
        <v>111</v>
      </c>
      <c r="K32" s="7">
        <v>2</v>
      </c>
      <c r="L32" s="13">
        <v>1500</v>
      </c>
      <c r="M32" s="29"/>
      <c r="N32" s="12">
        <v>26594</v>
      </c>
    </row>
    <row r="33" spans="3:14" x14ac:dyDescent="0.25">
      <c r="C33" s="7" t="s">
        <v>220</v>
      </c>
      <c r="D33" s="8" t="s">
        <v>153</v>
      </c>
      <c r="E33" s="7" t="s">
        <v>102</v>
      </c>
      <c r="F33" s="8" t="s">
        <v>154</v>
      </c>
      <c r="G33" s="7" t="s">
        <v>104</v>
      </c>
      <c r="H33" s="14" t="str">
        <f t="shared" si="0"/>
        <v>AV. AREQUIPA 787 MIRAFLORES</v>
      </c>
      <c r="I33" s="10" t="s">
        <v>105</v>
      </c>
      <c r="J33" s="10" t="s">
        <v>106</v>
      </c>
      <c r="K33" s="7">
        <v>0</v>
      </c>
      <c r="L33" s="11">
        <v>280</v>
      </c>
      <c r="M33" s="28"/>
      <c r="N33" s="12">
        <v>26911</v>
      </c>
    </row>
    <row r="34" spans="3:14" x14ac:dyDescent="0.25">
      <c r="C34" s="7" t="s">
        <v>221</v>
      </c>
      <c r="D34" s="8" t="s">
        <v>155</v>
      </c>
      <c r="E34" s="7" t="s">
        <v>108</v>
      </c>
      <c r="F34" s="7" t="s">
        <v>109</v>
      </c>
      <c r="G34" s="7" t="s">
        <v>110</v>
      </c>
      <c r="H34" s="14" t="str">
        <f t="shared" si="0"/>
        <v>AV. LOS SAUCES 4566 SURCO</v>
      </c>
      <c r="I34" s="10" t="s">
        <v>105</v>
      </c>
      <c r="J34" s="10" t="s">
        <v>111</v>
      </c>
      <c r="K34" s="7">
        <v>2</v>
      </c>
      <c r="L34" s="11">
        <v>1500</v>
      </c>
      <c r="M34" s="28"/>
      <c r="N34" s="12">
        <v>27489</v>
      </c>
    </row>
    <row r="35" spans="3:14" x14ac:dyDescent="0.25">
      <c r="C35" s="7" t="s">
        <v>222</v>
      </c>
      <c r="D35" s="8" t="s">
        <v>156</v>
      </c>
      <c r="E35" s="7" t="s">
        <v>113</v>
      </c>
      <c r="F35" s="7" t="s">
        <v>114</v>
      </c>
      <c r="G35" s="7" t="s">
        <v>104</v>
      </c>
      <c r="H35" s="14" t="str">
        <f t="shared" si="0"/>
        <v>AV. EMANCIPACION 799 MIRAFLORES</v>
      </c>
      <c r="I35" s="10" t="s">
        <v>105</v>
      </c>
      <c r="J35" s="10" t="s">
        <v>111</v>
      </c>
      <c r="K35" s="7">
        <v>0</v>
      </c>
      <c r="L35" s="11">
        <v>420</v>
      </c>
      <c r="M35" s="28"/>
      <c r="N35" s="12">
        <v>27387</v>
      </c>
    </row>
    <row r="36" spans="3:14" x14ac:dyDescent="0.25">
      <c r="C36" s="7" t="s">
        <v>223</v>
      </c>
      <c r="D36" s="8" t="s">
        <v>157</v>
      </c>
      <c r="E36" s="7" t="s">
        <v>116</v>
      </c>
      <c r="F36" s="7" t="s">
        <v>117</v>
      </c>
      <c r="G36" s="7" t="s">
        <v>118</v>
      </c>
      <c r="H36" s="14" t="str">
        <f t="shared" si="0"/>
        <v>JR. RIO NEGRO 466 SAN ISIDRO</v>
      </c>
      <c r="I36" s="10" t="s">
        <v>16</v>
      </c>
      <c r="J36" s="10" t="s">
        <v>122</v>
      </c>
      <c r="K36" s="7">
        <v>1</v>
      </c>
      <c r="L36" s="11">
        <v>780</v>
      </c>
      <c r="M36" s="28"/>
      <c r="N36" s="12">
        <v>27732</v>
      </c>
    </row>
    <row r="37" spans="3:14" x14ac:dyDescent="0.25">
      <c r="C37" s="7" t="s">
        <v>224</v>
      </c>
      <c r="D37" s="8" t="s">
        <v>158</v>
      </c>
      <c r="E37" s="7" t="s">
        <v>120</v>
      </c>
      <c r="F37" s="7" t="s">
        <v>121</v>
      </c>
      <c r="G37" s="7" t="s">
        <v>110</v>
      </c>
      <c r="H37" s="14" t="str">
        <f t="shared" si="0"/>
        <v>AV. BRASIL 4567 SURCO</v>
      </c>
      <c r="I37" s="10" t="s">
        <v>16</v>
      </c>
      <c r="J37" s="10" t="s">
        <v>106</v>
      </c>
      <c r="K37" s="7">
        <v>2</v>
      </c>
      <c r="L37" s="11">
        <v>350</v>
      </c>
      <c r="M37" s="28"/>
      <c r="N37" s="12">
        <v>25943</v>
      </c>
    </row>
    <row r="38" spans="3:14" x14ac:dyDescent="0.25">
      <c r="C38" s="7" t="s">
        <v>205</v>
      </c>
      <c r="D38" s="8" t="s">
        <v>159</v>
      </c>
      <c r="E38" s="7" t="s">
        <v>124</v>
      </c>
      <c r="F38" s="7" t="s">
        <v>125</v>
      </c>
      <c r="G38" s="7" t="s">
        <v>126</v>
      </c>
      <c r="H38" s="14" t="str">
        <f t="shared" si="0"/>
        <v>AV. SANCHEZ CERRO 454 SAN BORJA</v>
      </c>
      <c r="I38" s="10" t="s">
        <v>16</v>
      </c>
      <c r="J38" s="10" t="s">
        <v>106</v>
      </c>
      <c r="K38" s="7">
        <v>2</v>
      </c>
      <c r="L38" s="11">
        <v>1200</v>
      </c>
      <c r="M38" s="28"/>
      <c r="N38" s="12">
        <v>27243</v>
      </c>
    </row>
    <row r="39" spans="3:14" x14ac:dyDescent="0.25">
      <c r="C39" s="7" t="s">
        <v>225</v>
      </c>
      <c r="D39" s="8" t="s">
        <v>160</v>
      </c>
      <c r="E39" s="7" t="s">
        <v>128</v>
      </c>
      <c r="F39" s="7" t="s">
        <v>129</v>
      </c>
      <c r="G39" s="7" t="s">
        <v>130</v>
      </c>
      <c r="H39" s="14" t="str">
        <f t="shared" si="0"/>
        <v>JR. PASTAZA 3454 PUEBLO LIBRE</v>
      </c>
      <c r="I39" s="10" t="s">
        <v>16</v>
      </c>
      <c r="J39" s="10" t="s">
        <v>111</v>
      </c>
      <c r="K39" s="7">
        <v>1</v>
      </c>
      <c r="L39" s="11">
        <v>210</v>
      </c>
      <c r="M39" s="28"/>
      <c r="N39" s="12">
        <v>25352</v>
      </c>
    </row>
    <row r="40" spans="3:14" x14ac:dyDescent="0.25">
      <c r="C40" s="7" t="s">
        <v>226</v>
      </c>
      <c r="D40" s="8" t="s">
        <v>161</v>
      </c>
      <c r="E40" s="7" t="s">
        <v>132</v>
      </c>
      <c r="F40" s="7" t="s">
        <v>133</v>
      </c>
      <c r="G40" s="7" t="s">
        <v>104</v>
      </c>
      <c r="H40" s="14" t="str">
        <f t="shared" si="0"/>
        <v>AV. DEL PARQUE 234 MIRAFLORES</v>
      </c>
      <c r="I40" s="10" t="s">
        <v>105</v>
      </c>
      <c r="J40" s="10" t="s">
        <v>106</v>
      </c>
      <c r="K40" s="7">
        <v>1</v>
      </c>
      <c r="L40" s="11">
        <v>570</v>
      </c>
      <c r="M40" s="28"/>
      <c r="N40" s="12">
        <v>27394</v>
      </c>
    </row>
    <row r="41" spans="3:14" x14ac:dyDescent="0.25">
      <c r="C41" s="7" t="s">
        <v>227</v>
      </c>
      <c r="D41" s="8" t="s">
        <v>162</v>
      </c>
      <c r="E41" s="7" t="s">
        <v>135</v>
      </c>
      <c r="F41" s="7" t="s">
        <v>136</v>
      </c>
      <c r="G41" s="7" t="s">
        <v>126</v>
      </c>
      <c r="H41" s="14" t="str">
        <f t="shared" si="0"/>
        <v>AV. PERU 4567 SAN BORJA</v>
      </c>
      <c r="I41" s="10" t="s">
        <v>16</v>
      </c>
      <c r="J41" s="10" t="s">
        <v>122</v>
      </c>
      <c r="K41" s="7">
        <v>0</v>
      </c>
      <c r="L41" s="11">
        <v>790</v>
      </c>
      <c r="M41" s="28"/>
      <c r="N41" s="12">
        <v>27554</v>
      </c>
    </row>
    <row r="42" spans="3:14" x14ac:dyDescent="0.25">
      <c r="C42" s="7" t="s">
        <v>228</v>
      </c>
      <c r="D42" s="8" t="s">
        <v>163</v>
      </c>
      <c r="E42" s="7" t="s">
        <v>138</v>
      </c>
      <c r="F42" s="7" t="s">
        <v>139</v>
      </c>
      <c r="G42" s="7" t="s">
        <v>140</v>
      </c>
      <c r="H42" s="14" t="str">
        <f t="shared" si="0"/>
        <v>JR. IQUIQUE 358 BREÑA</v>
      </c>
      <c r="I42" s="10" t="s">
        <v>16</v>
      </c>
      <c r="J42" s="10" t="s">
        <v>106</v>
      </c>
      <c r="K42" s="7">
        <v>3</v>
      </c>
      <c r="L42" s="11">
        <v>1900</v>
      </c>
      <c r="M42" s="28"/>
      <c r="N42" s="12">
        <v>27177</v>
      </c>
    </row>
    <row r="43" spans="3:14" x14ac:dyDescent="0.25">
      <c r="C43" s="7" t="s">
        <v>229</v>
      </c>
      <c r="D43" s="8" t="s">
        <v>164</v>
      </c>
      <c r="E43" s="7" t="s">
        <v>116</v>
      </c>
      <c r="F43" s="7" t="s">
        <v>142</v>
      </c>
      <c r="G43" s="7" t="s">
        <v>104</v>
      </c>
      <c r="H43" s="14" t="str">
        <f t="shared" si="0"/>
        <v>JR. NAPO 467 MIRAFLORES</v>
      </c>
      <c r="I43" s="10" t="s">
        <v>16</v>
      </c>
      <c r="J43" s="10" t="s">
        <v>106</v>
      </c>
      <c r="K43" s="7">
        <v>1</v>
      </c>
      <c r="L43" s="11">
        <v>150</v>
      </c>
      <c r="M43" s="28"/>
      <c r="N43" s="12">
        <v>27293</v>
      </c>
    </row>
    <row r="44" spans="3:14" x14ac:dyDescent="0.25">
      <c r="C44" s="7" t="s">
        <v>230</v>
      </c>
      <c r="D44" s="8" t="s">
        <v>165</v>
      </c>
      <c r="E44" s="7" t="s">
        <v>138</v>
      </c>
      <c r="F44" s="7" t="s">
        <v>144</v>
      </c>
      <c r="G44" s="7" t="s">
        <v>118</v>
      </c>
      <c r="H44" s="14" t="str">
        <f t="shared" si="0"/>
        <v>JR. ANDALUCIA 356 SAN ISIDRO</v>
      </c>
      <c r="I44" s="10" t="s">
        <v>16</v>
      </c>
      <c r="J44" s="10" t="s">
        <v>111</v>
      </c>
      <c r="K44" s="7">
        <v>0</v>
      </c>
      <c r="L44" s="13">
        <v>2500</v>
      </c>
      <c r="M44" s="29"/>
      <c r="N44" s="12">
        <v>28046</v>
      </c>
    </row>
    <row r="45" spans="3:14" x14ac:dyDescent="0.25">
      <c r="C45" s="7" t="s">
        <v>231</v>
      </c>
      <c r="D45" s="8" t="s">
        <v>166</v>
      </c>
      <c r="E45" s="7" t="s">
        <v>146</v>
      </c>
      <c r="F45" s="7" t="s">
        <v>147</v>
      </c>
      <c r="G45" s="7" t="s">
        <v>110</v>
      </c>
      <c r="H45" s="14" t="str">
        <f t="shared" si="0"/>
        <v>AV. SAN MARTIN 345 SURCO</v>
      </c>
      <c r="I45" s="10" t="s">
        <v>105</v>
      </c>
      <c r="J45" s="10" t="s">
        <v>122</v>
      </c>
      <c r="K45" s="7">
        <v>1</v>
      </c>
      <c r="L45" s="13">
        <v>1200</v>
      </c>
      <c r="M45" s="29"/>
      <c r="N45" s="12">
        <v>26674</v>
      </c>
    </row>
    <row r="46" spans="3:14" x14ac:dyDescent="0.25">
      <c r="C46" s="7" t="s">
        <v>232</v>
      </c>
      <c r="D46" s="8" t="s">
        <v>167</v>
      </c>
      <c r="E46" s="7" t="s">
        <v>148</v>
      </c>
      <c r="F46" s="7" t="s">
        <v>147</v>
      </c>
      <c r="G46" s="7" t="s">
        <v>130</v>
      </c>
      <c r="H46" s="14" t="str">
        <f t="shared" si="0"/>
        <v>AV. SAN MARTIN 345 PUEBLO LIBRE</v>
      </c>
      <c r="I46" s="10" t="s">
        <v>105</v>
      </c>
      <c r="J46" s="10" t="s">
        <v>106</v>
      </c>
      <c r="K46" s="7">
        <v>1</v>
      </c>
      <c r="L46" s="13">
        <v>3200</v>
      </c>
      <c r="M46" s="29"/>
      <c r="N46" s="12">
        <v>25676</v>
      </c>
    </row>
    <row r="47" spans="3:14" x14ac:dyDescent="0.25">
      <c r="C47" s="7" t="s">
        <v>233</v>
      </c>
      <c r="D47" s="8" t="s">
        <v>168</v>
      </c>
      <c r="E47" s="7" t="s">
        <v>150</v>
      </c>
      <c r="F47" s="7" t="s">
        <v>151</v>
      </c>
      <c r="G47" s="7" t="s">
        <v>104</v>
      </c>
      <c r="H47" s="14" t="str">
        <f t="shared" si="0"/>
        <v>AV. CANADA 896 MIRAFLORES</v>
      </c>
      <c r="I47" s="10" t="s">
        <v>105</v>
      </c>
      <c r="J47" s="10" t="s">
        <v>111</v>
      </c>
      <c r="K47" s="7">
        <v>2</v>
      </c>
      <c r="L47" s="13">
        <v>1450</v>
      </c>
      <c r="M47" s="29"/>
      <c r="N47" s="12">
        <v>26594</v>
      </c>
    </row>
    <row r="56" spans="3:3" x14ac:dyDescent="0.25">
      <c r="C56" s="40" t="s">
        <v>258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619ED-F080-4E03-B464-AE27E5C0AE47}">
  <dimension ref="A1:L39"/>
  <sheetViews>
    <sheetView tabSelected="1" workbookViewId="0">
      <selection activeCell="I3" sqref="I3"/>
    </sheetView>
  </sheetViews>
  <sheetFormatPr baseColWidth="10" defaultRowHeight="15" x14ac:dyDescent="0.25"/>
  <cols>
    <col min="6" max="6" width="27.28515625" customWidth="1"/>
    <col min="10" max="10" width="17.42578125" customWidth="1"/>
  </cols>
  <sheetData>
    <row r="1" spans="1:12" s="31" customFormat="1" x14ac:dyDescent="0.25">
      <c r="A1" s="31" t="s">
        <v>259</v>
      </c>
    </row>
    <row r="3" spans="1:12" x14ac:dyDescent="0.25">
      <c r="A3" s="31" t="s">
        <v>236</v>
      </c>
      <c r="B3" s="31"/>
      <c r="C3" s="31"/>
      <c r="D3" s="31"/>
      <c r="E3" s="31"/>
      <c r="F3" s="31" t="s">
        <v>239</v>
      </c>
      <c r="G3" s="31"/>
    </row>
    <row r="4" spans="1:12" x14ac:dyDescent="0.25">
      <c r="A4" s="31" t="s">
        <v>237</v>
      </c>
      <c r="B4" s="31"/>
      <c r="C4" s="31"/>
      <c r="D4" s="31"/>
      <c r="E4" s="31"/>
      <c r="F4" s="31" t="s">
        <v>240</v>
      </c>
      <c r="G4" s="31"/>
    </row>
    <row r="5" spans="1:12" x14ac:dyDescent="0.25">
      <c r="A5" s="31" t="s">
        <v>238</v>
      </c>
      <c r="B5" s="31"/>
      <c r="C5" s="31"/>
      <c r="D5" s="31"/>
      <c r="E5" s="31"/>
      <c r="F5" s="31" t="s">
        <v>241</v>
      </c>
      <c r="G5" s="31"/>
    </row>
    <row r="9" spans="1:12" x14ac:dyDescent="0.25">
      <c r="A9" s="9" t="s">
        <v>203</v>
      </c>
      <c r="B9" s="9" t="s">
        <v>93</v>
      </c>
      <c r="C9" s="9" t="s">
        <v>2</v>
      </c>
      <c r="D9" s="9" t="s">
        <v>94</v>
      </c>
      <c r="E9" s="9" t="s">
        <v>95</v>
      </c>
      <c r="F9" s="9" t="s">
        <v>234</v>
      </c>
      <c r="G9" s="9" t="s">
        <v>96</v>
      </c>
      <c r="H9" s="23" t="s">
        <v>97</v>
      </c>
      <c r="I9" s="9" t="s">
        <v>98</v>
      </c>
      <c r="J9" s="9" t="s">
        <v>99</v>
      </c>
      <c r="K9" s="9" t="s">
        <v>242</v>
      </c>
      <c r="L9" s="9" t="s">
        <v>100</v>
      </c>
    </row>
    <row r="10" spans="1:12" x14ac:dyDescent="0.25">
      <c r="A10" s="7" t="s">
        <v>204</v>
      </c>
      <c r="B10" s="7" t="s">
        <v>101</v>
      </c>
      <c r="C10" s="7" t="s">
        <v>102</v>
      </c>
      <c r="D10" s="7" t="s">
        <v>103</v>
      </c>
      <c r="E10" s="7" t="s">
        <v>104</v>
      </c>
      <c r="F10" s="14" t="str">
        <f t="shared" ref="F10:F39" si="0">D10&amp;" "&amp;E10</f>
        <v>AV. AREQUIPA 678 MIRAFLORES</v>
      </c>
      <c r="G10" s="10" t="s">
        <v>105</v>
      </c>
      <c r="H10" s="10" t="s">
        <v>106</v>
      </c>
      <c r="I10" s="7">
        <v>0</v>
      </c>
      <c r="J10" s="11">
        <v>280</v>
      </c>
      <c r="K10" s="32"/>
      <c r="L10" s="12">
        <v>26911</v>
      </c>
    </row>
    <row r="11" spans="1:12" x14ac:dyDescent="0.25">
      <c r="A11" s="7" t="s">
        <v>207</v>
      </c>
      <c r="B11" s="7" t="s">
        <v>107</v>
      </c>
      <c r="C11" s="7" t="s">
        <v>108</v>
      </c>
      <c r="D11" s="7" t="s">
        <v>109</v>
      </c>
      <c r="E11" s="7" t="s">
        <v>110</v>
      </c>
      <c r="F11" s="14" t="str">
        <f t="shared" si="0"/>
        <v>AV. LOS SAUCES 4566 SURCO</v>
      </c>
      <c r="G11" s="10" t="s">
        <v>105</v>
      </c>
      <c r="H11" s="10" t="s">
        <v>111</v>
      </c>
      <c r="I11" s="7">
        <v>2</v>
      </c>
      <c r="J11" s="11">
        <v>1500</v>
      </c>
      <c r="K11" s="32"/>
      <c r="L11" s="12">
        <v>27489</v>
      </c>
    </row>
    <row r="12" spans="1:12" x14ac:dyDescent="0.25">
      <c r="A12" s="7" t="s">
        <v>208</v>
      </c>
      <c r="B12" s="7" t="s">
        <v>112</v>
      </c>
      <c r="C12" s="7" t="s">
        <v>113</v>
      </c>
      <c r="D12" s="7" t="s">
        <v>114</v>
      </c>
      <c r="E12" s="7" t="s">
        <v>104</v>
      </c>
      <c r="F12" s="14" t="str">
        <f t="shared" si="0"/>
        <v>AV. EMANCIPACION 799 MIRAFLORES</v>
      </c>
      <c r="G12" s="10" t="s">
        <v>105</v>
      </c>
      <c r="H12" s="10" t="s">
        <v>111</v>
      </c>
      <c r="I12" s="7">
        <v>0</v>
      </c>
      <c r="J12" s="11">
        <v>420</v>
      </c>
      <c r="K12" s="32"/>
      <c r="L12" s="12">
        <v>27387</v>
      </c>
    </row>
    <row r="13" spans="1:12" x14ac:dyDescent="0.25">
      <c r="A13" s="7" t="s">
        <v>209</v>
      </c>
      <c r="B13" s="7" t="s">
        <v>115</v>
      </c>
      <c r="C13" s="7" t="s">
        <v>116</v>
      </c>
      <c r="D13" s="7" t="s">
        <v>117</v>
      </c>
      <c r="E13" s="7" t="s">
        <v>118</v>
      </c>
      <c r="F13" s="14" t="str">
        <f t="shared" si="0"/>
        <v>JR. RIO NEGRO 466 SAN ISIDRO</v>
      </c>
      <c r="G13" s="10" t="s">
        <v>16</v>
      </c>
      <c r="H13" s="10" t="s">
        <v>106</v>
      </c>
      <c r="I13" s="7">
        <v>1</v>
      </c>
      <c r="J13" s="11">
        <v>780</v>
      </c>
      <c r="K13" s="32"/>
      <c r="L13" s="12">
        <v>27732</v>
      </c>
    </row>
    <row r="14" spans="1:12" x14ac:dyDescent="0.25">
      <c r="A14" s="7" t="s">
        <v>210</v>
      </c>
      <c r="B14" s="7" t="s">
        <v>119</v>
      </c>
      <c r="C14" s="7" t="s">
        <v>120</v>
      </c>
      <c r="D14" s="7" t="s">
        <v>121</v>
      </c>
      <c r="E14" s="7" t="s">
        <v>110</v>
      </c>
      <c r="F14" s="14" t="str">
        <f t="shared" si="0"/>
        <v>AV. BRASIL 4567 SURCO</v>
      </c>
      <c r="G14" s="10" t="s">
        <v>16</v>
      </c>
      <c r="H14" s="10" t="s">
        <v>106</v>
      </c>
      <c r="I14" s="7">
        <v>2</v>
      </c>
      <c r="J14" s="11">
        <v>350</v>
      </c>
      <c r="K14" s="32"/>
      <c r="L14" s="12">
        <v>25943</v>
      </c>
    </row>
    <row r="15" spans="1:12" x14ac:dyDescent="0.25">
      <c r="A15" s="7" t="s">
        <v>211</v>
      </c>
      <c r="B15" s="7" t="s">
        <v>123</v>
      </c>
      <c r="C15" s="7" t="s">
        <v>124</v>
      </c>
      <c r="D15" s="7" t="s">
        <v>125</v>
      </c>
      <c r="E15" s="7" t="s">
        <v>126</v>
      </c>
      <c r="F15" s="14" t="str">
        <f t="shared" si="0"/>
        <v>AV. SANCHEZ CERRO 454 SAN BORJA</v>
      </c>
      <c r="G15" s="10" t="s">
        <v>16</v>
      </c>
      <c r="H15" s="10" t="s">
        <v>122</v>
      </c>
      <c r="I15" s="7">
        <v>2</v>
      </c>
      <c r="J15" s="11">
        <v>1200</v>
      </c>
      <c r="K15" s="32"/>
      <c r="L15" s="12">
        <v>27243</v>
      </c>
    </row>
    <row r="16" spans="1:12" x14ac:dyDescent="0.25">
      <c r="A16" s="7" t="s">
        <v>212</v>
      </c>
      <c r="B16" s="7" t="s">
        <v>127</v>
      </c>
      <c r="C16" s="7" t="s">
        <v>128</v>
      </c>
      <c r="D16" s="7" t="s">
        <v>129</v>
      </c>
      <c r="E16" s="7" t="s">
        <v>130</v>
      </c>
      <c r="F16" s="14" t="str">
        <f t="shared" si="0"/>
        <v>JR. PASTAZA 3454 PUEBLO LIBRE</v>
      </c>
      <c r="G16" s="10" t="s">
        <v>16</v>
      </c>
      <c r="H16" s="10" t="s">
        <v>111</v>
      </c>
      <c r="I16" s="7">
        <v>1</v>
      </c>
      <c r="J16" s="11">
        <v>210</v>
      </c>
      <c r="K16" s="32"/>
      <c r="L16" s="12">
        <v>25352</v>
      </c>
    </row>
    <row r="17" spans="1:12" x14ac:dyDescent="0.25">
      <c r="A17" s="7" t="s">
        <v>213</v>
      </c>
      <c r="B17" s="7" t="s">
        <v>131</v>
      </c>
      <c r="C17" s="7" t="s">
        <v>132</v>
      </c>
      <c r="D17" s="7" t="s">
        <v>133</v>
      </c>
      <c r="E17" s="7" t="s">
        <v>104</v>
      </c>
      <c r="F17" s="14" t="str">
        <f t="shared" si="0"/>
        <v>AV. DEL PARQUE 234 MIRAFLORES</v>
      </c>
      <c r="G17" s="10" t="s">
        <v>105</v>
      </c>
      <c r="H17" s="10" t="s">
        <v>106</v>
      </c>
      <c r="I17" s="7">
        <v>1</v>
      </c>
      <c r="J17" s="11">
        <v>570</v>
      </c>
      <c r="K17" s="32"/>
      <c r="L17" s="12">
        <v>27394</v>
      </c>
    </row>
    <row r="18" spans="1:12" x14ac:dyDescent="0.25">
      <c r="A18" s="7" t="s">
        <v>214</v>
      </c>
      <c r="B18" s="7" t="s">
        <v>134</v>
      </c>
      <c r="C18" s="7" t="s">
        <v>135</v>
      </c>
      <c r="D18" s="7" t="s">
        <v>136</v>
      </c>
      <c r="E18" s="7" t="s">
        <v>126</v>
      </c>
      <c r="F18" s="14" t="str">
        <f t="shared" si="0"/>
        <v>AV. PERU 4567 SAN BORJA</v>
      </c>
      <c r="G18" s="10" t="s">
        <v>16</v>
      </c>
      <c r="H18" s="10" t="s">
        <v>106</v>
      </c>
      <c r="I18" s="7">
        <v>0</v>
      </c>
      <c r="J18" s="11">
        <v>790</v>
      </c>
      <c r="K18" s="32"/>
      <c r="L18" s="12">
        <v>27554</v>
      </c>
    </row>
    <row r="19" spans="1:12" x14ac:dyDescent="0.25">
      <c r="A19" s="7" t="s">
        <v>215</v>
      </c>
      <c r="B19" s="7" t="s">
        <v>137</v>
      </c>
      <c r="C19" s="7" t="s">
        <v>138</v>
      </c>
      <c r="D19" s="7" t="s">
        <v>139</v>
      </c>
      <c r="E19" s="7" t="s">
        <v>140</v>
      </c>
      <c r="F19" s="14" t="str">
        <f t="shared" si="0"/>
        <v>JR. IQUIQUE 358 BREÑA</v>
      </c>
      <c r="G19" s="10" t="s">
        <v>16</v>
      </c>
      <c r="H19" s="10" t="s">
        <v>111</v>
      </c>
      <c r="I19" s="7">
        <v>3</v>
      </c>
      <c r="J19" s="11">
        <v>1900</v>
      </c>
      <c r="K19" s="32"/>
      <c r="L19" s="12">
        <v>27177</v>
      </c>
    </row>
    <row r="20" spans="1:12" x14ac:dyDescent="0.25">
      <c r="A20" s="7" t="s">
        <v>206</v>
      </c>
      <c r="B20" s="7" t="s">
        <v>141</v>
      </c>
      <c r="C20" s="7" t="s">
        <v>116</v>
      </c>
      <c r="D20" s="7" t="s">
        <v>142</v>
      </c>
      <c r="E20" s="7" t="s">
        <v>140</v>
      </c>
      <c r="F20" s="14" t="str">
        <f t="shared" si="0"/>
        <v>JR. NAPO 467 BREÑA</v>
      </c>
      <c r="G20" s="10" t="s">
        <v>16</v>
      </c>
      <c r="H20" s="10" t="s">
        <v>106</v>
      </c>
      <c r="I20" s="7">
        <v>1</v>
      </c>
      <c r="J20" s="11">
        <v>150</v>
      </c>
      <c r="K20" s="32"/>
      <c r="L20" s="12">
        <v>27293</v>
      </c>
    </row>
    <row r="21" spans="1:12" x14ac:dyDescent="0.25">
      <c r="A21" s="7" t="s">
        <v>216</v>
      </c>
      <c r="B21" s="7" t="s">
        <v>143</v>
      </c>
      <c r="C21" s="7" t="s">
        <v>138</v>
      </c>
      <c r="D21" s="7" t="s">
        <v>144</v>
      </c>
      <c r="E21" s="7" t="s">
        <v>118</v>
      </c>
      <c r="F21" s="14" t="str">
        <f t="shared" si="0"/>
        <v>JR. ANDALUCIA 356 SAN ISIDRO</v>
      </c>
      <c r="G21" s="10" t="s">
        <v>16</v>
      </c>
      <c r="H21" s="10" t="s">
        <v>122</v>
      </c>
      <c r="I21" s="7">
        <v>0</v>
      </c>
      <c r="J21" s="13">
        <v>2500</v>
      </c>
      <c r="K21" s="33"/>
      <c r="L21" s="12">
        <v>28046</v>
      </c>
    </row>
    <row r="22" spans="1:12" x14ac:dyDescent="0.25">
      <c r="A22" s="7" t="s">
        <v>217</v>
      </c>
      <c r="B22" s="7" t="s">
        <v>145</v>
      </c>
      <c r="C22" s="7" t="s">
        <v>146</v>
      </c>
      <c r="D22" s="7" t="s">
        <v>147</v>
      </c>
      <c r="E22" s="7" t="s">
        <v>110</v>
      </c>
      <c r="F22" s="14" t="str">
        <f t="shared" si="0"/>
        <v>AV. SAN MARTIN 345 SURCO</v>
      </c>
      <c r="G22" s="10" t="s">
        <v>105</v>
      </c>
      <c r="H22" s="10" t="s">
        <v>106</v>
      </c>
      <c r="I22" s="7">
        <v>1</v>
      </c>
      <c r="J22" s="13">
        <v>3500</v>
      </c>
      <c r="K22" s="33"/>
      <c r="L22" s="12">
        <v>26674</v>
      </c>
    </row>
    <row r="23" spans="1:12" x14ac:dyDescent="0.25">
      <c r="A23" s="7" t="s">
        <v>218</v>
      </c>
      <c r="B23" s="7" t="s">
        <v>145</v>
      </c>
      <c r="C23" s="7" t="s">
        <v>148</v>
      </c>
      <c r="D23" s="7" t="s">
        <v>147</v>
      </c>
      <c r="E23" s="7" t="s">
        <v>110</v>
      </c>
      <c r="F23" s="14" t="str">
        <f t="shared" si="0"/>
        <v>AV. SAN MARTIN 345 SURCO</v>
      </c>
      <c r="G23" s="10" t="s">
        <v>105</v>
      </c>
      <c r="H23" s="10" t="s">
        <v>111</v>
      </c>
      <c r="I23" s="7">
        <v>1</v>
      </c>
      <c r="J23" s="13">
        <v>3200</v>
      </c>
      <c r="K23" s="33"/>
      <c r="L23" s="12">
        <v>25676</v>
      </c>
    </row>
    <row r="24" spans="1:12" x14ac:dyDescent="0.25">
      <c r="A24" s="7" t="s">
        <v>219</v>
      </c>
      <c r="B24" s="7" t="s">
        <v>149</v>
      </c>
      <c r="C24" s="7" t="s">
        <v>150</v>
      </c>
      <c r="D24" s="7" t="s">
        <v>151</v>
      </c>
      <c r="E24" s="7" t="s">
        <v>152</v>
      </c>
      <c r="F24" s="14" t="str">
        <f t="shared" si="0"/>
        <v>AV. CANADA 896 SAN LUIS</v>
      </c>
      <c r="G24" s="10" t="s">
        <v>105</v>
      </c>
      <c r="H24" s="10" t="s">
        <v>111</v>
      </c>
      <c r="I24" s="7">
        <v>2</v>
      </c>
      <c r="J24" s="13">
        <v>1500</v>
      </c>
      <c r="K24" s="33"/>
      <c r="L24" s="12">
        <v>26594</v>
      </c>
    </row>
    <row r="25" spans="1:12" x14ac:dyDescent="0.25">
      <c r="A25" s="7" t="s">
        <v>220</v>
      </c>
      <c r="B25" s="8" t="s">
        <v>153</v>
      </c>
      <c r="C25" s="7" t="s">
        <v>102</v>
      </c>
      <c r="D25" s="8" t="s">
        <v>154</v>
      </c>
      <c r="E25" s="7" t="s">
        <v>104</v>
      </c>
      <c r="F25" s="14" t="str">
        <f t="shared" si="0"/>
        <v>AV. AREQUIPA 787 MIRAFLORES</v>
      </c>
      <c r="G25" s="10" t="s">
        <v>105</v>
      </c>
      <c r="H25" s="10" t="s">
        <v>106</v>
      </c>
      <c r="I25" s="7">
        <v>0</v>
      </c>
      <c r="J25" s="11">
        <v>280</v>
      </c>
      <c r="K25" s="32"/>
      <c r="L25" s="12">
        <v>26911</v>
      </c>
    </row>
    <row r="26" spans="1:12" x14ac:dyDescent="0.25">
      <c r="A26" s="7" t="s">
        <v>221</v>
      </c>
      <c r="B26" s="8" t="s">
        <v>155</v>
      </c>
      <c r="C26" s="7" t="s">
        <v>108</v>
      </c>
      <c r="D26" s="7" t="s">
        <v>109</v>
      </c>
      <c r="E26" s="7" t="s">
        <v>110</v>
      </c>
      <c r="F26" s="14" t="str">
        <f t="shared" si="0"/>
        <v>AV. LOS SAUCES 4566 SURCO</v>
      </c>
      <c r="G26" s="10" t="s">
        <v>105</v>
      </c>
      <c r="H26" s="10" t="s">
        <v>111</v>
      </c>
      <c r="I26" s="7">
        <v>2</v>
      </c>
      <c r="J26" s="11">
        <v>1500</v>
      </c>
      <c r="K26" s="32"/>
      <c r="L26" s="12">
        <v>27489</v>
      </c>
    </row>
    <row r="27" spans="1:12" x14ac:dyDescent="0.25">
      <c r="A27" s="7" t="s">
        <v>222</v>
      </c>
      <c r="B27" s="8" t="s">
        <v>156</v>
      </c>
      <c r="C27" s="7" t="s">
        <v>113</v>
      </c>
      <c r="D27" s="7" t="s">
        <v>114</v>
      </c>
      <c r="E27" s="7" t="s">
        <v>104</v>
      </c>
      <c r="F27" s="14" t="str">
        <f t="shared" si="0"/>
        <v>AV. EMANCIPACION 799 MIRAFLORES</v>
      </c>
      <c r="G27" s="10" t="s">
        <v>105</v>
      </c>
      <c r="H27" s="10" t="s">
        <v>111</v>
      </c>
      <c r="I27" s="7">
        <v>0</v>
      </c>
      <c r="J27" s="11">
        <v>420</v>
      </c>
      <c r="K27" s="32"/>
      <c r="L27" s="12">
        <v>27387</v>
      </c>
    </row>
    <row r="28" spans="1:12" x14ac:dyDescent="0.25">
      <c r="A28" s="7" t="s">
        <v>223</v>
      </c>
      <c r="B28" s="8" t="s">
        <v>157</v>
      </c>
      <c r="C28" s="7" t="s">
        <v>116</v>
      </c>
      <c r="D28" s="7" t="s">
        <v>117</v>
      </c>
      <c r="E28" s="7" t="s">
        <v>118</v>
      </c>
      <c r="F28" s="14" t="str">
        <f t="shared" si="0"/>
        <v>JR. RIO NEGRO 466 SAN ISIDRO</v>
      </c>
      <c r="G28" s="10" t="s">
        <v>16</v>
      </c>
      <c r="H28" s="10" t="s">
        <v>122</v>
      </c>
      <c r="I28" s="7">
        <v>1</v>
      </c>
      <c r="J28" s="11">
        <v>780</v>
      </c>
      <c r="K28" s="32"/>
      <c r="L28" s="12">
        <v>27732</v>
      </c>
    </row>
    <row r="29" spans="1:12" x14ac:dyDescent="0.25">
      <c r="A29" s="7" t="s">
        <v>224</v>
      </c>
      <c r="B29" s="8" t="s">
        <v>158</v>
      </c>
      <c r="C29" s="7" t="s">
        <v>120</v>
      </c>
      <c r="D29" s="7" t="s">
        <v>121</v>
      </c>
      <c r="E29" s="7" t="s">
        <v>110</v>
      </c>
      <c r="F29" s="14" t="str">
        <f t="shared" si="0"/>
        <v>AV. BRASIL 4567 SURCO</v>
      </c>
      <c r="G29" s="10" t="s">
        <v>16</v>
      </c>
      <c r="H29" s="10" t="s">
        <v>106</v>
      </c>
      <c r="I29" s="7">
        <v>2</v>
      </c>
      <c r="J29" s="11">
        <v>350</v>
      </c>
      <c r="K29" s="32"/>
      <c r="L29" s="12">
        <v>25943</v>
      </c>
    </row>
    <row r="30" spans="1:12" x14ac:dyDescent="0.25">
      <c r="A30" s="7" t="s">
        <v>205</v>
      </c>
      <c r="B30" s="8" t="s">
        <v>159</v>
      </c>
      <c r="C30" s="7" t="s">
        <v>124</v>
      </c>
      <c r="D30" s="7" t="s">
        <v>125</v>
      </c>
      <c r="E30" s="7" t="s">
        <v>126</v>
      </c>
      <c r="F30" s="14" t="str">
        <f t="shared" si="0"/>
        <v>AV. SANCHEZ CERRO 454 SAN BORJA</v>
      </c>
      <c r="G30" s="10" t="s">
        <v>16</v>
      </c>
      <c r="H30" s="10" t="s">
        <v>106</v>
      </c>
      <c r="I30" s="7">
        <v>2</v>
      </c>
      <c r="J30" s="11">
        <v>1200</v>
      </c>
      <c r="K30" s="32"/>
      <c r="L30" s="12">
        <v>27243</v>
      </c>
    </row>
    <row r="31" spans="1:12" x14ac:dyDescent="0.25">
      <c r="A31" s="7" t="s">
        <v>225</v>
      </c>
      <c r="B31" s="8" t="s">
        <v>160</v>
      </c>
      <c r="C31" s="7" t="s">
        <v>128</v>
      </c>
      <c r="D31" s="7" t="s">
        <v>129</v>
      </c>
      <c r="E31" s="7" t="s">
        <v>130</v>
      </c>
      <c r="F31" s="14" t="str">
        <f t="shared" si="0"/>
        <v>JR. PASTAZA 3454 PUEBLO LIBRE</v>
      </c>
      <c r="G31" s="10" t="s">
        <v>16</v>
      </c>
      <c r="H31" s="10" t="s">
        <v>111</v>
      </c>
      <c r="I31" s="7">
        <v>1</v>
      </c>
      <c r="J31" s="11">
        <v>210</v>
      </c>
      <c r="K31" s="32"/>
      <c r="L31" s="12">
        <v>25352</v>
      </c>
    </row>
    <row r="32" spans="1:12" x14ac:dyDescent="0.25">
      <c r="A32" s="7" t="s">
        <v>226</v>
      </c>
      <c r="B32" s="8" t="s">
        <v>161</v>
      </c>
      <c r="C32" s="7" t="s">
        <v>132</v>
      </c>
      <c r="D32" s="7" t="s">
        <v>133</v>
      </c>
      <c r="E32" s="7" t="s">
        <v>104</v>
      </c>
      <c r="F32" s="14" t="str">
        <f t="shared" si="0"/>
        <v>AV. DEL PARQUE 234 MIRAFLORES</v>
      </c>
      <c r="G32" s="10" t="s">
        <v>105</v>
      </c>
      <c r="H32" s="10" t="s">
        <v>106</v>
      </c>
      <c r="I32" s="7">
        <v>1</v>
      </c>
      <c r="J32" s="11">
        <v>570</v>
      </c>
      <c r="K32" s="32"/>
      <c r="L32" s="12">
        <v>27394</v>
      </c>
    </row>
    <row r="33" spans="1:12" x14ac:dyDescent="0.25">
      <c r="A33" s="7" t="s">
        <v>227</v>
      </c>
      <c r="B33" s="8" t="s">
        <v>162</v>
      </c>
      <c r="C33" s="7" t="s">
        <v>135</v>
      </c>
      <c r="D33" s="7" t="s">
        <v>136</v>
      </c>
      <c r="E33" s="7" t="s">
        <v>126</v>
      </c>
      <c r="F33" s="14" t="str">
        <f t="shared" si="0"/>
        <v>AV. PERU 4567 SAN BORJA</v>
      </c>
      <c r="G33" s="10" t="s">
        <v>16</v>
      </c>
      <c r="H33" s="10" t="s">
        <v>122</v>
      </c>
      <c r="I33" s="7">
        <v>0</v>
      </c>
      <c r="J33" s="11">
        <v>790</v>
      </c>
      <c r="K33" s="32"/>
      <c r="L33" s="12">
        <v>27554</v>
      </c>
    </row>
    <row r="34" spans="1:12" x14ac:dyDescent="0.25">
      <c r="A34" s="7" t="s">
        <v>228</v>
      </c>
      <c r="B34" s="8" t="s">
        <v>163</v>
      </c>
      <c r="C34" s="7" t="s">
        <v>138</v>
      </c>
      <c r="D34" s="7" t="s">
        <v>139</v>
      </c>
      <c r="E34" s="7" t="s">
        <v>140</v>
      </c>
      <c r="F34" s="14" t="str">
        <f t="shared" si="0"/>
        <v>JR. IQUIQUE 358 BREÑA</v>
      </c>
      <c r="G34" s="10" t="s">
        <v>16</v>
      </c>
      <c r="H34" s="10" t="s">
        <v>106</v>
      </c>
      <c r="I34" s="7">
        <v>3</v>
      </c>
      <c r="J34" s="11">
        <v>1900</v>
      </c>
      <c r="K34" s="32"/>
      <c r="L34" s="12">
        <v>27177</v>
      </c>
    </row>
    <row r="35" spans="1:12" x14ac:dyDescent="0.25">
      <c r="A35" s="7" t="s">
        <v>229</v>
      </c>
      <c r="B35" s="8" t="s">
        <v>164</v>
      </c>
      <c r="C35" s="7" t="s">
        <v>116</v>
      </c>
      <c r="D35" s="7" t="s">
        <v>142</v>
      </c>
      <c r="E35" s="7" t="s">
        <v>104</v>
      </c>
      <c r="F35" s="14" t="str">
        <f t="shared" si="0"/>
        <v>JR. NAPO 467 MIRAFLORES</v>
      </c>
      <c r="G35" s="10" t="s">
        <v>16</v>
      </c>
      <c r="H35" s="10" t="s">
        <v>106</v>
      </c>
      <c r="I35" s="7">
        <v>1</v>
      </c>
      <c r="J35" s="11">
        <v>150</v>
      </c>
      <c r="K35" s="32"/>
      <c r="L35" s="12">
        <v>27293</v>
      </c>
    </row>
    <row r="36" spans="1:12" x14ac:dyDescent="0.25">
      <c r="A36" s="7" t="s">
        <v>230</v>
      </c>
      <c r="B36" s="8" t="s">
        <v>165</v>
      </c>
      <c r="C36" s="7" t="s">
        <v>138</v>
      </c>
      <c r="D36" s="7" t="s">
        <v>144</v>
      </c>
      <c r="E36" s="7" t="s">
        <v>118</v>
      </c>
      <c r="F36" s="14" t="str">
        <f t="shared" si="0"/>
        <v>JR. ANDALUCIA 356 SAN ISIDRO</v>
      </c>
      <c r="G36" s="10" t="s">
        <v>16</v>
      </c>
      <c r="H36" s="10" t="s">
        <v>111</v>
      </c>
      <c r="I36" s="7">
        <v>0</v>
      </c>
      <c r="J36" s="13">
        <v>2500</v>
      </c>
      <c r="K36" s="33"/>
      <c r="L36" s="12">
        <v>28046</v>
      </c>
    </row>
    <row r="37" spans="1:12" x14ac:dyDescent="0.25">
      <c r="A37" s="7" t="s">
        <v>231</v>
      </c>
      <c r="B37" s="8" t="s">
        <v>166</v>
      </c>
      <c r="C37" s="7" t="s">
        <v>146</v>
      </c>
      <c r="D37" s="7" t="s">
        <v>147</v>
      </c>
      <c r="E37" s="7" t="s">
        <v>110</v>
      </c>
      <c r="F37" s="14" t="str">
        <f t="shared" si="0"/>
        <v>AV. SAN MARTIN 345 SURCO</v>
      </c>
      <c r="G37" s="10" t="s">
        <v>105</v>
      </c>
      <c r="H37" s="10" t="s">
        <v>122</v>
      </c>
      <c r="I37" s="7">
        <v>1</v>
      </c>
      <c r="J37" s="13">
        <v>1200</v>
      </c>
      <c r="K37" s="33"/>
      <c r="L37" s="12">
        <v>26674</v>
      </c>
    </row>
    <row r="38" spans="1:12" x14ac:dyDescent="0.25">
      <c r="A38" s="7" t="s">
        <v>232</v>
      </c>
      <c r="B38" s="8" t="s">
        <v>167</v>
      </c>
      <c r="C38" s="7" t="s">
        <v>148</v>
      </c>
      <c r="D38" s="7" t="s">
        <v>147</v>
      </c>
      <c r="E38" s="7" t="s">
        <v>130</v>
      </c>
      <c r="F38" s="14" t="str">
        <f t="shared" si="0"/>
        <v>AV. SAN MARTIN 345 PUEBLO LIBRE</v>
      </c>
      <c r="G38" s="10" t="s">
        <v>105</v>
      </c>
      <c r="H38" s="10" t="s">
        <v>106</v>
      </c>
      <c r="I38" s="7">
        <v>1</v>
      </c>
      <c r="J38" s="13">
        <v>3200</v>
      </c>
      <c r="K38" s="33"/>
      <c r="L38" s="12">
        <v>25676</v>
      </c>
    </row>
    <row r="39" spans="1:12" x14ac:dyDescent="0.25">
      <c r="A39" s="7" t="s">
        <v>233</v>
      </c>
      <c r="B39" s="8" t="s">
        <v>168</v>
      </c>
      <c r="C39" s="7" t="s">
        <v>150</v>
      </c>
      <c r="D39" s="7" t="s">
        <v>151</v>
      </c>
      <c r="E39" s="7" t="s">
        <v>104</v>
      </c>
      <c r="F39" s="14" t="str">
        <f t="shared" si="0"/>
        <v>AV. CANADA 896 MIRAFLORES</v>
      </c>
      <c r="G39" s="10" t="s">
        <v>105</v>
      </c>
      <c r="H39" s="10" t="s">
        <v>111</v>
      </c>
      <c r="I39" s="7">
        <v>2</v>
      </c>
      <c r="J39" s="13">
        <v>1450</v>
      </c>
      <c r="K39" s="33"/>
      <c r="L39" s="12">
        <v>26594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Pregunta 1</vt:lpstr>
      <vt:lpstr>Pregunta 2</vt:lpstr>
      <vt:lpstr>Pregunta3</vt:lpstr>
      <vt:lpstr>Pregunta4</vt:lpstr>
      <vt:lpstr>Pregunta5</vt:lpstr>
      <vt:lpstr>Pregunta 6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a010</dc:creator>
  <cp:lastModifiedBy>Enrique</cp:lastModifiedBy>
  <dcterms:created xsi:type="dcterms:W3CDTF">2010-08-10T13:15:02Z</dcterms:created>
  <dcterms:modified xsi:type="dcterms:W3CDTF">2023-05-05T06:02:16Z</dcterms:modified>
</cp:coreProperties>
</file>