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yv\OneDrive\Escritorio\Programas VS\S&amp;OP_Json\"/>
    </mc:Choice>
  </mc:AlternateContent>
  <xr:revisionPtr revIDLastSave="0" documentId="13_ncr:1_{00261968-061D-4D0A-A9CC-12B7B7154A7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_com.sap.ip.bi.xl.hiddensheet" sheetId="4" state="veryHidden" r:id="rId1"/>
    <sheet name="Standard_WB" sheetId="1" r:id="rId2"/>
    <sheet name="Info" sheetId="2" r:id="rId3"/>
  </sheets>
  <definedNames>
    <definedName name="SAPCrosstab1">Standard_WB!$B$5:$F$1964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B2" i="2"/>
  <c r="B12" i="2"/>
  <c r="E6" i="2"/>
  <c r="B2" i="1"/>
  <c r="H6" i="2"/>
</calcChain>
</file>

<file path=xl/sharedStrings.xml><?xml version="1.0" encoding="utf-8"?>
<sst xmlns="http://schemas.openxmlformats.org/spreadsheetml/2006/main" count="5895" uniqueCount="591">
  <si>
    <t>Technical Information</t>
  </si>
  <si>
    <t>Current User</t>
  </si>
  <si>
    <t>InfoProvider</t>
  </si>
  <si>
    <t>Query Technical Name</t>
  </si>
  <si>
    <t>Last Refreshed</t>
  </si>
  <si>
    <t>Global Variables</t>
  </si>
  <si>
    <t>Global and local Filters</t>
  </si>
  <si>
    <t>BDF_FC</t>
  </si>
  <si>
    <t>BDF_PY</t>
  </si>
  <si>
    <t>BDF_CY</t>
  </si>
  <si>
    <t>BDF_PL</t>
  </si>
  <si>
    <t>Active Conditions</t>
  </si>
  <si>
    <t/>
  </si>
  <si>
    <t xml:space="preserve">* 1,000 </t>
  </si>
  <si>
    <t>Net Sales</t>
  </si>
  <si>
    <t>P1 NART</t>
  </si>
  <si>
    <t>46831-09020-01</t>
  </si>
  <si>
    <t>HANSAPLAST TALCO DEO.300 GR *</t>
  </si>
  <si>
    <t>46883-03710-01</t>
  </si>
  <si>
    <t>HANSAPLAST TALCO DEO 120 GR.</t>
  </si>
  <si>
    <t>46952-09010-23</t>
  </si>
  <si>
    <t>HANSAPLAST PARCHE ARNICA 566</t>
  </si>
  <si>
    <t>46952-09337-22</t>
  </si>
  <si>
    <t>HP_PARCHE_ARNICA_X36_MAQ</t>
  </si>
  <si>
    <t>48574-00002-30</t>
  </si>
  <si>
    <t>HP SLV_ACT AT 150ML EL_EN_ES</t>
  </si>
  <si>
    <t>48613-00002-25</t>
  </si>
  <si>
    <t>CURI PRCS JU STR ASS 20 PCS ES</t>
  </si>
  <si>
    <t>48613-00002-45</t>
  </si>
  <si>
    <t>48614-00002-25</t>
  </si>
  <si>
    <t>CURI MICKEY&amp;FRIENDS STR ASS 20 PCS ES</t>
  </si>
  <si>
    <t>48641-00002-25</t>
  </si>
  <si>
    <t>CURI STR_WRS JU STR 20 ES</t>
  </si>
  <si>
    <t>63028-03499-24</t>
  </si>
  <si>
    <t>ESS PH5_LTN 250ML</t>
  </si>
  <si>
    <t>63073-03400-24</t>
  </si>
  <si>
    <t>ESS PH5_WSH_LTN 400ML</t>
  </si>
  <si>
    <t>63088-03400-24</t>
  </si>
  <si>
    <t>ESS PH5_SYD_GEL 250ML</t>
  </si>
  <si>
    <t>63095-03400-22</t>
  </si>
  <si>
    <t>ESS PH5_INM_CR 250ML</t>
  </si>
  <si>
    <t>63121-03400-24</t>
  </si>
  <si>
    <t>ESS PH5_SHR_OIL 200ML</t>
  </si>
  <si>
    <t>63141-03400-21</t>
  </si>
  <si>
    <t>ESS PH5_SOP_FR_BAR 100G</t>
  </si>
  <si>
    <t>63173-03400-19</t>
  </si>
  <si>
    <t>EDS OMG ATP_CNT_BTH&amp;SHR_OIL 400ML</t>
  </si>
  <si>
    <t>63174-03400-20</t>
  </si>
  <si>
    <t>EDS OMG ATP_CNT_ACU_CRM 40ML</t>
  </si>
  <si>
    <t>63178-03400-23</t>
  </si>
  <si>
    <t>ESS PH5_CRG_OIL 125ML</t>
  </si>
  <si>
    <t>63369-03400-30</t>
  </si>
  <si>
    <t>EDS AQR HLN_OIN 55ML</t>
  </si>
  <si>
    <t>63485-03401-20</t>
  </si>
  <si>
    <t>EAA HYL_FLR_DY SPF15 50ML</t>
  </si>
  <si>
    <t>63486-03401-19</t>
  </si>
  <si>
    <t>EAA HYL_FLR_NGT 50ML</t>
  </si>
  <si>
    <t>63536-03400-18</t>
  </si>
  <si>
    <t>EAA HYL_FLR_EYE SPF15 15ML</t>
  </si>
  <si>
    <t>63840-03400-20</t>
  </si>
  <si>
    <t>ESUN SPF50+ 50ML</t>
  </si>
  <si>
    <t>63842-03400-20</t>
  </si>
  <si>
    <t>ESUN SN_CRM SPF50+ 50ML</t>
  </si>
  <si>
    <t>63846-03400-18</t>
  </si>
  <si>
    <t>ESUN AGE_PRTT EXT_LGH_LTN SPF50+ 150ML</t>
  </si>
  <si>
    <t>63852-03400-18</t>
  </si>
  <si>
    <t>ESUN KDS_LTN SPF50+ 150ML</t>
  </si>
  <si>
    <t>63853-03400-18</t>
  </si>
  <si>
    <t>ESUN CHL SPY SPF50+ 200ML</t>
  </si>
  <si>
    <t>63875-03400-27</t>
  </si>
  <si>
    <t>EDS AQR LIP_RPR 10ML 0.35OZ_MONO_BLISTER</t>
  </si>
  <si>
    <t>63875-03400-29</t>
  </si>
  <si>
    <t>63907-03400-18</t>
  </si>
  <si>
    <t>ESUN CR TRN_SPY SPF50 200ML</t>
  </si>
  <si>
    <t>63924-03400-19</t>
  </si>
  <si>
    <t>EAA HYL_FLR_DY_NOR_MIX_SKN SPF15 50ML</t>
  </si>
  <si>
    <t>63993-03400-07</t>
  </si>
  <si>
    <t>EFS DMT_CLN_RFRG_CLN_GEL 200ML</t>
  </si>
  <si>
    <t>63997-03400-11</t>
  </si>
  <si>
    <t>EFS DMT_CLN_MCR_CLN_FLD 200ML</t>
  </si>
  <si>
    <t>66857-03400-00</t>
  </si>
  <si>
    <t>EAA HYL_MST_SPY 150ML</t>
  </si>
  <si>
    <t>66876-03400-00</t>
  </si>
  <si>
    <t>EES PGM_HND_CRM 75ML</t>
  </si>
  <si>
    <t>66883-03400-00</t>
  </si>
  <si>
    <t>EES ANT_PGM_DL_SRM_MN_CHS 30ML</t>
  </si>
  <si>
    <t>67087-03400-45</t>
  </si>
  <si>
    <t>CURI FAB X 8 U</t>
  </si>
  <si>
    <t>69617-03400-30</t>
  </si>
  <si>
    <t>EDS URE RPR_PLS_LTN_10% 250ML</t>
  </si>
  <si>
    <t>69653-03499-24</t>
  </si>
  <si>
    <t>ESCP&amp;HR SNS_SCP EXT_MLD_PH5_SHM 250ML</t>
  </si>
  <si>
    <t>69654-03400-24</t>
  </si>
  <si>
    <t>ESCP&amp;HR ANT_DND GEL_SHM 250ML</t>
  </si>
  <si>
    <t>69655-03400-24</t>
  </si>
  <si>
    <t>ESCP&amp;HR ANT_DND CRM_SHM 250ML</t>
  </si>
  <si>
    <t>69659-03400-22</t>
  </si>
  <si>
    <t>ESCP&amp;HR TH_HR ACV_PVN_SHM 250ML</t>
  </si>
  <si>
    <t>69659-03499-24</t>
  </si>
  <si>
    <t>69678-03400-01</t>
  </si>
  <si>
    <t>EAA HYL_FLR_ETY_LFT_NGT_CR 50ML</t>
  </si>
  <si>
    <t>69691-03400-20</t>
  </si>
  <si>
    <t>EDRM_PR MTF_CR 50ML</t>
  </si>
  <si>
    <t>69728-03400-00</t>
  </si>
  <si>
    <t>ESS BBY_WSH&amp;SHM 400ML</t>
  </si>
  <si>
    <t>69758-03400-00</t>
  </si>
  <si>
    <t>ESUN BDY_SN TRN_SPY_DRY_TCH SPF50 200ML</t>
  </si>
  <si>
    <t>69758-03400-19</t>
  </si>
  <si>
    <t>69766-03400-00</t>
  </si>
  <si>
    <t>ESS BBY_DPR_CRM 100ML</t>
  </si>
  <si>
    <t>69767-03400-21</t>
  </si>
  <si>
    <t>ESUN FC_GL_CRM_OL_DRY_TCH SPF50+ 50ML</t>
  </si>
  <si>
    <t>69775-03400-20</t>
  </si>
  <si>
    <t>ESUN FC_CRM_TND_MDM SPF50+ 50ML</t>
  </si>
  <si>
    <t>80020-06000-29</t>
  </si>
  <si>
    <t>NDEO SPY XTR_WHT_SRM_PLC 100ML</t>
  </si>
  <si>
    <t>80023-06000-29</t>
  </si>
  <si>
    <t>NDEO RLL-ON XTR_WHT_SRM_PLC 40ML</t>
  </si>
  <si>
    <t>80023-06137-28</t>
  </si>
  <si>
    <t>NDEO NDEO_RLL-ON_XTR_WHT_SRM_</t>
  </si>
  <si>
    <t>80027-06000-30</t>
  </si>
  <si>
    <t>NDEO SPY DP_ML 150ML</t>
  </si>
  <si>
    <t>80031-08710-30</t>
  </si>
  <si>
    <t>NDEO RLL-ON DP_ML 50ML</t>
  </si>
  <si>
    <t>80032-06000-29</t>
  </si>
  <si>
    <t>NDEO SPY FRS_ICE_ML 150ML</t>
  </si>
  <si>
    <t>80033-06000-29</t>
  </si>
  <si>
    <t>NDEO SPY FRS_OCN_ML 150ML</t>
  </si>
  <si>
    <t>80034-06000-29</t>
  </si>
  <si>
    <t>NDEO SPY FRS_SPRT_ML 150ML</t>
  </si>
  <si>
    <t>80101-03400-40</t>
  </si>
  <si>
    <t>NCRM TIN 30ML</t>
  </si>
  <si>
    <t>80102-03400-40</t>
  </si>
  <si>
    <t>NCRM TIN 60ML</t>
  </si>
  <si>
    <t>80102-03499-40</t>
  </si>
  <si>
    <t>80104-03400-40</t>
  </si>
  <si>
    <t>NCRM TIN 150ML</t>
  </si>
  <si>
    <t>80107-03400-40</t>
  </si>
  <si>
    <t>NCRM TIN 400ML</t>
  </si>
  <si>
    <t>80137-03400-18</t>
  </si>
  <si>
    <t>NCR WHT_CRM_FACE 50ML</t>
  </si>
  <si>
    <t>80137-03437-20</t>
  </si>
  <si>
    <t>PACK_3PASOS_LECHE+TONICO</t>
  </si>
  <si>
    <t>80138-03400-18</t>
  </si>
  <si>
    <t>NCR WHT_CRM_FACE 100ML</t>
  </si>
  <si>
    <t>80145-06000-18</t>
  </si>
  <si>
    <t>NCR ANT_AGE_CRM_FC 50ML</t>
  </si>
  <si>
    <t>80146-06000-18</t>
  </si>
  <si>
    <t>NCR ANT_AGE_CRM_FC 100ML</t>
  </si>
  <si>
    <t>80190-03400-18</t>
  </si>
  <si>
    <t>NCR NRS_CRM_FC 50ML</t>
  </si>
  <si>
    <t>80192-03400-18</t>
  </si>
  <si>
    <t>NCR NGT_CRM_FC 100ML</t>
  </si>
  <si>
    <t>80200-03400-39</t>
  </si>
  <si>
    <t>NBODY ESS RCH_CRG_MLK 125ML</t>
  </si>
  <si>
    <t>80200-03499-39</t>
  </si>
  <si>
    <t>80201-03400-39</t>
  </si>
  <si>
    <t>NBODY ESS RCH_CRG_MLK 250ML</t>
  </si>
  <si>
    <t>80201-03499-39</t>
  </si>
  <si>
    <t>80203-03400-39</t>
  </si>
  <si>
    <t>NBODY ESS RCH_CRG_MLK 400ML</t>
  </si>
  <si>
    <t>80203-03499-39</t>
  </si>
  <si>
    <t>80217-03400-39</t>
  </si>
  <si>
    <t>NBODY ESS PMP RCH_CRG_MLK 1000ML</t>
  </si>
  <si>
    <t>80288-03400-39</t>
  </si>
  <si>
    <t>NBODY ESS SMT_MLK 125ML</t>
  </si>
  <si>
    <t>80301-03400-37</t>
  </si>
  <si>
    <t>NBODY ESS EXP_HYD_LTN 250ML</t>
  </si>
  <si>
    <t>80301-03499-37</t>
  </si>
  <si>
    <t>80303-03400-37</t>
  </si>
  <si>
    <t>NBODY ESS EXP_HYD_LTN 400ML</t>
  </si>
  <si>
    <t>80303-03499-37</t>
  </si>
  <si>
    <t>80403-06000-21</t>
  </si>
  <si>
    <t>NSUN DP_TAN OIL_SPY SPF6 200ML</t>
  </si>
  <si>
    <t>80461-06000-21</t>
  </si>
  <si>
    <t>NSUN SPRY PRT&amp;RFR_CLG_MST SPF50 200ML</t>
  </si>
  <si>
    <t>80461-08700-20</t>
  </si>
  <si>
    <t>NSUN SPY PRT&amp;RFR_CLG_MST SPF50 200ML</t>
  </si>
  <si>
    <t>80687-05700-51</t>
  </si>
  <si>
    <t>NBC BAR_SOP AVN 3X90G_FLOW_PACK</t>
  </si>
  <si>
    <t>80687-05837-50</t>
  </si>
  <si>
    <t>NBC SIX_PACK_AVENA_CON_CINTA</t>
  </si>
  <si>
    <t>80719-08700-53</t>
  </si>
  <si>
    <t>NIT SNS_LTN 250ML FLIP_TOP</t>
  </si>
  <si>
    <t>80730-08700-95</t>
  </si>
  <si>
    <t>NIT NTR_LTN 250ML FLIP_TOP</t>
  </si>
  <si>
    <t>80789-08700-71</t>
  </si>
  <si>
    <t>NBC SHR WTR_LLY&amp;OIL 250ML</t>
  </si>
  <si>
    <t>81100-03400-20</t>
  </si>
  <si>
    <t>NF ESLS CLN_MLK_N/M 200ML</t>
  </si>
  <si>
    <t>81103-03400-20</t>
  </si>
  <si>
    <t>NF ESLS CLN_MLK_D/S 200ML</t>
  </si>
  <si>
    <t>81106-03400-20</t>
  </si>
  <si>
    <t>NF ESLS TNR_D/S 200ML</t>
  </si>
  <si>
    <t>81106-03420-34</t>
  </si>
  <si>
    <t>NFC ESLS TNR_D/S 200ML</t>
  </si>
  <si>
    <t>81151-06010-20</t>
  </si>
  <si>
    <t>NF ESLS WSH_GEL_N/M 150ML</t>
  </si>
  <si>
    <t>81153-03400-07</t>
  </si>
  <si>
    <t>NFC ESLS DY_CRM_N/M SPF15 50ML JAR</t>
  </si>
  <si>
    <t>81153-03400-20</t>
  </si>
  <si>
    <t>NF ESLS DY_CRM_N/M SPF15 50ML JAR</t>
  </si>
  <si>
    <t>81170-03400-20</t>
  </si>
  <si>
    <t>NF ESLS WSH_GEL_M/O 150ML</t>
  </si>
  <si>
    <t>81171-03400-20</t>
  </si>
  <si>
    <t>NF ESLS TNR_M/O 200ML</t>
  </si>
  <si>
    <t>81182-08700-20</t>
  </si>
  <si>
    <t>NF EYE_MK-UP_RMVR BI-PHS 125ML</t>
  </si>
  <si>
    <t>81203-03400-20</t>
  </si>
  <si>
    <t>NF ESLS NGT_CRM_N/M 50ML</t>
  </si>
  <si>
    <t>81244-03400-20</t>
  </si>
  <si>
    <t>NF ESLS DY_CRM_D/S SPF15 50ML JAR</t>
  </si>
  <si>
    <t>81250-08700-20</t>
  </si>
  <si>
    <t>NF DTX CLY_WSH 150ML</t>
  </si>
  <si>
    <t>81265-03400-09</t>
  </si>
  <si>
    <t>NF ESLS URBN_DTX_MSK 1PCS</t>
  </si>
  <si>
    <t>81287-03400-29</t>
  </si>
  <si>
    <t>NF Q10 DY_CR 50ML</t>
  </si>
  <si>
    <t>81289-03400-29</t>
  </si>
  <si>
    <t>NF Q10 NGT_CR 50ML</t>
  </si>
  <si>
    <t>81300-08700-26</t>
  </si>
  <si>
    <t>NMEN AFT_SHV_BLM PRT_CR 100ML</t>
  </si>
  <si>
    <t>81306-08700-13</t>
  </si>
  <si>
    <t>NMEN AFT_SHV_BLM SNS 100ML</t>
  </si>
  <si>
    <t>81602-08720-48</t>
  </si>
  <si>
    <t>NDEO SPY DRY_IMP_ML 150ML</t>
  </si>
  <si>
    <t>81602-08720-49</t>
  </si>
  <si>
    <t>81610-08700-40</t>
  </si>
  <si>
    <t>NDEO RLL-ON DRY_ML 50ML</t>
  </si>
  <si>
    <t>81700-08700-19</t>
  </si>
  <si>
    <t>NMEN SHG_FOM MSG 200ML</t>
  </si>
  <si>
    <t>81720-08700-13</t>
  </si>
  <si>
    <t>NMEN SHG_FOM SNS 200ML</t>
  </si>
  <si>
    <t>81740-03400-13</t>
  </si>
  <si>
    <t>NMEN SHV_GEL SNS 200ML</t>
  </si>
  <si>
    <t>81835-03400-41</t>
  </si>
  <si>
    <t>NBODY PFM Q10_LTN 250ML</t>
  </si>
  <si>
    <t>81836-03499-41</t>
  </si>
  <si>
    <t>NBODY PFM Q10_LTN 400ML</t>
  </si>
  <si>
    <t>81906-08700-20</t>
  </si>
  <si>
    <t>NF ESLS WPS_DRY 25PCS</t>
  </si>
  <si>
    <t>81984-03400-09</t>
  </si>
  <si>
    <t>NF ESLS URBN_MSTRNG_MSK</t>
  </si>
  <si>
    <t>81998-03400-20</t>
  </si>
  <si>
    <t>NF ESLS DY_CRM_M/O SPF15 50ML JAR</t>
  </si>
  <si>
    <t>82236-08700-30</t>
  </si>
  <si>
    <t>NDEO STCK B&amp;W_CLR_FML 40ML</t>
  </si>
  <si>
    <t>82237-06000-28</t>
  </si>
  <si>
    <t>NDEO SPY INV_BLC&amp;WHT_CLR_FM 150ML</t>
  </si>
  <si>
    <t>82237-06000-30</t>
  </si>
  <si>
    <t>NDEO SPY B&amp;W_CLR_FML 150ML</t>
  </si>
  <si>
    <t>82237-06000-39</t>
  </si>
  <si>
    <t>82240-00037-40</t>
  </si>
  <si>
    <t>N DUO_PACK_ROLL_ON_B&amp;W_CLE</t>
  </si>
  <si>
    <t>82240-08700-40</t>
  </si>
  <si>
    <t>NDEO RLL-ON B&amp;W_CLR_FML 50ML</t>
  </si>
  <si>
    <t>82241-06000-30</t>
  </si>
  <si>
    <t>NDEO SPY B&amp;W_PWR_ML 150ML</t>
  </si>
  <si>
    <t>82245-03723-40</t>
  </si>
  <si>
    <t>N DUO_PACK_DEO_ROLL_ON_B&amp;M</t>
  </si>
  <si>
    <t>82245-08700-40</t>
  </si>
  <si>
    <t>NDEO RLL-ON B&amp;W_PWR_ML 50ML</t>
  </si>
  <si>
    <t>82256-08720-48</t>
  </si>
  <si>
    <t>NDEO SPY STR_PRT_FML 150ML</t>
  </si>
  <si>
    <t>82256-08720-49</t>
  </si>
  <si>
    <t>82260-07400-28</t>
  </si>
  <si>
    <t>NDEO RLL-ON STR_PRT_FML 50ML</t>
  </si>
  <si>
    <t>82261-06090-23</t>
  </si>
  <si>
    <t>NDEO STK STR_PRT_FML 40ML</t>
  </si>
  <si>
    <t>82267-08720-49</t>
  </si>
  <si>
    <t>NDEO SPY STR_PRT_ML 150ML</t>
  </si>
  <si>
    <t>82267-08720-50</t>
  </si>
  <si>
    <t>82282-08710-30</t>
  </si>
  <si>
    <t>NDEO SPY B&amp;W_SLK_SMT_FML 150ML</t>
  </si>
  <si>
    <t>82282-08710-39</t>
  </si>
  <si>
    <t>82366-06000-10</t>
  </si>
  <si>
    <t>NF MCLLR_WTR IN_OIL_RS 400ML</t>
  </si>
  <si>
    <t>82368-03400-09</t>
  </si>
  <si>
    <t>NF WSH_GL RS 150ML</t>
  </si>
  <si>
    <t>82376-03400-09</t>
  </si>
  <si>
    <t>NF ESLS MCLLR_WPS 25PCS RS</t>
  </si>
  <si>
    <t>82382-03400-21</t>
  </si>
  <si>
    <t>NF ESLS MCLLR_WTR_SNS 200ML</t>
  </si>
  <si>
    <t>82385-03400-30</t>
  </si>
  <si>
    <t>NF CLL WRK_FLR_DY SPF30 50ML</t>
  </si>
  <si>
    <t>82386-03400-30</t>
  </si>
  <si>
    <t>NF CLL WRK_FLR_NGT 50ML</t>
  </si>
  <si>
    <t>82403-08700-63</t>
  </si>
  <si>
    <t>NBC LQD_SOP CRM_CR 250ML</t>
  </si>
  <si>
    <t>82407-08700-50</t>
  </si>
  <si>
    <t>NBC BAR_SOP CRM_CR 3X90G_FLOW_PACK</t>
  </si>
  <si>
    <t>82491-00037-69</t>
  </si>
  <si>
    <t>NBC BAR_SOP SIX_PACK_CREME_CARE_75GR</t>
  </si>
  <si>
    <t>82491-08700-51</t>
  </si>
  <si>
    <t>NBC BAR_SOP CRM_CR 75G FLOW_PACK</t>
  </si>
  <si>
    <t>82491-08700-69</t>
  </si>
  <si>
    <t>82511-03400-07</t>
  </si>
  <si>
    <t>NF ESLS MCLLR_WTR 100ML CARING</t>
  </si>
  <si>
    <t>82583-00037-20</t>
  </si>
  <si>
    <t>NF HYD NIVEA_CARE_NOURISHING_SA</t>
  </si>
  <si>
    <t>82584-00037-20</t>
  </si>
  <si>
    <t>NF WHT NIVEA_CARE_WHITENING_SAC</t>
  </si>
  <si>
    <t>82896-08700-38</t>
  </si>
  <si>
    <t>NDEO STCK EXT_WHT_FML 40ML</t>
  </si>
  <si>
    <t>82896-08799-38</t>
  </si>
  <si>
    <t>NDEO STK XTR_WHT_FML 40ML</t>
  </si>
  <si>
    <t>82917-00037-30</t>
  </si>
  <si>
    <t>NDEO SCH NIVEA_DEO_BLACK&amp;WHITE_CL</t>
  </si>
  <si>
    <t>82917-03455-13</t>
  </si>
  <si>
    <t>NIVEA DEO INVISIBLE BLACK &amp; WHITE CLEAR</t>
  </si>
  <si>
    <t>82918-00037-30</t>
  </si>
  <si>
    <t>NDEO SCH NDEO_SCH_INV_BLC&amp;WHT_ML_</t>
  </si>
  <si>
    <t>82918-03455-13</t>
  </si>
  <si>
    <t>NIVEA MEN DEO INVISIBLE BLACK &amp; WHITE PO</t>
  </si>
  <si>
    <t>82959-08720-49</t>
  </si>
  <si>
    <t>NDEO SPY SLV_PRTT_DYN_PWR 150ML</t>
  </si>
  <si>
    <t>82967-06000-39</t>
  </si>
  <si>
    <t>NDEO SPY EXT_WHT_FML 150ML</t>
  </si>
  <si>
    <t>82974-05600-29</t>
  </si>
  <si>
    <t>NDEO SPY SLV_PRT_DYN_PWR 200ML</t>
  </si>
  <si>
    <t>82980-08720-39</t>
  </si>
  <si>
    <t>NDEO SPY SNS_F_MN 150ML</t>
  </si>
  <si>
    <t>82980-08720-48</t>
  </si>
  <si>
    <t>NDEO SPY SNS_FOR_MEN 150ML</t>
  </si>
  <si>
    <t>82983-08700-40</t>
  </si>
  <si>
    <t>NDEO RLL-ON SNS_FOR_MEN 50ML</t>
  </si>
  <si>
    <t>82984-08710-29</t>
  </si>
  <si>
    <t>NDEO STCK SNS_FOR_MEN 40ML</t>
  </si>
  <si>
    <t>82984-08799-29</t>
  </si>
  <si>
    <t>NDEO STK SNS_F_MN 40ML</t>
  </si>
  <si>
    <t>83235-03400-37</t>
  </si>
  <si>
    <t>NBODY PRFR RLX_LGS_CLL_LTN 400ML</t>
  </si>
  <si>
    <t>83238-03400-37</t>
  </si>
  <si>
    <t>NBODY PRFR RLX_LGS_SHP_LTN 400ML</t>
  </si>
  <si>
    <t>83339-00137-69</t>
  </si>
  <si>
    <t>NBC BAR_SOP SIX_PACK_PROTEINA_DE_LEC</t>
  </si>
  <si>
    <t>83339-08700-69</t>
  </si>
  <si>
    <t>NBC BAR_SOP MLK 3X85G_FLOW_PACK</t>
  </si>
  <si>
    <t>83354-03400-41</t>
  </si>
  <si>
    <t>NBODY ESS ALO_VR_LTN_PHX_FR 350ML</t>
  </si>
  <si>
    <t>83359-07400-41</t>
  </si>
  <si>
    <t>NBODY ESS OAT_LTN 350ML</t>
  </si>
  <si>
    <t>83505-03499-01</t>
  </si>
  <si>
    <t>EES PGM_STP_DY_CRM SPF30 50ML</t>
  </si>
  <si>
    <t>83506-03400-02</t>
  </si>
  <si>
    <t>EES PGM_STP_NGT_CRM 50ML</t>
  </si>
  <si>
    <t>83506-03499-02</t>
  </si>
  <si>
    <t>83519-03400-00</t>
  </si>
  <si>
    <t>ESUN SNS_PRT_TRG_SPY SPF50+ 300ML</t>
  </si>
  <si>
    <t>83524-03400-01</t>
  </si>
  <si>
    <t>EAA HYL_FLR_MST_BST 30ML</t>
  </si>
  <si>
    <t>83555-03400-00</t>
  </si>
  <si>
    <t>ESUN GL_CRM_DRY_TCH_SNS_PRT SPF50+ 200ML</t>
  </si>
  <si>
    <t>83566-03400-00</t>
  </si>
  <si>
    <t>EAA HYL_FLR_ETY_SRM 30ML</t>
  </si>
  <si>
    <t>83568-03400-01</t>
  </si>
  <si>
    <t>EAA HYL_FLR_ETY_DY_CR SPF30 50ML</t>
  </si>
  <si>
    <t>83606-06100-71</t>
  </si>
  <si>
    <t>NBC SHR CCN&amp;JJB_OIL 250ML</t>
  </si>
  <si>
    <t>83700-08700-29</t>
  </si>
  <si>
    <t>NDEO RLL-ON PLS WHT_LMS_TCH 50ML</t>
  </si>
  <si>
    <t>83700-08700-30</t>
  </si>
  <si>
    <t>NDEO RLL-ON PLS WHT_LMS_TCH_FML 50ML</t>
  </si>
  <si>
    <t>83702-06000-30</t>
  </si>
  <si>
    <t>NDEO SPY WHT_FML 150ML</t>
  </si>
  <si>
    <t>83731-06000-39</t>
  </si>
  <si>
    <t>NDEO SPY PRL&amp;BTY_FML 150ML</t>
  </si>
  <si>
    <t>83735-08700-40</t>
  </si>
  <si>
    <t>NDEO RLL-ON PRL&amp;BTY_FML 50ML</t>
  </si>
  <si>
    <t>83747-08700-40</t>
  </si>
  <si>
    <t>NDEO RLL-ON EXT_WHT_FML 50ML</t>
  </si>
  <si>
    <t>83778-08700-40</t>
  </si>
  <si>
    <t>NDEO RLL-ON SLV_PRT_ML 50ML</t>
  </si>
  <si>
    <t>83780-08700-28</t>
  </si>
  <si>
    <t>NDEO STCK SLV_PRTT 40ML ML</t>
  </si>
  <si>
    <t>83780-08799-28</t>
  </si>
  <si>
    <t>NDEO STK SLV_PRT 40ML ML</t>
  </si>
  <si>
    <t>83784-08700-30</t>
  </si>
  <si>
    <t>NDEO RLL-ON B&amp;W_SLK_SMT_FML 50ML</t>
  </si>
  <si>
    <t>83805-06000-37</t>
  </si>
  <si>
    <t>NBODY WHT_EVN LTN 250ML</t>
  </si>
  <si>
    <t>83806-06000-39</t>
  </si>
  <si>
    <t>NBODY WHT_EVN LTN 400ML</t>
  </si>
  <si>
    <t>83868-07400-01</t>
  </si>
  <si>
    <t>NBODY ESS MSE_WLD_RSPB_WHT_T 200ML</t>
  </si>
  <si>
    <t>83922-08700-13</t>
  </si>
  <si>
    <t>NMEN FC_CR CRM_SKN_CR 75ML TIN</t>
  </si>
  <si>
    <t>84045-08700-76</t>
  </si>
  <si>
    <t>NBC SHR ACT_CLN 250ML</t>
  </si>
  <si>
    <t>84197-00037-31</t>
  </si>
  <si>
    <t>NDEO SCH NIVEA_DEO_FEMALE_WHITENI</t>
  </si>
  <si>
    <t>84281-06005-29</t>
  </si>
  <si>
    <t>NDEO SPY DMLK_SNS_AP_FML 150ML</t>
  </si>
  <si>
    <t>84287-04400-29</t>
  </si>
  <si>
    <t>NDEO RLL-ON DMLK_SNS_AP_FML 40ML</t>
  </si>
  <si>
    <t>84311-03400-18</t>
  </si>
  <si>
    <t>NCR NRS_CRM_FC 100ML</t>
  </si>
  <si>
    <t>84488-07405-29</t>
  </si>
  <si>
    <t>NDEO SPY DMLK_FRSH_AP_FML 150ML</t>
  </si>
  <si>
    <t>84488-07437-29</t>
  </si>
  <si>
    <t>NDEO NIVEA_SPRAY_DEO_MILK_FRE</t>
  </si>
  <si>
    <t>84492-04400-29</t>
  </si>
  <si>
    <t>NDEO RLL-ON DMLK_FRSH_AP_FML 40ML</t>
  </si>
  <si>
    <t>84629-06000-38</t>
  </si>
  <si>
    <t>NHND TB ANT-AGE_Q10_CRM 75ML</t>
  </si>
  <si>
    <t>84666-06000-37</t>
  </si>
  <si>
    <t>NHND WHT_CRM 75ML</t>
  </si>
  <si>
    <t>84803-03400-38</t>
  </si>
  <si>
    <t>NHND TB CHR_BLS_OL_CRM 75ML</t>
  </si>
  <si>
    <t>85061-08700-48</t>
  </si>
  <si>
    <t>NLC ESL 5,5ML</t>
  </si>
  <si>
    <t>85063-05700-48</t>
  </si>
  <si>
    <t>NLC MED_PRT 5,5ML</t>
  </si>
  <si>
    <t>85077-05700-48</t>
  </si>
  <si>
    <t>NLC CHR 5,5ML</t>
  </si>
  <si>
    <t>85083-05700-48</t>
  </si>
  <si>
    <t>NLC SBY 5,5ML</t>
  </si>
  <si>
    <t>85133-08700-48</t>
  </si>
  <si>
    <t>NLC SUN SPF30 5,5ML INT</t>
  </si>
  <si>
    <t>85371-08710-39</t>
  </si>
  <si>
    <t>NDEO SPY DP_AMZ_ML 150ML</t>
  </si>
  <si>
    <t>85406-08700-20</t>
  </si>
  <si>
    <t>NSUN KDS PR&amp;SNS SPF60 125ML</t>
  </si>
  <si>
    <t>85581-08700-19</t>
  </si>
  <si>
    <t>NSUN LTN SPF30 200ML</t>
  </si>
  <si>
    <t>85581-08700-20</t>
  </si>
  <si>
    <t>85657-08700-20</t>
  </si>
  <si>
    <t>NSUN KDS LTN SPF50 200ML</t>
  </si>
  <si>
    <t>85661-08700-20</t>
  </si>
  <si>
    <t>NSUN LTN SPF50 125ML</t>
  </si>
  <si>
    <t>85662-08700-20</t>
  </si>
  <si>
    <t>NSUN LTN SPF50 200ML</t>
  </si>
  <si>
    <t>85675-06001-18</t>
  </si>
  <si>
    <t>NSUN LTN SNS SPF60 125ML</t>
  </si>
  <si>
    <t>85675-08700-19</t>
  </si>
  <si>
    <t>85676-08700-20</t>
  </si>
  <si>
    <t>NSUN KDS LTN SPF60 125ML</t>
  </si>
  <si>
    <t>85791-08700-17</t>
  </si>
  <si>
    <t>NSUN FC_CRM LGH_FLN SPF50 50ML</t>
  </si>
  <si>
    <t>85818-08700-19</t>
  </si>
  <si>
    <t>NSUN LTN PRTT&amp;BRN SPF30 125ML</t>
  </si>
  <si>
    <t>85825-08700-19</t>
  </si>
  <si>
    <t>NSUN LTN PRTT&amp;BRN SPF30 200ML</t>
  </si>
  <si>
    <t>85833-06000-18</t>
  </si>
  <si>
    <t>NSUN KDS SWM&amp;PLAY SPF50+ 150ML</t>
  </si>
  <si>
    <t>85942-06000-30</t>
  </si>
  <si>
    <t>NDEO SPY PRT&amp;CR_ML 150ML</t>
  </si>
  <si>
    <t>85942-08720-48</t>
  </si>
  <si>
    <t>NDEO SPY PRTRCT&amp;CR_AP 150ML ML</t>
  </si>
  <si>
    <t>85949-08700-30</t>
  </si>
  <si>
    <t>NDEO RLL-ON PLS PRT&amp;CR_ML 50ML</t>
  </si>
  <si>
    <t>85950-08700-30</t>
  </si>
  <si>
    <t>NDEO STK PRT&amp;CR_ML 40ML</t>
  </si>
  <si>
    <t>85974-06000-30</t>
  </si>
  <si>
    <t>NDEO SPY B&amp;W_FRS_ML 150ML</t>
  </si>
  <si>
    <t>86007-08700-20</t>
  </si>
  <si>
    <t>NSUN FC_CRM SHN_CTRL SPF50 50ML</t>
  </si>
  <si>
    <t>86039-08700-19</t>
  </si>
  <si>
    <t>NSUN AFT_SUN PRTT&amp;BRN 200ML PROL._LTN</t>
  </si>
  <si>
    <t>86039-08700-20</t>
  </si>
  <si>
    <t>NSUN AFT_SUN PRT&amp;BRN 200ML PROL._LTN</t>
  </si>
  <si>
    <t>86073-07400-20</t>
  </si>
  <si>
    <t>NSUN KDS RLL_ON SPF50+ 50ML</t>
  </si>
  <si>
    <t>86086-07400-21</t>
  </si>
  <si>
    <t>NSUN FC_CRM A_A&amp;PGM SPF50 50ML</t>
  </si>
  <si>
    <t>86087-08700-20</t>
  </si>
  <si>
    <t>NSUN LTN PRTT&amp;BRN SPF6 200ML</t>
  </si>
  <si>
    <t>86427-03400-30</t>
  </si>
  <si>
    <t>NF Q10 VTMN_C_SHT_MSK 1PCS</t>
  </si>
  <si>
    <t>86427-03530-01</t>
  </si>
  <si>
    <t>PACK_Q10_DIA_+_MASCARILL</t>
  </si>
  <si>
    <t>86549-03400-07</t>
  </si>
  <si>
    <t>NFC WHT NTR_FR_WPS 20PCS</t>
  </si>
  <si>
    <t>86698-08700-21</t>
  </si>
  <si>
    <t>NF ESLS MCLLR_WTR 200ML NRML</t>
  </si>
  <si>
    <t>86740-06000-05</t>
  </si>
  <si>
    <t>NFC WHT 50ML RPR_NGT_CRM</t>
  </si>
  <si>
    <t>86795-03400-30</t>
  </si>
  <si>
    <t>NF Q10 DY_LGT 50ML</t>
  </si>
  <si>
    <t>87919-03400-18</t>
  </si>
  <si>
    <t>ESUN KDS_MCR_LTN SPF30 150ML</t>
  </si>
  <si>
    <t>87925-03400-19</t>
  </si>
  <si>
    <t>EDRM_PR 10%_CNT 40ML</t>
  </si>
  <si>
    <t>87926-07400-19</t>
  </si>
  <si>
    <t>EDRM_PR MCLR_LTN 200ML</t>
  </si>
  <si>
    <t>87934-03499-20</t>
  </si>
  <si>
    <t>ESUN FC_ANT_AGE SPF50 50ML</t>
  </si>
  <si>
    <t>87937-03400-00</t>
  </si>
  <si>
    <t>ESUN FC_OL_CNT_TND_LGT SPF50+ 50ML</t>
  </si>
  <si>
    <t>87942-03400-00</t>
  </si>
  <si>
    <t>ESUN FC_OL_CNT_TND_MDM SPF50+ 50ML</t>
  </si>
  <si>
    <t>87944-03400-00</t>
  </si>
  <si>
    <t>EDS ATP_CNT_BM 400ML TUBE</t>
  </si>
  <si>
    <t>87955-03400-30</t>
  </si>
  <si>
    <t>EDS INT_RPR_CRM 454G/16OZ</t>
  </si>
  <si>
    <t>87997-03400-02</t>
  </si>
  <si>
    <t>ESUN FC_FLD_ANT_PGM SPF50+ 50ML</t>
  </si>
  <si>
    <t>88130-03400-39</t>
  </si>
  <si>
    <t>NBODY ESS SMT_MLK 250ML</t>
  </si>
  <si>
    <t>88130-03499-39</t>
  </si>
  <si>
    <t>88140-03400-01</t>
  </si>
  <si>
    <t>NBODY ESS MSE_CCM_SPL_MTCH_T 200ML</t>
  </si>
  <si>
    <t>88144-03400-39</t>
  </si>
  <si>
    <t>NBODY ESS SMT_MLK 400ML</t>
  </si>
  <si>
    <t>88144-03499-39</t>
  </si>
  <si>
    <t>88151-03400-37</t>
  </si>
  <si>
    <t>NBODY PRFR Q10_GEL 200ML</t>
  </si>
  <si>
    <t>88184-03400-37</t>
  </si>
  <si>
    <t>NBODY ESS RPR&amp;CR_LTN 400ML</t>
  </si>
  <si>
    <t>88232-03400-08</t>
  </si>
  <si>
    <t>NBODY ESS IN_SHR_MLK 250ML</t>
  </si>
  <si>
    <t>88419-03400-37</t>
  </si>
  <si>
    <t>NBODY ESS VNL_ALMD_OL 400ML</t>
  </si>
  <si>
    <t>88430-03400-37</t>
  </si>
  <si>
    <t>NBODY ESS CHR_BLSM_JJB_OL 400ML</t>
  </si>
  <si>
    <t>88493-03400-37</t>
  </si>
  <si>
    <t>NBODY ESS RS_ARG_OL 400ML</t>
  </si>
  <si>
    <t>88513-08700-20</t>
  </si>
  <si>
    <t>NF MCLLR_EXP MK-UP_RMWR_WTRPRF 200ML</t>
  </si>
  <si>
    <t>88514-03400-21</t>
  </si>
  <si>
    <t>NF MCLLR_EXP MK-UP_RMWR_WTRPRF 400ML</t>
  </si>
  <si>
    <t>88547-03400-20</t>
  </si>
  <si>
    <t>NF MCLLR_EXP MK-UP_RMVR 20PCS WPS</t>
  </si>
  <si>
    <t>88579-07400-19</t>
  </si>
  <si>
    <t>NMEN SHG_FOM DEEP 200ML</t>
  </si>
  <si>
    <t>88581-08700-13</t>
  </si>
  <si>
    <t>NMEN AFT_SHV_LTN DP 100ML</t>
  </si>
  <si>
    <t>88970-03400-17</t>
  </si>
  <si>
    <t>EDRM_PR CLN_GEL 200ML WITH_PUMP</t>
  </si>
  <si>
    <t>88970-03400-19</t>
  </si>
  <si>
    <t>88982-07400-19</t>
  </si>
  <si>
    <t>EDRM_PR CLN_GEL 400ML WITH_PUMP</t>
  </si>
  <si>
    <t>88984-03400-95</t>
  </si>
  <si>
    <t>EDRM_PR SCR 100ML</t>
  </si>
  <si>
    <t>89050-03400-41</t>
  </si>
  <si>
    <t>NSFT PLS_JAR 200ML</t>
  </si>
  <si>
    <t>89059-03400-41</t>
  </si>
  <si>
    <t>NSFT PLS_JAR 100ML</t>
  </si>
  <si>
    <t>89112-07400-02</t>
  </si>
  <si>
    <t>NBODY LPE OLV_LTN 400ML</t>
  </si>
  <si>
    <t>89252-08700-08</t>
  </si>
  <si>
    <t>NF ESLS MCLLR_WPS 25PCS</t>
  </si>
  <si>
    <t>89256-06000-18</t>
  </si>
  <si>
    <t>NF ESLS MCLLR_WTR 400ML NRML</t>
  </si>
  <si>
    <t>89743-03400-00</t>
  </si>
  <si>
    <t>ESS BBY_WSH&amp;SHM 240ML</t>
  </si>
  <si>
    <t>89761-03400-02</t>
  </si>
  <si>
    <t>EAA HYL_FLR_VLM_LFT_DY_CRM_N 50ML</t>
  </si>
  <si>
    <t>89761-03499-02</t>
  </si>
  <si>
    <t>89763-03400-02</t>
  </si>
  <si>
    <t>EAA HYL_FLR_VLM_LFT_NGT_CRM 50ML</t>
  </si>
  <si>
    <t>89769-03410-03</t>
  </si>
  <si>
    <t>EAA HYL_FLR_DY SPF30 50ML</t>
  </si>
  <si>
    <t>89774-03420-01</t>
  </si>
  <si>
    <t>EAA HYL_FLR_PLN&amp;SRM 30ML</t>
  </si>
  <si>
    <t>92474-00002-27</t>
  </si>
  <si>
    <t>HP RFRG_DEO 150ML ES</t>
  </si>
  <si>
    <t>94410-06000-30</t>
  </si>
  <si>
    <t>NF PRF CLL_LMN_ANT_SPT SPF50 40ML</t>
  </si>
  <si>
    <t>94415-03400-10</t>
  </si>
  <si>
    <t>NF RS_WTR MST 150ML</t>
  </si>
  <si>
    <t>94416-03400-10</t>
  </si>
  <si>
    <t>NF RS_WTR GEL_CRM 50ML</t>
  </si>
  <si>
    <t>94429-06000-30</t>
  </si>
  <si>
    <t>NFC PRF CLL_LMN_A_SPT_ADV_TRT_SR 30ML</t>
  </si>
  <si>
    <t>98312-00037-20</t>
  </si>
  <si>
    <t>NSUN LTN NSUN_LTN_SCH_SPF50+_9G</t>
  </si>
  <si>
    <t>98313-00037-20</t>
  </si>
  <si>
    <t>NSUN KDS NSUN_KDS_SCH_LTN_SPF50+_</t>
  </si>
  <si>
    <t>Calendar day</t>
  </si>
  <si>
    <t>01.10.2021</t>
  </si>
  <si>
    <t>02.10.2021</t>
  </si>
  <si>
    <t>04.10.2021</t>
  </si>
  <si>
    <t>05.10.2021</t>
  </si>
  <si>
    <t>06.10.2021</t>
  </si>
  <si>
    <t>12.10.2021</t>
  </si>
  <si>
    <t>13.10.2021</t>
  </si>
  <si>
    <t>14.10.2021</t>
  </si>
  <si>
    <t>15.10.2021</t>
  </si>
  <si>
    <t>16.10.2021</t>
  </si>
  <si>
    <t>18.10.2021</t>
  </si>
  <si>
    <t>19.10.2021</t>
  </si>
  <si>
    <t>20.10.2021</t>
  </si>
  <si>
    <t>21.10.2021</t>
  </si>
  <si>
    <t>22.10.2021</t>
  </si>
  <si>
    <t>23.10.2021</t>
  </si>
  <si>
    <t>25.10.2021</t>
  </si>
  <si>
    <t>26.10.2021</t>
  </si>
  <si>
    <t>27.10.2021</t>
  </si>
  <si>
    <t>28.10.2021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</si>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</sst>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000"/>
    <numFmt numFmtId="165" formatCode="&quot;[-] &quot;@"/>
    <numFmt numFmtId="166" formatCode="#,##0.0;\-#,##0.0;#,##0.0"/>
  </numFmts>
  <fonts count="32" x14ac:knownFonts="1">
    <font>
      <sz val="11"/>
      <color theme="1"/>
      <name val="Arial"/>
      <family val="2"/>
    </font>
    <font>
      <b/>
      <sz val="15"/>
      <color theme="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</font>
    <font>
      <sz val="10"/>
      <color indexed="39"/>
      <name val="Arial"/>
      <family val="2"/>
    </font>
    <font>
      <sz val="19"/>
      <color indexed="48"/>
      <name val="Arial"/>
    </font>
    <font>
      <b/>
      <sz val="18"/>
      <color indexed="62"/>
      <name val="Cambria"/>
      <family val="2"/>
    </font>
    <font>
      <sz val="8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3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1F497D"/>
      <name val="Arial"/>
      <family val="2"/>
    </font>
    <font>
      <sz val="8"/>
      <color rgb="FF1F497D"/>
      <name val="Arial"/>
      <family val="2"/>
    </font>
    <font>
      <b/>
      <sz val="8"/>
      <color rgb="FF00CC00"/>
      <name val="Arial"/>
      <family val="2"/>
    </font>
    <font>
      <b/>
      <sz val="8"/>
      <color rgb="FF33CC33"/>
      <name val="Arial"/>
      <family val="2"/>
    </font>
    <font>
      <b/>
      <sz val="8"/>
      <color rgb="FFFF9900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rgb="FF00136F"/>
      <name val="Arial"/>
      <family val="2"/>
    </font>
    <font>
      <sz val="8"/>
      <color rgb="FF1F497D"/>
      <name val="Verdana"/>
      <family val="2"/>
    </font>
    <font>
      <sz val="8"/>
      <color rgb="FFDBE5F1"/>
      <name val="Verdana"/>
      <family val="2"/>
    </font>
  </fonts>
  <fills count="6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136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solid">
        <fgColor indexed="51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5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rgb="FFDCE6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4F7FA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DDBEB"/>
        <bgColor rgb="FF000000"/>
      </patternFill>
    </fill>
    <fill>
      <patternFill patternType="solid">
        <fgColor rgb="FFFAFAF9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00136F"/>
        <bgColor rgb="FF000000"/>
      </patternFill>
    </fill>
    <fill>
      <patternFill patternType="solid">
        <fgColor rgb="FF7F7FCC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BE5F1"/>
        <bgColor rgb="FFFFFFFF"/>
      </patternFill>
    </fill>
  </fills>
  <borders count="2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ck">
        <color rgb="FF4040B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BFBFBF"/>
      </left>
      <right style="thin">
        <color rgb="FFBFBFBF"/>
      </right>
      <top style="thin">
        <color theme="3" tint="-0.2499465926084170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rgb="FFBFBFBF"/>
      </right>
      <top style="thin">
        <color theme="3" tint="-0.24994659260841701"/>
      </top>
      <bottom style="thin">
        <color rgb="FFBFBFBF"/>
      </bottom>
      <diagonal/>
    </border>
    <border>
      <left style="thin">
        <color theme="3" tint="-0.2499465926084170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3" tint="-0.24994659260841701"/>
      </left>
      <right style="thin">
        <color rgb="FFBFBFBF"/>
      </right>
      <top style="thin">
        <color rgb="FFBFBFBF"/>
      </top>
      <bottom style="thin">
        <color theme="3" tint="-0.24994659260841701"/>
      </bottom>
      <diagonal/>
    </border>
    <border>
      <left style="thin">
        <color rgb="FFBFBFBF"/>
      </left>
      <right style="thin">
        <color theme="3" tint="-0.24994659260841701"/>
      </right>
      <top style="thin">
        <color theme="3" tint="-0.24994659260841701"/>
      </top>
      <bottom style="thin">
        <color rgb="FFBFBFBF"/>
      </bottom>
      <diagonal/>
    </border>
    <border>
      <left style="thin">
        <color rgb="FFBFBFBF"/>
      </left>
      <right style="thin">
        <color theme="3" tint="-0.24994659260841701"/>
      </right>
      <top style="thin">
        <color rgb="FFBFBFBF"/>
      </top>
      <bottom style="thin">
        <color rgb="FFBFBFBF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rgb="FFBFBFBF"/>
      </left>
      <right style="thin">
        <color theme="3" tint="-0.24994659260841701"/>
      </right>
      <top style="thin">
        <color rgb="FFBFBFBF"/>
      </top>
      <bottom style="thin">
        <color theme="3" tint="-0.24994659260841701"/>
      </bottom>
      <diagonal/>
    </border>
  </borders>
  <cellStyleXfs count="106">
    <xf numFmtId="0" fontId="0" fillId="2" borderId="0"/>
    <xf numFmtId="0" fontId="22" fillId="55" borderId="11" applyNumberFormat="0" applyProtection="0">
      <alignment horizontal="left" vertical="center" wrapText="1" indent="1"/>
    </xf>
    <xf numFmtId="164" fontId="23" fillId="0" borderId="2" applyNumberFormat="0" applyProtection="0">
      <alignment horizontal="right" vertical="center"/>
    </xf>
    <xf numFmtId="164" fontId="23" fillId="60" borderId="3" applyNumberFormat="0" applyProtection="0">
      <alignment horizontal="right" vertical="center"/>
    </xf>
    <xf numFmtId="0" fontId="2" fillId="4" borderId="3" applyNumberFormat="0" applyAlignment="0" applyProtection="0">
      <alignment horizontal="left" vertical="center" indent="1"/>
    </xf>
    <xf numFmtId="0" fontId="2" fillId="5" borderId="3" applyNumberFormat="0" applyAlignment="0" applyProtection="0">
      <alignment horizontal="left" vertical="center" indent="1"/>
    </xf>
    <xf numFmtId="164" fontId="23" fillId="6" borderId="2" applyNumberFormat="0" applyBorder="0" applyProtection="0">
      <alignment horizontal="right" vertical="center"/>
    </xf>
    <xf numFmtId="0" fontId="2" fillId="4" borderId="3" applyNumberFormat="0" applyAlignment="0" applyProtection="0">
      <alignment horizontal="left" vertical="center" indent="1"/>
    </xf>
    <xf numFmtId="164" fontId="22" fillId="5" borderId="3" applyNumberFormat="0" applyProtection="0">
      <alignment horizontal="right" vertical="center"/>
    </xf>
    <xf numFmtId="164" fontId="22" fillId="6" borderId="3" applyNumberFormat="0" applyBorder="0" applyProtection="0">
      <alignment horizontal="right" vertical="center"/>
    </xf>
    <xf numFmtId="164" fontId="24" fillId="7" borderId="4" applyNumberFormat="0" applyBorder="0" applyAlignment="0" applyProtection="0">
      <alignment horizontal="right" vertical="center" indent="1"/>
    </xf>
    <xf numFmtId="164" fontId="25" fillId="8" borderId="4" applyNumberFormat="0" applyBorder="0" applyAlignment="0" applyProtection="0">
      <alignment horizontal="right" vertical="center" indent="1"/>
    </xf>
    <xf numFmtId="164" fontId="25" fillId="9" borderId="4" applyNumberFormat="0" applyBorder="0" applyAlignment="0" applyProtection="0">
      <alignment horizontal="right" vertical="center" indent="1"/>
    </xf>
    <xf numFmtId="164" fontId="26" fillId="10" borderId="4" applyNumberFormat="0" applyBorder="0" applyAlignment="0" applyProtection="0">
      <alignment horizontal="right" vertical="center" indent="1"/>
    </xf>
    <xf numFmtId="164" fontId="26" fillId="11" borderId="4" applyNumberFormat="0" applyBorder="0" applyAlignment="0" applyProtection="0">
      <alignment horizontal="right" vertical="center" indent="1"/>
    </xf>
    <xf numFmtId="164" fontId="26" fillId="12" borderId="4" applyNumberFormat="0" applyBorder="0" applyAlignment="0" applyProtection="0">
      <alignment horizontal="right" vertical="center" indent="1"/>
    </xf>
    <xf numFmtId="164" fontId="27" fillId="13" borderId="4" applyNumberFormat="0" applyBorder="0" applyAlignment="0" applyProtection="0">
      <alignment horizontal="right" vertical="center" indent="1"/>
    </xf>
    <xf numFmtId="164" fontId="27" fillId="14" borderId="4" applyNumberFormat="0" applyBorder="0" applyAlignment="0" applyProtection="0">
      <alignment horizontal="right" vertical="center" indent="1"/>
    </xf>
    <xf numFmtId="164" fontId="27" fillId="15" borderId="4" applyNumberFormat="0" applyBorder="0" applyAlignment="0" applyProtection="0">
      <alignment horizontal="right" vertical="center" indent="1"/>
    </xf>
    <xf numFmtId="0" fontId="2" fillId="0" borderId="1" applyNumberFormat="0" applyFont="0" applyFill="0" applyAlignment="0" applyProtection="0"/>
    <xf numFmtId="164" fontId="23" fillId="56" borderId="11" applyNumberFormat="0" applyAlignment="0" applyProtection="0">
      <alignment horizontal="left" vertical="center" indent="1"/>
    </xf>
    <xf numFmtId="0" fontId="22" fillId="61" borderId="3" applyNumberFormat="0" applyAlignment="0" applyProtection="0">
      <alignment horizontal="left" vertical="center" indent="1"/>
    </xf>
    <xf numFmtId="0" fontId="2" fillId="58" borderId="1" applyNumberFormat="0" applyProtection="0">
      <alignment horizontal="left" vertical="center" wrapText="1" indent="1"/>
    </xf>
    <xf numFmtId="0" fontId="2" fillId="62" borderId="1" applyNumberFormat="0" applyProtection="0">
      <alignment horizontal="left" vertical="center" wrapText="1" indent="1"/>
    </xf>
    <xf numFmtId="0" fontId="2" fillId="57" borderId="1" applyNumberFormat="0" applyProtection="0">
      <alignment horizontal="left" vertical="center" wrapText="1" indent="1"/>
    </xf>
    <xf numFmtId="0" fontId="2" fillId="59" borderId="1" applyNumberFormat="0" applyProtection="0">
      <alignment horizontal="left" vertical="center" wrapText="1" indent="1"/>
    </xf>
    <xf numFmtId="0" fontId="2" fillId="63" borderId="3" applyNumberFormat="0" applyProtection="0">
      <alignment horizontal="left" vertical="center" wrapText="1" indent="1"/>
    </xf>
    <xf numFmtId="0" fontId="29" fillId="0" borderId="5" applyNumberFormat="0" applyFill="0" applyBorder="0" applyAlignment="0" applyProtection="0"/>
    <xf numFmtId="4" fontId="29" fillId="67" borderId="5" applyNumberFormat="0" applyBorder="0" applyAlignment="0" applyProtection="0"/>
    <xf numFmtId="0" fontId="29" fillId="0" borderId="3" applyNumberFormat="0" applyAlignment="0" applyProtection="0">
      <alignment horizontal="left" vertical="center" indent="1"/>
    </xf>
    <xf numFmtId="0" fontId="29" fillId="4" borderId="3" applyNumberFormat="0" applyAlignment="0" applyProtection="0">
      <alignment horizontal="left" vertical="center" indent="1"/>
    </xf>
    <xf numFmtId="0" fontId="29" fillId="5" borderId="3" applyNumberFormat="0" applyAlignment="0" applyProtection="0">
      <alignment horizontal="left" vertical="center" indent="1"/>
    </xf>
    <xf numFmtId="164" fontId="29" fillId="5" borderId="3" applyNumberFormat="0" applyProtection="0">
      <alignment horizontal="right" vertical="center"/>
    </xf>
    <xf numFmtId="164" fontId="29" fillId="6" borderId="2" applyNumberFormat="0" applyBorder="0" applyProtection="0">
      <alignment horizontal="right" vertical="center"/>
    </xf>
    <xf numFmtId="164" fontId="29" fillId="6" borderId="3" applyNumberFormat="0" applyBorder="0" applyProtection="0">
      <alignment horizontal="right" vertical="center"/>
    </xf>
    <xf numFmtId="0" fontId="3" fillId="16" borderId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4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4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4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4" fillId="3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4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4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7" fillId="32" borderId="0" applyNumberFormat="0" applyBorder="0" applyAlignment="0" applyProtection="0"/>
    <xf numFmtId="4" fontId="17" fillId="36" borderId="6" applyNumberFormat="0" applyProtection="0">
      <alignment horizontal="right" vertical="center"/>
    </xf>
    <xf numFmtId="4" fontId="19" fillId="36" borderId="6" applyNumberFormat="0" applyProtection="0">
      <alignment vertical="center"/>
    </xf>
    <xf numFmtId="4" fontId="17" fillId="36" borderId="6" applyNumberFormat="0" applyProtection="0">
      <alignment horizontal="left" vertical="center" indent="1"/>
    </xf>
    <xf numFmtId="0" fontId="8" fillId="17" borderId="7" applyNumberFormat="0" applyProtection="0">
      <alignment horizontal="left" vertical="top" indent="1"/>
    </xf>
    <xf numFmtId="4" fontId="18" fillId="16" borderId="6" applyNumberFormat="0" applyProtection="0">
      <alignment horizontal="left" vertical="center" indent="1"/>
    </xf>
    <xf numFmtId="4" fontId="9" fillId="37" borderId="7" applyNumberFormat="0" applyProtection="0">
      <alignment horizontal="right" vertical="center"/>
    </xf>
    <xf numFmtId="4" fontId="9" fillId="38" borderId="7" applyNumberFormat="0" applyProtection="0">
      <alignment horizontal="right" vertical="center"/>
    </xf>
    <xf numFmtId="4" fontId="9" fillId="39" borderId="7" applyNumberFormat="0" applyProtection="0">
      <alignment horizontal="right" vertical="center"/>
    </xf>
    <xf numFmtId="4" fontId="9" fillId="19" borderId="7" applyNumberFormat="0" applyProtection="0">
      <alignment horizontal="right" vertical="center"/>
    </xf>
    <xf numFmtId="4" fontId="9" fillId="21" borderId="7" applyNumberFormat="0" applyProtection="0">
      <alignment horizontal="right" vertical="center"/>
    </xf>
    <xf numFmtId="4" fontId="9" fillId="40" borderId="7" applyNumberFormat="0" applyProtection="0">
      <alignment horizontal="right" vertical="center"/>
    </xf>
    <xf numFmtId="4" fontId="9" fillId="20" borderId="7" applyNumberFormat="0" applyProtection="0">
      <alignment horizontal="right" vertical="center"/>
    </xf>
    <xf numFmtId="4" fontId="9" fillId="18" borderId="7" applyNumberFormat="0" applyProtection="0">
      <alignment horizontal="right" vertical="center"/>
    </xf>
    <xf numFmtId="4" fontId="9" fillId="41" borderId="7" applyNumberFormat="0" applyProtection="0">
      <alignment horizontal="right" vertical="center"/>
    </xf>
    <xf numFmtId="4" fontId="8" fillId="42" borderId="8" applyNumberFormat="0" applyProtection="0">
      <alignment horizontal="left" vertical="center" indent="1"/>
    </xf>
    <xf numFmtId="4" fontId="17" fillId="43" borderId="6" applyNumberFormat="0" applyProtection="0">
      <alignment horizontal="left" vertical="center" indent="1"/>
    </xf>
    <xf numFmtId="4" fontId="10" fillId="44" borderId="0" applyNumberFormat="0" applyProtection="0">
      <alignment horizontal="left" vertical="center" indent="1"/>
    </xf>
    <xf numFmtId="4" fontId="17" fillId="45" borderId="6" applyNumberFormat="0" applyProtection="0">
      <alignment horizontal="right" vertical="center"/>
    </xf>
    <xf numFmtId="4" fontId="14" fillId="16" borderId="0" applyNumberFormat="0" applyProtection="0">
      <alignment horizontal="left" vertical="center" indent="1"/>
    </xf>
    <xf numFmtId="4" fontId="14" fillId="16" borderId="0" applyNumberFormat="0" applyProtection="0">
      <alignment horizontal="left" vertical="center" indent="1"/>
    </xf>
    <xf numFmtId="0" fontId="14" fillId="46" borderId="6" applyNumberFormat="0" applyProtection="0">
      <alignment horizontal="left" vertical="center" indent="1"/>
    </xf>
    <xf numFmtId="0" fontId="14" fillId="47" borderId="6" applyNumberFormat="0" applyProtection="0">
      <alignment horizontal="left" vertical="top" indent="1"/>
    </xf>
    <xf numFmtId="0" fontId="14" fillId="48" borderId="6" applyNumberFormat="0" applyProtection="0">
      <alignment horizontal="left" vertical="center" indent="1"/>
    </xf>
    <xf numFmtId="0" fontId="14" fillId="45" borderId="6" applyNumberFormat="0" applyProtection="0">
      <alignment horizontal="left" vertical="top" indent="1"/>
    </xf>
    <xf numFmtId="0" fontId="14" fillId="49" borderId="6" applyNumberFormat="0" applyProtection="0">
      <alignment horizontal="left" vertical="center" indent="1"/>
    </xf>
    <xf numFmtId="0" fontId="14" fillId="49" borderId="6" applyNumberFormat="0" applyProtection="0">
      <alignment horizontal="left" vertical="top" indent="1"/>
    </xf>
    <xf numFmtId="0" fontId="14" fillId="50" borderId="6" applyNumberFormat="0" applyProtection="0">
      <alignment horizontal="left" vertical="center" indent="1"/>
    </xf>
    <xf numFmtId="0" fontId="14" fillId="50" borderId="6" applyNumberFormat="0" applyProtection="0">
      <alignment horizontal="left" vertical="top" indent="1"/>
    </xf>
    <xf numFmtId="0" fontId="3" fillId="51" borderId="9" applyNumberFormat="0">
      <protection locked="0"/>
    </xf>
    <xf numFmtId="4" fontId="9" fillId="52" borderId="7" applyNumberFormat="0" applyProtection="0">
      <alignment vertical="center"/>
    </xf>
    <xf numFmtId="4" fontId="11" fillId="52" borderId="7" applyNumberFormat="0" applyProtection="0">
      <alignment vertical="center"/>
    </xf>
    <xf numFmtId="4" fontId="9" fillId="52" borderId="7" applyNumberFormat="0" applyProtection="0">
      <alignment horizontal="left" vertical="center" indent="1"/>
    </xf>
    <xf numFmtId="0" fontId="9" fillId="52" borderId="7" applyNumberFormat="0" applyProtection="0">
      <alignment horizontal="left" vertical="top" indent="1"/>
    </xf>
    <xf numFmtId="4" fontId="17" fillId="0" borderId="6" applyNumberFormat="0" applyProtection="0">
      <alignment horizontal="right" vertical="center"/>
    </xf>
    <xf numFmtId="4" fontId="19" fillId="0" borderId="6" applyNumberFormat="0" applyProtection="0">
      <alignment horizontal="right" vertical="center"/>
    </xf>
    <xf numFmtId="4" fontId="17" fillId="16" borderId="6" applyNumberFormat="0" applyProtection="0">
      <alignment horizontal="left" vertical="center" indent="1"/>
    </xf>
    <xf numFmtId="0" fontId="9" fillId="53" borderId="7" applyNumberFormat="0" applyProtection="0">
      <alignment horizontal="left" vertical="top" indent="1"/>
    </xf>
    <xf numFmtId="4" fontId="12" fillId="54" borderId="0" applyNumberFormat="0" applyProtection="0">
      <alignment horizontal="left" vertical="center" indent="1"/>
    </xf>
    <xf numFmtId="4" fontId="17" fillId="16" borderId="6" applyNumberFormat="0" applyProtection="0">
      <alignment horizontal="right" vertical="center"/>
    </xf>
    <xf numFmtId="0" fontId="13" fillId="0" borderId="0" applyNumberFormat="0" applyFill="0" applyBorder="0" applyAlignment="0" applyProtection="0"/>
    <xf numFmtId="0" fontId="17" fillId="64" borderId="12" applyNumberFormat="0" applyBorder="0">
      <alignment horizontal="left" vertical="center" indent="1"/>
    </xf>
    <xf numFmtId="165" fontId="28" fillId="65" borderId="1" applyNumberFormat="0" applyBorder="0">
      <alignment horizontal="left" vertical="center" wrapText="1" indent="1"/>
    </xf>
    <xf numFmtId="165" fontId="28" fillId="66" borderId="1" applyNumberFormat="0" applyBorder="0">
      <alignment horizontal="left" vertical="center" wrapText="1" indent="1"/>
    </xf>
    <xf numFmtId="165" fontId="2" fillId="4" borderId="13" applyNumberFormat="0">
      <alignment horizontal="left" vertical="center" wrapText="1" indent="1"/>
    </xf>
    <xf numFmtId="164" fontId="30" fillId="68" borderId="1" applyNumberFormat="0" applyAlignment="0" applyProtection="0">
      <alignment horizontal="left" vertical="center" indent="1"/>
    </xf>
    <xf numFmtId="164" fontId="31" fillId="68" borderId="0" applyNumberFormat="0" applyAlignment="0" applyProtection="0">
      <alignment horizontal="left" vertical="center" indent="1"/>
    </xf>
    <xf numFmtId="0" fontId="2" fillId="0" borderId="14" applyNumberFormat="0" applyFont="0" applyFill="0" applyAlignment="0" applyProtection="0"/>
    <xf numFmtId="164" fontId="30" fillId="0" borderId="2" applyNumberFormat="0" applyFill="0" applyBorder="0" applyAlignment="0" applyProtection="0">
      <alignment horizontal="right" vertical="center"/>
    </xf>
  </cellStyleXfs>
  <cellXfs count="37">
    <xf numFmtId="0" fontId="0" fillId="2" borderId="0" xfId="0"/>
    <xf numFmtId="0" fontId="0" fillId="3" borderId="0" xfId="0" applyFill="1"/>
    <xf numFmtId="0" fontId="1" fillId="3" borderId="0" xfId="0" applyFont="1" applyFill="1"/>
    <xf numFmtId="0" fontId="0" fillId="2" borderId="0" xfId="0" applyAlignment="1">
      <alignment wrapText="1"/>
    </xf>
    <xf numFmtId="0" fontId="15" fillId="3" borderId="0" xfId="62" applyNumberFormat="1" applyFont="1" applyFill="1" applyBorder="1">
      <alignment horizontal="left" vertical="center" indent="1"/>
    </xf>
    <xf numFmtId="0" fontId="16" fillId="3" borderId="0" xfId="35" applyFont="1" applyFill="1"/>
    <xf numFmtId="0" fontId="20" fillId="2" borderId="10" xfId="0" applyFont="1" applyBorder="1" applyAlignment="1">
      <alignment horizontal="left" vertical="center" indent="1"/>
    </xf>
    <xf numFmtId="0" fontId="15" fillId="3" borderId="0" xfId="62" applyNumberFormat="1" applyFont="1" applyFill="1" applyBorder="1">
      <alignment horizontal="left" vertical="center" indent="1"/>
    </xf>
    <xf numFmtId="0" fontId="16" fillId="3" borderId="0" xfId="35" applyFont="1" applyFill="1"/>
    <xf numFmtId="14" fontId="20" fillId="2" borderId="10" xfId="0" applyNumberFormat="1" applyFont="1" applyBorder="1" applyAlignment="1">
      <alignment horizontal="left" vertical="center" indent="1"/>
    </xf>
    <xf numFmtId="0" fontId="21" fillId="2" borderId="0" xfId="0" applyFont="1" applyFill="1" applyBorder="1" applyAlignment="1">
      <alignment horizontal="left" vertical="center" indent="1"/>
    </xf>
    <xf numFmtId="0" fontId="20" fillId="2" borderId="0" xfId="0" applyFont="1" applyFill="1" applyBorder="1" applyAlignment="1">
      <alignment horizontal="left" vertical="center" indent="1"/>
    </xf>
    <xf numFmtId="0" fontId="0" fillId="2" borderId="0" xfId="0" applyFill="1"/>
    <xf numFmtId="0" fontId="28" fillId="66" borderId="0" xfId="100" applyNumberFormat="1" applyBorder="1">
      <alignment horizontal="left" vertical="center" wrapText="1" indent="1"/>
    </xf>
    <xf numFmtId="0" fontId="17" fillId="64" borderId="0" xfId="98" applyBorder="1">
      <alignment horizontal="left" vertical="center" indent="1"/>
    </xf>
    <xf numFmtId="0" fontId="28" fillId="65" borderId="0" xfId="99" applyNumberFormat="1" applyBorder="1">
      <alignment horizontal="left" vertical="center" wrapText="1" indent="1"/>
    </xf>
    <xf numFmtId="0" fontId="2" fillId="4" borderId="13" xfId="101" applyNumberFormat="1">
      <alignment horizontal="left" vertical="center" wrapText="1" indent="1"/>
    </xf>
    <xf numFmtId="166" fontId="23" fillId="0" borderId="2" xfId="2" applyNumberFormat="1">
      <alignment horizontal="right" vertical="center"/>
    </xf>
    <xf numFmtId="166" fontId="23" fillId="0" borderId="12" xfId="2" applyNumberFormat="1" applyBorder="1">
      <alignment horizontal="right" vertical="center"/>
    </xf>
    <xf numFmtId="166" fontId="23" fillId="0" borderId="22" xfId="2" applyNumberFormat="1" applyBorder="1">
      <alignment horizontal="right" vertical="center"/>
    </xf>
    <xf numFmtId="166" fontId="23" fillId="0" borderId="23" xfId="2" applyNumberFormat="1" applyBorder="1">
      <alignment horizontal="right" vertical="center"/>
    </xf>
    <xf numFmtId="0" fontId="22" fillId="55" borderId="16" xfId="1" applyNumberFormat="1" applyBorder="1">
      <alignment horizontal="left" vertical="center" wrapText="1" indent="1"/>
    </xf>
    <xf numFmtId="0" fontId="22" fillId="55" borderId="17" xfId="1" quotePrefix="1" applyNumberFormat="1" applyBorder="1">
      <alignment horizontal="left" vertical="center" wrapText="1" indent="1"/>
    </xf>
    <xf numFmtId="0" fontId="22" fillId="55" borderId="15" xfId="1" quotePrefix="1" applyNumberFormat="1" applyBorder="1">
      <alignment horizontal="left" vertical="center" wrapText="1" indent="1"/>
    </xf>
    <xf numFmtId="0" fontId="22" fillId="55" borderId="20" xfId="1" quotePrefix="1" applyNumberFormat="1" applyBorder="1">
      <alignment horizontal="left" vertical="center" wrapText="1" indent="1"/>
    </xf>
    <xf numFmtId="0" fontId="23" fillId="56" borderId="15" xfId="20" quotePrefix="1" applyNumberFormat="1" applyBorder="1" applyAlignment="1"/>
    <xf numFmtId="0" fontId="23" fillId="56" borderId="20" xfId="20" quotePrefix="1" applyNumberFormat="1" applyBorder="1" applyAlignment="1"/>
    <xf numFmtId="0" fontId="22" fillId="55" borderId="19" xfId="1" quotePrefix="1" applyNumberFormat="1" applyBorder="1">
      <alignment horizontal="left" vertical="center" wrapText="1" indent="1"/>
    </xf>
    <xf numFmtId="0" fontId="22" fillId="55" borderId="24" xfId="1" quotePrefix="1" applyNumberFormat="1" applyBorder="1">
      <alignment horizontal="left" vertical="center" wrapText="1" indent="1"/>
    </xf>
    <xf numFmtId="0" fontId="23" fillId="56" borderId="16" xfId="20" quotePrefix="1" applyNumberFormat="1" applyBorder="1" applyAlignment="1">
      <alignment horizontal="right"/>
    </xf>
    <xf numFmtId="0" fontId="23" fillId="56" borderId="24" xfId="20" quotePrefix="1" applyNumberFormat="1" applyBorder="1" applyAlignment="1">
      <alignment horizontal="right"/>
    </xf>
    <xf numFmtId="0" fontId="23" fillId="56" borderId="18" xfId="20" quotePrefix="1" applyNumberFormat="1" applyBorder="1" applyAlignment="1"/>
    <xf numFmtId="0" fontId="23" fillId="56" borderId="11" xfId="20" quotePrefix="1" applyNumberFormat="1" applyAlignment="1"/>
    <xf numFmtId="0" fontId="23" fillId="56" borderId="21" xfId="20" quotePrefix="1" applyNumberFormat="1" applyBorder="1" applyAlignment="1"/>
    <xf numFmtId="0" fontId="23" fillId="56" borderId="16" xfId="20" quotePrefix="1" applyNumberFormat="1" applyBorder="1" applyAlignment="1"/>
    <xf numFmtId="0" fontId="23" fillId="56" borderId="24" xfId="20" quotePrefix="1" applyNumberFormat="1" applyBorder="1" applyAlignment="1"/>
    <xf numFmtId="0" fontId="23" fillId="56" borderId="19" xfId="20" quotePrefix="1" applyNumberFormat="1" applyBorder="1" applyAlignment="1"/>
  </cellXfs>
  <cellStyles count="106">
    <cellStyle name="Accent1 - 20%" xfId="36" xr:uid="{00000000-0005-0000-0000-000000000000}"/>
    <cellStyle name="Accent1 - 40%" xfId="37" xr:uid="{00000000-0005-0000-0000-000001000000}"/>
    <cellStyle name="Accent1 - 60%" xfId="38" xr:uid="{00000000-0005-0000-0000-000002000000}"/>
    <cellStyle name="Accent2 - 20%" xfId="39" xr:uid="{00000000-0005-0000-0000-000003000000}"/>
    <cellStyle name="Accent2 - 40%" xfId="40" xr:uid="{00000000-0005-0000-0000-000004000000}"/>
    <cellStyle name="Accent2 - 60%" xfId="41" xr:uid="{00000000-0005-0000-0000-000005000000}"/>
    <cellStyle name="Accent3 - 20%" xfId="42" xr:uid="{00000000-0005-0000-0000-000006000000}"/>
    <cellStyle name="Accent3 - 40%" xfId="43" xr:uid="{00000000-0005-0000-0000-000007000000}"/>
    <cellStyle name="Accent3 - 60%" xfId="44" xr:uid="{00000000-0005-0000-0000-000008000000}"/>
    <cellStyle name="Accent4 - 20%" xfId="45" xr:uid="{00000000-0005-0000-0000-000009000000}"/>
    <cellStyle name="Accent4 - 40%" xfId="46" xr:uid="{00000000-0005-0000-0000-00000A000000}"/>
    <cellStyle name="Accent4 - 60%" xfId="47" xr:uid="{00000000-0005-0000-0000-00000B000000}"/>
    <cellStyle name="Accent5 - 20%" xfId="48" xr:uid="{00000000-0005-0000-0000-00000C000000}"/>
    <cellStyle name="Accent5 - 40%" xfId="49" xr:uid="{00000000-0005-0000-0000-00000D000000}"/>
    <cellStyle name="Accent5 - 60%" xfId="50" xr:uid="{00000000-0005-0000-0000-00000E000000}"/>
    <cellStyle name="Accent6 - 20%" xfId="51" xr:uid="{00000000-0005-0000-0000-00000F000000}"/>
    <cellStyle name="Accent6 - 40%" xfId="52" xr:uid="{00000000-0005-0000-0000-000010000000}"/>
    <cellStyle name="Accent6 - 60%" xfId="53" xr:uid="{00000000-0005-0000-0000-000011000000}"/>
    <cellStyle name="BDF_CY" xfId="99" xr:uid="{00000000-0005-0000-0000-000012000000}"/>
    <cellStyle name="BDF_FC" xfId="100" xr:uid="{00000000-0005-0000-0000-000013000000}"/>
    <cellStyle name="BDF_PL" xfId="101" xr:uid="{00000000-0005-0000-0000-000014000000}"/>
    <cellStyle name="BDF_PY" xfId="98" xr:uid="{00000000-0005-0000-0000-000015000000}"/>
    <cellStyle name="Emphasis 1" xfId="54" xr:uid="{00000000-0005-0000-0000-000016000000}"/>
    <cellStyle name="Emphasis 2" xfId="55" xr:uid="{00000000-0005-0000-0000-000017000000}"/>
    <cellStyle name="Emphasis 3" xfId="56" xr:uid="{00000000-0005-0000-0000-000018000000}"/>
    <cellStyle name="Neutral 2" xfId="57" xr:uid="{00000000-0005-0000-0000-000019000000}"/>
    <cellStyle name="Normal" xfId="0" builtinId="0" customBuiltin="1"/>
    <cellStyle name="SAPBEXaggData" xfId="58" xr:uid="{00000000-0005-0000-0000-00001B000000}"/>
    <cellStyle name="SAPBEXaggDataEmph" xfId="59" xr:uid="{00000000-0005-0000-0000-00001C000000}"/>
    <cellStyle name="SAPBEXaggItem" xfId="60" xr:uid="{00000000-0005-0000-0000-00001D000000}"/>
    <cellStyle name="SAPBEXaggItemX" xfId="61" xr:uid="{00000000-0005-0000-0000-00001E000000}"/>
    <cellStyle name="SAPBEXchaText" xfId="62" xr:uid="{00000000-0005-0000-0000-00001F000000}"/>
    <cellStyle name="SAPBEXexcBad7" xfId="63" xr:uid="{00000000-0005-0000-0000-000020000000}"/>
    <cellStyle name="SAPBEXexcBad8" xfId="64" xr:uid="{00000000-0005-0000-0000-000021000000}"/>
    <cellStyle name="SAPBEXexcBad9" xfId="65" xr:uid="{00000000-0005-0000-0000-000022000000}"/>
    <cellStyle name="SAPBEXexcCritical4" xfId="66" xr:uid="{00000000-0005-0000-0000-000023000000}"/>
    <cellStyle name="SAPBEXexcCritical5" xfId="67" xr:uid="{00000000-0005-0000-0000-000024000000}"/>
    <cellStyle name="SAPBEXexcCritical6" xfId="68" xr:uid="{00000000-0005-0000-0000-000025000000}"/>
    <cellStyle name="SAPBEXexcGood1" xfId="69" xr:uid="{00000000-0005-0000-0000-000026000000}"/>
    <cellStyle name="SAPBEXexcGood2" xfId="70" xr:uid="{00000000-0005-0000-0000-000027000000}"/>
    <cellStyle name="SAPBEXexcGood3" xfId="71" xr:uid="{00000000-0005-0000-0000-000028000000}"/>
    <cellStyle name="SAPBEXfilterDrill" xfId="72" xr:uid="{00000000-0005-0000-0000-000029000000}"/>
    <cellStyle name="SAPBEXfilterItem" xfId="73" xr:uid="{00000000-0005-0000-0000-00002A000000}"/>
    <cellStyle name="SAPBEXfilterText" xfId="74" xr:uid="{00000000-0005-0000-0000-00002B000000}"/>
    <cellStyle name="SAPBEXformats" xfId="75" xr:uid="{00000000-0005-0000-0000-00002C000000}"/>
    <cellStyle name="SAPBEXheaderItem" xfId="76" xr:uid="{00000000-0005-0000-0000-00002D000000}"/>
    <cellStyle name="SAPBEXheaderText" xfId="77" xr:uid="{00000000-0005-0000-0000-00002E000000}"/>
    <cellStyle name="SAPBEXHLevel0" xfId="78" xr:uid="{00000000-0005-0000-0000-00002F000000}"/>
    <cellStyle name="SAPBEXHLevel0X" xfId="79" xr:uid="{00000000-0005-0000-0000-000030000000}"/>
    <cellStyle name="SAPBEXHLevel1" xfId="80" xr:uid="{00000000-0005-0000-0000-000031000000}"/>
    <cellStyle name="SAPBEXHLevel1X" xfId="81" xr:uid="{00000000-0005-0000-0000-000032000000}"/>
    <cellStyle name="SAPBEXHLevel2" xfId="82" xr:uid="{00000000-0005-0000-0000-000033000000}"/>
    <cellStyle name="SAPBEXHLevel2X" xfId="83" xr:uid="{00000000-0005-0000-0000-000034000000}"/>
    <cellStyle name="SAPBEXHLevel3" xfId="84" xr:uid="{00000000-0005-0000-0000-000035000000}"/>
    <cellStyle name="SAPBEXHLevel3X" xfId="85" xr:uid="{00000000-0005-0000-0000-000036000000}"/>
    <cellStyle name="SAPBEXinputData" xfId="86" xr:uid="{00000000-0005-0000-0000-000037000000}"/>
    <cellStyle name="SAPBEXresData" xfId="87" xr:uid="{00000000-0005-0000-0000-000038000000}"/>
    <cellStyle name="SAPBEXresDataEmph" xfId="88" xr:uid="{00000000-0005-0000-0000-000039000000}"/>
    <cellStyle name="SAPBEXresItem" xfId="89" xr:uid="{00000000-0005-0000-0000-00003A000000}"/>
    <cellStyle name="SAPBEXresItemX" xfId="90" xr:uid="{00000000-0005-0000-0000-00003B000000}"/>
    <cellStyle name="SAPBEXstdData" xfId="91" xr:uid="{00000000-0005-0000-0000-00003C000000}"/>
    <cellStyle name="SAPBEXstdDataEmph" xfId="92" xr:uid="{00000000-0005-0000-0000-00003D000000}"/>
    <cellStyle name="SAPBEXstdItem" xfId="93" xr:uid="{00000000-0005-0000-0000-00003E000000}"/>
    <cellStyle name="SAPBEXstdItemX" xfId="94" xr:uid="{00000000-0005-0000-0000-00003F000000}"/>
    <cellStyle name="SAPBEXtitle" xfId="95" xr:uid="{00000000-0005-0000-0000-000040000000}"/>
    <cellStyle name="SAPBEXundefined" xfId="96" xr:uid="{00000000-0005-0000-0000-000041000000}"/>
    <cellStyle name="SAPBorder" xfId="19" xr:uid="{00000000-0005-0000-0000-000042000000}"/>
    <cellStyle name="SAPDataCell" xfId="2" xr:uid="{00000000-0005-0000-0000-000043000000}"/>
    <cellStyle name="SAPDataRemoved" xfId="103" xr:uid="{00000000-0005-0000-0000-000044000000}"/>
    <cellStyle name="SAPDataTotalCell" xfId="3" xr:uid="{00000000-0005-0000-0000-000045000000}"/>
    <cellStyle name="SAPDimensionCell" xfId="1" xr:uid="{00000000-0005-0000-0000-000046000000}"/>
    <cellStyle name="SAPEditableDataCell" xfId="4" xr:uid="{00000000-0005-0000-0000-000047000000}"/>
    <cellStyle name="SAPEditableDataTotalCell" xfId="7" xr:uid="{00000000-0005-0000-0000-000048000000}"/>
    <cellStyle name="SAPEmphasized" xfId="27" xr:uid="{00000000-0005-0000-0000-000049000000}"/>
    <cellStyle name="SAPEmphasizedEditableDataCell" xfId="29" xr:uid="{00000000-0005-0000-0000-00004A000000}"/>
    <cellStyle name="SAPEmphasizedEditableDataTotalCell" xfId="30" xr:uid="{00000000-0005-0000-0000-00004B000000}"/>
    <cellStyle name="SAPEmphasizedLockedDataCell" xfId="33" xr:uid="{00000000-0005-0000-0000-00004C000000}"/>
    <cellStyle name="SAPEmphasizedLockedDataTotalCell" xfId="34" xr:uid="{00000000-0005-0000-0000-00004D000000}"/>
    <cellStyle name="SAPEmphasizedReadonlyDataCell" xfId="31" xr:uid="{00000000-0005-0000-0000-00004E000000}"/>
    <cellStyle name="SAPEmphasizedReadonlyDataTotalCell" xfId="32" xr:uid="{00000000-0005-0000-0000-00004F000000}"/>
    <cellStyle name="SAPEmphasizedTotal" xfId="28" xr:uid="{00000000-0005-0000-0000-000050000000}"/>
    <cellStyle name="SAPError" xfId="104" xr:uid="{00000000-0005-0000-0000-000051000000}"/>
    <cellStyle name="SAPExceptionLevel1" xfId="10" xr:uid="{00000000-0005-0000-0000-000052000000}"/>
    <cellStyle name="SAPExceptionLevel2" xfId="11" xr:uid="{00000000-0005-0000-0000-000053000000}"/>
    <cellStyle name="SAPExceptionLevel3" xfId="12" xr:uid="{00000000-0005-0000-0000-000054000000}"/>
    <cellStyle name="SAPExceptionLevel4" xfId="13" xr:uid="{00000000-0005-0000-0000-000055000000}"/>
    <cellStyle name="SAPExceptionLevel5" xfId="14" xr:uid="{00000000-0005-0000-0000-000056000000}"/>
    <cellStyle name="SAPExceptionLevel6" xfId="15" xr:uid="{00000000-0005-0000-0000-000057000000}"/>
    <cellStyle name="SAPExceptionLevel7" xfId="16" xr:uid="{00000000-0005-0000-0000-000058000000}"/>
    <cellStyle name="SAPExceptionLevel8" xfId="17" xr:uid="{00000000-0005-0000-0000-000059000000}"/>
    <cellStyle name="SAPExceptionLevel9" xfId="18" xr:uid="{00000000-0005-0000-0000-00005A000000}"/>
    <cellStyle name="SAPGroupingFillCell" xfId="102" xr:uid="{00000000-0005-0000-0000-00005B000000}"/>
    <cellStyle name="SAPHierarchyCell0" xfId="22" xr:uid="{00000000-0005-0000-0000-00005C000000}"/>
    <cellStyle name="SAPHierarchyCell1" xfId="23" xr:uid="{00000000-0005-0000-0000-00005D000000}"/>
    <cellStyle name="SAPHierarchyCell2" xfId="24" xr:uid="{00000000-0005-0000-0000-00005E000000}"/>
    <cellStyle name="SAPHierarchyCell3" xfId="25" xr:uid="{00000000-0005-0000-0000-00005F000000}"/>
    <cellStyle name="SAPHierarchyCell4" xfId="26" xr:uid="{00000000-0005-0000-0000-000060000000}"/>
    <cellStyle name="SAPLockedDataCell" xfId="6" xr:uid="{00000000-0005-0000-0000-000061000000}"/>
    <cellStyle name="SAPLockedDataTotalCell" xfId="9" xr:uid="{00000000-0005-0000-0000-000062000000}"/>
    <cellStyle name="SAPMemberCell" xfId="20" xr:uid="{00000000-0005-0000-0000-000063000000}"/>
    <cellStyle name="SAPMemberTotalCell" xfId="21" xr:uid="{00000000-0005-0000-0000-000064000000}"/>
    <cellStyle name="SAPMessageText" xfId="105" xr:uid="{00000000-0005-0000-0000-000065000000}"/>
    <cellStyle name="SAPReadonlyDataCell" xfId="5" xr:uid="{00000000-0005-0000-0000-000066000000}"/>
    <cellStyle name="SAPReadonlyDataTotalCell" xfId="8" xr:uid="{00000000-0005-0000-0000-000067000000}"/>
    <cellStyle name="Sheet Title" xfId="97" xr:uid="{00000000-0005-0000-0000-000068000000}"/>
    <cellStyle name="Standard 2" xfId="35" xr:uid="{00000000-0005-0000-0000-000069000000}"/>
  </cellStyles>
  <dxfs count="7">
    <dxf>
      <fill>
        <patternFill>
          <bgColor theme="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</font>
      <fill>
        <patternFill>
          <bgColor rgb="FFDBE5F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</font>
      <fill>
        <patternFill>
          <bgColor rgb="FFDBE5F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</font>
      <fill>
        <patternFill>
          <bgColor rgb="FFDBE5F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</font>
      <fill>
        <patternFill>
          <bgColor rgb="FFDBE5F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9" defaultPivotStyle="PivotStyleLight16"/>
  <colors>
    <mruColors>
      <color rgb="FF00136F"/>
      <color rgb="FF4040B3"/>
      <color rgb="FFFFFFFF"/>
      <color rgb="FF7F7FCC"/>
      <color rgb="FFBFBFBF"/>
      <color rgb="FFFAFAF9"/>
      <color rgb="FFF4F7FA"/>
      <color rgb="FFDCE6F1"/>
      <color rgb="FFCDDBEB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100965</xdr:colOff>
      <xdr:row>0</xdr:row>
      <xdr:rowOff>0</xdr:rowOff>
    </xdr:from>
    <xdr:to>
      <xdr:col>8</xdr:col>
      <xdr:colOff>548640</xdr:colOff>
      <xdr:row>2</xdr:row>
      <xdr:rowOff>68580</xdr:rowOff>
    </xdr:to>
    <xdr:pic>
      <xdr:nvPicPr>
        <xdr:cNvPr id="2" name="Grafik 21" descr="Logo_negativeWhite_small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0"/>
          <a:ext cx="14001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1733550</xdr:colOff>
      <xdr:row>0</xdr:row>
      <xdr:rowOff>9525</xdr:rowOff>
    </xdr:from>
    <xdr:to>
      <xdr:col>7</xdr:col>
      <xdr:colOff>1038225</xdr:colOff>
      <xdr:row>2</xdr:row>
      <xdr:rowOff>85725</xdr:rowOff>
    </xdr:to>
    <xdr:pic>
      <xdr:nvPicPr>
        <xdr:cNvPr id="2" name="Grafik 21" descr="Logo_negativeWhite_small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9525"/>
          <a:ext cx="14001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6"/>
  <sheetViews>
    <sheetView workbookViewId="0">
      <selection activeCell="A5" sqref="A5"/>
    </sheetView>
  </sheetViews>
  <sheetFormatPr baseColWidth="10" defaultColWidth="9" defaultRowHeight="13.8" x14ac:dyDescent="0.25"/>
  <sheetData>
    <row r="1" spans="1:1" x14ac:dyDescent="0.25">
      <c r="A1">
        <v>4</v>
      </c>
    </row>
    <row r="2" spans="1:1" x14ac:dyDescent="0.25">
      <c r="A2" s="13" t="s">
        <v>7</v>
      </c>
    </row>
    <row r="3" spans="1:1" x14ac:dyDescent="0.25">
      <c r="A3" s="14" t="s">
        <v>8</v>
      </c>
    </row>
    <row r="4" spans="1:1" x14ac:dyDescent="0.25">
      <c r="A4" s="15" t="s">
        <v>9</v>
      </c>
    </row>
    <row r="5" spans="1:1" ht="14.4" thickBot="1" x14ac:dyDescent="0.3">
      <c r="A5" s="16" t="s">
        <v>10</v>
      </c>
    </row>
    <row r="6" spans="1:1" ht="14.4" thickTop="1" x14ac:dyDescent="0.25"/>
  </sheetData>
  <pageMargins left="0.7" right="0.7" top="0.75" bottom="0.75" header="0.3" footer="0.3"/>
  <pageSetup orientation="portrait" r:id="rId1"/>
  <customProperties>
    <customPr name="_pios_id" r:id="rId2"/>
    <customPr name="serializedData2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MU1964"/>
  <sheetViews>
    <sheetView tabSelected="1" workbookViewId="0">
      <selection activeCell="D16" sqref="D16"/>
    </sheetView>
  </sheetViews>
  <sheetFormatPr baseColWidth="10" defaultColWidth="9" defaultRowHeight="13.8" x14ac:dyDescent="0.25"/>
  <cols>
    <col min="1" max="1" width="4.3984375" customWidth="1"/>
    <col min="2" max="2" width="12.5" customWidth="1"/>
    <col min="3" max="3" width="33.09765625" bestFit="1" customWidth="1"/>
    <col min="4" max="813" width="12.5" customWidth="1"/>
  </cols>
  <sheetData>
    <row r="1" spans="2:359" s="1" customFormat="1" ht="16.8" customHeight="1" x14ac:dyDescent="0.25"/>
    <row r="2" spans="2:359" s="1" customFormat="1" ht="18" customHeight="1" x14ac:dyDescent="0.35">
      <c r="B2" s="2" t="str">
        <f>IF(ISERROR(_xll.SAPGetSourceInfo("DS_1", "DataSourceName")),"",_xll.SAPGetSourceInfo("DS_1", "DataSourceName"))</f>
        <v/>
      </c>
    </row>
    <row r="3" spans="2:359" s="1" customFormat="1" ht="12.6" customHeight="1" x14ac:dyDescent="0.25"/>
    <row r="4" spans="2:359" ht="13.2" customHeight="1" x14ac:dyDescent="0.25"/>
    <row r="5" spans="2:359" s="3" customFormat="1" ht="13.8" customHeight="1" x14ac:dyDescent="0.25">
      <c r="B5" s="22" t="s">
        <v>12</v>
      </c>
      <c r="C5" s="23" t="s">
        <v>12</v>
      </c>
      <c r="D5" s="24" t="s">
        <v>12</v>
      </c>
      <c r="E5" s="25" t="s">
        <v>14</v>
      </c>
      <c r="F5" s="26" t="s">
        <v>590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</row>
    <row r="6" spans="2:359" x14ac:dyDescent="0.25">
      <c r="B6" s="27" t="s">
        <v>15</v>
      </c>
      <c r="C6" s="21"/>
      <c r="D6" s="28" t="s">
        <v>569</v>
      </c>
      <c r="E6" s="29" t="s">
        <v>13</v>
      </c>
      <c r="F6" s="30" t="s">
        <v>13</v>
      </c>
    </row>
    <row r="7" spans="2:359" x14ac:dyDescent="0.25">
      <c r="B7" s="31" t="s">
        <v>16</v>
      </c>
      <c r="C7" s="32" t="s">
        <v>17</v>
      </c>
      <c r="D7" s="33" t="s">
        <v>571</v>
      </c>
      <c r="E7" s="17">
        <v>2.0908500000000001</v>
      </c>
      <c r="F7" s="19">
        <v>0.24</v>
      </c>
    </row>
    <row r="8" spans="2:359" x14ac:dyDescent="0.25">
      <c r="B8" s="31" t="s">
        <v>16</v>
      </c>
      <c r="C8" s="32" t="s">
        <v>17</v>
      </c>
      <c r="D8" s="33" t="s">
        <v>573</v>
      </c>
      <c r="E8" s="17">
        <v>0.29398999999999997</v>
      </c>
      <c r="F8" s="19">
        <v>3.5999999999999997E-2</v>
      </c>
    </row>
    <row r="9" spans="2:359" x14ac:dyDescent="0.25">
      <c r="B9" s="31" t="s">
        <v>16</v>
      </c>
      <c r="C9" s="32" t="s">
        <v>17</v>
      </c>
      <c r="D9" s="33" t="s">
        <v>574</v>
      </c>
      <c r="E9" s="17">
        <v>3.0528200000000001</v>
      </c>
      <c r="F9" s="19">
        <v>0.34799999999999998</v>
      </c>
    </row>
    <row r="10" spans="2:359" x14ac:dyDescent="0.25">
      <c r="B10" s="31" t="s">
        <v>16</v>
      </c>
      <c r="C10" s="32" t="s">
        <v>17</v>
      </c>
      <c r="D10" s="33" t="s">
        <v>576</v>
      </c>
      <c r="E10" s="17">
        <v>0.39198</v>
      </c>
      <c r="F10" s="19">
        <v>4.8000000000000001E-2</v>
      </c>
    </row>
    <row r="11" spans="2:359" x14ac:dyDescent="0.25">
      <c r="B11" s="31" t="s">
        <v>16</v>
      </c>
      <c r="C11" s="32" t="s">
        <v>17</v>
      </c>
      <c r="D11" s="33" t="s">
        <v>578</v>
      </c>
      <c r="E11" s="17">
        <v>0.29398999999999997</v>
      </c>
      <c r="F11" s="19">
        <v>3.5999999999999997E-2</v>
      </c>
    </row>
    <row r="12" spans="2:359" x14ac:dyDescent="0.25">
      <c r="B12" s="31" t="s">
        <v>16</v>
      </c>
      <c r="C12" s="32" t="s">
        <v>17</v>
      </c>
      <c r="D12" s="33" t="s">
        <v>579</v>
      </c>
      <c r="E12" s="17">
        <v>2.6317300000000001</v>
      </c>
      <c r="F12" s="19">
        <v>0.3</v>
      </c>
    </row>
    <row r="13" spans="2:359" x14ac:dyDescent="0.25">
      <c r="B13" s="31" t="s">
        <v>16</v>
      </c>
      <c r="C13" s="32" t="s">
        <v>17</v>
      </c>
      <c r="D13" s="33" t="s">
        <v>582</v>
      </c>
      <c r="E13" s="17">
        <v>9.7989999999999994E-2</v>
      </c>
      <c r="F13" s="19">
        <v>1.2E-2</v>
      </c>
    </row>
    <row r="14" spans="2:359" x14ac:dyDescent="0.25">
      <c r="B14" s="31" t="s">
        <v>16</v>
      </c>
      <c r="C14" s="32" t="s">
        <v>17</v>
      </c>
      <c r="D14" s="33" t="s">
        <v>583</v>
      </c>
      <c r="E14" s="17">
        <v>0.19600000000000001</v>
      </c>
      <c r="F14" s="19">
        <v>2.4E-2</v>
      </c>
    </row>
    <row r="15" spans="2:359" x14ac:dyDescent="0.25">
      <c r="B15" s="31" t="s">
        <v>16</v>
      </c>
      <c r="C15" s="32" t="s">
        <v>17</v>
      </c>
      <c r="D15" s="33" t="s">
        <v>584</v>
      </c>
      <c r="E15" s="17">
        <v>1.68432</v>
      </c>
      <c r="F15" s="19">
        <v>0.192</v>
      </c>
    </row>
    <row r="16" spans="2:359" x14ac:dyDescent="0.25">
      <c r="B16" s="31" t="s">
        <v>16</v>
      </c>
      <c r="C16" s="32" t="s">
        <v>17</v>
      </c>
      <c r="D16" s="33" t="s">
        <v>587</v>
      </c>
      <c r="E16" s="17">
        <v>1.274</v>
      </c>
      <c r="F16" s="19">
        <v>0.156</v>
      </c>
    </row>
    <row r="17" spans="2:6" x14ac:dyDescent="0.25">
      <c r="B17" s="31" t="s">
        <v>16</v>
      </c>
      <c r="C17" s="32" t="s">
        <v>17</v>
      </c>
      <c r="D17" s="33" t="s">
        <v>588</v>
      </c>
      <c r="E17" s="17">
        <v>0.39200000000000002</v>
      </c>
      <c r="F17" s="19">
        <v>4.8000000000000001E-2</v>
      </c>
    </row>
    <row r="18" spans="2:6" x14ac:dyDescent="0.25">
      <c r="B18" s="31" t="s">
        <v>18</v>
      </c>
      <c r="C18" s="32" t="s">
        <v>19</v>
      </c>
      <c r="D18" s="33" t="s">
        <v>571</v>
      </c>
      <c r="E18" s="17">
        <v>1.25997</v>
      </c>
      <c r="F18" s="19">
        <v>0.24</v>
      </c>
    </row>
    <row r="19" spans="2:6" x14ac:dyDescent="0.25">
      <c r="B19" s="31" t="s">
        <v>18</v>
      </c>
      <c r="C19" s="32" t="s">
        <v>19</v>
      </c>
      <c r="D19" s="33" t="s">
        <v>573</v>
      </c>
      <c r="E19" s="17">
        <v>6.0319999999999999E-2</v>
      </c>
      <c r="F19" s="19">
        <v>1.2E-2</v>
      </c>
    </row>
    <row r="20" spans="2:6" x14ac:dyDescent="0.25">
      <c r="B20" s="31" t="s">
        <v>18</v>
      </c>
      <c r="C20" s="32" t="s">
        <v>19</v>
      </c>
      <c r="D20" s="33" t="s">
        <v>574</v>
      </c>
      <c r="E20" s="17">
        <v>0.96287</v>
      </c>
      <c r="F20" s="19">
        <v>0.18</v>
      </c>
    </row>
    <row r="21" spans="2:6" x14ac:dyDescent="0.25">
      <c r="B21" s="31" t="s">
        <v>18</v>
      </c>
      <c r="C21" s="32" t="s">
        <v>19</v>
      </c>
      <c r="D21" s="33" t="s">
        <v>575</v>
      </c>
      <c r="E21" s="17">
        <v>-6.0319999999999999E-2</v>
      </c>
      <c r="F21" s="19">
        <v>-1.2E-2</v>
      </c>
    </row>
    <row r="22" spans="2:6" x14ac:dyDescent="0.25">
      <c r="B22" s="31" t="s">
        <v>18</v>
      </c>
      <c r="C22" s="32" t="s">
        <v>19</v>
      </c>
      <c r="D22" s="33" t="s">
        <v>576</v>
      </c>
      <c r="E22" s="17">
        <v>3.6838000000000002</v>
      </c>
      <c r="F22" s="19">
        <v>0.78</v>
      </c>
    </row>
    <row r="23" spans="2:6" x14ac:dyDescent="0.25">
      <c r="B23" s="31" t="s">
        <v>18</v>
      </c>
      <c r="C23" s="32" t="s">
        <v>19</v>
      </c>
      <c r="D23" s="33" t="s">
        <v>579</v>
      </c>
      <c r="E23" s="17">
        <v>1.36056</v>
      </c>
      <c r="F23" s="19">
        <v>0.252</v>
      </c>
    </row>
    <row r="24" spans="2:6" x14ac:dyDescent="0.25">
      <c r="B24" s="31" t="s">
        <v>18</v>
      </c>
      <c r="C24" s="32" t="s">
        <v>19</v>
      </c>
      <c r="D24" s="33" t="s">
        <v>582</v>
      </c>
      <c r="E24" s="17">
        <v>0.18093999999999999</v>
      </c>
      <c r="F24" s="19">
        <v>3.5999999999999997E-2</v>
      </c>
    </row>
    <row r="25" spans="2:6" x14ac:dyDescent="0.25">
      <c r="B25" s="31" t="s">
        <v>18</v>
      </c>
      <c r="C25" s="32" t="s">
        <v>19</v>
      </c>
      <c r="D25" s="33" t="s">
        <v>584</v>
      </c>
      <c r="E25" s="17">
        <v>0.97182000000000002</v>
      </c>
      <c r="F25" s="19">
        <v>0.18</v>
      </c>
    </row>
    <row r="26" spans="2:6" x14ac:dyDescent="0.25">
      <c r="B26" s="31" t="s">
        <v>18</v>
      </c>
      <c r="C26" s="32" t="s">
        <v>19</v>
      </c>
      <c r="D26" s="33" t="s">
        <v>587</v>
      </c>
      <c r="E26" s="17">
        <v>2.41256</v>
      </c>
      <c r="F26" s="19">
        <v>0.48</v>
      </c>
    </row>
    <row r="27" spans="2:6" x14ac:dyDescent="0.25">
      <c r="B27" s="31" t="s">
        <v>18</v>
      </c>
      <c r="C27" s="32" t="s">
        <v>19</v>
      </c>
      <c r="D27" s="33" t="s">
        <v>588</v>
      </c>
      <c r="E27" s="17">
        <v>0.42220000000000002</v>
      </c>
      <c r="F27" s="19">
        <v>8.4000000000000005E-2</v>
      </c>
    </row>
    <row r="28" spans="2:6" x14ac:dyDescent="0.25">
      <c r="B28" s="31" t="s">
        <v>20</v>
      </c>
      <c r="C28" s="32" t="s">
        <v>21</v>
      </c>
      <c r="D28" s="33" t="s">
        <v>571</v>
      </c>
      <c r="E28" s="17">
        <v>7.1879499999999998</v>
      </c>
      <c r="F28" s="19">
        <v>2.5920000000000001</v>
      </c>
    </row>
    <row r="29" spans="2:6" x14ac:dyDescent="0.25">
      <c r="B29" s="31" t="s">
        <v>20</v>
      </c>
      <c r="C29" s="32" t="s">
        <v>21</v>
      </c>
      <c r="D29" s="33" t="s">
        <v>574</v>
      </c>
      <c r="E29" s="17">
        <v>17.470700000000001</v>
      </c>
      <c r="F29" s="19">
        <v>6.48</v>
      </c>
    </row>
    <row r="30" spans="2:6" x14ac:dyDescent="0.25">
      <c r="B30" s="31" t="s">
        <v>20</v>
      </c>
      <c r="C30" s="32" t="s">
        <v>21</v>
      </c>
      <c r="D30" s="33" t="s">
        <v>575</v>
      </c>
      <c r="E30" s="17">
        <v>1.16235</v>
      </c>
      <c r="F30" s="19">
        <v>0.432</v>
      </c>
    </row>
    <row r="31" spans="2:6" x14ac:dyDescent="0.25">
      <c r="B31" s="31" t="s">
        <v>20</v>
      </c>
      <c r="C31" s="32" t="s">
        <v>21</v>
      </c>
      <c r="D31" s="33" t="s">
        <v>576</v>
      </c>
      <c r="E31" s="17">
        <v>52.183959999999999</v>
      </c>
      <c r="F31" s="19">
        <v>19.872</v>
      </c>
    </row>
    <row r="32" spans="2:6" x14ac:dyDescent="0.25">
      <c r="B32" s="31" t="s">
        <v>20</v>
      </c>
      <c r="C32" s="32" t="s">
        <v>21</v>
      </c>
      <c r="D32" s="33" t="s">
        <v>579</v>
      </c>
      <c r="E32" s="17">
        <v>1.2479100000000001</v>
      </c>
      <c r="F32" s="19">
        <v>0.432</v>
      </c>
    </row>
    <row r="33" spans="2:6" x14ac:dyDescent="0.25">
      <c r="B33" s="31" t="s">
        <v>20</v>
      </c>
      <c r="C33" s="32" t="s">
        <v>21</v>
      </c>
      <c r="D33" s="33" t="s">
        <v>581</v>
      </c>
      <c r="E33" s="17">
        <v>6.5889600000000002</v>
      </c>
      <c r="F33" s="19">
        <v>2.5920000000000001</v>
      </c>
    </row>
    <row r="34" spans="2:6" x14ac:dyDescent="0.25">
      <c r="B34" s="31" t="s">
        <v>20</v>
      </c>
      <c r="C34" s="32" t="s">
        <v>21</v>
      </c>
      <c r="D34" s="33" t="s">
        <v>583</v>
      </c>
      <c r="E34" s="17">
        <v>154.51079999999999</v>
      </c>
      <c r="F34" s="19">
        <v>58.752000000000002</v>
      </c>
    </row>
    <row r="35" spans="2:6" x14ac:dyDescent="0.25">
      <c r="B35" s="31" t="s">
        <v>22</v>
      </c>
      <c r="C35" s="32" t="s">
        <v>23</v>
      </c>
      <c r="D35" s="33" t="s">
        <v>571</v>
      </c>
      <c r="E35" s="17">
        <v>1.36774</v>
      </c>
      <c r="F35" s="19">
        <v>0.32400000000000001</v>
      </c>
    </row>
    <row r="36" spans="2:6" x14ac:dyDescent="0.25">
      <c r="B36" s="31" t="s">
        <v>22</v>
      </c>
      <c r="C36" s="32" t="s">
        <v>23</v>
      </c>
      <c r="D36" s="33" t="s">
        <v>573</v>
      </c>
      <c r="E36" s="17">
        <v>2.43154</v>
      </c>
      <c r="F36" s="19">
        <v>0.57599999999999996</v>
      </c>
    </row>
    <row r="37" spans="2:6" x14ac:dyDescent="0.25">
      <c r="B37" s="31" t="s">
        <v>22</v>
      </c>
      <c r="C37" s="32" t="s">
        <v>23</v>
      </c>
      <c r="D37" s="33" t="s">
        <v>575</v>
      </c>
      <c r="E37" s="17">
        <v>8.3584099999999992</v>
      </c>
      <c r="F37" s="19">
        <v>1.98</v>
      </c>
    </row>
    <row r="38" spans="2:6" x14ac:dyDescent="0.25">
      <c r="B38" s="31" t="s">
        <v>22</v>
      </c>
      <c r="C38" s="32" t="s">
        <v>23</v>
      </c>
      <c r="D38" s="33" t="s">
        <v>578</v>
      </c>
      <c r="E38" s="17">
        <v>3.3433700000000002</v>
      </c>
      <c r="F38" s="19">
        <v>0.79200000000000004</v>
      </c>
    </row>
    <row r="39" spans="2:6" x14ac:dyDescent="0.25">
      <c r="B39" s="31" t="s">
        <v>22</v>
      </c>
      <c r="C39" s="32" t="s">
        <v>23</v>
      </c>
      <c r="D39" s="33" t="s">
        <v>581</v>
      </c>
      <c r="E39" s="17">
        <v>4.2552000000000003</v>
      </c>
      <c r="F39" s="19">
        <v>1.008</v>
      </c>
    </row>
    <row r="40" spans="2:6" x14ac:dyDescent="0.25">
      <c r="B40" s="31" t="s">
        <v>22</v>
      </c>
      <c r="C40" s="32" t="s">
        <v>23</v>
      </c>
      <c r="D40" s="33" t="s">
        <v>583</v>
      </c>
      <c r="E40" s="17">
        <v>6.5347499999999998</v>
      </c>
      <c r="F40" s="19">
        <v>1.548</v>
      </c>
    </row>
    <row r="41" spans="2:6" x14ac:dyDescent="0.25">
      <c r="B41" s="31" t="s">
        <v>22</v>
      </c>
      <c r="C41" s="32" t="s">
        <v>23</v>
      </c>
      <c r="D41" s="33" t="s">
        <v>587</v>
      </c>
      <c r="E41" s="17">
        <v>8.9662799999999994</v>
      </c>
      <c r="F41" s="19">
        <v>2.1240000000000001</v>
      </c>
    </row>
    <row r="42" spans="2:6" x14ac:dyDescent="0.25">
      <c r="B42" s="31" t="s">
        <v>24</v>
      </c>
      <c r="C42" s="32" t="s">
        <v>25</v>
      </c>
      <c r="D42" s="33" t="s">
        <v>581</v>
      </c>
      <c r="E42" s="17">
        <v>0.34594000000000003</v>
      </c>
      <c r="F42" s="19">
        <v>4.8000000000000001E-2</v>
      </c>
    </row>
    <row r="43" spans="2:6" x14ac:dyDescent="0.25">
      <c r="B43" s="31" t="s">
        <v>24</v>
      </c>
      <c r="C43" s="32" t="s">
        <v>25</v>
      </c>
      <c r="D43" s="33" t="s">
        <v>582</v>
      </c>
      <c r="E43" s="17">
        <v>3.56718</v>
      </c>
      <c r="F43" s="19">
        <v>0.44400000000000001</v>
      </c>
    </row>
    <row r="44" spans="2:6" x14ac:dyDescent="0.25">
      <c r="B44" s="31" t="s">
        <v>24</v>
      </c>
      <c r="C44" s="32" t="s">
        <v>25</v>
      </c>
      <c r="D44" s="33" t="s">
        <v>583</v>
      </c>
      <c r="E44" s="17">
        <v>2.0692300000000001</v>
      </c>
      <c r="F44" s="19">
        <v>0.27600000000000002</v>
      </c>
    </row>
    <row r="45" spans="2:6" x14ac:dyDescent="0.25">
      <c r="B45" s="31" t="s">
        <v>24</v>
      </c>
      <c r="C45" s="32" t="s">
        <v>25</v>
      </c>
      <c r="D45" s="33" t="s">
        <v>584</v>
      </c>
      <c r="E45" s="17">
        <v>3.10114</v>
      </c>
      <c r="F45" s="19">
        <v>0.36</v>
      </c>
    </row>
    <row r="46" spans="2:6" x14ac:dyDescent="0.25">
      <c r="B46" s="31" t="s">
        <v>24</v>
      </c>
      <c r="C46" s="32" t="s">
        <v>25</v>
      </c>
      <c r="D46" s="33" t="s">
        <v>587</v>
      </c>
      <c r="E46" s="17">
        <v>1.34727</v>
      </c>
      <c r="F46" s="19">
        <v>0.16800000000000001</v>
      </c>
    </row>
    <row r="47" spans="2:6" x14ac:dyDescent="0.25">
      <c r="B47" s="31" t="s">
        <v>24</v>
      </c>
      <c r="C47" s="32" t="s">
        <v>25</v>
      </c>
      <c r="D47" s="33" t="s">
        <v>588</v>
      </c>
      <c r="E47" s="17">
        <v>0.38492999999999999</v>
      </c>
      <c r="F47" s="19">
        <v>4.8000000000000001E-2</v>
      </c>
    </row>
    <row r="48" spans="2:6" x14ac:dyDescent="0.25">
      <c r="B48" s="31" t="s">
        <v>26</v>
      </c>
      <c r="C48" s="32" t="s">
        <v>27</v>
      </c>
      <c r="D48" s="33" t="s">
        <v>571</v>
      </c>
      <c r="E48" s="17">
        <v>0.81113999999999997</v>
      </c>
      <c r="F48" s="19">
        <v>0.1</v>
      </c>
    </row>
    <row r="49" spans="2:6" x14ac:dyDescent="0.25">
      <c r="B49" s="31" t="s">
        <v>26</v>
      </c>
      <c r="C49" s="32" t="s">
        <v>27</v>
      </c>
      <c r="D49" s="33" t="s">
        <v>574</v>
      </c>
      <c r="E49" s="17">
        <v>1.0767899999999999</v>
      </c>
      <c r="F49" s="19">
        <v>0.13</v>
      </c>
    </row>
    <row r="50" spans="2:6" x14ac:dyDescent="0.25">
      <c r="B50" s="31" t="s">
        <v>26</v>
      </c>
      <c r="C50" s="32" t="s">
        <v>27</v>
      </c>
      <c r="D50" s="33" t="s">
        <v>577</v>
      </c>
      <c r="E50" s="17">
        <v>7.7109999999999998E-2</v>
      </c>
      <c r="F50" s="19">
        <v>0.01</v>
      </c>
    </row>
    <row r="51" spans="2:6" x14ac:dyDescent="0.25">
      <c r="B51" s="31" t="s">
        <v>28</v>
      </c>
      <c r="C51" s="32" t="s">
        <v>27</v>
      </c>
      <c r="D51" s="33" t="s">
        <v>577</v>
      </c>
      <c r="E51" s="17">
        <v>1.0024299999999999</v>
      </c>
      <c r="F51" s="19">
        <v>0.13</v>
      </c>
    </row>
    <row r="52" spans="2:6" x14ac:dyDescent="0.25">
      <c r="B52" s="31" t="s">
        <v>28</v>
      </c>
      <c r="C52" s="32" t="s">
        <v>27</v>
      </c>
      <c r="D52" s="33" t="s">
        <v>579</v>
      </c>
      <c r="E52" s="17">
        <v>1.5737699999999999</v>
      </c>
      <c r="F52" s="19">
        <v>0.19</v>
      </c>
    </row>
    <row r="53" spans="2:6" x14ac:dyDescent="0.25">
      <c r="B53" s="31" t="s">
        <v>28</v>
      </c>
      <c r="C53" s="32" t="s">
        <v>27</v>
      </c>
      <c r="D53" s="33" t="s">
        <v>582</v>
      </c>
      <c r="E53" s="17">
        <v>0.23133000000000001</v>
      </c>
      <c r="F53" s="19">
        <v>0.03</v>
      </c>
    </row>
    <row r="54" spans="2:6" x14ac:dyDescent="0.25">
      <c r="B54" s="31" t="s">
        <v>28</v>
      </c>
      <c r="C54" s="32" t="s">
        <v>27</v>
      </c>
      <c r="D54" s="33" t="s">
        <v>584</v>
      </c>
      <c r="E54" s="17">
        <v>0.15422</v>
      </c>
      <c r="F54" s="19">
        <v>0.02</v>
      </c>
    </row>
    <row r="55" spans="2:6" x14ac:dyDescent="0.25">
      <c r="B55" s="31" t="s">
        <v>28</v>
      </c>
      <c r="C55" s="32" t="s">
        <v>27</v>
      </c>
      <c r="D55" s="33" t="s">
        <v>587</v>
      </c>
      <c r="E55" s="17">
        <v>1.8506400000000001</v>
      </c>
      <c r="F55" s="19">
        <v>0.24</v>
      </c>
    </row>
    <row r="56" spans="2:6" x14ac:dyDescent="0.25">
      <c r="B56" s="31" t="s">
        <v>28</v>
      </c>
      <c r="C56" s="32" t="s">
        <v>27</v>
      </c>
      <c r="D56" s="33" t="s">
        <v>588</v>
      </c>
      <c r="E56" s="17">
        <v>7.7109999999999998E-2</v>
      </c>
      <c r="F56" s="19">
        <v>0.01</v>
      </c>
    </row>
    <row r="57" spans="2:6" x14ac:dyDescent="0.25">
      <c r="B57" s="31" t="s">
        <v>29</v>
      </c>
      <c r="C57" s="32" t="s">
        <v>30</v>
      </c>
      <c r="D57" s="33" t="s">
        <v>571</v>
      </c>
      <c r="E57" s="17">
        <v>1.22529</v>
      </c>
      <c r="F57" s="19">
        <v>0.15</v>
      </c>
    </row>
    <row r="58" spans="2:6" x14ac:dyDescent="0.25">
      <c r="B58" s="31" t="s">
        <v>29</v>
      </c>
      <c r="C58" s="32" t="s">
        <v>30</v>
      </c>
      <c r="D58" s="33" t="s">
        <v>573</v>
      </c>
      <c r="E58" s="17">
        <v>7.7109999999999998E-2</v>
      </c>
      <c r="F58" s="19">
        <v>0.01</v>
      </c>
    </row>
    <row r="59" spans="2:6" x14ac:dyDescent="0.25">
      <c r="B59" s="31" t="s">
        <v>29</v>
      </c>
      <c r="C59" s="32" t="s">
        <v>30</v>
      </c>
      <c r="D59" s="33" t="s">
        <v>574</v>
      </c>
      <c r="E59" s="17">
        <v>0.65691999999999995</v>
      </c>
      <c r="F59" s="19">
        <v>0.08</v>
      </c>
    </row>
    <row r="60" spans="2:6" x14ac:dyDescent="0.25">
      <c r="B60" s="31" t="s">
        <v>29</v>
      </c>
      <c r="C60" s="32" t="s">
        <v>30</v>
      </c>
      <c r="D60" s="33" t="s">
        <v>576</v>
      </c>
      <c r="E60" s="17">
        <v>0.38555</v>
      </c>
      <c r="F60" s="19">
        <v>0.05</v>
      </c>
    </row>
    <row r="61" spans="2:6" x14ac:dyDescent="0.25">
      <c r="B61" s="31" t="s">
        <v>29</v>
      </c>
      <c r="C61" s="32" t="s">
        <v>30</v>
      </c>
      <c r="D61" s="33" t="s">
        <v>578</v>
      </c>
      <c r="E61" s="17">
        <v>7.7109999999999998E-2</v>
      </c>
      <c r="F61" s="19">
        <v>0.01</v>
      </c>
    </row>
    <row r="62" spans="2:6" x14ac:dyDescent="0.25">
      <c r="B62" s="31" t="s">
        <v>29</v>
      </c>
      <c r="C62" s="32" t="s">
        <v>30</v>
      </c>
      <c r="D62" s="33" t="s">
        <v>579</v>
      </c>
      <c r="E62" s="17">
        <v>0.99395999999999995</v>
      </c>
      <c r="F62" s="19">
        <v>0.12</v>
      </c>
    </row>
    <row r="63" spans="2:6" x14ac:dyDescent="0.25">
      <c r="B63" s="31" t="s">
        <v>29</v>
      </c>
      <c r="C63" s="32" t="s">
        <v>30</v>
      </c>
      <c r="D63" s="33" t="s">
        <v>582</v>
      </c>
      <c r="E63" s="17">
        <v>0.15422</v>
      </c>
      <c r="F63" s="19">
        <v>0.02</v>
      </c>
    </row>
    <row r="64" spans="2:6" x14ac:dyDescent="0.25">
      <c r="B64" s="31" t="s">
        <v>29</v>
      </c>
      <c r="C64" s="32" t="s">
        <v>30</v>
      </c>
      <c r="D64" s="33" t="s">
        <v>583</v>
      </c>
      <c r="E64" s="17">
        <v>0.15422</v>
      </c>
      <c r="F64" s="19">
        <v>0.02</v>
      </c>
    </row>
    <row r="65" spans="2:6" x14ac:dyDescent="0.25">
      <c r="B65" s="31" t="s">
        <v>29</v>
      </c>
      <c r="C65" s="32" t="s">
        <v>30</v>
      </c>
      <c r="D65" s="33" t="s">
        <v>584</v>
      </c>
      <c r="E65" s="17">
        <v>2.5677300000000001</v>
      </c>
      <c r="F65" s="19">
        <v>0.31</v>
      </c>
    </row>
    <row r="66" spans="2:6" x14ac:dyDescent="0.25">
      <c r="B66" s="31" t="s">
        <v>29</v>
      </c>
      <c r="C66" s="32" t="s">
        <v>30</v>
      </c>
      <c r="D66" s="33" t="s">
        <v>587</v>
      </c>
      <c r="E66" s="17">
        <v>1.7735300000000001</v>
      </c>
      <c r="F66" s="19">
        <v>0.23</v>
      </c>
    </row>
    <row r="67" spans="2:6" x14ac:dyDescent="0.25">
      <c r="B67" s="31" t="s">
        <v>29</v>
      </c>
      <c r="C67" s="32" t="s">
        <v>30</v>
      </c>
      <c r="D67" s="33" t="s">
        <v>588</v>
      </c>
      <c r="E67" s="17">
        <v>0.15422</v>
      </c>
      <c r="F67" s="19">
        <v>0.02</v>
      </c>
    </row>
    <row r="68" spans="2:6" x14ac:dyDescent="0.25">
      <c r="B68" s="31" t="s">
        <v>31</v>
      </c>
      <c r="C68" s="32" t="s">
        <v>32</v>
      </c>
      <c r="D68" s="33" t="s">
        <v>571</v>
      </c>
      <c r="E68" s="17">
        <v>0.15422</v>
      </c>
      <c r="F68" s="19">
        <v>0.02</v>
      </c>
    </row>
    <row r="69" spans="2:6" x14ac:dyDescent="0.25">
      <c r="B69" s="31" t="s">
        <v>31</v>
      </c>
      <c r="C69" s="32" t="s">
        <v>32</v>
      </c>
      <c r="D69" s="33" t="s">
        <v>573</v>
      </c>
      <c r="E69" s="17">
        <v>7.7109999999999998E-2</v>
      </c>
      <c r="F69" s="19">
        <v>0.01</v>
      </c>
    </row>
    <row r="70" spans="2:6" x14ac:dyDescent="0.25">
      <c r="B70" s="31" t="s">
        <v>31</v>
      </c>
      <c r="C70" s="32" t="s">
        <v>32</v>
      </c>
      <c r="D70" s="33" t="s">
        <v>576</v>
      </c>
      <c r="E70" s="17">
        <v>0.15422</v>
      </c>
      <c r="F70" s="19">
        <v>0.02</v>
      </c>
    </row>
    <row r="71" spans="2:6" x14ac:dyDescent="0.25">
      <c r="B71" s="31" t="s">
        <v>31</v>
      </c>
      <c r="C71" s="32" t="s">
        <v>32</v>
      </c>
      <c r="D71" s="33" t="s">
        <v>579</v>
      </c>
      <c r="E71" s="17">
        <v>8.2830000000000001E-2</v>
      </c>
      <c r="F71" s="19">
        <v>0.01</v>
      </c>
    </row>
    <row r="72" spans="2:6" x14ac:dyDescent="0.25">
      <c r="B72" s="31" t="s">
        <v>31</v>
      </c>
      <c r="C72" s="32" t="s">
        <v>32</v>
      </c>
      <c r="D72" s="33" t="s">
        <v>582</v>
      </c>
      <c r="E72" s="17">
        <v>7.7109999999999998E-2</v>
      </c>
      <c r="F72" s="19">
        <v>0.01</v>
      </c>
    </row>
    <row r="73" spans="2:6" x14ac:dyDescent="0.25">
      <c r="B73" s="31" t="s">
        <v>31</v>
      </c>
      <c r="C73" s="32" t="s">
        <v>32</v>
      </c>
      <c r="D73" s="33" t="s">
        <v>583</v>
      </c>
      <c r="E73" s="17">
        <v>7.7109999999999998E-2</v>
      </c>
      <c r="F73" s="19">
        <v>0.01</v>
      </c>
    </row>
    <row r="74" spans="2:6" x14ac:dyDescent="0.25">
      <c r="B74" s="31" t="s">
        <v>31</v>
      </c>
      <c r="C74" s="32" t="s">
        <v>32</v>
      </c>
      <c r="D74" s="33" t="s">
        <v>587</v>
      </c>
      <c r="E74" s="17">
        <v>1.69642</v>
      </c>
      <c r="F74" s="19">
        <v>0.22</v>
      </c>
    </row>
    <row r="75" spans="2:6" x14ac:dyDescent="0.25">
      <c r="B75" s="31" t="s">
        <v>33</v>
      </c>
      <c r="C75" s="32" t="s">
        <v>34</v>
      </c>
      <c r="D75" s="33" t="s">
        <v>571</v>
      </c>
      <c r="E75" s="17">
        <v>6.1379700000000001</v>
      </c>
      <c r="F75" s="19">
        <v>0.16800000000000001</v>
      </c>
    </row>
    <row r="76" spans="2:6" x14ac:dyDescent="0.25">
      <c r="B76" s="31" t="s">
        <v>33</v>
      </c>
      <c r="C76" s="32" t="s">
        <v>34</v>
      </c>
      <c r="D76" s="33" t="s">
        <v>573</v>
      </c>
      <c r="E76" s="17">
        <v>6.0203899999999999</v>
      </c>
      <c r="F76" s="19">
        <v>0.16800000000000001</v>
      </c>
    </row>
    <row r="77" spans="2:6" x14ac:dyDescent="0.25">
      <c r="B77" s="31" t="s">
        <v>33</v>
      </c>
      <c r="C77" s="32" t="s">
        <v>34</v>
      </c>
      <c r="D77" s="33" t="s">
        <v>575</v>
      </c>
      <c r="E77" s="17">
        <v>5.1771200000000004</v>
      </c>
      <c r="F77" s="19">
        <v>0.14399999999999999</v>
      </c>
    </row>
    <row r="78" spans="2:6" x14ac:dyDescent="0.25">
      <c r="B78" s="31" t="s">
        <v>33</v>
      </c>
      <c r="C78" s="32" t="s">
        <v>34</v>
      </c>
      <c r="D78" s="33" t="s">
        <v>576</v>
      </c>
      <c r="E78" s="17">
        <v>10.44684</v>
      </c>
      <c r="F78" s="19">
        <v>0.24</v>
      </c>
    </row>
    <row r="79" spans="2:6" x14ac:dyDescent="0.25">
      <c r="B79" s="31" t="s">
        <v>33</v>
      </c>
      <c r="C79" s="32" t="s">
        <v>34</v>
      </c>
      <c r="D79" s="33" t="s">
        <v>578</v>
      </c>
      <c r="E79" s="17">
        <v>5.2359200000000001</v>
      </c>
      <c r="F79" s="19">
        <v>0.14399999999999999</v>
      </c>
    </row>
    <row r="80" spans="2:6" x14ac:dyDescent="0.25">
      <c r="B80" s="31" t="s">
        <v>35</v>
      </c>
      <c r="C80" s="32" t="s">
        <v>36</v>
      </c>
      <c r="D80" s="33" t="s">
        <v>571</v>
      </c>
      <c r="E80" s="17">
        <v>5.3579600000000003</v>
      </c>
      <c r="F80" s="19">
        <v>0.156</v>
      </c>
    </row>
    <row r="81" spans="2:6" x14ac:dyDescent="0.25">
      <c r="B81" s="31" t="s">
        <v>35</v>
      </c>
      <c r="C81" s="32" t="s">
        <v>36</v>
      </c>
      <c r="D81" s="33" t="s">
        <v>573</v>
      </c>
      <c r="E81" s="17">
        <v>2.4255300000000002</v>
      </c>
      <c r="F81" s="19">
        <v>7.1999999999999995E-2</v>
      </c>
    </row>
    <row r="82" spans="2:6" x14ac:dyDescent="0.25">
      <c r="B82" s="31" t="s">
        <v>35</v>
      </c>
      <c r="C82" s="32" t="s">
        <v>36</v>
      </c>
      <c r="D82" s="33" t="s">
        <v>575</v>
      </c>
      <c r="E82" s="17">
        <v>14.54847</v>
      </c>
      <c r="F82" s="19">
        <v>0.42599999999999999</v>
      </c>
    </row>
    <row r="83" spans="2:6" x14ac:dyDescent="0.25">
      <c r="B83" s="31" t="s">
        <v>35</v>
      </c>
      <c r="C83" s="32" t="s">
        <v>36</v>
      </c>
      <c r="D83" s="33" t="s">
        <v>576</v>
      </c>
      <c r="E83" s="17">
        <v>6.1379799999999998</v>
      </c>
      <c r="F83" s="19">
        <v>0.15</v>
      </c>
    </row>
    <row r="84" spans="2:6" x14ac:dyDescent="0.25">
      <c r="B84" s="31" t="s">
        <v>35</v>
      </c>
      <c r="C84" s="32" t="s">
        <v>36</v>
      </c>
      <c r="D84" s="33" t="s">
        <v>578</v>
      </c>
      <c r="E84" s="17">
        <v>2.2233999999999998</v>
      </c>
      <c r="F84" s="19">
        <v>6.6000000000000003E-2</v>
      </c>
    </row>
    <row r="85" spans="2:6" x14ac:dyDescent="0.25">
      <c r="B85" s="31" t="s">
        <v>35</v>
      </c>
      <c r="C85" s="32" t="s">
        <v>36</v>
      </c>
      <c r="D85" s="33" t="s">
        <v>581</v>
      </c>
      <c r="E85" s="17">
        <v>8.3425100000000008</v>
      </c>
      <c r="F85" s="19">
        <v>0.246</v>
      </c>
    </row>
    <row r="86" spans="2:6" x14ac:dyDescent="0.25">
      <c r="B86" s="31" t="s">
        <v>35</v>
      </c>
      <c r="C86" s="32" t="s">
        <v>36</v>
      </c>
      <c r="D86" s="33" t="s">
        <v>583</v>
      </c>
      <c r="E86" s="17">
        <v>5.1045100000000003</v>
      </c>
      <c r="F86" s="19">
        <v>0.15</v>
      </c>
    </row>
    <row r="87" spans="2:6" x14ac:dyDescent="0.25">
      <c r="B87" s="31" t="s">
        <v>37</v>
      </c>
      <c r="C87" s="32" t="s">
        <v>38</v>
      </c>
      <c r="D87" s="33" t="s">
        <v>571</v>
      </c>
      <c r="E87" s="17">
        <v>4.5198799999999997</v>
      </c>
      <c r="F87" s="19">
        <v>0.16800000000000001</v>
      </c>
    </row>
    <row r="88" spans="2:6" x14ac:dyDescent="0.25">
      <c r="B88" s="31" t="s">
        <v>37</v>
      </c>
      <c r="C88" s="32" t="s">
        <v>38</v>
      </c>
      <c r="D88" s="33" t="s">
        <v>573</v>
      </c>
      <c r="E88" s="17">
        <v>4.1166200000000002</v>
      </c>
      <c r="F88" s="19">
        <v>0.156</v>
      </c>
    </row>
    <row r="89" spans="2:6" x14ac:dyDescent="0.25">
      <c r="B89" s="31" t="s">
        <v>37</v>
      </c>
      <c r="C89" s="32" t="s">
        <v>38</v>
      </c>
      <c r="D89" s="33" t="s">
        <v>576</v>
      </c>
      <c r="E89" s="17">
        <v>11.539260000000001</v>
      </c>
      <c r="F89" s="19">
        <v>0.36</v>
      </c>
    </row>
    <row r="90" spans="2:6" x14ac:dyDescent="0.25">
      <c r="B90" s="31" t="s">
        <v>37</v>
      </c>
      <c r="C90" s="32" t="s">
        <v>38</v>
      </c>
      <c r="D90" s="33" t="s">
        <v>578</v>
      </c>
      <c r="E90" s="17">
        <v>2.7318600000000002</v>
      </c>
      <c r="F90" s="19">
        <v>0.10199999999999999</v>
      </c>
    </row>
    <row r="91" spans="2:6" x14ac:dyDescent="0.25">
      <c r="B91" s="31" t="s">
        <v>39</v>
      </c>
      <c r="C91" s="32" t="s">
        <v>40</v>
      </c>
      <c r="D91" s="33" t="s">
        <v>571</v>
      </c>
      <c r="E91" s="17">
        <v>7.6790099999999999</v>
      </c>
      <c r="F91" s="19">
        <v>0.39600000000000002</v>
      </c>
    </row>
    <row r="92" spans="2:6" x14ac:dyDescent="0.25">
      <c r="B92" s="31" t="s">
        <v>39</v>
      </c>
      <c r="C92" s="32" t="s">
        <v>40</v>
      </c>
      <c r="D92" s="33" t="s">
        <v>573</v>
      </c>
      <c r="E92" s="17">
        <v>8.9013500000000008</v>
      </c>
      <c r="F92" s="19">
        <v>0.46800000000000003</v>
      </c>
    </row>
    <row r="93" spans="2:6" x14ac:dyDescent="0.25">
      <c r="B93" s="31" t="s">
        <v>39</v>
      </c>
      <c r="C93" s="32" t="s">
        <v>40</v>
      </c>
      <c r="D93" s="33" t="s">
        <v>575</v>
      </c>
      <c r="E93" s="17">
        <v>14.27567</v>
      </c>
      <c r="F93" s="19">
        <v>0.74399999999999999</v>
      </c>
    </row>
    <row r="94" spans="2:6" x14ac:dyDescent="0.25">
      <c r="B94" s="31" t="s">
        <v>39</v>
      </c>
      <c r="C94" s="32" t="s">
        <v>40</v>
      </c>
      <c r="D94" s="33" t="s">
        <v>576</v>
      </c>
      <c r="E94" s="17">
        <v>36.953919999999997</v>
      </c>
      <c r="F94" s="19">
        <v>1.6080000000000001</v>
      </c>
    </row>
    <row r="95" spans="2:6" x14ac:dyDescent="0.25">
      <c r="B95" s="31" t="s">
        <v>39</v>
      </c>
      <c r="C95" s="32" t="s">
        <v>40</v>
      </c>
      <c r="D95" s="33" t="s">
        <v>578</v>
      </c>
      <c r="E95" s="17">
        <v>4.1127500000000001</v>
      </c>
      <c r="F95" s="19">
        <v>0.216</v>
      </c>
    </row>
    <row r="96" spans="2:6" x14ac:dyDescent="0.25">
      <c r="B96" s="31" t="s">
        <v>39</v>
      </c>
      <c r="C96" s="32" t="s">
        <v>40</v>
      </c>
      <c r="D96" s="33" t="s">
        <v>581</v>
      </c>
      <c r="E96" s="17">
        <v>11.98434</v>
      </c>
      <c r="F96" s="19">
        <v>0.624</v>
      </c>
    </row>
    <row r="97" spans="2:6" x14ac:dyDescent="0.25">
      <c r="B97" s="31" t="s">
        <v>39</v>
      </c>
      <c r="C97" s="32" t="s">
        <v>40</v>
      </c>
      <c r="D97" s="33" t="s">
        <v>583</v>
      </c>
      <c r="E97" s="17">
        <v>1.6065799999999999</v>
      </c>
      <c r="F97" s="19">
        <v>8.4000000000000005E-2</v>
      </c>
    </row>
    <row r="98" spans="2:6" x14ac:dyDescent="0.25">
      <c r="B98" s="31" t="s">
        <v>39</v>
      </c>
      <c r="C98" s="32" t="s">
        <v>40</v>
      </c>
      <c r="D98" s="33" t="s">
        <v>585</v>
      </c>
      <c r="E98" s="17">
        <v>0.68493000000000004</v>
      </c>
      <c r="F98" s="19">
        <v>3.5999999999999997E-2</v>
      </c>
    </row>
    <row r="99" spans="2:6" x14ac:dyDescent="0.25">
      <c r="B99" s="31" t="s">
        <v>41</v>
      </c>
      <c r="C99" s="32" t="s">
        <v>42</v>
      </c>
      <c r="D99" s="33" t="s">
        <v>571</v>
      </c>
      <c r="E99" s="17">
        <v>2.4560300000000002</v>
      </c>
      <c r="F99" s="19">
        <v>0.10199999999999999</v>
      </c>
    </row>
    <row r="100" spans="2:6" x14ac:dyDescent="0.25">
      <c r="B100" s="31" t="s">
        <v>41</v>
      </c>
      <c r="C100" s="32" t="s">
        <v>42</v>
      </c>
      <c r="D100" s="33" t="s">
        <v>573</v>
      </c>
      <c r="E100" s="17">
        <v>5.8098999999999998</v>
      </c>
      <c r="F100" s="19">
        <v>0.246</v>
      </c>
    </row>
    <row r="101" spans="2:6" x14ac:dyDescent="0.25">
      <c r="B101" s="31" t="s">
        <v>41</v>
      </c>
      <c r="C101" s="32" t="s">
        <v>42</v>
      </c>
      <c r="D101" s="33" t="s">
        <v>575</v>
      </c>
      <c r="E101" s="17">
        <v>1.8781399999999999</v>
      </c>
      <c r="F101" s="19">
        <v>7.8E-2</v>
      </c>
    </row>
    <row r="102" spans="2:6" x14ac:dyDescent="0.25">
      <c r="B102" s="31" t="s">
        <v>41</v>
      </c>
      <c r="C102" s="32" t="s">
        <v>42</v>
      </c>
      <c r="D102" s="33" t="s">
        <v>576</v>
      </c>
      <c r="E102" s="17">
        <v>6.8849999999999998</v>
      </c>
      <c r="F102" s="19">
        <v>0.24</v>
      </c>
    </row>
    <row r="103" spans="2:6" x14ac:dyDescent="0.25">
      <c r="B103" s="31" t="s">
        <v>41</v>
      </c>
      <c r="C103" s="32" t="s">
        <v>42</v>
      </c>
      <c r="D103" s="33" t="s">
        <v>578</v>
      </c>
      <c r="E103" s="17">
        <v>1.5587500000000001</v>
      </c>
      <c r="F103" s="19">
        <v>6.6000000000000003E-2</v>
      </c>
    </row>
    <row r="104" spans="2:6" x14ac:dyDescent="0.25">
      <c r="B104" s="31" t="s">
        <v>43</v>
      </c>
      <c r="C104" s="32" t="s">
        <v>44</v>
      </c>
      <c r="D104" s="33" t="s">
        <v>571</v>
      </c>
      <c r="E104" s="17">
        <v>2.58595</v>
      </c>
      <c r="F104" s="19">
        <v>0.108</v>
      </c>
    </row>
    <row r="105" spans="2:6" x14ac:dyDescent="0.25">
      <c r="B105" s="31" t="s">
        <v>43</v>
      </c>
      <c r="C105" s="32" t="s">
        <v>44</v>
      </c>
      <c r="D105" s="33" t="s">
        <v>573</v>
      </c>
      <c r="E105" s="17">
        <v>1.6909400000000001</v>
      </c>
      <c r="F105" s="19">
        <v>7.1999999999999995E-2</v>
      </c>
    </row>
    <row r="106" spans="2:6" x14ac:dyDescent="0.25">
      <c r="B106" s="31" t="s">
        <v>43</v>
      </c>
      <c r="C106" s="32" t="s">
        <v>44</v>
      </c>
      <c r="D106" s="33" t="s">
        <v>575</v>
      </c>
      <c r="E106" s="17">
        <v>2.5694300000000001</v>
      </c>
      <c r="F106" s="19">
        <v>0.108</v>
      </c>
    </row>
    <row r="107" spans="2:6" x14ac:dyDescent="0.25">
      <c r="B107" s="31" t="s">
        <v>43</v>
      </c>
      <c r="C107" s="32" t="s">
        <v>44</v>
      </c>
      <c r="D107" s="33" t="s">
        <v>578</v>
      </c>
      <c r="E107" s="17">
        <v>1.70746</v>
      </c>
      <c r="F107" s="19">
        <v>7.1999999999999995E-2</v>
      </c>
    </row>
    <row r="108" spans="2:6" x14ac:dyDescent="0.25">
      <c r="B108" s="31" t="s">
        <v>45</v>
      </c>
      <c r="C108" s="32" t="s">
        <v>46</v>
      </c>
      <c r="D108" s="33" t="s">
        <v>571</v>
      </c>
      <c r="E108" s="17">
        <v>1.20506</v>
      </c>
      <c r="F108" s="19">
        <v>2.4E-2</v>
      </c>
    </row>
    <row r="109" spans="2:6" x14ac:dyDescent="0.25">
      <c r="B109" s="31" t="s">
        <v>45</v>
      </c>
      <c r="C109" s="32" t="s">
        <v>46</v>
      </c>
      <c r="D109" s="33" t="s">
        <v>575</v>
      </c>
      <c r="E109" s="17">
        <v>3.6151800000000001</v>
      </c>
      <c r="F109" s="19">
        <v>7.1999999999999995E-2</v>
      </c>
    </row>
    <row r="110" spans="2:6" x14ac:dyDescent="0.25">
      <c r="B110" s="31" t="s">
        <v>45</v>
      </c>
      <c r="C110" s="32" t="s">
        <v>46</v>
      </c>
      <c r="D110" s="33" t="s">
        <v>576</v>
      </c>
      <c r="E110" s="17">
        <v>8.2169299999999996</v>
      </c>
      <c r="F110" s="19">
        <v>0.16800000000000001</v>
      </c>
    </row>
    <row r="111" spans="2:6" x14ac:dyDescent="0.25">
      <c r="B111" s="31" t="s">
        <v>45</v>
      </c>
      <c r="C111" s="32" t="s">
        <v>46</v>
      </c>
      <c r="D111" s="33" t="s">
        <v>578</v>
      </c>
      <c r="E111" s="17">
        <v>1.80759</v>
      </c>
      <c r="F111" s="19">
        <v>3.5999999999999997E-2</v>
      </c>
    </row>
    <row r="112" spans="2:6" x14ac:dyDescent="0.25">
      <c r="B112" s="31" t="s">
        <v>45</v>
      </c>
      <c r="C112" s="32" t="s">
        <v>46</v>
      </c>
      <c r="D112" s="33" t="s">
        <v>581</v>
      </c>
      <c r="E112" s="17">
        <v>1.20506</v>
      </c>
      <c r="F112" s="19">
        <v>2.4E-2</v>
      </c>
    </row>
    <row r="113" spans="2:6" x14ac:dyDescent="0.25">
      <c r="B113" s="31" t="s">
        <v>45</v>
      </c>
      <c r="C113" s="32" t="s">
        <v>46</v>
      </c>
      <c r="D113" s="33" t="s">
        <v>583</v>
      </c>
      <c r="E113" s="17">
        <v>0.60253000000000001</v>
      </c>
      <c r="F113" s="19">
        <v>1.2E-2</v>
      </c>
    </row>
    <row r="114" spans="2:6" x14ac:dyDescent="0.25">
      <c r="B114" s="31" t="s">
        <v>47</v>
      </c>
      <c r="C114" s="32" t="s">
        <v>48</v>
      </c>
      <c r="D114" s="33" t="s">
        <v>575</v>
      </c>
      <c r="E114" s="17">
        <v>2.6937000000000002</v>
      </c>
      <c r="F114" s="19">
        <v>7.1999999999999995E-2</v>
      </c>
    </row>
    <row r="115" spans="2:6" x14ac:dyDescent="0.25">
      <c r="B115" s="31" t="s">
        <v>47</v>
      </c>
      <c r="C115" s="32" t="s">
        <v>48</v>
      </c>
      <c r="D115" s="33" t="s">
        <v>576</v>
      </c>
      <c r="E115" s="17">
        <v>6.4984500000000001</v>
      </c>
      <c r="F115" s="19">
        <v>0.18</v>
      </c>
    </row>
    <row r="116" spans="2:6" x14ac:dyDescent="0.25">
      <c r="B116" s="31" t="s">
        <v>47</v>
      </c>
      <c r="C116" s="32" t="s">
        <v>48</v>
      </c>
      <c r="D116" s="33" t="s">
        <v>578</v>
      </c>
      <c r="E116" s="17">
        <v>3.5916100000000002</v>
      </c>
      <c r="F116" s="19">
        <v>9.6000000000000002E-2</v>
      </c>
    </row>
    <row r="117" spans="2:6" x14ac:dyDescent="0.25">
      <c r="B117" s="31" t="s">
        <v>47</v>
      </c>
      <c r="C117" s="32" t="s">
        <v>48</v>
      </c>
      <c r="D117" s="33" t="s">
        <v>583</v>
      </c>
      <c r="E117" s="17">
        <v>9.8769200000000001</v>
      </c>
      <c r="F117" s="19">
        <v>0.26400000000000001</v>
      </c>
    </row>
    <row r="118" spans="2:6" x14ac:dyDescent="0.25">
      <c r="B118" s="31" t="s">
        <v>49</v>
      </c>
      <c r="C118" s="32" t="s">
        <v>50</v>
      </c>
      <c r="D118" s="33" t="s">
        <v>571</v>
      </c>
      <c r="E118" s="17">
        <v>1.9823900000000001</v>
      </c>
      <c r="F118" s="19">
        <v>7.1999999999999995E-2</v>
      </c>
    </row>
    <row r="119" spans="2:6" x14ac:dyDescent="0.25">
      <c r="B119" s="31" t="s">
        <v>49</v>
      </c>
      <c r="C119" s="32" t="s">
        <v>50</v>
      </c>
      <c r="D119" s="33" t="s">
        <v>573</v>
      </c>
      <c r="E119" s="17">
        <v>1.2962800000000001</v>
      </c>
      <c r="F119" s="19">
        <v>4.8000000000000001E-2</v>
      </c>
    </row>
    <row r="120" spans="2:6" x14ac:dyDescent="0.25">
      <c r="B120" s="31" t="s">
        <v>49</v>
      </c>
      <c r="C120" s="32" t="s">
        <v>50</v>
      </c>
      <c r="D120" s="33" t="s">
        <v>575</v>
      </c>
      <c r="E120" s="17">
        <v>15.008470000000001</v>
      </c>
      <c r="F120" s="19">
        <v>0.55200000000000005</v>
      </c>
    </row>
    <row r="121" spans="2:6" x14ac:dyDescent="0.25">
      <c r="B121" s="31" t="s">
        <v>49</v>
      </c>
      <c r="C121" s="32" t="s">
        <v>50</v>
      </c>
      <c r="D121" s="33" t="s">
        <v>576</v>
      </c>
      <c r="E121" s="17">
        <v>17.04222</v>
      </c>
      <c r="F121" s="19">
        <v>0.52800000000000002</v>
      </c>
    </row>
    <row r="122" spans="2:6" x14ac:dyDescent="0.25">
      <c r="B122" s="31" t="s">
        <v>49</v>
      </c>
      <c r="C122" s="32" t="s">
        <v>50</v>
      </c>
      <c r="D122" s="33" t="s">
        <v>578</v>
      </c>
      <c r="E122" s="17">
        <v>1.3089299999999999</v>
      </c>
      <c r="F122" s="19">
        <v>4.8000000000000001E-2</v>
      </c>
    </row>
    <row r="123" spans="2:6" x14ac:dyDescent="0.25">
      <c r="B123" s="31" t="s">
        <v>49</v>
      </c>
      <c r="C123" s="32" t="s">
        <v>50</v>
      </c>
      <c r="D123" s="33" t="s">
        <v>581</v>
      </c>
      <c r="E123" s="17">
        <v>12.49187</v>
      </c>
      <c r="F123" s="19">
        <v>0.45600000000000002</v>
      </c>
    </row>
    <row r="124" spans="2:6" x14ac:dyDescent="0.25">
      <c r="B124" s="31" t="s">
        <v>51</v>
      </c>
      <c r="C124" s="32" t="s">
        <v>52</v>
      </c>
      <c r="D124" s="33" t="s">
        <v>571</v>
      </c>
      <c r="E124" s="17">
        <v>0.86983999999999995</v>
      </c>
      <c r="F124" s="19">
        <v>3.5999999999999997E-2</v>
      </c>
    </row>
    <row r="125" spans="2:6" x14ac:dyDescent="0.25">
      <c r="B125" s="31" t="s">
        <v>51</v>
      </c>
      <c r="C125" s="32" t="s">
        <v>52</v>
      </c>
      <c r="D125" s="33" t="s">
        <v>573</v>
      </c>
      <c r="E125" s="17">
        <v>2.5595300000000001</v>
      </c>
      <c r="F125" s="19">
        <v>0.108</v>
      </c>
    </row>
    <row r="126" spans="2:6" x14ac:dyDescent="0.25">
      <c r="B126" s="31" t="s">
        <v>51</v>
      </c>
      <c r="C126" s="32" t="s">
        <v>52</v>
      </c>
      <c r="D126" s="33" t="s">
        <v>575</v>
      </c>
      <c r="E126" s="17">
        <v>5.1690399999999999</v>
      </c>
      <c r="F126" s="19">
        <v>0.216</v>
      </c>
    </row>
    <row r="127" spans="2:6" x14ac:dyDescent="0.25">
      <c r="B127" s="31" t="s">
        <v>51</v>
      </c>
      <c r="C127" s="32" t="s">
        <v>52</v>
      </c>
      <c r="D127" s="33" t="s">
        <v>578</v>
      </c>
      <c r="E127" s="17">
        <v>0.85316999999999998</v>
      </c>
      <c r="F127" s="19">
        <v>3.5999999999999997E-2</v>
      </c>
    </row>
    <row r="128" spans="2:6" x14ac:dyDescent="0.25">
      <c r="B128" s="31" t="s">
        <v>51</v>
      </c>
      <c r="C128" s="32" t="s">
        <v>52</v>
      </c>
      <c r="D128" s="33" t="s">
        <v>583</v>
      </c>
      <c r="E128" s="17">
        <v>11.19129</v>
      </c>
      <c r="F128" s="19">
        <v>0.46800000000000003</v>
      </c>
    </row>
    <row r="129" spans="2:6" x14ac:dyDescent="0.25">
      <c r="B129" s="31" t="s">
        <v>53</v>
      </c>
      <c r="C129" s="32" t="s">
        <v>54</v>
      </c>
      <c r="D129" s="33" t="s">
        <v>571</v>
      </c>
      <c r="E129" s="17">
        <v>3.8835799999999998</v>
      </c>
      <c r="F129" s="19">
        <v>6.6000000000000003E-2</v>
      </c>
    </row>
    <row r="130" spans="2:6" x14ac:dyDescent="0.25">
      <c r="B130" s="31" t="s">
        <v>53</v>
      </c>
      <c r="C130" s="32" t="s">
        <v>54</v>
      </c>
      <c r="D130" s="33" t="s">
        <v>573</v>
      </c>
      <c r="E130" s="17">
        <v>3.4628899999999998</v>
      </c>
      <c r="F130" s="19">
        <v>0.06</v>
      </c>
    </row>
    <row r="131" spans="2:6" x14ac:dyDescent="0.25">
      <c r="B131" s="31" t="s">
        <v>53</v>
      </c>
      <c r="C131" s="32" t="s">
        <v>54</v>
      </c>
      <c r="D131" s="33" t="s">
        <v>575</v>
      </c>
      <c r="E131" s="17">
        <v>5.2416600000000004</v>
      </c>
      <c r="F131" s="19">
        <v>0.09</v>
      </c>
    </row>
    <row r="132" spans="2:6" x14ac:dyDescent="0.25">
      <c r="B132" s="31" t="s">
        <v>53</v>
      </c>
      <c r="C132" s="32" t="s">
        <v>54</v>
      </c>
      <c r="D132" s="33" t="s">
        <v>576</v>
      </c>
      <c r="E132" s="17">
        <v>9.2538</v>
      </c>
      <c r="F132" s="19">
        <v>0.13200000000000001</v>
      </c>
    </row>
    <row r="133" spans="2:6" x14ac:dyDescent="0.25">
      <c r="B133" s="31" t="s">
        <v>53</v>
      </c>
      <c r="C133" s="32" t="s">
        <v>54</v>
      </c>
      <c r="D133" s="33" t="s">
        <v>578</v>
      </c>
      <c r="E133" s="17">
        <v>1.3851500000000001</v>
      </c>
      <c r="F133" s="19">
        <v>2.4E-2</v>
      </c>
    </row>
    <row r="134" spans="2:6" x14ac:dyDescent="0.25">
      <c r="B134" s="31" t="s">
        <v>53</v>
      </c>
      <c r="C134" s="32" t="s">
        <v>54</v>
      </c>
      <c r="D134" s="33" t="s">
        <v>583</v>
      </c>
      <c r="E134" s="17">
        <v>0.69933000000000001</v>
      </c>
      <c r="F134" s="19">
        <v>1.2E-2</v>
      </c>
    </row>
    <row r="135" spans="2:6" x14ac:dyDescent="0.25">
      <c r="B135" s="31" t="s">
        <v>55</v>
      </c>
      <c r="C135" s="32" t="s">
        <v>56</v>
      </c>
      <c r="D135" s="33" t="s">
        <v>571</v>
      </c>
      <c r="E135" s="17">
        <v>5.2957900000000002</v>
      </c>
      <c r="F135" s="19">
        <v>0.09</v>
      </c>
    </row>
    <row r="136" spans="2:6" x14ac:dyDescent="0.25">
      <c r="B136" s="31" t="s">
        <v>55</v>
      </c>
      <c r="C136" s="32" t="s">
        <v>56</v>
      </c>
      <c r="D136" s="33" t="s">
        <v>573</v>
      </c>
      <c r="E136" s="17">
        <v>5.1943400000000004</v>
      </c>
      <c r="F136" s="19">
        <v>0.09</v>
      </c>
    </row>
    <row r="137" spans="2:6" x14ac:dyDescent="0.25">
      <c r="B137" s="31" t="s">
        <v>55</v>
      </c>
      <c r="C137" s="32" t="s">
        <v>56</v>
      </c>
      <c r="D137" s="33" t="s">
        <v>575</v>
      </c>
      <c r="E137" s="17">
        <v>7.33969</v>
      </c>
      <c r="F137" s="19">
        <v>0.126</v>
      </c>
    </row>
    <row r="138" spans="2:6" x14ac:dyDescent="0.25">
      <c r="B138" s="31" t="s">
        <v>55</v>
      </c>
      <c r="C138" s="32" t="s">
        <v>56</v>
      </c>
      <c r="D138" s="33" t="s">
        <v>576</v>
      </c>
      <c r="E138" s="17">
        <v>9.2538</v>
      </c>
      <c r="F138" s="19">
        <v>0.13200000000000001</v>
      </c>
    </row>
    <row r="139" spans="2:6" x14ac:dyDescent="0.25">
      <c r="B139" s="31" t="s">
        <v>55</v>
      </c>
      <c r="C139" s="32" t="s">
        <v>56</v>
      </c>
      <c r="D139" s="33" t="s">
        <v>578</v>
      </c>
      <c r="E139" s="17">
        <v>6.9257799999999996</v>
      </c>
      <c r="F139" s="19">
        <v>0.12</v>
      </c>
    </row>
    <row r="140" spans="2:6" x14ac:dyDescent="0.25">
      <c r="B140" s="31" t="s">
        <v>55</v>
      </c>
      <c r="C140" s="32" t="s">
        <v>56</v>
      </c>
      <c r="D140" s="33" t="s">
        <v>583</v>
      </c>
      <c r="E140" s="17">
        <v>1.0388599999999999</v>
      </c>
      <c r="F140" s="19">
        <v>1.7999999999999999E-2</v>
      </c>
    </row>
    <row r="141" spans="2:6" x14ac:dyDescent="0.25">
      <c r="B141" s="31" t="s">
        <v>55</v>
      </c>
      <c r="C141" s="32" t="s">
        <v>56</v>
      </c>
      <c r="D141" s="33" t="s">
        <v>585</v>
      </c>
      <c r="E141" s="17">
        <v>0.69279999999999997</v>
      </c>
      <c r="F141" s="19">
        <v>1.2E-2</v>
      </c>
    </row>
    <row r="142" spans="2:6" x14ac:dyDescent="0.25">
      <c r="B142" s="31" t="s">
        <v>57</v>
      </c>
      <c r="C142" s="32" t="s">
        <v>58</v>
      </c>
      <c r="D142" s="33" t="s">
        <v>571</v>
      </c>
      <c r="E142" s="17">
        <v>3.9347400000000001</v>
      </c>
      <c r="F142" s="19">
        <v>7.1999999999999995E-2</v>
      </c>
    </row>
    <row r="143" spans="2:6" x14ac:dyDescent="0.25">
      <c r="B143" s="31" t="s">
        <v>57</v>
      </c>
      <c r="C143" s="32" t="s">
        <v>58</v>
      </c>
      <c r="D143" s="33" t="s">
        <v>573</v>
      </c>
      <c r="E143" s="17">
        <v>3.8593700000000002</v>
      </c>
      <c r="F143" s="19">
        <v>7.1999999999999995E-2</v>
      </c>
    </row>
    <row r="144" spans="2:6" x14ac:dyDescent="0.25">
      <c r="B144" s="31" t="s">
        <v>57</v>
      </c>
      <c r="C144" s="32" t="s">
        <v>58</v>
      </c>
      <c r="D144" s="33" t="s">
        <v>575</v>
      </c>
      <c r="E144" s="17">
        <v>8.4373299999999993</v>
      </c>
      <c r="F144" s="19">
        <v>0.156</v>
      </c>
    </row>
    <row r="145" spans="2:6" x14ac:dyDescent="0.25">
      <c r="B145" s="31" t="s">
        <v>57</v>
      </c>
      <c r="C145" s="32" t="s">
        <v>58</v>
      </c>
      <c r="D145" s="33" t="s">
        <v>576</v>
      </c>
      <c r="E145" s="17">
        <v>0.78129999999999999</v>
      </c>
      <c r="F145" s="19">
        <v>1.2E-2</v>
      </c>
    </row>
    <row r="146" spans="2:6" x14ac:dyDescent="0.25">
      <c r="B146" s="31" t="s">
        <v>57</v>
      </c>
      <c r="C146" s="32" t="s">
        <v>58</v>
      </c>
      <c r="D146" s="33" t="s">
        <v>578</v>
      </c>
      <c r="E146" s="17">
        <v>9.7489000000000008</v>
      </c>
      <c r="F146" s="19">
        <v>0.18</v>
      </c>
    </row>
    <row r="147" spans="2:6" x14ac:dyDescent="0.25">
      <c r="B147" s="31" t="s">
        <v>57</v>
      </c>
      <c r="C147" s="32" t="s">
        <v>58</v>
      </c>
      <c r="D147" s="33" t="s">
        <v>581</v>
      </c>
      <c r="E147" s="17">
        <v>1.9296800000000001</v>
      </c>
      <c r="F147" s="19">
        <v>3.5999999999999997E-2</v>
      </c>
    </row>
    <row r="148" spans="2:6" x14ac:dyDescent="0.25">
      <c r="B148" s="31" t="s">
        <v>57</v>
      </c>
      <c r="C148" s="32" t="s">
        <v>58</v>
      </c>
      <c r="D148" s="33" t="s">
        <v>583</v>
      </c>
      <c r="E148" s="17">
        <v>2.5980400000000001</v>
      </c>
      <c r="F148" s="19">
        <v>4.8000000000000001E-2</v>
      </c>
    </row>
    <row r="149" spans="2:6" x14ac:dyDescent="0.25">
      <c r="B149" s="31" t="s">
        <v>57</v>
      </c>
      <c r="C149" s="32" t="s">
        <v>58</v>
      </c>
      <c r="D149" s="33" t="s">
        <v>585</v>
      </c>
      <c r="E149" s="17">
        <v>0.64342999999999995</v>
      </c>
      <c r="F149" s="19">
        <v>1.2E-2</v>
      </c>
    </row>
    <row r="150" spans="2:6" x14ac:dyDescent="0.25">
      <c r="B150" s="31" t="s">
        <v>59</v>
      </c>
      <c r="C150" s="32" t="s">
        <v>60</v>
      </c>
      <c r="D150" s="33" t="s">
        <v>571</v>
      </c>
      <c r="E150" s="17">
        <v>3.4703300000000001</v>
      </c>
      <c r="F150" s="19">
        <v>9.6000000000000002E-2</v>
      </c>
    </row>
    <row r="151" spans="2:6" x14ac:dyDescent="0.25">
      <c r="B151" s="31" t="s">
        <v>59</v>
      </c>
      <c r="C151" s="32" t="s">
        <v>60</v>
      </c>
      <c r="D151" s="33" t="s">
        <v>573</v>
      </c>
      <c r="E151" s="17">
        <v>1.7351700000000001</v>
      </c>
      <c r="F151" s="19">
        <v>4.8000000000000001E-2</v>
      </c>
    </row>
    <row r="152" spans="2:6" x14ac:dyDescent="0.25">
      <c r="B152" s="31" t="s">
        <v>59</v>
      </c>
      <c r="C152" s="32" t="s">
        <v>60</v>
      </c>
      <c r="D152" s="33" t="s">
        <v>575</v>
      </c>
      <c r="E152" s="17">
        <v>3.4703400000000002</v>
      </c>
      <c r="F152" s="19">
        <v>9.6000000000000002E-2</v>
      </c>
    </row>
    <row r="153" spans="2:6" x14ac:dyDescent="0.25">
      <c r="B153" s="31" t="s">
        <v>59</v>
      </c>
      <c r="C153" s="32" t="s">
        <v>60</v>
      </c>
      <c r="D153" s="33" t="s">
        <v>576</v>
      </c>
      <c r="E153" s="17">
        <v>6.7153600000000004</v>
      </c>
      <c r="F153" s="19">
        <v>0.14399999999999999</v>
      </c>
    </row>
    <row r="154" spans="2:6" x14ac:dyDescent="0.25">
      <c r="B154" s="31" t="s">
        <v>59</v>
      </c>
      <c r="C154" s="32" t="s">
        <v>60</v>
      </c>
      <c r="D154" s="33" t="s">
        <v>578</v>
      </c>
      <c r="E154" s="17">
        <v>3.4703400000000002</v>
      </c>
      <c r="F154" s="19">
        <v>9.6000000000000002E-2</v>
      </c>
    </row>
    <row r="155" spans="2:6" x14ac:dyDescent="0.25">
      <c r="B155" s="31" t="s">
        <v>59</v>
      </c>
      <c r="C155" s="32" t="s">
        <v>60</v>
      </c>
      <c r="D155" s="33" t="s">
        <v>583</v>
      </c>
      <c r="E155" s="17">
        <v>0.86758000000000002</v>
      </c>
      <c r="F155" s="19">
        <v>2.4E-2</v>
      </c>
    </row>
    <row r="156" spans="2:6" x14ac:dyDescent="0.25">
      <c r="B156" s="31" t="s">
        <v>61</v>
      </c>
      <c r="C156" s="32" t="s">
        <v>62</v>
      </c>
      <c r="D156" s="33" t="s">
        <v>571</v>
      </c>
      <c r="E156" s="17">
        <v>1.5327200000000001</v>
      </c>
      <c r="F156" s="19">
        <v>4.2000000000000003E-2</v>
      </c>
    </row>
    <row r="157" spans="2:6" x14ac:dyDescent="0.25">
      <c r="B157" s="31" t="s">
        <v>61</v>
      </c>
      <c r="C157" s="32" t="s">
        <v>62</v>
      </c>
      <c r="D157" s="33" t="s">
        <v>573</v>
      </c>
      <c r="E157" s="17">
        <v>0.65686999999999995</v>
      </c>
      <c r="F157" s="19">
        <v>1.7999999999999999E-2</v>
      </c>
    </row>
    <row r="158" spans="2:6" x14ac:dyDescent="0.25">
      <c r="B158" s="31" t="s">
        <v>61</v>
      </c>
      <c r="C158" s="32" t="s">
        <v>62</v>
      </c>
      <c r="D158" s="33" t="s">
        <v>575</v>
      </c>
      <c r="E158" s="17">
        <v>1.75166</v>
      </c>
      <c r="F158" s="19">
        <v>4.8000000000000001E-2</v>
      </c>
    </row>
    <row r="159" spans="2:6" x14ac:dyDescent="0.25">
      <c r="B159" s="31" t="s">
        <v>61</v>
      </c>
      <c r="C159" s="32" t="s">
        <v>62</v>
      </c>
      <c r="D159" s="33" t="s">
        <v>576</v>
      </c>
      <c r="E159" s="17">
        <v>3.28993</v>
      </c>
      <c r="F159" s="19">
        <v>7.1999999999999995E-2</v>
      </c>
    </row>
    <row r="160" spans="2:6" x14ac:dyDescent="0.25">
      <c r="B160" s="31" t="s">
        <v>61</v>
      </c>
      <c r="C160" s="32" t="s">
        <v>62</v>
      </c>
      <c r="D160" s="33" t="s">
        <v>578</v>
      </c>
      <c r="E160" s="17">
        <v>4.8171099999999996</v>
      </c>
      <c r="F160" s="19">
        <v>0.13200000000000001</v>
      </c>
    </row>
    <row r="161" spans="2:6" x14ac:dyDescent="0.25">
      <c r="B161" s="31" t="s">
        <v>61</v>
      </c>
      <c r="C161" s="32" t="s">
        <v>62</v>
      </c>
      <c r="D161" s="33" t="s">
        <v>583</v>
      </c>
      <c r="E161" s="17">
        <v>1.6597299999999999</v>
      </c>
      <c r="F161" s="19">
        <v>4.2000000000000003E-2</v>
      </c>
    </row>
    <row r="162" spans="2:6" x14ac:dyDescent="0.25">
      <c r="B162" s="31" t="s">
        <v>63</v>
      </c>
      <c r="C162" s="32" t="s">
        <v>64</v>
      </c>
      <c r="D162" s="33" t="s">
        <v>571</v>
      </c>
      <c r="E162" s="17">
        <v>5.7619400000000001</v>
      </c>
      <c r="F162" s="19">
        <v>0.13800000000000001</v>
      </c>
    </row>
    <row r="163" spans="2:6" x14ac:dyDescent="0.25">
      <c r="B163" s="31" t="s">
        <v>63</v>
      </c>
      <c r="C163" s="32" t="s">
        <v>64</v>
      </c>
      <c r="D163" s="33" t="s">
        <v>573</v>
      </c>
      <c r="E163" s="17">
        <v>9.7702299999999997</v>
      </c>
      <c r="F163" s="19">
        <v>0.23400000000000001</v>
      </c>
    </row>
    <row r="164" spans="2:6" x14ac:dyDescent="0.25">
      <c r="B164" s="31" t="s">
        <v>63</v>
      </c>
      <c r="C164" s="32" t="s">
        <v>64</v>
      </c>
      <c r="D164" s="33" t="s">
        <v>575</v>
      </c>
      <c r="E164" s="17">
        <v>6.5134800000000004</v>
      </c>
      <c r="F164" s="19">
        <v>0.156</v>
      </c>
    </row>
    <row r="165" spans="2:6" x14ac:dyDescent="0.25">
      <c r="B165" s="31" t="s">
        <v>63</v>
      </c>
      <c r="C165" s="32" t="s">
        <v>64</v>
      </c>
      <c r="D165" s="33" t="s">
        <v>576</v>
      </c>
      <c r="E165" s="17">
        <v>12.92728</v>
      </c>
      <c r="F165" s="19">
        <v>0.24</v>
      </c>
    </row>
    <row r="166" spans="2:6" x14ac:dyDescent="0.25">
      <c r="B166" s="31" t="s">
        <v>63</v>
      </c>
      <c r="C166" s="32" t="s">
        <v>64</v>
      </c>
      <c r="D166" s="33" t="s">
        <v>578</v>
      </c>
      <c r="E166" s="17">
        <v>15.53215</v>
      </c>
      <c r="F166" s="19">
        <v>0.372</v>
      </c>
    </row>
    <row r="167" spans="2:6" x14ac:dyDescent="0.25">
      <c r="B167" s="31" t="s">
        <v>63</v>
      </c>
      <c r="C167" s="32" t="s">
        <v>64</v>
      </c>
      <c r="D167" s="33" t="s">
        <v>583</v>
      </c>
      <c r="E167" s="17">
        <v>44.09131</v>
      </c>
      <c r="F167" s="19">
        <v>1.056</v>
      </c>
    </row>
    <row r="168" spans="2:6" x14ac:dyDescent="0.25">
      <c r="B168" s="31" t="s">
        <v>65</v>
      </c>
      <c r="C168" s="32" t="s">
        <v>66</v>
      </c>
      <c r="D168" s="33" t="s">
        <v>576</v>
      </c>
      <c r="E168" s="17">
        <v>3.4089999999999998</v>
      </c>
      <c r="F168" s="19">
        <v>0.06</v>
      </c>
    </row>
    <row r="169" spans="2:6" x14ac:dyDescent="0.25">
      <c r="B169" s="31" t="s">
        <v>67</v>
      </c>
      <c r="C169" s="32" t="s">
        <v>68</v>
      </c>
      <c r="D169" s="33" t="s">
        <v>571</v>
      </c>
      <c r="E169" s="17">
        <v>2.1244800000000001</v>
      </c>
      <c r="F169" s="19">
        <v>4.2000000000000003E-2</v>
      </c>
    </row>
    <row r="170" spans="2:6" x14ac:dyDescent="0.25">
      <c r="B170" s="31" t="s">
        <v>67</v>
      </c>
      <c r="C170" s="32" t="s">
        <v>68</v>
      </c>
      <c r="D170" s="33" t="s">
        <v>573</v>
      </c>
      <c r="E170" s="17">
        <v>1.2139899999999999</v>
      </c>
      <c r="F170" s="19">
        <v>2.4E-2</v>
      </c>
    </row>
    <row r="171" spans="2:6" x14ac:dyDescent="0.25">
      <c r="B171" s="31" t="s">
        <v>67</v>
      </c>
      <c r="C171" s="32" t="s">
        <v>68</v>
      </c>
      <c r="D171" s="33" t="s">
        <v>576</v>
      </c>
      <c r="E171" s="17">
        <v>3.6388799999999999</v>
      </c>
      <c r="F171" s="19">
        <v>0.06</v>
      </c>
    </row>
    <row r="172" spans="2:6" x14ac:dyDescent="0.25">
      <c r="B172" s="31" t="s">
        <v>67</v>
      </c>
      <c r="C172" s="32" t="s">
        <v>68</v>
      </c>
      <c r="D172" s="33" t="s">
        <v>578</v>
      </c>
      <c r="E172" s="17">
        <v>1.2139899999999999</v>
      </c>
      <c r="F172" s="19">
        <v>2.4E-2</v>
      </c>
    </row>
    <row r="173" spans="2:6" x14ac:dyDescent="0.25">
      <c r="B173" s="31" t="s">
        <v>67</v>
      </c>
      <c r="C173" s="32" t="s">
        <v>68</v>
      </c>
      <c r="D173" s="33" t="s">
        <v>580</v>
      </c>
      <c r="E173" s="17">
        <v>-0.32242999999999999</v>
      </c>
      <c r="F173" s="19">
        <v>-6.0000000000000001E-3</v>
      </c>
    </row>
    <row r="174" spans="2:6" x14ac:dyDescent="0.25">
      <c r="B174" s="31" t="s">
        <v>67</v>
      </c>
      <c r="C174" s="32" t="s">
        <v>68</v>
      </c>
      <c r="D174" s="33" t="s">
        <v>583</v>
      </c>
      <c r="E174" s="17">
        <v>1.8209900000000001</v>
      </c>
      <c r="F174" s="19">
        <v>3.5999999999999997E-2</v>
      </c>
    </row>
    <row r="175" spans="2:6" x14ac:dyDescent="0.25">
      <c r="B175" s="31" t="s">
        <v>69</v>
      </c>
      <c r="C175" s="32" t="s">
        <v>70</v>
      </c>
      <c r="D175" s="33" t="s">
        <v>571</v>
      </c>
      <c r="E175" s="17">
        <v>-1.25868</v>
      </c>
      <c r="F175" s="19">
        <v>-4.8000000000000001E-2</v>
      </c>
    </row>
    <row r="176" spans="2:6" x14ac:dyDescent="0.25">
      <c r="B176" s="31" t="s">
        <v>69</v>
      </c>
      <c r="C176" s="32" t="s">
        <v>70</v>
      </c>
      <c r="D176" s="33" t="s">
        <v>575</v>
      </c>
      <c r="E176" s="17">
        <v>11.32812</v>
      </c>
      <c r="F176" s="19">
        <v>0.432</v>
      </c>
    </row>
    <row r="177" spans="2:6" x14ac:dyDescent="0.25">
      <c r="B177" s="31" t="s">
        <v>69</v>
      </c>
      <c r="C177" s="32" t="s">
        <v>70</v>
      </c>
      <c r="D177" s="33" t="s">
        <v>578</v>
      </c>
      <c r="E177" s="17">
        <v>-1.25868</v>
      </c>
      <c r="F177" s="19">
        <v>-4.8000000000000001E-2</v>
      </c>
    </row>
    <row r="178" spans="2:6" x14ac:dyDescent="0.25">
      <c r="B178" s="31" t="s">
        <v>69</v>
      </c>
      <c r="C178" s="32" t="s">
        <v>70</v>
      </c>
      <c r="D178" s="33" t="s">
        <v>581</v>
      </c>
      <c r="E178" s="17">
        <v>11.32812</v>
      </c>
      <c r="F178" s="19">
        <v>0.432</v>
      </c>
    </row>
    <row r="179" spans="2:6" x14ac:dyDescent="0.25">
      <c r="B179" s="31" t="s">
        <v>69</v>
      </c>
      <c r="C179" s="32" t="s">
        <v>70</v>
      </c>
      <c r="D179" s="33" t="s">
        <v>583</v>
      </c>
      <c r="E179" s="17">
        <v>6.2934000000000001</v>
      </c>
      <c r="F179" s="19">
        <v>0.24</v>
      </c>
    </row>
    <row r="180" spans="2:6" x14ac:dyDescent="0.25">
      <c r="B180" s="31" t="s">
        <v>69</v>
      </c>
      <c r="C180" s="32" t="s">
        <v>70</v>
      </c>
      <c r="D180" s="33" t="s">
        <v>586</v>
      </c>
      <c r="E180" s="17">
        <v>-6.2934000000000001</v>
      </c>
      <c r="F180" s="19">
        <v>-0.24</v>
      </c>
    </row>
    <row r="181" spans="2:6" x14ac:dyDescent="0.25">
      <c r="B181" s="31" t="s">
        <v>71</v>
      </c>
      <c r="C181" s="32" t="s">
        <v>70</v>
      </c>
      <c r="D181" s="33" t="s">
        <v>584</v>
      </c>
      <c r="E181" s="17">
        <v>25.173590000000001</v>
      </c>
      <c r="F181" s="19">
        <v>0.96</v>
      </c>
    </row>
    <row r="182" spans="2:6" x14ac:dyDescent="0.25">
      <c r="B182" s="31" t="s">
        <v>71</v>
      </c>
      <c r="C182" s="32" t="s">
        <v>70</v>
      </c>
      <c r="D182" s="33" t="s">
        <v>587</v>
      </c>
      <c r="E182" s="17">
        <v>1.05399</v>
      </c>
      <c r="F182" s="19">
        <v>4.8000000000000001E-2</v>
      </c>
    </row>
    <row r="183" spans="2:6" x14ac:dyDescent="0.25">
      <c r="B183" s="31" t="s">
        <v>72</v>
      </c>
      <c r="C183" s="32" t="s">
        <v>73</v>
      </c>
      <c r="D183" s="33" t="s">
        <v>571</v>
      </c>
      <c r="E183" s="17">
        <v>0.58259000000000005</v>
      </c>
      <c r="F183" s="19">
        <v>1.2E-2</v>
      </c>
    </row>
    <row r="184" spans="2:6" x14ac:dyDescent="0.25">
      <c r="B184" s="31" t="s">
        <v>72</v>
      </c>
      <c r="C184" s="32" t="s">
        <v>73</v>
      </c>
      <c r="D184" s="33" t="s">
        <v>573</v>
      </c>
      <c r="E184" s="17">
        <v>1.74776</v>
      </c>
      <c r="F184" s="19">
        <v>3.5999999999999997E-2</v>
      </c>
    </row>
    <row r="185" spans="2:6" x14ac:dyDescent="0.25">
      <c r="B185" s="31" t="s">
        <v>72</v>
      </c>
      <c r="C185" s="32" t="s">
        <v>73</v>
      </c>
      <c r="D185" s="33" t="s">
        <v>575</v>
      </c>
      <c r="E185" s="17">
        <v>0.58259000000000005</v>
      </c>
      <c r="F185" s="19">
        <v>1.2E-2</v>
      </c>
    </row>
    <row r="186" spans="2:6" x14ac:dyDescent="0.25">
      <c r="B186" s="31" t="s">
        <v>72</v>
      </c>
      <c r="C186" s="32" t="s">
        <v>73</v>
      </c>
      <c r="D186" s="33" t="s">
        <v>576</v>
      </c>
      <c r="E186" s="17">
        <v>2.1220599999999998</v>
      </c>
      <c r="F186" s="19">
        <v>3.5999999999999997E-2</v>
      </c>
    </row>
    <row r="187" spans="2:6" x14ac:dyDescent="0.25">
      <c r="B187" s="31" t="s">
        <v>72</v>
      </c>
      <c r="C187" s="32" t="s">
        <v>73</v>
      </c>
      <c r="D187" s="33" t="s">
        <v>578</v>
      </c>
      <c r="E187" s="17">
        <v>0.58259000000000005</v>
      </c>
      <c r="F187" s="19">
        <v>1.2E-2</v>
      </c>
    </row>
    <row r="188" spans="2:6" x14ac:dyDescent="0.25">
      <c r="B188" s="31" t="s">
        <v>72</v>
      </c>
      <c r="C188" s="32" t="s">
        <v>73</v>
      </c>
      <c r="D188" s="33" t="s">
        <v>582</v>
      </c>
      <c r="E188" s="17">
        <v>6.5694999999999997</v>
      </c>
      <c r="F188" s="19">
        <v>0.32900000000000001</v>
      </c>
    </row>
    <row r="189" spans="2:6" x14ac:dyDescent="0.25">
      <c r="B189" s="31" t="s">
        <v>72</v>
      </c>
      <c r="C189" s="32" t="s">
        <v>73</v>
      </c>
      <c r="D189" s="33" t="s">
        <v>583</v>
      </c>
      <c r="E189" s="17">
        <v>-2.41614</v>
      </c>
      <c r="F189" s="19">
        <v>-0.121</v>
      </c>
    </row>
    <row r="190" spans="2:6" x14ac:dyDescent="0.25">
      <c r="B190" s="31" t="s">
        <v>74</v>
      </c>
      <c r="C190" s="32" t="s">
        <v>75</v>
      </c>
      <c r="D190" s="33" t="s">
        <v>571</v>
      </c>
      <c r="E190" s="17">
        <v>1.05915</v>
      </c>
      <c r="F190" s="19">
        <v>1.7999999999999999E-2</v>
      </c>
    </row>
    <row r="191" spans="2:6" x14ac:dyDescent="0.25">
      <c r="B191" s="31" t="s">
        <v>74</v>
      </c>
      <c r="C191" s="32" t="s">
        <v>75</v>
      </c>
      <c r="D191" s="33" t="s">
        <v>573</v>
      </c>
      <c r="E191" s="17">
        <v>2.0777299999999999</v>
      </c>
      <c r="F191" s="19">
        <v>3.5999999999999997E-2</v>
      </c>
    </row>
    <row r="192" spans="2:6" x14ac:dyDescent="0.25">
      <c r="B192" s="31" t="s">
        <v>74</v>
      </c>
      <c r="C192" s="32" t="s">
        <v>75</v>
      </c>
      <c r="D192" s="33" t="s">
        <v>575</v>
      </c>
      <c r="E192" s="17">
        <v>2.0912500000000001</v>
      </c>
      <c r="F192" s="19">
        <v>3.5999999999999997E-2</v>
      </c>
    </row>
    <row r="193" spans="2:6" x14ac:dyDescent="0.25">
      <c r="B193" s="31" t="s">
        <v>74</v>
      </c>
      <c r="C193" s="32" t="s">
        <v>75</v>
      </c>
      <c r="D193" s="33" t="s">
        <v>578</v>
      </c>
      <c r="E193" s="17">
        <v>5.2416600000000004</v>
      </c>
      <c r="F193" s="19">
        <v>0.09</v>
      </c>
    </row>
    <row r="194" spans="2:6" x14ac:dyDescent="0.25">
      <c r="B194" s="31" t="s">
        <v>74</v>
      </c>
      <c r="C194" s="32" t="s">
        <v>75</v>
      </c>
      <c r="D194" s="33" t="s">
        <v>583</v>
      </c>
      <c r="E194" s="17">
        <v>1.0388599999999999</v>
      </c>
      <c r="F194" s="19">
        <v>1.7999999999999999E-2</v>
      </c>
    </row>
    <row r="195" spans="2:6" x14ac:dyDescent="0.25">
      <c r="B195" s="31" t="s">
        <v>76</v>
      </c>
      <c r="C195" s="32" t="s">
        <v>77</v>
      </c>
      <c r="D195" s="33" t="s">
        <v>571</v>
      </c>
      <c r="E195" s="17">
        <v>1.5491299999999999</v>
      </c>
      <c r="F195" s="19">
        <v>0.06</v>
      </c>
    </row>
    <row r="196" spans="2:6" x14ac:dyDescent="0.25">
      <c r="B196" s="31" t="s">
        <v>76</v>
      </c>
      <c r="C196" s="32" t="s">
        <v>77</v>
      </c>
      <c r="D196" s="33" t="s">
        <v>573</v>
      </c>
      <c r="E196" s="17">
        <v>2.43113</v>
      </c>
      <c r="F196" s="19">
        <v>9.6000000000000002E-2</v>
      </c>
    </row>
    <row r="197" spans="2:6" x14ac:dyDescent="0.25">
      <c r="B197" s="31" t="s">
        <v>76</v>
      </c>
      <c r="C197" s="32" t="s">
        <v>77</v>
      </c>
      <c r="D197" s="33" t="s">
        <v>575</v>
      </c>
      <c r="E197" s="17">
        <v>3.3664900000000002</v>
      </c>
      <c r="F197" s="19">
        <v>0.13200000000000001</v>
      </c>
    </row>
    <row r="198" spans="2:6" x14ac:dyDescent="0.25">
      <c r="B198" s="31" t="s">
        <v>76</v>
      </c>
      <c r="C198" s="32" t="s">
        <v>77</v>
      </c>
      <c r="D198" s="33" t="s">
        <v>576</v>
      </c>
      <c r="E198" s="17">
        <v>4.4295400000000003</v>
      </c>
      <c r="F198" s="19">
        <v>0.14399999999999999</v>
      </c>
    </row>
    <row r="199" spans="2:6" x14ac:dyDescent="0.25">
      <c r="B199" s="31" t="s">
        <v>76</v>
      </c>
      <c r="C199" s="32" t="s">
        <v>77</v>
      </c>
      <c r="D199" s="33" t="s">
        <v>578</v>
      </c>
      <c r="E199" s="17">
        <v>0.61368999999999996</v>
      </c>
      <c r="F199" s="19">
        <v>2.4E-2</v>
      </c>
    </row>
    <row r="200" spans="2:6" x14ac:dyDescent="0.25">
      <c r="B200" s="31" t="s">
        <v>76</v>
      </c>
      <c r="C200" s="32" t="s">
        <v>77</v>
      </c>
      <c r="D200" s="33" t="s">
        <v>581</v>
      </c>
      <c r="E200" s="17">
        <v>3.3665500000000002</v>
      </c>
      <c r="F200" s="19">
        <v>0.13200000000000001</v>
      </c>
    </row>
    <row r="201" spans="2:6" x14ac:dyDescent="0.25">
      <c r="B201" s="31" t="s">
        <v>76</v>
      </c>
      <c r="C201" s="32" t="s">
        <v>77</v>
      </c>
      <c r="D201" s="33" t="s">
        <v>583</v>
      </c>
      <c r="E201" s="17">
        <v>6.1490400000000003</v>
      </c>
      <c r="F201" s="19">
        <v>0.24</v>
      </c>
    </row>
    <row r="202" spans="2:6" x14ac:dyDescent="0.25">
      <c r="B202" s="31" t="s">
        <v>78</v>
      </c>
      <c r="C202" s="32" t="s">
        <v>79</v>
      </c>
      <c r="D202" s="33" t="s">
        <v>571</v>
      </c>
      <c r="E202" s="17">
        <v>2.2324299999999999</v>
      </c>
      <c r="F202" s="19">
        <v>8.4000000000000005E-2</v>
      </c>
    </row>
    <row r="203" spans="2:6" x14ac:dyDescent="0.25">
      <c r="B203" s="31" t="s">
        <v>78</v>
      </c>
      <c r="C203" s="32" t="s">
        <v>79</v>
      </c>
      <c r="D203" s="33" t="s">
        <v>573</v>
      </c>
      <c r="E203" s="17">
        <v>2.18967</v>
      </c>
      <c r="F203" s="19">
        <v>8.4000000000000005E-2</v>
      </c>
    </row>
    <row r="204" spans="2:6" x14ac:dyDescent="0.25">
      <c r="B204" s="31" t="s">
        <v>78</v>
      </c>
      <c r="C204" s="32" t="s">
        <v>79</v>
      </c>
      <c r="D204" s="33" t="s">
        <v>575</v>
      </c>
      <c r="E204" s="17">
        <v>5.3849400000000003</v>
      </c>
      <c r="F204" s="19">
        <v>0.20399999999999999</v>
      </c>
    </row>
    <row r="205" spans="2:6" x14ac:dyDescent="0.25">
      <c r="B205" s="31" t="s">
        <v>78</v>
      </c>
      <c r="C205" s="32" t="s">
        <v>79</v>
      </c>
      <c r="D205" s="33" t="s">
        <v>576</v>
      </c>
      <c r="E205" s="17">
        <v>2.65971</v>
      </c>
      <c r="F205" s="19">
        <v>8.4000000000000005E-2</v>
      </c>
    </row>
    <row r="206" spans="2:6" x14ac:dyDescent="0.25">
      <c r="B206" s="31" t="s">
        <v>78</v>
      </c>
      <c r="C206" s="32" t="s">
        <v>79</v>
      </c>
      <c r="D206" s="33" t="s">
        <v>578</v>
      </c>
      <c r="E206" s="17">
        <v>0.93842999999999999</v>
      </c>
      <c r="F206" s="19">
        <v>3.5999999999999997E-2</v>
      </c>
    </row>
    <row r="207" spans="2:6" x14ac:dyDescent="0.25">
      <c r="B207" s="31" t="s">
        <v>78</v>
      </c>
      <c r="C207" s="32" t="s">
        <v>79</v>
      </c>
      <c r="D207" s="33" t="s">
        <v>583</v>
      </c>
      <c r="E207" s="17">
        <v>0.31280000000000002</v>
      </c>
      <c r="F207" s="19">
        <v>1.2E-2</v>
      </c>
    </row>
    <row r="208" spans="2:6" x14ac:dyDescent="0.25">
      <c r="B208" s="31" t="s">
        <v>80</v>
      </c>
      <c r="C208" s="32" t="s">
        <v>81</v>
      </c>
      <c r="D208" s="33" t="s">
        <v>571</v>
      </c>
      <c r="E208" s="17">
        <v>0.54984999999999995</v>
      </c>
      <c r="F208" s="19">
        <v>2.4E-2</v>
      </c>
    </row>
    <row r="209" spans="2:6" x14ac:dyDescent="0.25">
      <c r="B209" s="31" t="s">
        <v>80</v>
      </c>
      <c r="C209" s="32" t="s">
        <v>81</v>
      </c>
      <c r="D209" s="33" t="s">
        <v>573</v>
      </c>
      <c r="E209" s="17">
        <v>0.26966000000000001</v>
      </c>
      <c r="F209" s="19">
        <v>1.2E-2</v>
      </c>
    </row>
    <row r="210" spans="2:6" x14ac:dyDescent="0.25">
      <c r="B210" s="31" t="s">
        <v>80</v>
      </c>
      <c r="C210" s="32" t="s">
        <v>81</v>
      </c>
      <c r="D210" s="33" t="s">
        <v>575</v>
      </c>
      <c r="E210" s="17">
        <v>1.90341</v>
      </c>
      <c r="F210" s="19">
        <v>8.4000000000000005E-2</v>
      </c>
    </row>
    <row r="211" spans="2:6" x14ac:dyDescent="0.25">
      <c r="B211" s="31" t="s">
        <v>80</v>
      </c>
      <c r="C211" s="32" t="s">
        <v>81</v>
      </c>
      <c r="D211" s="33" t="s">
        <v>576</v>
      </c>
      <c r="E211" s="17">
        <v>0.80922000000000005</v>
      </c>
      <c r="F211" s="19">
        <v>3.5999999999999997E-2</v>
      </c>
    </row>
    <row r="212" spans="2:6" x14ac:dyDescent="0.25">
      <c r="B212" s="31" t="s">
        <v>80</v>
      </c>
      <c r="C212" s="32" t="s">
        <v>81</v>
      </c>
      <c r="D212" s="33" t="s">
        <v>578</v>
      </c>
      <c r="E212" s="17">
        <v>2.9872800000000002</v>
      </c>
      <c r="F212" s="19">
        <v>0.13200000000000001</v>
      </c>
    </row>
    <row r="213" spans="2:6" x14ac:dyDescent="0.25">
      <c r="B213" s="31" t="s">
        <v>80</v>
      </c>
      <c r="C213" s="32" t="s">
        <v>81</v>
      </c>
      <c r="D213" s="33" t="s">
        <v>583</v>
      </c>
      <c r="E213" s="17">
        <v>0.81950999999999996</v>
      </c>
      <c r="F213" s="19">
        <v>3.5999999999999997E-2</v>
      </c>
    </row>
    <row r="214" spans="2:6" x14ac:dyDescent="0.25">
      <c r="B214" s="31" t="s">
        <v>80</v>
      </c>
      <c r="C214" s="32" t="s">
        <v>81</v>
      </c>
      <c r="D214" s="33" t="s">
        <v>585</v>
      </c>
      <c r="E214" s="17">
        <v>0.26973000000000003</v>
      </c>
      <c r="F214" s="19">
        <v>1.2E-2</v>
      </c>
    </row>
    <row r="215" spans="2:6" x14ac:dyDescent="0.25">
      <c r="B215" s="31" t="s">
        <v>82</v>
      </c>
      <c r="C215" s="32" t="s">
        <v>83</v>
      </c>
      <c r="D215" s="33" t="s">
        <v>571</v>
      </c>
      <c r="E215" s="17">
        <v>1.53302</v>
      </c>
      <c r="F215" s="19">
        <v>7.1999999999999995E-2</v>
      </c>
    </row>
    <row r="216" spans="2:6" x14ac:dyDescent="0.25">
      <c r="B216" s="31" t="s">
        <v>82</v>
      </c>
      <c r="C216" s="32" t="s">
        <v>83</v>
      </c>
      <c r="D216" s="33" t="s">
        <v>573</v>
      </c>
      <c r="E216" s="17">
        <v>0.25061</v>
      </c>
      <c r="F216" s="19">
        <v>1.2E-2</v>
      </c>
    </row>
    <row r="217" spans="2:6" x14ac:dyDescent="0.25">
      <c r="B217" s="31" t="s">
        <v>82</v>
      </c>
      <c r="C217" s="32" t="s">
        <v>83</v>
      </c>
      <c r="D217" s="33" t="s">
        <v>575</v>
      </c>
      <c r="E217" s="17">
        <v>2.7762799999999999</v>
      </c>
      <c r="F217" s="19">
        <v>0.13200000000000001</v>
      </c>
    </row>
    <row r="218" spans="2:6" x14ac:dyDescent="0.25">
      <c r="B218" s="31" t="s">
        <v>82</v>
      </c>
      <c r="C218" s="32" t="s">
        <v>83</v>
      </c>
      <c r="D218" s="33" t="s">
        <v>576</v>
      </c>
      <c r="E218" s="17">
        <v>4.1005700000000003</v>
      </c>
      <c r="F218" s="19">
        <v>0.16800000000000001</v>
      </c>
    </row>
    <row r="219" spans="2:6" x14ac:dyDescent="0.25">
      <c r="B219" s="31" t="s">
        <v>82</v>
      </c>
      <c r="C219" s="32" t="s">
        <v>83</v>
      </c>
      <c r="D219" s="33" t="s">
        <v>578</v>
      </c>
      <c r="E219" s="17">
        <v>1.0073399999999999</v>
      </c>
      <c r="F219" s="19">
        <v>4.8000000000000001E-2</v>
      </c>
    </row>
    <row r="220" spans="2:6" x14ac:dyDescent="0.25">
      <c r="B220" s="31" t="s">
        <v>82</v>
      </c>
      <c r="C220" s="32" t="s">
        <v>83</v>
      </c>
      <c r="D220" s="33" t="s">
        <v>581</v>
      </c>
      <c r="E220" s="17">
        <v>3.2873000000000001</v>
      </c>
      <c r="F220" s="19">
        <v>0.156</v>
      </c>
    </row>
    <row r="221" spans="2:6" x14ac:dyDescent="0.25">
      <c r="B221" s="31" t="s">
        <v>82</v>
      </c>
      <c r="C221" s="32" t="s">
        <v>83</v>
      </c>
      <c r="D221" s="33" t="s">
        <v>583</v>
      </c>
      <c r="E221" s="17">
        <v>0.25061</v>
      </c>
      <c r="F221" s="19">
        <v>1.2E-2</v>
      </c>
    </row>
    <row r="222" spans="2:6" x14ac:dyDescent="0.25">
      <c r="B222" s="31" t="s">
        <v>82</v>
      </c>
      <c r="C222" s="32" t="s">
        <v>83</v>
      </c>
      <c r="D222" s="33" t="s">
        <v>587</v>
      </c>
      <c r="E222" s="17">
        <v>2.4437099999999998</v>
      </c>
      <c r="F222" s="19">
        <v>0.108</v>
      </c>
    </row>
    <row r="223" spans="2:6" x14ac:dyDescent="0.25">
      <c r="B223" s="31" t="s">
        <v>84</v>
      </c>
      <c r="C223" s="32" t="s">
        <v>85</v>
      </c>
      <c r="D223" s="33" t="s">
        <v>579</v>
      </c>
      <c r="E223" s="17">
        <v>4.0029199999999996</v>
      </c>
      <c r="F223" s="19">
        <v>0.06</v>
      </c>
    </row>
    <row r="224" spans="2:6" x14ac:dyDescent="0.25">
      <c r="B224" s="31" t="s">
        <v>84</v>
      </c>
      <c r="C224" s="32" t="s">
        <v>85</v>
      </c>
      <c r="D224" s="33" t="s">
        <v>581</v>
      </c>
      <c r="E224" s="17">
        <v>72.847020000000001</v>
      </c>
      <c r="F224" s="19">
        <v>1.0920000000000001</v>
      </c>
    </row>
    <row r="225" spans="2:6" x14ac:dyDescent="0.25">
      <c r="B225" s="31" t="s">
        <v>84</v>
      </c>
      <c r="C225" s="32" t="s">
        <v>85</v>
      </c>
      <c r="D225" s="33" t="s">
        <v>583</v>
      </c>
      <c r="E225" s="17">
        <v>14.47364</v>
      </c>
      <c r="F225" s="19">
        <v>0.18</v>
      </c>
    </row>
    <row r="226" spans="2:6" x14ac:dyDescent="0.25">
      <c r="B226" s="31" t="s">
        <v>84</v>
      </c>
      <c r="C226" s="32" t="s">
        <v>85</v>
      </c>
      <c r="D226" s="33" t="s">
        <v>585</v>
      </c>
      <c r="E226" s="17">
        <v>22.249680000000001</v>
      </c>
      <c r="F226" s="19">
        <v>0.33600000000000002</v>
      </c>
    </row>
    <row r="227" spans="2:6" x14ac:dyDescent="0.25">
      <c r="B227" s="31" t="s">
        <v>84</v>
      </c>
      <c r="C227" s="32" t="s">
        <v>85</v>
      </c>
      <c r="D227" s="33" t="s">
        <v>587</v>
      </c>
      <c r="E227" s="17">
        <v>158.83752999999999</v>
      </c>
      <c r="F227" s="19">
        <v>2.2200000000000002</v>
      </c>
    </row>
    <row r="228" spans="2:6" x14ac:dyDescent="0.25">
      <c r="B228" s="31" t="s">
        <v>86</v>
      </c>
      <c r="C228" s="32" t="s">
        <v>87</v>
      </c>
      <c r="D228" s="33" t="s">
        <v>571</v>
      </c>
      <c r="E228" s="17">
        <v>0.17362</v>
      </c>
      <c r="F228" s="19">
        <v>0.28799999999999998</v>
      </c>
    </row>
    <row r="229" spans="2:6" x14ac:dyDescent="0.25">
      <c r="B229" s="31" t="s">
        <v>86</v>
      </c>
      <c r="C229" s="32" t="s">
        <v>87</v>
      </c>
      <c r="D229" s="33" t="s">
        <v>573</v>
      </c>
      <c r="E229" s="17">
        <v>0.86812</v>
      </c>
      <c r="F229" s="19">
        <v>1.44</v>
      </c>
    </row>
    <row r="230" spans="2:6" x14ac:dyDescent="0.25">
      <c r="B230" s="31" t="s">
        <v>86</v>
      </c>
      <c r="C230" s="32" t="s">
        <v>87</v>
      </c>
      <c r="D230" s="33" t="s">
        <v>574</v>
      </c>
      <c r="E230" s="17">
        <v>0.15604000000000001</v>
      </c>
      <c r="F230" s="19">
        <v>0.28799999999999998</v>
      </c>
    </row>
    <row r="231" spans="2:6" x14ac:dyDescent="0.25">
      <c r="B231" s="31" t="s">
        <v>86</v>
      </c>
      <c r="C231" s="32" t="s">
        <v>87</v>
      </c>
      <c r="D231" s="33" t="s">
        <v>575</v>
      </c>
      <c r="E231" s="17">
        <v>0.49619999999999997</v>
      </c>
      <c r="F231" s="19">
        <v>0.86399999999999999</v>
      </c>
    </row>
    <row r="232" spans="2:6" x14ac:dyDescent="0.25">
      <c r="B232" s="31" t="s">
        <v>86</v>
      </c>
      <c r="C232" s="32" t="s">
        <v>87</v>
      </c>
      <c r="D232" s="33" t="s">
        <v>577</v>
      </c>
      <c r="E232" s="17">
        <v>0.17362</v>
      </c>
      <c r="F232" s="19">
        <v>0.28799999999999998</v>
      </c>
    </row>
    <row r="233" spans="2:6" x14ac:dyDescent="0.25">
      <c r="B233" s="31" t="s">
        <v>86</v>
      </c>
      <c r="C233" s="32" t="s">
        <v>87</v>
      </c>
      <c r="D233" s="33" t="s">
        <v>579</v>
      </c>
      <c r="E233" s="17">
        <v>1.9477800000000001</v>
      </c>
      <c r="F233" s="19">
        <v>3.1680000000000001</v>
      </c>
    </row>
    <row r="234" spans="2:6" x14ac:dyDescent="0.25">
      <c r="B234" s="31" t="s">
        <v>86</v>
      </c>
      <c r="C234" s="32" t="s">
        <v>87</v>
      </c>
      <c r="D234" s="33" t="s">
        <v>583</v>
      </c>
      <c r="E234" s="17">
        <v>0.16747999999999999</v>
      </c>
      <c r="F234" s="19">
        <v>0.28799999999999998</v>
      </c>
    </row>
    <row r="235" spans="2:6" x14ac:dyDescent="0.25">
      <c r="B235" s="31" t="s">
        <v>86</v>
      </c>
      <c r="C235" s="32" t="s">
        <v>87</v>
      </c>
      <c r="D235" s="33" t="s">
        <v>584</v>
      </c>
      <c r="E235" s="17">
        <v>0.33485999999999999</v>
      </c>
      <c r="F235" s="19">
        <v>0.57599999999999996</v>
      </c>
    </row>
    <row r="236" spans="2:6" x14ac:dyDescent="0.25">
      <c r="B236" s="31" t="s">
        <v>86</v>
      </c>
      <c r="C236" s="32" t="s">
        <v>87</v>
      </c>
      <c r="D236" s="33" t="s">
        <v>588</v>
      </c>
      <c r="E236" s="17">
        <v>0.34725</v>
      </c>
      <c r="F236" s="19">
        <v>0.57599999999999996</v>
      </c>
    </row>
    <row r="237" spans="2:6" x14ac:dyDescent="0.25">
      <c r="B237" s="31" t="s">
        <v>88</v>
      </c>
      <c r="C237" s="32" t="s">
        <v>89</v>
      </c>
      <c r="D237" s="33" t="s">
        <v>571</v>
      </c>
      <c r="E237" s="17">
        <v>0.86104999999999998</v>
      </c>
      <c r="F237" s="19">
        <v>1.7999999999999999E-2</v>
      </c>
    </row>
    <row r="238" spans="2:6" x14ac:dyDescent="0.25">
      <c r="B238" s="31" t="s">
        <v>88</v>
      </c>
      <c r="C238" s="32" t="s">
        <v>89</v>
      </c>
      <c r="D238" s="33" t="s">
        <v>573</v>
      </c>
      <c r="E238" s="17">
        <v>3.9412799999999999</v>
      </c>
      <c r="F238" s="19">
        <v>8.4000000000000005E-2</v>
      </c>
    </row>
    <row r="239" spans="2:6" x14ac:dyDescent="0.25">
      <c r="B239" s="31" t="s">
        <v>88</v>
      </c>
      <c r="C239" s="32" t="s">
        <v>89</v>
      </c>
      <c r="D239" s="33" t="s">
        <v>575</v>
      </c>
      <c r="E239" s="17">
        <v>-1.93215</v>
      </c>
      <c r="F239" s="19">
        <v>-4.2000000000000003E-2</v>
      </c>
    </row>
    <row r="240" spans="2:6" x14ac:dyDescent="0.25">
      <c r="B240" s="31" t="s">
        <v>88</v>
      </c>
      <c r="C240" s="32" t="s">
        <v>89</v>
      </c>
      <c r="D240" s="33" t="s">
        <v>578</v>
      </c>
      <c r="E240" s="17">
        <v>-1.7276100000000001</v>
      </c>
      <c r="F240" s="19">
        <v>-3.5999999999999997E-2</v>
      </c>
    </row>
    <row r="241" spans="2:6" x14ac:dyDescent="0.25">
      <c r="B241" s="31" t="s">
        <v>88</v>
      </c>
      <c r="C241" s="32" t="s">
        <v>89</v>
      </c>
      <c r="D241" s="33" t="s">
        <v>580</v>
      </c>
      <c r="E241" s="17">
        <v>-1.1425700000000001</v>
      </c>
      <c r="F241" s="19">
        <v>-2.4E-2</v>
      </c>
    </row>
    <row r="242" spans="2:6" x14ac:dyDescent="0.25">
      <c r="B242" s="31" t="s">
        <v>88</v>
      </c>
      <c r="C242" s="32" t="s">
        <v>89</v>
      </c>
      <c r="D242" s="33" t="s">
        <v>583</v>
      </c>
      <c r="E242" s="17">
        <v>0.56854000000000005</v>
      </c>
      <c r="F242" s="19">
        <v>1.2E-2</v>
      </c>
    </row>
    <row r="243" spans="2:6" x14ac:dyDescent="0.25">
      <c r="B243" s="31" t="s">
        <v>88</v>
      </c>
      <c r="C243" s="32" t="s">
        <v>89</v>
      </c>
      <c r="D243" s="33" t="s">
        <v>586</v>
      </c>
      <c r="E243" s="17">
        <v>-0.60797000000000001</v>
      </c>
      <c r="F243" s="19">
        <v>-1.2E-2</v>
      </c>
    </row>
    <row r="244" spans="2:6" x14ac:dyDescent="0.25">
      <c r="B244" s="31" t="s">
        <v>90</v>
      </c>
      <c r="C244" s="32" t="s">
        <v>91</v>
      </c>
      <c r="D244" s="33" t="s">
        <v>571</v>
      </c>
      <c r="E244" s="17">
        <v>1.6750700000000001</v>
      </c>
      <c r="F244" s="19">
        <v>5.3999999999999999E-2</v>
      </c>
    </row>
    <row r="245" spans="2:6" x14ac:dyDescent="0.25">
      <c r="B245" s="31" t="s">
        <v>90</v>
      </c>
      <c r="C245" s="32" t="s">
        <v>91</v>
      </c>
      <c r="D245" s="33" t="s">
        <v>573</v>
      </c>
      <c r="E245" s="17">
        <v>1.4604299999999999</v>
      </c>
      <c r="F245" s="19">
        <v>4.8000000000000001E-2</v>
      </c>
    </row>
    <row r="246" spans="2:6" x14ac:dyDescent="0.25">
      <c r="B246" s="31" t="s">
        <v>90</v>
      </c>
      <c r="C246" s="32" t="s">
        <v>91</v>
      </c>
      <c r="D246" s="33" t="s">
        <v>575</v>
      </c>
      <c r="E246" s="17">
        <v>6.0884900000000002</v>
      </c>
      <c r="F246" s="19">
        <v>0.19800000000000001</v>
      </c>
    </row>
    <row r="247" spans="2:6" x14ac:dyDescent="0.25">
      <c r="B247" s="31" t="s">
        <v>90</v>
      </c>
      <c r="C247" s="32" t="s">
        <v>91</v>
      </c>
      <c r="D247" s="33" t="s">
        <v>576</v>
      </c>
      <c r="E247" s="17">
        <v>12.19585</v>
      </c>
      <c r="F247" s="19">
        <v>0.33</v>
      </c>
    </row>
    <row r="248" spans="2:6" x14ac:dyDescent="0.25">
      <c r="B248" s="31" t="s">
        <v>90</v>
      </c>
      <c r="C248" s="32" t="s">
        <v>91</v>
      </c>
      <c r="D248" s="33" t="s">
        <v>578</v>
      </c>
      <c r="E248" s="17">
        <v>4.6102100000000004</v>
      </c>
      <c r="F248" s="19">
        <v>0.15</v>
      </c>
    </row>
    <row r="249" spans="2:6" x14ac:dyDescent="0.25">
      <c r="B249" s="31" t="s">
        <v>90</v>
      </c>
      <c r="C249" s="32" t="s">
        <v>91</v>
      </c>
      <c r="D249" s="33" t="s">
        <v>581</v>
      </c>
      <c r="E249" s="17">
        <v>7.92469</v>
      </c>
      <c r="F249" s="19">
        <v>0.25800000000000001</v>
      </c>
    </row>
    <row r="250" spans="2:6" x14ac:dyDescent="0.25">
      <c r="B250" s="31" t="s">
        <v>90</v>
      </c>
      <c r="C250" s="32" t="s">
        <v>91</v>
      </c>
      <c r="D250" s="33" t="s">
        <v>583</v>
      </c>
      <c r="E250" s="17">
        <v>14.55724</v>
      </c>
      <c r="F250" s="19">
        <v>0.47399999999999998</v>
      </c>
    </row>
    <row r="251" spans="2:6" x14ac:dyDescent="0.25">
      <c r="B251" s="31" t="s">
        <v>92</v>
      </c>
      <c r="C251" s="32" t="s">
        <v>93</v>
      </c>
      <c r="D251" s="33" t="s">
        <v>584</v>
      </c>
      <c r="E251" s="17">
        <v>9.6077999999999992</v>
      </c>
      <c r="F251" s="19">
        <v>0.24</v>
      </c>
    </row>
    <row r="252" spans="2:6" x14ac:dyDescent="0.25">
      <c r="B252" s="31" t="s">
        <v>92</v>
      </c>
      <c r="C252" s="32" t="s">
        <v>93</v>
      </c>
      <c r="D252" s="33" t="s">
        <v>585</v>
      </c>
      <c r="E252" s="17">
        <v>2.9671099999999999</v>
      </c>
      <c r="F252" s="19">
        <v>0.09</v>
      </c>
    </row>
    <row r="253" spans="2:6" x14ac:dyDescent="0.25">
      <c r="B253" s="31" t="s">
        <v>92</v>
      </c>
      <c r="C253" s="32" t="s">
        <v>93</v>
      </c>
      <c r="D253" s="33" t="s">
        <v>587</v>
      </c>
      <c r="E253" s="17">
        <v>4.5731299999999999</v>
      </c>
      <c r="F253" s="19">
        <v>0.129</v>
      </c>
    </row>
    <row r="254" spans="2:6" x14ac:dyDescent="0.25">
      <c r="B254" s="31" t="s">
        <v>92</v>
      </c>
      <c r="C254" s="32" t="s">
        <v>93</v>
      </c>
      <c r="D254" s="33" t="s">
        <v>588</v>
      </c>
      <c r="E254" s="17"/>
      <c r="F254" s="19"/>
    </row>
    <row r="255" spans="2:6" x14ac:dyDescent="0.25">
      <c r="B255" s="31" t="s">
        <v>94</v>
      </c>
      <c r="C255" s="32" t="s">
        <v>95</v>
      </c>
      <c r="D255" s="33" t="s">
        <v>571</v>
      </c>
      <c r="E255" s="17">
        <v>11.83414</v>
      </c>
      <c r="F255" s="19">
        <v>0.34200000000000003</v>
      </c>
    </row>
    <row r="256" spans="2:6" x14ac:dyDescent="0.25">
      <c r="B256" s="31" t="s">
        <v>94</v>
      </c>
      <c r="C256" s="32" t="s">
        <v>95</v>
      </c>
      <c r="D256" s="33" t="s">
        <v>573</v>
      </c>
      <c r="E256" s="17">
        <v>14.254759999999999</v>
      </c>
      <c r="F256" s="19">
        <v>0.42</v>
      </c>
    </row>
    <row r="257" spans="2:6" x14ac:dyDescent="0.25">
      <c r="B257" s="31" t="s">
        <v>94</v>
      </c>
      <c r="C257" s="32" t="s">
        <v>95</v>
      </c>
      <c r="D257" s="33" t="s">
        <v>575</v>
      </c>
      <c r="E257" s="17">
        <v>13.7735</v>
      </c>
      <c r="F257" s="19">
        <v>0.40500000000000003</v>
      </c>
    </row>
    <row r="258" spans="2:6" x14ac:dyDescent="0.25">
      <c r="B258" s="31" t="s">
        <v>94</v>
      </c>
      <c r="C258" s="32" t="s">
        <v>95</v>
      </c>
      <c r="D258" s="33" t="s">
        <v>576</v>
      </c>
      <c r="E258" s="17">
        <v>7.8637499999999996</v>
      </c>
      <c r="F258" s="19">
        <v>0.216</v>
      </c>
    </row>
    <row r="259" spans="2:6" x14ac:dyDescent="0.25">
      <c r="B259" s="31" t="s">
        <v>94</v>
      </c>
      <c r="C259" s="32" t="s">
        <v>95</v>
      </c>
      <c r="D259" s="33" t="s">
        <v>581</v>
      </c>
      <c r="E259" s="17">
        <v>27.94951</v>
      </c>
      <c r="F259" s="19">
        <v>0.81599999999999995</v>
      </c>
    </row>
    <row r="260" spans="2:6" x14ac:dyDescent="0.25">
      <c r="B260" s="31" t="s">
        <v>94</v>
      </c>
      <c r="C260" s="32" t="s">
        <v>95</v>
      </c>
      <c r="D260" s="33" t="s">
        <v>583</v>
      </c>
      <c r="E260" s="17">
        <v>7.5640000000000001</v>
      </c>
      <c r="F260" s="19">
        <v>0.219</v>
      </c>
    </row>
    <row r="261" spans="2:6" x14ac:dyDescent="0.25">
      <c r="B261" s="31" t="s">
        <v>94</v>
      </c>
      <c r="C261" s="32" t="s">
        <v>95</v>
      </c>
      <c r="D261" s="33" t="s">
        <v>585</v>
      </c>
      <c r="E261" s="17">
        <v>1.83334</v>
      </c>
      <c r="F261" s="19">
        <v>5.3999999999999999E-2</v>
      </c>
    </row>
    <row r="262" spans="2:6" x14ac:dyDescent="0.25">
      <c r="B262" s="31" t="s">
        <v>96</v>
      </c>
      <c r="C262" s="32" t="s">
        <v>97</v>
      </c>
      <c r="D262" s="33" t="s">
        <v>583</v>
      </c>
      <c r="E262" s="17">
        <v>0.46355000000000002</v>
      </c>
      <c r="F262" s="19">
        <v>1.2E-2</v>
      </c>
    </row>
    <row r="263" spans="2:6" x14ac:dyDescent="0.25">
      <c r="B263" s="31" t="s">
        <v>98</v>
      </c>
      <c r="C263" s="32" t="s">
        <v>97</v>
      </c>
      <c r="D263" s="33" t="s">
        <v>571</v>
      </c>
      <c r="E263" s="17">
        <v>1.6224099999999999</v>
      </c>
      <c r="F263" s="19">
        <v>4.2000000000000003E-2</v>
      </c>
    </row>
    <row r="264" spans="2:6" x14ac:dyDescent="0.25">
      <c r="B264" s="31" t="s">
        <v>98</v>
      </c>
      <c r="C264" s="32" t="s">
        <v>97</v>
      </c>
      <c r="D264" s="33" t="s">
        <v>575</v>
      </c>
      <c r="E264" s="17">
        <v>3.7083499999999998</v>
      </c>
      <c r="F264" s="19">
        <v>9.6000000000000002E-2</v>
      </c>
    </row>
    <row r="265" spans="2:6" x14ac:dyDescent="0.25">
      <c r="B265" s="31" t="s">
        <v>98</v>
      </c>
      <c r="C265" s="32" t="s">
        <v>97</v>
      </c>
      <c r="D265" s="33" t="s">
        <v>576</v>
      </c>
      <c r="E265" s="17">
        <v>11.727600000000001</v>
      </c>
      <c r="F265" s="19">
        <v>0.25800000000000001</v>
      </c>
    </row>
    <row r="266" spans="2:6" x14ac:dyDescent="0.25">
      <c r="B266" s="31" t="s">
        <v>98</v>
      </c>
      <c r="C266" s="32" t="s">
        <v>97</v>
      </c>
      <c r="D266" s="33" t="s">
        <v>579</v>
      </c>
      <c r="E266" s="17">
        <v>3.2448199999999998</v>
      </c>
      <c r="F266" s="19">
        <v>8.4000000000000005E-2</v>
      </c>
    </row>
    <row r="267" spans="2:6" x14ac:dyDescent="0.25">
      <c r="B267" s="31" t="s">
        <v>98</v>
      </c>
      <c r="C267" s="32" t="s">
        <v>97</v>
      </c>
      <c r="D267" s="33" t="s">
        <v>584</v>
      </c>
      <c r="E267" s="17">
        <v>2.95533</v>
      </c>
      <c r="F267" s="19">
        <v>7.8E-2</v>
      </c>
    </row>
    <row r="268" spans="2:6" x14ac:dyDescent="0.25">
      <c r="B268" s="31" t="s">
        <v>98</v>
      </c>
      <c r="C268" s="32" t="s">
        <v>97</v>
      </c>
      <c r="D268" s="33" t="s">
        <v>585</v>
      </c>
      <c r="E268" s="17">
        <v>1.1370199999999999</v>
      </c>
      <c r="F268" s="19">
        <v>0.03</v>
      </c>
    </row>
    <row r="269" spans="2:6" x14ac:dyDescent="0.25">
      <c r="B269" s="31" t="s">
        <v>99</v>
      </c>
      <c r="C269" s="32" t="s">
        <v>100</v>
      </c>
      <c r="D269" s="33" t="s">
        <v>581</v>
      </c>
      <c r="E269" s="17">
        <v>20.923179999999999</v>
      </c>
      <c r="F269" s="19">
        <v>0.33600000000000002</v>
      </c>
    </row>
    <row r="270" spans="2:6" x14ac:dyDescent="0.25">
      <c r="B270" s="31" t="s">
        <v>99</v>
      </c>
      <c r="C270" s="32" t="s">
        <v>100</v>
      </c>
      <c r="D270" s="33" t="s">
        <v>583</v>
      </c>
      <c r="E270" s="17">
        <v>9.77041</v>
      </c>
      <c r="F270" s="19">
        <v>0.13200000000000001</v>
      </c>
    </row>
    <row r="271" spans="2:6" x14ac:dyDescent="0.25">
      <c r="B271" s="31" t="s">
        <v>99</v>
      </c>
      <c r="C271" s="32" t="s">
        <v>100</v>
      </c>
      <c r="D271" s="33" t="s">
        <v>585</v>
      </c>
      <c r="E271" s="17">
        <v>1.4846299999999999</v>
      </c>
      <c r="F271" s="19">
        <v>2.4E-2</v>
      </c>
    </row>
    <row r="272" spans="2:6" x14ac:dyDescent="0.25">
      <c r="B272" s="31" t="s">
        <v>101</v>
      </c>
      <c r="C272" s="32" t="s">
        <v>102</v>
      </c>
      <c r="D272" s="33" t="s">
        <v>575</v>
      </c>
      <c r="E272" s="17">
        <v>0.81713999999999998</v>
      </c>
      <c r="F272" s="19">
        <v>2.4E-2</v>
      </c>
    </row>
    <row r="273" spans="2:6" x14ac:dyDescent="0.25">
      <c r="B273" s="31" t="s">
        <v>101</v>
      </c>
      <c r="C273" s="32" t="s">
        <v>102</v>
      </c>
      <c r="D273" s="33" t="s">
        <v>576</v>
      </c>
      <c r="E273" s="17">
        <v>1.2256899999999999</v>
      </c>
      <c r="F273" s="19">
        <v>3.5999999999999997E-2</v>
      </c>
    </row>
    <row r="274" spans="2:6" x14ac:dyDescent="0.25">
      <c r="B274" s="31" t="s">
        <v>101</v>
      </c>
      <c r="C274" s="32" t="s">
        <v>102</v>
      </c>
      <c r="D274" s="33" t="s">
        <v>577</v>
      </c>
      <c r="E274" s="17">
        <v>0.49626999999999999</v>
      </c>
      <c r="F274" s="19">
        <v>1.2E-2</v>
      </c>
    </row>
    <row r="275" spans="2:6" x14ac:dyDescent="0.25">
      <c r="B275" s="31" t="s">
        <v>101</v>
      </c>
      <c r="C275" s="32" t="s">
        <v>102</v>
      </c>
      <c r="D275" s="33" t="s">
        <v>578</v>
      </c>
      <c r="E275" s="17">
        <v>2.85995</v>
      </c>
      <c r="F275" s="19">
        <v>8.4000000000000005E-2</v>
      </c>
    </row>
    <row r="276" spans="2:6" x14ac:dyDescent="0.25">
      <c r="B276" s="31" t="s">
        <v>101</v>
      </c>
      <c r="C276" s="32" t="s">
        <v>102</v>
      </c>
      <c r="D276" s="33" t="s">
        <v>581</v>
      </c>
      <c r="E276" s="17">
        <v>0.83309999999999995</v>
      </c>
      <c r="F276" s="19">
        <v>2.4E-2</v>
      </c>
    </row>
    <row r="277" spans="2:6" x14ac:dyDescent="0.25">
      <c r="B277" s="31" t="s">
        <v>101</v>
      </c>
      <c r="C277" s="32" t="s">
        <v>102</v>
      </c>
      <c r="D277" s="33" t="s">
        <v>583</v>
      </c>
      <c r="E277" s="17">
        <v>6.9455900000000002</v>
      </c>
      <c r="F277" s="19">
        <v>0.20399999999999999</v>
      </c>
    </row>
    <row r="278" spans="2:6" x14ac:dyDescent="0.25">
      <c r="B278" s="31" t="s">
        <v>101</v>
      </c>
      <c r="C278" s="32" t="s">
        <v>102</v>
      </c>
      <c r="D278" s="33" t="s">
        <v>584</v>
      </c>
      <c r="E278" s="17">
        <v>3.4738899999999999</v>
      </c>
      <c r="F278" s="19">
        <v>8.4000000000000005E-2</v>
      </c>
    </row>
    <row r="279" spans="2:6" x14ac:dyDescent="0.25">
      <c r="B279" s="31" t="s">
        <v>103</v>
      </c>
      <c r="C279" s="32" t="s">
        <v>104</v>
      </c>
      <c r="D279" s="33" t="s">
        <v>571</v>
      </c>
      <c r="E279" s="17">
        <v>75.210459999999998</v>
      </c>
      <c r="F279" s="19">
        <v>2.7240000000000002</v>
      </c>
    </row>
    <row r="280" spans="2:6" x14ac:dyDescent="0.25">
      <c r="B280" s="31" t="s">
        <v>103</v>
      </c>
      <c r="C280" s="32" t="s">
        <v>104</v>
      </c>
      <c r="D280" s="33" t="s">
        <v>573</v>
      </c>
      <c r="E280" s="17">
        <v>58.170850000000002</v>
      </c>
      <c r="F280" s="19">
        <v>2.1480000000000001</v>
      </c>
    </row>
    <row r="281" spans="2:6" x14ac:dyDescent="0.25">
      <c r="B281" s="31" t="s">
        <v>103</v>
      </c>
      <c r="C281" s="32" t="s">
        <v>104</v>
      </c>
      <c r="D281" s="33" t="s">
        <v>575</v>
      </c>
      <c r="E281" s="17">
        <v>95.48536</v>
      </c>
      <c r="F281" s="19">
        <v>3.492</v>
      </c>
    </row>
    <row r="282" spans="2:6" x14ac:dyDescent="0.25">
      <c r="B282" s="31" t="s">
        <v>103</v>
      </c>
      <c r="C282" s="32" t="s">
        <v>104</v>
      </c>
      <c r="D282" s="33" t="s">
        <v>576</v>
      </c>
      <c r="E282" s="17">
        <v>84.195719999999994</v>
      </c>
      <c r="F282" s="19">
        <v>2.5680000000000001</v>
      </c>
    </row>
    <row r="283" spans="2:6" x14ac:dyDescent="0.25">
      <c r="B283" s="31" t="s">
        <v>103</v>
      </c>
      <c r="C283" s="32" t="s">
        <v>104</v>
      </c>
      <c r="D283" s="33" t="s">
        <v>578</v>
      </c>
      <c r="E283" s="17">
        <v>182.05607000000001</v>
      </c>
      <c r="F283" s="19">
        <v>6.6539999999999999</v>
      </c>
    </row>
    <row r="284" spans="2:6" x14ac:dyDescent="0.25">
      <c r="B284" s="31" t="s">
        <v>103</v>
      </c>
      <c r="C284" s="32" t="s">
        <v>104</v>
      </c>
      <c r="D284" s="33" t="s">
        <v>581</v>
      </c>
      <c r="E284" s="17">
        <v>0.48762</v>
      </c>
      <c r="F284" s="19">
        <v>1.7999999999999999E-2</v>
      </c>
    </row>
    <row r="285" spans="2:6" x14ac:dyDescent="0.25">
      <c r="B285" s="31" t="s">
        <v>105</v>
      </c>
      <c r="C285" s="32" t="s">
        <v>106</v>
      </c>
      <c r="D285" s="33" t="s">
        <v>582</v>
      </c>
      <c r="E285" s="17">
        <v>6.8010000000000001E-2</v>
      </c>
      <c r="F285" s="19">
        <v>4.0000000000000001E-3</v>
      </c>
    </row>
    <row r="286" spans="2:6" x14ac:dyDescent="0.25">
      <c r="B286" s="31" t="s">
        <v>105</v>
      </c>
      <c r="C286" s="32" t="s">
        <v>106</v>
      </c>
      <c r="D286" s="33" t="s">
        <v>583</v>
      </c>
      <c r="E286" s="17">
        <v>-6.8010000000000001E-2</v>
      </c>
      <c r="F286" s="19">
        <v>-4.0000000000000001E-3</v>
      </c>
    </row>
    <row r="287" spans="2:6" x14ac:dyDescent="0.25">
      <c r="B287" s="31" t="s">
        <v>107</v>
      </c>
      <c r="C287" s="32" t="s">
        <v>106</v>
      </c>
      <c r="D287" s="33" t="s">
        <v>571</v>
      </c>
      <c r="E287" s="17">
        <v>2.25719</v>
      </c>
      <c r="F287" s="19">
        <v>4.8000000000000001E-2</v>
      </c>
    </row>
    <row r="288" spans="2:6" x14ac:dyDescent="0.25">
      <c r="B288" s="31" t="s">
        <v>107</v>
      </c>
      <c r="C288" s="32" t="s">
        <v>106</v>
      </c>
      <c r="D288" s="33" t="s">
        <v>573</v>
      </c>
      <c r="E288" s="17">
        <v>1.1286</v>
      </c>
      <c r="F288" s="19">
        <v>2.4E-2</v>
      </c>
    </row>
    <row r="289" spans="2:6" x14ac:dyDescent="0.25">
      <c r="B289" s="31" t="s">
        <v>107</v>
      </c>
      <c r="C289" s="32" t="s">
        <v>106</v>
      </c>
      <c r="D289" s="33" t="s">
        <v>576</v>
      </c>
      <c r="E289" s="17">
        <v>3.6398700000000002</v>
      </c>
      <c r="F289" s="19">
        <v>0.06</v>
      </c>
    </row>
    <row r="290" spans="2:6" x14ac:dyDescent="0.25">
      <c r="B290" s="31" t="s">
        <v>107</v>
      </c>
      <c r="C290" s="32" t="s">
        <v>106</v>
      </c>
      <c r="D290" s="33" t="s">
        <v>578</v>
      </c>
      <c r="E290" s="17">
        <v>2.25719</v>
      </c>
      <c r="F290" s="19">
        <v>4.8000000000000001E-2</v>
      </c>
    </row>
    <row r="291" spans="2:6" x14ac:dyDescent="0.25">
      <c r="B291" s="31" t="s">
        <v>107</v>
      </c>
      <c r="C291" s="32" t="s">
        <v>106</v>
      </c>
      <c r="D291" s="33" t="s">
        <v>582</v>
      </c>
      <c r="E291" s="17">
        <v>8.5010000000000002E-2</v>
      </c>
      <c r="F291" s="19">
        <v>5.0000000000000001E-3</v>
      </c>
    </row>
    <row r="292" spans="2:6" x14ac:dyDescent="0.25">
      <c r="B292" s="31" t="s">
        <v>107</v>
      </c>
      <c r="C292" s="32" t="s">
        <v>106</v>
      </c>
      <c r="D292" s="33" t="s">
        <v>583</v>
      </c>
      <c r="E292" s="17">
        <v>0.47928999999999999</v>
      </c>
      <c r="F292" s="19">
        <v>7.0000000000000001E-3</v>
      </c>
    </row>
    <row r="293" spans="2:6" x14ac:dyDescent="0.25">
      <c r="B293" s="31" t="s">
        <v>108</v>
      </c>
      <c r="C293" s="32" t="s">
        <v>109</v>
      </c>
      <c r="D293" s="33" t="s">
        <v>571</v>
      </c>
      <c r="E293" s="17">
        <v>5.6605400000000001</v>
      </c>
      <c r="F293" s="19">
        <v>0.28799999999999998</v>
      </c>
    </row>
    <row r="294" spans="2:6" x14ac:dyDescent="0.25">
      <c r="B294" s="31" t="s">
        <v>108</v>
      </c>
      <c r="C294" s="32" t="s">
        <v>109</v>
      </c>
      <c r="D294" s="33" t="s">
        <v>573</v>
      </c>
      <c r="E294" s="17">
        <v>5.5521099999999999</v>
      </c>
      <c r="F294" s="19">
        <v>0.28799999999999998</v>
      </c>
    </row>
    <row r="295" spans="2:6" x14ac:dyDescent="0.25">
      <c r="B295" s="31" t="s">
        <v>108</v>
      </c>
      <c r="C295" s="32" t="s">
        <v>109</v>
      </c>
      <c r="D295" s="33" t="s">
        <v>575</v>
      </c>
      <c r="E295" s="17">
        <v>8.0191099999999995</v>
      </c>
      <c r="F295" s="19">
        <v>0.40799999999999997</v>
      </c>
    </row>
    <row r="296" spans="2:6" x14ac:dyDescent="0.25">
      <c r="B296" s="31" t="s">
        <v>108</v>
      </c>
      <c r="C296" s="32" t="s">
        <v>109</v>
      </c>
      <c r="D296" s="33" t="s">
        <v>576</v>
      </c>
      <c r="E296" s="17">
        <v>2.8100100000000001</v>
      </c>
      <c r="F296" s="19">
        <v>0.12</v>
      </c>
    </row>
    <row r="297" spans="2:6" x14ac:dyDescent="0.25">
      <c r="B297" s="31" t="s">
        <v>108</v>
      </c>
      <c r="C297" s="32" t="s">
        <v>109</v>
      </c>
      <c r="D297" s="33" t="s">
        <v>578</v>
      </c>
      <c r="E297" s="17">
        <v>6.0599800000000004</v>
      </c>
      <c r="F297" s="19">
        <v>0.312</v>
      </c>
    </row>
    <row r="298" spans="2:6" x14ac:dyDescent="0.25">
      <c r="B298" s="31" t="s">
        <v>110</v>
      </c>
      <c r="C298" s="32" t="s">
        <v>111</v>
      </c>
      <c r="D298" s="33" t="s">
        <v>573</v>
      </c>
      <c r="E298" s="17">
        <v>129.58492000000001</v>
      </c>
      <c r="F298" s="19">
        <v>3.528</v>
      </c>
    </row>
    <row r="299" spans="2:6" x14ac:dyDescent="0.25">
      <c r="B299" s="31" t="s">
        <v>110</v>
      </c>
      <c r="C299" s="32" t="s">
        <v>111</v>
      </c>
      <c r="D299" s="33" t="s">
        <v>575</v>
      </c>
      <c r="E299" s="17">
        <v>19.834440000000001</v>
      </c>
      <c r="F299" s="19">
        <v>0.54</v>
      </c>
    </row>
    <row r="300" spans="2:6" x14ac:dyDescent="0.25">
      <c r="B300" s="31" t="s">
        <v>110</v>
      </c>
      <c r="C300" s="32" t="s">
        <v>111</v>
      </c>
      <c r="D300" s="33" t="s">
        <v>576</v>
      </c>
      <c r="E300" s="17">
        <v>14.01454</v>
      </c>
      <c r="F300" s="19">
        <v>0.3</v>
      </c>
    </row>
    <row r="301" spans="2:6" x14ac:dyDescent="0.25">
      <c r="B301" s="31" t="s">
        <v>110</v>
      </c>
      <c r="C301" s="32" t="s">
        <v>111</v>
      </c>
      <c r="D301" s="33" t="s">
        <v>578</v>
      </c>
      <c r="E301" s="17">
        <v>34.820430000000002</v>
      </c>
      <c r="F301" s="19">
        <v>0.94799999999999995</v>
      </c>
    </row>
    <row r="302" spans="2:6" x14ac:dyDescent="0.25">
      <c r="B302" s="31" t="s">
        <v>110</v>
      </c>
      <c r="C302" s="32" t="s">
        <v>111</v>
      </c>
      <c r="D302" s="33" t="s">
        <v>587</v>
      </c>
      <c r="E302" s="17">
        <v>0.76349999999999996</v>
      </c>
      <c r="F302" s="19">
        <v>2.4E-2</v>
      </c>
    </row>
    <row r="303" spans="2:6" x14ac:dyDescent="0.25">
      <c r="B303" s="31" t="s">
        <v>112</v>
      </c>
      <c r="C303" s="32" t="s">
        <v>113</v>
      </c>
      <c r="D303" s="33" t="s">
        <v>571</v>
      </c>
      <c r="E303" s="17">
        <v>4.2653299999999996</v>
      </c>
      <c r="F303" s="19">
        <v>0.12</v>
      </c>
    </row>
    <row r="304" spans="2:6" x14ac:dyDescent="0.25">
      <c r="B304" s="31" t="s">
        <v>112</v>
      </c>
      <c r="C304" s="32" t="s">
        <v>113</v>
      </c>
      <c r="D304" s="33" t="s">
        <v>573</v>
      </c>
      <c r="E304" s="17">
        <v>2.13266</v>
      </c>
      <c r="F304" s="19">
        <v>0.06</v>
      </c>
    </row>
    <row r="305" spans="2:6" x14ac:dyDescent="0.25">
      <c r="B305" s="31" t="s">
        <v>112</v>
      </c>
      <c r="C305" s="32" t="s">
        <v>113</v>
      </c>
      <c r="D305" s="33" t="s">
        <v>575</v>
      </c>
      <c r="E305" s="17">
        <v>6.3979699999999999</v>
      </c>
      <c r="F305" s="19">
        <v>0.18</v>
      </c>
    </row>
    <row r="306" spans="2:6" x14ac:dyDescent="0.25">
      <c r="B306" s="31" t="s">
        <v>112</v>
      </c>
      <c r="C306" s="32" t="s">
        <v>113</v>
      </c>
      <c r="D306" s="33" t="s">
        <v>576</v>
      </c>
      <c r="E306" s="17">
        <v>3.2043900000000001</v>
      </c>
      <c r="F306" s="19">
        <v>7.1999999999999995E-2</v>
      </c>
    </row>
    <row r="307" spans="2:6" x14ac:dyDescent="0.25">
      <c r="B307" s="31" t="s">
        <v>112</v>
      </c>
      <c r="C307" s="32" t="s">
        <v>113</v>
      </c>
      <c r="D307" s="33" t="s">
        <v>578</v>
      </c>
      <c r="E307" s="17">
        <v>7.6776</v>
      </c>
      <c r="F307" s="19">
        <v>0.216</v>
      </c>
    </row>
    <row r="308" spans="2:6" x14ac:dyDescent="0.25">
      <c r="B308" s="31" t="s">
        <v>112</v>
      </c>
      <c r="C308" s="32" t="s">
        <v>113</v>
      </c>
      <c r="D308" s="33" t="s">
        <v>583</v>
      </c>
      <c r="E308" s="17">
        <v>3.4122699999999999</v>
      </c>
      <c r="F308" s="19">
        <v>9.6000000000000002E-2</v>
      </c>
    </row>
    <row r="309" spans="2:6" x14ac:dyDescent="0.25">
      <c r="B309" s="31" t="s">
        <v>114</v>
      </c>
      <c r="C309" s="32" t="s">
        <v>115</v>
      </c>
      <c r="D309" s="33" t="s">
        <v>571</v>
      </c>
      <c r="E309" s="17">
        <v>3.3083800000000001</v>
      </c>
      <c r="F309" s="19">
        <v>0.46800000000000003</v>
      </c>
    </row>
    <row r="310" spans="2:6" x14ac:dyDescent="0.25">
      <c r="B310" s="31" t="s">
        <v>114</v>
      </c>
      <c r="C310" s="32" t="s">
        <v>115</v>
      </c>
      <c r="D310" s="33" t="s">
        <v>573</v>
      </c>
      <c r="E310" s="17">
        <v>5.1886700000000001</v>
      </c>
      <c r="F310" s="19">
        <v>0.67200000000000004</v>
      </c>
    </row>
    <row r="311" spans="2:6" x14ac:dyDescent="0.25">
      <c r="B311" s="31" t="s">
        <v>114</v>
      </c>
      <c r="C311" s="32" t="s">
        <v>115</v>
      </c>
      <c r="D311" s="33" t="s">
        <v>574</v>
      </c>
      <c r="E311" s="17">
        <v>4.10107</v>
      </c>
      <c r="F311" s="19">
        <v>0.6</v>
      </c>
    </row>
    <row r="312" spans="2:6" x14ac:dyDescent="0.25">
      <c r="B312" s="31" t="s">
        <v>114</v>
      </c>
      <c r="C312" s="32" t="s">
        <v>115</v>
      </c>
      <c r="D312" s="33" t="s">
        <v>576</v>
      </c>
      <c r="E312" s="17">
        <v>2.6505100000000001</v>
      </c>
      <c r="F312" s="19">
        <v>0.32400000000000001</v>
      </c>
    </row>
    <row r="313" spans="2:6" x14ac:dyDescent="0.25">
      <c r="B313" s="31" t="s">
        <v>114</v>
      </c>
      <c r="C313" s="32" t="s">
        <v>115</v>
      </c>
      <c r="D313" s="33" t="s">
        <v>579</v>
      </c>
      <c r="E313" s="17">
        <v>3.3685900000000002</v>
      </c>
      <c r="F313" s="19">
        <v>0.432</v>
      </c>
    </row>
    <row r="314" spans="2:6" x14ac:dyDescent="0.25">
      <c r="B314" s="31" t="s">
        <v>114</v>
      </c>
      <c r="C314" s="32" t="s">
        <v>115</v>
      </c>
      <c r="D314" s="33" t="s">
        <v>581</v>
      </c>
      <c r="E314" s="17">
        <v>7.3801600000000001</v>
      </c>
      <c r="F314" s="19">
        <v>0.9</v>
      </c>
    </row>
    <row r="315" spans="2:6" x14ac:dyDescent="0.25">
      <c r="B315" s="31" t="s">
        <v>114</v>
      </c>
      <c r="C315" s="32" t="s">
        <v>115</v>
      </c>
      <c r="D315" s="33" t="s">
        <v>583</v>
      </c>
      <c r="E315" s="17">
        <v>0.27617000000000003</v>
      </c>
      <c r="F315" s="19">
        <v>3.5999999999999997E-2</v>
      </c>
    </row>
    <row r="316" spans="2:6" x14ac:dyDescent="0.25">
      <c r="B316" s="31" t="s">
        <v>114</v>
      </c>
      <c r="C316" s="32" t="s">
        <v>115</v>
      </c>
      <c r="D316" s="33" t="s">
        <v>584</v>
      </c>
      <c r="E316" s="17">
        <v>1.8742300000000001</v>
      </c>
      <c r="F316" s="19">
        <v>0.24</v>
      </c>
    </row>
    <row r="317" spans="2:6" x14ac:dyDescent="0.25">
      <c r="B317" s="31" t="s">
        <v>114</v>
      </c>
      <c r="C317" s="32" t="s">
        <v>115</v>
      </c>
      <c r="D317" s="33" t="s">
        <v>587</v>
      </c>
      <c r="E317" s="17">
        <v>4.4122199999999996</v>
      </c>
      <c r="F317" s="19">
        <v>0.56399999999999995</v>
      </c>
    </row>
    <row r="318" spans="2:6" x14ac:dyDescent="0.25">
      <c r="B318" s="31" t="s">
        <v>116</v>
      </c>
      <c r="C318" s="32" t="s">
        <v>117</v>
      </c>
      <c r="D318" s="33" t="s">
        <v>571</v>
      </c>
      <c r="E318" s="17">
        <v>1.0397799999999999</v>
      </c>
      <c r="F318" s="19">
        <v>0.20399999999999999</v>
      </c>
    </row>
    <row r="319" spans="2:6" x14ac:dyDescent="0.25">
      <c r="B319" s="31" t="s">
        <v>116</v>
      </c>
      <c r="C319" s="32" t="s">
        <v>117</v>
      </c>
      <c r="D319" s="33" t="s">
        <v>573</v>
      </c>
      <c r="E319" s="17">
        <v>3.9259200000000001</v>
      </c>
      <c r="F319" s="19">
        <v>0.61199999999999999</v>
      </c>
    </row>
    <row r="320" spans="2:6" x14ac:dyDescent="0.25">
      <c r="B320" s="31" t="s">
        <v>116</v>
      </c>
      <c r="C320" s="32" t="s">
        <v>117</v>
      </c>
      <c r="D320" s="33" t="s">
        <v>574</v>
      </c>
      <c r="E320" s="17">
        <v>1.8960900000000001</v>
      </c>
      <c r="F320" s="19">
        <v>0.372</v>
      </c>
    </row>
    <row r="321" spans="2:6" x14ac:dyDescent="0.25">
      <c r="B321" s="31" t="s">
        <v>116</v>
      </c>
      <c r="C321" s="32" t="s">
        <v>117</v>
      </c>
      <c r="D321" s="33" t="s">
        <v>575</v>
      </c>
      <c r="E321" s="17">
        <v>0.32584999999999997</v>
      </c>
      <c r="F321" s="19">
        <v>4.8000000000000001E-2</v>
      </c>
    </row>
    <row r="322" spans="2:6" x14ac:dyDescent="0.25">
      <c r="B322" s="31" t="s">
        <v>116</v>
      </c>
      <c r="C322" s="32" t="s">
        <v>117</v>
      </c>
      <c r="D322" s="33" t="s">
        <v>576</v>
      </c>
      <c r="E322" s="17">
        <v>4.7169299999999996</v>
      </c>
      <c r="F322" s="19">
        <v>0.70799999999999996</v>
      </c>
    </row>
    <row r="323" spans="2:6" x14ac:dyDescent="0.25">
      <c r="B323" s="31" t="s">
        <v>116</v>
      </c>
      <c r="C323" s="32" t="s">
        <v>117</v>
      </c>
      <c r="D323" s="33" t="s">
        <v>578</v>
      </c>
      <c r="E323" s="17">
        <v>0.16292000000000001</v>
      </c>
      <c r="F323" s="19">
        <v>2.4E-2</v>
      </c>
    </row>
    <row r="324" spans="2:6" x14ac:dyDescent="0.25">
      <c r="B324" s="31" t="s">
        <v>116</v>
      </c>
      <c r="C324" s="32" t="s">
        <v>117</v>
      </c>
      <c r="D324" s="33" t="s">
        <v>581</v>
      </c>
      <c r="E324" s="17">
        <v>4.6647400000000001</v>
      </c>
      <c r="F324" s="19">
        <v>0.67200000000000004</v>
      </c>
    </row>
    <row r="325" spans="2:6" x14ac:dyDescent="0.25">
      <c r="B325" s="31" t="s">
        <v>116</v>
      </c>
      <c r="C325" s="32" t="s">
        <v>117</v>
      </c>
      <c r="D325" s="33" t="s">
        <v>582</v>
      </c>
      <c r="E325" s="17">
        <v>1.2E-2</v>
      </c>
      <c r="F325" s="19">
        <v>3.0000000000000001E-3</v>
      </c>
    </row>
    <row r="326" spans="2:6" x14ac:dyDescent="0.25">
      <c r="B326" s="31" t="s">
        <v>116</v>
      </c>
      <c r="C326" s="32" t="s">
        <v>117</v>
      </c>
      <c r="D326" s="33" t="s">
        <v>583</v>
      </c>
      <c r="E326" s="17">
        <v>0.71653999999999995</v>
      </c>
      <c r="F326" s="19">
        <v>0.108</v>
      </c>
    </row>
    <row r="327" spans="2:6" x14ac:dyDescent="0.25">
      <c r="B327" s="31" t="s">
        <v>116</v>
      </c>
      <c r="C327" s="32" t="s">
        <v>117</v>
      </c>
      <c r="D327" s="33" t="s">
        <v>587</v>
      </c>
      <c r="E327" s="17">
        <v>3.67984</v>
      </c>
      <c r="F327" s="19">
        <v>0.55200000000000005</v>
      </c>
    </row>
    <row r="328" spans="2:6" x14ac:dyDescent="0.25">
      <c r="B328" s="31" t="s">
        <v>118</v>
      </c>
      <c r="C328" s="32" t="s">
        <v>119</v>
      </c>
      <c r="D328" s="33" t="s">
        <v>582</v>
      </c>
      <c r="E328" s="17">
        <v>7.6E-3</v>
      </c>
      <c r="F328" s="19">
        <v>2E-3</v>
      </c>
    </row>
    <row r="329" spans="2:6" x14ac:dyDescent="0.25">
      <c r="B329" s="31" t="s">
        <v>120</v>
      </c>
      <c r="C329" s="32" t="s">
        <v>121</v>
      </c>
      <c r="D329" s="33" t="s">
        <v>571</v>
      </c>
      <c r="E329" s="17">
        <v>2.61734</v>
      </c>
      <c r="F329" s="19">
        <v>0.432</v>
      </c>
    </row>
    <row r="330" spans="2:6" x14ac:dyDescent="0.25">
      <c r="B330" s="31" t="s">
        <v>120</v>
      </c>
      <c r="C330" s="32" t="s">
        <v>121</v>
      </c>
      <c r="D330" s="33" t="s">
        <v>573</v>
      </c>
      <c r="E330" s="17">
        <v>2.2078500000000001</v>
      </c>
      <c r="F330" s="19">
        <v>0.39600000000000002</v>
      </c>
    </row>
    <row r="331" spans="2:6" x14ac:dyDescent="0.25">
      <c r="B331" s="31" t="s">
        <v>120</v>
      </c>
      <c r="C331" s="32" t="s">
        <v>121</v>
      </c>
      <c r="D331" s="33" t="s">
        <v>574</v>
      </c>
      <c r="E331" s="17">
        <v>2.4805600000000001</v>
      </c>
      <c r="F331" s="19">
        <v>0.42</v>
      </c>
    </row>
    <row r="332" spans="2:6" x14ac:dyDescent="0.25">
      <c r="B332" s="31" t="s">
        <v>120</v>
      </c>
      <c r="C332" s="32" t="s">
        <v>121</v>
      </c>
      <c r="D332" s="33" t="s">
        <v>575</v>
      </c>
      <c r="E332" s="17">
        <v>3.47953</v>
      </c>
      <c r="F332" s="19">
        <v>0.504</v>
      </c>
    </row>
    <row r="333" spans="2:6" x14ac:dyDescent="0.25">
      <c r="B333" s="31" t="s">
        <v>120</v>
      </c>
      <c r="C333" s="32" t="s">
        <v>121</v>
      </c>
      <c r="D333" s="33" t="s">
        <v>576</v>
      </c>
      <c r="E333" s="17">
        <v>3.2124999999999999</v>
      </c>
      <c r="F333" s="19">
        <v>0.52800000000000002</v>
      </c>
    </row>
    <row r="334" spans="2:6" x14ac:dyDescent="0.25">
      <c r="B334" s="31" t="s">
        <v>120</v>
      </c>
      <c r="C334" s="32" t="s">
        <v>121</v>
      </c>
      <c r="D334" s="33" t="s">
        <v>578</v>
      </c>
      <c r="E334" s="17">
        <v>2.58141</v>
      </c>
      <c r="F334" s="19">
        <v>0.372</v>
      </c>
    </row>
    <row r="335" spans="2:6" x14ac:dyDescent="0.25">
      <c r="B335" s="31" t="s">
        <v>120</v>
      </c>
      <c r="C335" s="32" t="s">
        <v>121</v>
      </c>
      <c r="D335" s="33" t="s">
        <v>579</v>
      </c>
      <c r="E335" s="17">
        <v>2.28599</v>
      </c>
      <c r="F335" s="19">
        <v>0.33600000000000002</v>
      </c>
    </row>
    <row r="336" spans="2:6" x14ac:dyDescent="0.25">
      <c r="B336" s="31" t="s">
        <v>120</v>
      </c>
      <c r="C336" s="32" t="s">
        <v>121</v>
      </c>
      <c r="D336" s="33" t="s">
        <v>581</v>
      </c>
      <c r="E336" s="17">
        <v>0.81840999999999997</v>
      </c>
      <c r="F336" s="19">
        <v>0.13200000000000001</v>
      </c>
    </row>
    <row r="337" spans="2:6" x14ac:dyDescent="0.25">
      <c r="B337" s="31" t="s">
        <v>120</v>
      </c>
      <c r="C337" s="32" t="s">
        <v>121</v>
      </c>
      <c r="D337" s="33" t="s">
        <v>582</v>
      </c>
      <c r="E337" s="17">
        <v>1.0963400000000001</v>
      </c>
      <c r="F337" s="19">
        <v>0.18</v>
      </c>
    </row>
    <row r="338" spans="2:6" x14ac:dyDescent="0.25">
      <c r="B338" s="31" t="s">
        <v>120</v>
      </c>
      <c r="C338" s="32" t="s">
        <v>121</v>
      </c>
      <c r="D338" s="33" t="s">
        <v>583</v>
      </c>
      <c r="E338" s="17">
        <v>0.40098</v>
      </c>
      <c r="F338" s="19">
        <v>0.06</v>
      </c>
    </row>
    <row r="339" spans="2:6" x14ac:dyDescent="0.25">
      <c r="B339" s="31" t="s">
        <v>120</v>
      </c>
      <c r="C339" s="32" t="s">
        <v>121</v>
      </c>
      <c r="D339" s="33" t="s">
        <v>584</v>
      </c>
      <c r="E339" s="17">
        <v>2.1223800000000002</v>
      </c>
      <c r="F339" s="19">
        <v>0.312</v>
      </c>
    </row>
    <row r="340" spans="2:6" x14ac:dyDescent="0.25">
      <c r="B340" s="31" t="s">
        <v>120</v>
      </c>
      <c r="C340" s="32" t="s">
        <v>121</v>
      </c>
      <c r="D340" s="33" t="s">
        <v>587</v>
      </c>
      <c r="E340" s="17">
        <v>7.0530900000000001</v>
      </c>
      <c r="F340" s="19">
        <v>1.056</v>
      </c>
    </row>
    <row r="341" spans="2:6" x14ac:dyDescent="0.25">
      <c r="B341" s="31" t="s">
        <v>122</v>
      </c>
      <c r="C341" s="32" t="s">
        <v>123</v>
      </c>
      <c r="D341" s="33" t="s">
        <v>571</v>
      </c>
      <c r="E341" s="17">
        <v>1.88428</v>
      </c>
      <c r="F341" s="19">
        <v>0.432</v>
      </c>
    </row>
    <row r="342" spans="2:6" x14ac:dyDescent="0.25">
      <c r="B342" s="31" t="s">
        <v>122</v>
      </c>
      <c r="C342" s="32" t="s">
        <v>123</v>
      </c>
      <c r="D342" s="33" t="s">
        <v>573</v>
      </c>
      <c r="E342" s="17">
        <v>1.3089200000000001</v>
      </c>
      <c r="F342" s="19">
        <v>0.32400000000000001</v>
      </c>
    </row>
    <row r="343" spans="2:6" x14ac:dyDescent="0.25">
      <c r="B343" s="31" t="s">
        <v>122</v>
      </c>
      <c r="C343" s="32" t="s">
        <v>123</v>
      </c>
      <c r="D343" s="33" t="s">
        <v>574</v>
      </c>
      <c r="E343" s="17">
        <v>1.6514899999999999</v>
      </c>
      <c r="F343" s="19">
        <v>0.38400000000000001</v>
      </c>
    </row>
    <row r="344" spans="2:6" x14ac:dyDescent="0.25">
      <c r="B344" s="31" t="s">
        <v>122</v>
      </c>
      <c r="C344" s="32" t="s">
        <v>123</v>
      </c>
      <c r="D344" s="33" t="s">
        <v>576</v>
      </c>
      <c r="E344" s="17">
        <v>3.9381699999999999</v>
      </c>
      <c r="F344" s="19">
        <v>0.85199999999999998</v>
      </c>
    </row>
    <row r="345" spans="2:6" x14ac:dyDescent="0.25">
      <c r="B345" s="31" t="s">
        <v>122</v>
      </c>
      <c r="C345" s="32" t="s">
        <v>123</v>
      </c>
      <c r="D345" s="33" t="s">
        <v>579</v>
      </c>
      <c r="E345" s="17">
        <v>1.7777000000000001</v>
      </c>
      <c r="F345" s="19">
        <v>0.372</v>
      </c>
    </row>
    <row r="346" spans="2:6" x14ac:dyDescent="0.25">
      <c r="B346" s="31" t="s">
        <v>122</v>
      </c>
      <c r="C346" s="32" t="s">
        <v>123</v>
      </c>
      <c r="D346" s="33" t="s">
        <v>581</v>
      </c>
      <c r="E346" s="17">
        <v>1.5206900000000001</v>
      </c>
      <c r="F346" s="19">
        <v>0.3</v>
      </c>
    </row>
    <row r="347" spans="2:6" x14ac:dyDescent="0.25">
      <c r="B347" s="31" t="s">
        <v>122</v>
      </c>
      <c r="C347" s="32" t="s">
        <v>123</v>
      </c>
      <c r="D347" s="33" t="s">
        <v>582</v>
      </c>
      <c r="E347" s="17">
        <v>8.9010000000000006E-2</v>
      </c>
      <c r="F347" s="19">
        <v>2.4E-2</v>
      </c>
    </row>
    <row r="348" spans="2:6" x14ac:dyDescent="0.25">
      <c r="B348" s="31" t="s">
        <v>122</v>
      </c>
      <c r="C348" s="32" t="s">
        <v>123</v>
      </c>
      <c r="D348" s="33" t="s">
        <v>583</v>
      </c>
      <c r="E348" s="17">
        <v>0.54978000000000005</v>
      </c>
      <c r="F348" s="19">
        <v>0.12</v>
      </c>
    </row>
    <row r="349" spans="2:6" x14ac:dyDescent="0.25">
      <c r="B349" s="31" t="s">
        <v>122</v>
      </c>
      <c r="C349" s="32" t="s">
        <v>123</v>
      </c>
      <c r="D349" s="33" t="s">
        <v>584</v>
      </c>
      <c r="E349" s="17">
        <v>0.92601999999999995</v>
      </c>
      <c r="F349" s="19">
        <v>0.192</v>
      </c>
    </row>
    <row r="350" spans="2:6" x14ac:dyDescent="0.25">
      <c r="B350" s="31" t="s">
        <v>122</v>
      </c>
      <c r="C350" s="32" t="s">
        <v>123</v>
      </c>
      <c r="D350" s="33" t="s">
        <v>587</v>
      </c>
      <c r="E350" s="17">
        <v>0.29332000000000003</v>
      </c>
      <c r="F350" s="19">
        <v>0.06</v>
      </c>
    </row>
    <row r="351" spans="2:6" x14ac:dyDescent="0.25">
      <c r="B351" s="31" t="s">
        <v>122</v>
      </c>
      <c r="C351" s="32" t="s">
        <v>123</v>
      </c>
      <c r="D351" s="33" t="s">
        <v>588</v>
      </c>
      <c r="E351" s="17">
        <v>5.629E-2</v>
      </c>
      <c r="F351" s="19">
        <v>1.2E-2</v>
      </c>
    </row>
    <row r="352" spans="2:6" x14ac:dyDescent="0.25">
      <c r="B352" s="31" t="s">
        <v>124</v>
      </c>
      <c r="C352" s="32" t="s">
        <v>125</v>
      </c>
      <c r="D352" s="33" t="s">
        <v>571</v>
      </c>
      <c r="E352" s="17">
        <v>3.5837699999999999</v>
      </c>
      <c r="F352" s="19">
        <v>0.56399999999999995</v>
      </c>
    </row>
    <row r="353" spans="2:6" x14ac:dyDescent="0.25">
      <c r="B353" s="31" t="s">
        <v>124</v>
      </c>
      <c r="C353" s="32" t="s">
        <v>125</v>
      </c>
      <c r="D353" s="33" t="s">
        <v>573</v>
      </c>
      <c r="E353" s="17">
        <v>1.3812</v>
      </c>
      <c r="F353" s="19">
        <v>0.22800000000000001</v>
      </c>
    </row>
    <row r="354" spans="2:6" x14ac:dyDescent="0.25">
      <c r="B354" s="31" t="s">
        <v>124</v>
      </c>
      <c r="C354" s="32" t="s">
        <v>125</v>
      </c>
      <c r="D354" s="33" t="s">
        <v>574</v>
      </c>
      <c r="E354" s="17">
        <v>4.5265000000000004</v>
      </c>
      <c r="F354" s="19">
        <v>0.75600000000000001</v>
      </c>
    </row>
    <row r="355" spans="2:6" x14ac:dyDescent="0.25">
      <c r="B355" s="31" t="s">
        <v>124</v>
      </c>
      <c r="C355" s="32" t="s">
        <v>125</v>
      </c>
      <c r="D355" s="33" t="s">
        <v>575</v>
      </c>
      <c r="E355" s="17">
        <v>4.7251599999999998</v>
      </c>
      <c r="F355" s="19">
        <v>0.69599999999999995</v>
      </c>
    </row>
    <row r="356" spans="2:6" x14ac:dyDescent="0.25">
      <c r="B356" s="31" t="s">
        <v>124</v>
      </c>
      <c r="C356" s="32" t="s">
        <v>125</v>
      </c>
      <c r="D356" s="33" t="s">
        <v>576</v>
      </c>
      <c r="E356" s="17">
        <v>7.4833499999999997</v>
      </c>
      <c r="F356" s="19">
        <v>1.1279999999999999</v>
      </c>
    </row>
    <row r="357" spans="2:6" x14ac:dyDescent="0.25">
      <c r="B357" s="31" t="s">
        <v>124</v>
      </c>
      <c r="C357" s="32" t="s">
        <v>125</v>
      </c>
      <c r="D357" s="33" t="s">
        <v>577</v>
      </c>
      <c r="E357" s="17">
        <v>3.5697899999999998</v>
      </c>
      <c r="F357" s="19">
        <v>0.624</v>
      </c>
    </row>
    <row r="358" spans="2:6" x14ac:dyDescent="0.25">
      <c r="B358" s="31" t="s">
        <v>124</v>
      </c>
      <c r="C358" s="32" t="s">
        <v>125</v>
      </c>
      <c r="D358" s="33" t="s">
        <v>578</v>
      </c>
      <c r="E358" s="17">
        <v>4.0026700000000002</v>
      </c>
      <c r="F358" s="19">
        <v>0.57599999999999996</v>
      </c>
    </row>
    <row r="359" spans="2:6" x14ac:dyDescent="0.25">
      <c r="B359" s="31" t="s">
        <v>124</v>
      </c>
      <c r="C359" s="32" t="s">
        <v>125</v>
      </c>
      <c r="D359" s="33" t="s">
        <v>579</v>
      </c>
      <c r="E359" s="17">
        <v>2.9225400000000001</v>
      </c>
      <c r="F359" s="19">
        <v>0.432</v>
      </c>
    </row>
    <row r="360" spans="2:6" x14ac:dyDescent="0.25">
      <c r="B360" s="31" t="s">
        <v>124</v>
      </c>
      <c r="C360" s="32" t="s">
        <v>125</v>
      </c>
      <c r="D360" s="33" t="s">
        <v>581</v>
      </c>
      <c r="E360" s="17">
        <v>2.1968000000000001</v>
      </c>
      <c r="F360" s="19">
        <v>0.38400000000000001</v>
      </c>
    </row>
    <row r="361" spans="2:6" x14ac:dyDescent="0.25">
      <c r="B361" s="31" t="s">
        <v>124</v>
      </c>
      <c r="C361" s="32" t="s">
        <v>125</v>
      </c>
      <c r="D361" s="33" t="s">
        <v>582</v>
      </c>
      <c r="E361" s="17">
        <v>2.40272</v>
      </c>
      <c r="F361" s="19">
        <v>0.42</v>
      </c>
    </row>
    <row r="362" spans="2:6" x14ac:dyDescent="0.25">
      <c r="B362" s="31" t="s">
        <v>124</v>
      </c>
      <c r="C362" s="32" t="s">
        <v>125</v>
      </c>
      <c r="D362" s="33" t="s">
        <v>583</v>
      </c>
      <c r="E362" s="17">
        <v>0.40098</v>
      </c>
      <c r="F362" s="19">
        <v>0.06</v>
      </c>
    </row>
    <row r="363" spans="2:6" x14ac:dyDescent="0.25">
      <c r="B363" s="31" t="s">
        <v>124</v>
      </c>
      <c r="C363" s="32" t="s">
        <v>125</v>
      </c>
      <c r="D363" s="33" t="s">
        <v>584</v>
      </c>
      <c r="E363" s="17">
        <v>2.9386899999999998</v>
      </c>
      <c r="F363" s="19">
        <v>0.432</v>
      </c>
    </row>
    <row r="364" spans="2:6" x14ac:dyDescent="0.25">
      <c r="B364" s="31" t="s">
        <v>124</v>
      </c>
      <c r="C364" s="32" t="s">
        <v>125</v>
      </c>
      <c r="D364" s="33" t="s">
        <v>587</v>
      </c>
      <c r="E364" s="17">
        <v>4.0645899999999999</v>
      </c>
      <c r="F364" s="19">
        <v>0.68400000000000005</v>
      </c>
    </row>
    <row r="365" spans="2:6" x14ac:dyDescent="0.25">
      <c r="B365" s="31" t="s">
        <v>126</v>
      </c>
      <c r="C365" s="32" t="s">
        <v>127</v>
      </c>
      <c r="D365" s="33" t="s">
        <v>571</v>
      </c>
      <c r="E365" s="17">
        <v>3.6869200000000002</v>
      </c>
      <c r="F365" s="19">
        <v>0.61199999999999999</v>
      </c>
    </row>
    <row r="366" spans="2:6" x14ac:dyDescent="0.25">
      <c r="B366" s="31" t="s">
        <v>126</v>
      </c>
      <c r="C366" s="32" t="s">
        <v>127</v>
      </c>
      <c r="D366" s="33" t="s">
        <v>573</v>
      </c>
      <c r="E366" s="17">
        <v>1.00776</v>
      </c>
      <c r="F366" s="19">
        <v>0.216</v>
      </c>
    </row>
    <row r="367" spans="2:6" x14ac:dyDescent="0.25">
      <c r="B367" s="31" t="s">
        <v>126</v>
      </c>
      <c r="C367" s="32" t="s">
        <v>127</v>
      </c>
      <c r="D367" s="33" t="s">
        <v>574</v>
      </c>
      <c r="E367" s="17">
        <v>3.0807699999999998</v>
      </c>
      <c r="F367" s="19">
        <v>0.52800000000000002</v>
      </c>
    </row>
    <row r="368" spans="2:6" x14ac:dyDescent="0.25">
      <c r="B368" s="31" t="s">
        <v>126</v>
      </c>
      <c r="C368" s="32" t="s">
        <v>127</v>
      </c>
      <c r="D368" s="33" t="s">
        <v>575</v>
      </c>
      <c r="E368" s="17">
        <v>0.53569999999999995</v>
      </c>
      <c r="F368" s="19">
        <v>8.4000000000000005E-2</v>
      </c>
    </row>
    <row r="369" spans="2:6" x14ac:dyDescent="0.25">
      <c r="B369" s="31" t="s">
        <v>126</v>
      </c>
      <c r="C369" s="32" t="s">
        <v>127</v>
      </c>
      <c r="D369" s="33" t="s">
        <v>576</v>
      </c>
      <c r="E369" s="17">
        <v>6.20641</v>
      </c>
      <c r="F369" s="19">
        <v>0.98399999999999999</v>
      </c>
    </row>
    <row r="370" spans="2:6" x14ac:dyDescent="0.25">
      <c r="B370" s="31" t="s">
        <v>126</v>
      </c>
      <c r="C370" s="32" t="s">
        <v>127</v>
      </c>
      <c r="D370" s="33" t="s">
        <v>579</v>
      </c>
      <c r="E370" s="17">
        <v>2.7633100000000002</v>
      </c>
      <c r="F370" s="19">
        <v>0.40799999999999997</v>
      </c>
    </row>
    <row r="371" spans="2:6" x14ac:dyDescent="0.25">
      <c r="B371" s="31" t="s">
        <v>126</v>
      </c>
      <c r="C371" s="32" t="s">
        <v>127</v>
      </c>
      <c r="D371" s="33" t="s">
        <v>581</v>
      </c>
      <c r="E371" s="17">
        <v>1.3729899999999999</v>
      </c>
      <c r="F371" s="19">
        <v>0.24</v>
      </c>
    </row>
    <row r="372" spans="2:6" x14ac:dyDescent="0.25">
      <c r="B372" s="31" t="s">
        <v>126</v>
      </c>
      <c r="C372" s="32" t="s">
        <v>127</v>
      </c>
      <c r="D372" s="33" t="s">
        <v>582</v>
      </c>
      <c r="E372" s="17">
        <v>1.0297400000000001</v>
      </c>
      <c r="F372" s="19">
        <v>0.18</v>
      </c>
    </row>
    <row r="373" spans="2:6" x14ac:dyDescent="0.25">
      <c r="B373" s="31" t="s">
        <v>126</v>
      </c>
      <c r="C373" s="32" t="s">
        <v>127</v>
      </c>
      <c r="D373" s="33" t="s">
        <v>583</v>
      </c>
      <c r="E373" s="17">
        <v>0.80191000000000001</v>
      </c>
      <c r="F373" s="19">
        <v>0.12</v>
      </c>
    </row>
    <row r="374" spans="2:6" x14ac:dyDescent="0.25">
      <c r="B374" s="31" t="s">
        <v>126</v>
      </c>
      <c r="C374" s="32" t="s">
        <v>127</v>
      </c>
      <c r="D374" s="33" t="s">
        <v>584</v>
      </c>
      <c r="E374" s="17">
        <v>2.5305399999999998</v>
      </c>
      <c r="F374" s="19">
        <v>0.372</v>
      </c>
    </row>
    <row r="375" spans="2:6" x14ac:dyDescent="0.25">
      <c r="B375" s="31" t="s">
        <v>126</v>
      </c>
      <c r="C375" s="32" t="s">
        <v>127</v>
      </c>
      <c r="D375" s="33" t="s">
        <v>587</v>
      </c>
      <c r="E375" s="17">
        <v>2.0995900000000001</v>
      </c>
      <c r="F375" s="19">
        <v>0.372</v>
      </c>
    </row>
    <row r="376" spans="2:6" x14ac:dyDescent="0.25">
      <c r="B376" s="31" t="s">
        <v>128</v>
      </c>
      <c r="C376" s="32" t="s">
        <v>129</v>
      </c>
      <c r="D376" s="33" t="s">
        <v>571</v>
      </c>
      <c r="E376" s="17">
        <v>1.9426699999999999</v>
      </c>
      <c r="F376" s="19">
        <v>0.372</v>
      </c>
    </row>
    <row r="377" spans="2:6" x14ac:dyDescent="0.25">
      <c r="B377" s="31" t="s">
        <v>128</v>
      </c>
      <c r="C377" s="32" t="s">
        <v>129</v>
      </c>
      <c r="D377" s="33" t="s">
        <v>573</v>
      </c>
      <c r="E377" s="17">
        <v>1.61209</v>
      </c>
      <c r="F377" s="19">
        <v>0.28799999999999998</v>
      </c>
    </row>
    <row r="378" spans="2:6" x14ac:dyDescent="0.25">
      <c r="B378" s="31" t="s">
        <v>128</v>
      </c>
      <c r="C378" s="32" t="s">
        <v>129</v>
      </c>
      <c r="D378" s="33" t="s">
        <v>574</v>
      </c>
      <c r="E378" s="17">
        <v>5.4192400000000003</v>
      </c>
      <c r="F378" s="19">
        <v>0.85199999999999998</v>
      </c>
    </row>
    <row r="379" spans="2:6" x14ac:dyDescent="0.25">
      <c r="B379" s="31" t="s">
        <v>128</v>
      </c>
      <c r="C379" s="32" t="s">
        <v>129</v>
      </c>
      <c r="D379" s="33" t="s">
        <v>575</v>
      </c>
      <c r="E379" s="17">
        <v>3.7478400000000001</v>
      </c>
      <c r="F379" s="19">
        <v>0.55200000000000005</v>
      </c>
    </row>
    <row r="380" spans="2:6" x14ac:dyDescent="0.25">
      <c r="B380" s="31" t="s">
        <v>128</v>
      </c>
      <c r="C380" s="32" t="s">
        <v>129</v>
      </c>
      <c r="D380" s="33" t="s">
        <v>576</v>
      </c>
      <c r="E380" s="17">
        <v>4.4215099999999996</v>
      </c>
      <c r="F380" s="19">
        <v>0.67200000000000004</v>
      </c>
    </row>
    <row r="381" spans="2:6" x14ac:dyDescent="0.25">
      <c r="B381" s="31" t="s">
        <v>128</v>
      </c>
      <c r="C381" s="32" t="s">
        <v>129</v>
      </c>
      <c r="D381" s="33" t="s">
        <v>578</v>
      </c>
      <c r="E381" s="17">
        <v>2.0027300000000001</v>
      </c>
      <c r="F381" s="19">
        <v>0.28799999999999998</v>
      </c>
    </row>
    <row r="382" spans="2:6" x14ac:dyDescent="0.25">
      <c r="B382" s="31" t="s">
        <v>128</v>
      </c>
      <c r="C382" s="32" t="s">
        <v>129</v>
      </c>
      <c r="D382" s="33" t="s">
        <v>579</v>
      </c>
      <c r="E382" s="17">
        <v>1.2689999999999999</v>
      </c>
      <c r="F382" s="19">
        <v>0.192</v>
      </c>
    </row>
    <row r="383" spans="2:6" x14ac:dyDescent="0.25">
      <c r="B383" s="31" t="s">
        <v>128</v>
      </c>
      <c r="C383" s="32" t="s">
        <v>129</v>
      </c>
      <c r="D383" s="33" t="s">
        <v>581</v>
      </c>
      <c r="E383" s="17">
        <v>1.5789500000000001</v>
      </c>
      <c r="F383" s="19">
        <v>0.27600000000000002</v>
      </c>
    </row>
    <row r="384" spans="2:6" x14ac:dyDescent="0.25">
      <c r="B384" s="31" t="s">
        <v>128</v>
      </c>
      <c r="C384" s="32" t="s">
        <v>129</v>
      </c>
      <c r="D384" s="33" t="s">
        <v>583</v>
      </c>
      <c r="E384" s="17">
        <v>0.45571</v>
      </c>
      <c r="F384" s="19">
        <v>7.1999999999999995E-2</v>
      </c>
    </row>
    <row r="385" spans="2:6" x14ac:dyDescent="0.25">
      <c r="B385" s="31" t="s">
        <v>128</v>
      </c>
      <c r="C385" s="32" t="s">
        <v>129</v>
      </c>
      <c r="D385" s="33" t="s">
        <v>584</v>
      </c>
      <c r="E385" s="17">
        <v>0.81630999999999998</v>
      </c>
      <c r="F385" s="19">
        <v>0.12</v>
      </c>
    </row>
    <row r="386" spans="2:6" x14ac:dyDescent="0.25">
      <c r="B386" s="31" t="s">
        <v>128</v>
      </c>
      <c r="C386" s="32" t="s">
        <v>129</v>
      </c>
      <c r="D386" s="33" t="s">
        <v>587</v>
      </c>
      <c r="E386" s="17">
        <v>0.74309999999999998</v>
      </c>
      <c r="F386" s="19">
        <v>0.13200000000000001</v>
      </c>
    </row>
    <row r="387" spans="2:6" x14ac:dyDescent="0.25">
      <c r="B387" s="31" t="s">
        <v>130</v>
      </c>
      <c r="C387" s="32" t="s">
        <v>131</v>
      </c>
      <c r="D387" s="33" t="s">
        <v>571</v>
      </c>
      <c r="E387" s="17">
        <v>16.653929999999999</v>
      </c>
      <c r="F387" s="19">
        <v>6.2880000000000003</v>
      </c>
    </row>
    <row r="388" spans="2:6" x14ac:dyDescent="0.25">
      <c r="B388" s="31" t="s">
        <v>130</v>
      </c>
      <c r="C388" s="32" t="s">
        <v>131</v>
      </c>
      <c r="D388" s="33" t="s">
        <v>573</v>
      </c>
      <c r="E388" s="17">
        <v>6.7929300000000001</v>
      </c>
      <c r="F388" s="19">
        <v>2.448</v>
      </c>
    </row>
    <row r="389" spans="2:6" x14ac:dyDescent="0.25">
      <c r="B389" s="31" t="s">
        <v>130</v>
      </c>
      <c r="C389" s="32" t="s">
        <v>131</v>
      </c>
      <c r="D389" s="33" t="s">
        <v>575</v>
      </c>
      <c r="E389" s="17">
        <v>11.86434</v>
      </c>
      <c r="F389" s="19">
        <v>4.2480000000000002</v>
      </c>
    </row>
    <row r="390" spans="2:6" x14ac:dyDescent="0.25">
      <c r="B390" s="31" t="s">
        <v>130</v>
      </c>
      <c r="C390" s="32" t="s">
        <v>131</v>
      </c>
      <c r="D390" s="33" t="s">
        <v>576</v>
      </c>
      <c r="E390" s="17">
        <v>41.742800000000003</v>
      </c>
      <c r="F390" s="19">
        <v>17.184000000000001</v>
      </c>
    </row>
    <row r="391" spans="2:6" x14ac:dyDescent="0.25">
      <c r="B391" s="31" t="s">
        <v>130</v>
      </c>
      <c r="C391" s="32" t="s">
        <v>131</v>
      </c>
      <c r="D391" s="33" t="s">
        <v>578</v>
      </c>
      <c r="E391" s="17">
        <v>3.8893399999999998</v>
      </c>
      <c r="F391" s="19">
        <v>1.272</v>
      </c>
    </row>
    <row r="392" spans="2:6" x14ac:dyDescent="0.25">
      <c r="B392" s="31" t="s">
        <v>130</v>
      </c>
      <c r="C392" s="32" t="s">
        <v>131</v>
      </c>
      <c r="D392" s="33" t="s">
        <v>579</v>
      </c>
      <c r="E392" s="17">
        <v>4.6124400000000003</v>
      </c>
      <c r="F392" s="19">
        <v>1.8480000000000001</v>
      </c>
    </row>
    <row r="393" spans="2:6" x14ac:dyDescent="0.25">
      <c r="B393" s="31" t="s">
        <v>130</v>
      </c>
      <c r="C393" s="32" t="s">
        <v>131</v>
      </c>
      <c r="D393" s="33" t="s">
        <v>581</v>
      </c>
      <c r="E393" s="17">
        <v>12.52201</v>
      </c>
      <c r="F393" s="19">
        <v>4.5599999999999996</v>
      </c>
    </row>
    <row r="394" spans="2:6" x14ac:dyDescent="0.25">
      <c r="B394" s="31" t="s">
        <v>130</v>
      </c>
      <c r="C394" s="32" t="s">
        <v>131</v>
      </c>
      <c r="D394" s="33" t="s">
        <v>583</v>
      </c>
      <c r="E394" s="17">
        <v>5.0356100000000001</v>
      </c>
      <c r="F394" s="19">
        <v>1.8959999999999999</v>
      </c>
    </row>
    <row r="395" spans="2:6" x14ac:dyDescent="0.25">
      <c r="B395" s="31" t="s">
        <v>130</v>
      </c>
      <c r="C395" s="32" t="s">
        <v>131</v>
      </c>
      <c r="D395" s="33" t="s">
        <v>587</v>
      </c>
      <c r="E395" s="17">
        <v>4.9561500000000001</v>
      </c>
      <c r="F395" s="19">
        <v>1.6319999999999999</v>
      </c>
    </row>
    <row r="396" spans="2:6" x14ac:dyDescent="0.25">
      <c r="B396" s="31" t="s">
        <v>132</v>
      </c>
      <c r="C396" s="32" t="s">
        <v>133</v>
      </c>
      <c r="D396" s="33" t="s">
        <v>571</v>
      </c>
      <c r="E396" s="17">
        <v>11.836209999999999</v>
      </c>
      <c r="F396" s="19">
        <v>2.7360000000000002</v>
      </c>
    </row>
    <row r="397" spans="2:6" x14ac:dyDescent="0.25">
      <c r="B397" s="31" t="s">
        <v>132</v>
      </c>
      <c r="C397" s="32" t="s">
        <v>133</v>
      </c>
      <c r="D397" s="33" t="s">
        <v>573</v>
      </c>
      <c r="E397" s="17">
        <v>6.2298799999999996</v>
      </c>
      <c r="F397" s="19">
        <v>1.4159999999999999</v>
      </c>
    </row>
    <row r="398" spans="2:6" x14ac:dyDescent="0.25">
      <c r="B398" s="31" t="s">
        <v>132</v>
      </c>
      <c r="C398" s="32" t="s">
        <v>133</v>
      </c>
      <c r="D398" s="33" t="s">
        <v>575</v>
      </c>
      <c r="E398" s="17">
        <v>-0.10854999999999999</v>
      </c>
      <c r="F398" s="19">
        <v>-2.4E-2</v>
      </c>
    </row>
    <row r="399" spans="2:6" x14ac:dyDescent="0.25">
      <c r="B399" s="31" t="s">
        <v>134</v>
      </c>
      <c r="C399" s="32" t="s">
        <v>133</v>
      </c>
      <c r="D399" s="33" t="s">
        <v>571</v>
      </c>
      <c r="E399" s="17">
        <v>4.1347300000000002</v>
      </c>
      <c r="F399" s="19">
        <v>1.1160000000000001</v>
      </c>
    </row>
    <row r="400" spans="2:6" x14ac:dyDescent="0.25">
      <c r="B400" s="31" t="s">
        <v>134</v>
      </c>
      <c r="C400" s="32" t="s">
        <v>133</v>
      </c>
      <c r="D400" s="33" t="s">
        <v>575</v>
      </c>
      <c r="E400" s="17">
        <v>11.982200000000001</v>
      </c>
      <c r="F400" s="19">
        <v>2.7</v>
      </c>
    </row>
    <row r="401" spans="2:6" x14ac:dyDescent="0.25">
      <c r="B401" s="31" t="s">
        <v>134</v>
      </c>
      <c r="C401" s="32" t="s">
        <v>133</v>
      </c>
      <c r="D401" s="33" t="s">
        <v>578</v>
      </c>
      <c r="E401" s="17">
        <v>6.02461</v>
      </c>
      <c r="F401" s="19">
        <v>1.3320000000000001</v>
      </c>
    </row>
    <row r="402" spans="2:6" x14ac:dyDescent="0.25">
      <c r="B402" s="31" t="s">
        <v>134</v>
      </c>
      <c r="C402" s="32" t="s">
        <v>133</v>
      </c>
      <c r="D402" s="33" t="s">
        <v>579</v>
      </c>
      <c r="E402" s="17">
        <v>16.759530000000002</v>
      </c>
      <c r="F402" s="19">
        <v>4.4279999999999999</v>
      </c>
    </row>
    <row r="403" spans="2:6" x14ac:dyDescent="0.25">
      <c r="B403" s="31" t="s">
        <v>134</v>
      </c>
      <c r="C403" s="32" t="s">
        <v>133</v>
      </c>
      <c r="D403" s="33" t="s">
        <v>581</v>
      </c>
      <c r="E403" s="17">
        <v>11.98793</v>
      </c>
      <c r="F403" s="19">
        <v>2.806</v>
      </c>
    </row>
    <row r="404" spans="2:6" x14ac:dyDescent="0.25">
      <c r="B404" s="31" t="s">
        <v>134</v>
      </c>
      <c r="C404" s="32" t="s">
        <v>133</v>
      </c>
      <c r="D404" s="33" t="s">
        <v>583</v>
      </c>
      <c r="E404" s="17">
        <v>-1.08595</v>
      </c>
      <c r="F404" s="19">
        <v>-0.39600000000000002</v>
      </c>
    </row>
    <row r="405" spans="2:6" x14ac:dyDescent="0.25">
      <c r="B405" s="31" t="s">
        <v>134</v>
      </c>
      <c r="C405" s="32" t="s">
        <v>133</v>
      </c>
      <c r="D405" s="33" t="s">
        <v>584</v>
      </c>
      <c r="E405" s="17">
        <v>2.2795800000000002</v>
      </c>
      <c r="F405" s="19">
        <v>0.504</v>
      </c>
    </row>
    <row r="406" spans="2:6" x14ac:dyDescent="0.25">
      <c r="B406" s="31" t="s">
        <v>134</v>
      </c>
      <c r="C406" s="32" t="s">
        <v>133</v>
      </c>
      <c r="D406" s="33" t="s">
        <v>587</v>
      </c>
      <c r="E406" s="17">
        <v>4.3963299999999998</v>
      </c>
      <c r="F406" s="19">
        <v>0.97199999999999998</v>
      </c>
    </row>
    <row r="407" spans="2:6" x14ac:dyDescent="0.25">
      <c r="B407" s="31" t="s">
        <v>134</v>
      </c>
      <c r="C407" s="32" t="s">
        <v>133</v>
      </c>
      <c r="D407" s="33" t="s">
        <v>588</v>
      </c>
      <c r="E407" s="17">
        <v>0.15914</v>
      </c>
      <c r="F407" s="19">
        <v>3.5999999999999997E-2</v>
      </c>
    </row>
    <row r="408" spans="2:6" x14ac:dyDescent="0.25">
      <c r="B408" s="31" t="s">
        <v>135</v>
      </c>
      <c r="C408" s="32" t="s">
        <v>136</v>
      </c>
      <c r="D408" s="33" t="s">
        <v>571</v>
      </c>
      <c r="E408" s="17">
        <v>3.6143399999999999</v>
      </c>
      <c r="F408" s="19">
        <v>0.45600000000000002</v>
      </c>
    </row>
    <row r="409" spans="2:6" x14ac:dyDescent="0.25">
      <c r="B409" s="31" t="s">
        <v>135</v>
      </c>
      <c r="C409" s="32" t="s">
        <v>136</v>
      </c>
      <c r="D409" s="33" t="s">
        <v>573</v>
      </c>
      <c r="E409" s="17">
        <v>4.0301299999999998</v>
      </c>
      <c r="F409" s="19">
        <v>0.44400000000000001</v>
      </c>
    </row>
    <row r="410" spans="2:6" x14ac:dyDescent="0.25">
      <c r="B410" s="31" t="s">
        <v>135</v>
      </c>
      <c r="C410" s="32" t="s">
        <v>136</v>
      </c>
      <c r="D410" s="33" t="s">
        <v>574</v>
      </c>
      <c r="E410" s="17">
        <v>25.99259</v>
      </c>
      <c r="F410" s="19">
        <v>3.54</v>
      </c>
    </row>
    <row r="411" spans="2:6" x14ac:dyDescent="0.25">
      <c r="B411" s="31" t="s">
        <v>135</v>
      </c>
      <c r="C411" s="32" t="s">
        <v>136</v>
      </c>
      <c r="D411" s="33" t="s">
        <v>575</v>
      </c>
      <c r="E411" s="17">
        <v>4.1029999999999998</v>
      </c>
      <c r="F411" s="19">
        <v>0.44400000000000001</v>
      </c>
    </row>
    <row r="412" spans="2:6" x14ac:dyDescent="0.25">
      <c r="B412" s="31" t="s">
        <v>135</v>
      </c>
      <c r="C412" s="32" t="s">
        <v>136</v>
      </c>
      <c r="D412" s="33" t="s">
        <v>576</v>
      </c>
      <c r="E412" s="17">
        <v>35.271380000000001</v>
      </c>
      <c r="F412" s="19">
        <v>4.8120000000000003</v>
      </c>
    </row>
    <row r="413" spans="2:6" x14ac:dyDescent="0.25">
      <c r="B413" s="31" t="s">
        <v>135</v>
      </c>
      <c r="C413" s="32" t="s">
        <v>136</v>
      </c>
      <c r="D413" s="33" t="s">
        <v>578</v>
      </c>
      <c r="E413" s="17">
        <v>12.4923</v>
      </c>
      <c r="F413" s="19">
        <v>1.3919999999999999</v>
      </c>
    </row>
    <row r="414" spans="2:6" x14ac:dyDescent="0.25">
      <c r="B414" s="31" t="s">
        <v>135</v>
      </c>
      <c r="C414" s="32" t="s">
        <v>136</v>
      </c>
      <c r="D414" s="33" t="s">
        <v>579</v>
      </c>
      <c r="E414" s="17">
        <v>2.36816</v>
      </c>
      <c r="F414" s="19">
        <v>0.28799999999999998</v>
      </c>
    </row>
    <row r="415" spans="2:6" x14ac:dyDescent="0.25">
      <c r="B415" s="31" t="s">
        <v>135</v>
      </c>
      <c r="C415" s="32" t="s">
        <v>136</v>
      </c>
      <c r="D415" s="33" t="s">
        <v>581</v>
      </c>
      <c r="E415" s="17">
        <v>2.94171</v>
      </c>
      <c r="F415" s="19">
        <v>0.39600000000000002</v>
      </c>
    </row>
    <row r="416" spans="2:6" x14ac:dyDescent="0.25">
      <c r="B416" s="31" t="s">
        <v>135</v>
      </c>
      <c r="C416" s="32" t="s">
        <v>136</v>
      </c>
      <c r="D416" s="33" t="s">
        <v>583</v>
      </c>
      <c r="E416" s="17">
        <v>2.6384699999999999</v>
      </c>
      <c r="F416" s="19">
        <v>0.36</v>
      </c>
    </row>
    <row r="417" spans="2:6" x14ac:dyDescent="0.25">
      <c r="B417" s="31" t="s">
        <v>135</v>
      </c>
      <c r="C417" s="32" t="s">
        <v>136</v>
      </c>
      <c r="D417" s="33" t="s">
        <v>584</v>
      </c>
      <c r="E417" s="17">
        <v>2.0721400000000001</v>
      </c>
      <c r="F417" s="19">
        <v>0.252</v>
      </c>
    </row>
    <row r="418" spans="2:6" x14ac:dyDescent="0.25">
      <c r="B418" s="31" t="s">
        <v>135</v>
      </c>
      <c r="C418" s="32" t="s">
        <v>136</v>
      </c>
      <c r="D418" s="33" t="s">
        <v>588</v>
      </c>
      <c r="E418" s="17">
        <v>9.1859999999999997E-2</v>
      </c>
      <c r="F418" s="19">
        <v>1.2E-2</v>
      </c>
    </row>
    <row r="419" spans="2:6" x14ac:dyDescent="0.25">
      <c r="B419" s="31" t="s">
        <v>137</v>
      </c>
      <c r="C419" s="32" t="s">
        <v>138</v>
      </c>
      <c r="D419" s="33" t="s">
        <v>571</v>
      </c>
      <c r="E419" s="17">
        <v>2.22492</v>
      </c>
      <c r="F419" s="19">
        <v>0.13500000000000001</v>
      </c>
    </row>
    <row r="420" spans="2:6" x14ac:dyDescent="0.25">
      <c r="B420" s="31" t="s">
        <v>137</v>
      </c>
      <c r="C420" s="32" t="s">
        <v>138</v>
      </c>
      <c r="D420" s="33" t="s">
        <v>573</v>
      </c>
      <c r="E420" s="17">
        <v>2.0731000000000002</v>
      </c>
      <c r="F420" s="19">
        <v>0.114</v>
      </c>
    </row>
    <row r="421" spans="2:6" x14ac:dyDescent="0.25">
      <c r="B421" s="31" t="s">
        <v>137</v>
      </c>
      <c r="C421" s="32" t="s">
        <v>138</v>
      </c>
      <c r="D421" s="33" t="s">
        <v>574</v>
      </c>
      <c r="E421" s="17">
        <v>2.23102</v>
      </c>
      <c r="F421" s="19">
        <v>0.13800000000000001</v>
      </c>
    </row>
    <row r="422" spans="2:6" x14ac:dyDescent="0.25">
      <c r="B422" s="31" t="s">
        <v>137</v>
      </c>
      <c r="C422" s="32" t="s">
        <v>138</v>
      </c>
      <c r="D422" s="33" t="s">
        <v>575</v>
      </c>
      <c r="E422" s="17">
        <v>1.69123</v>
      </c>
      <c r="F422" s="19">
        <v>9.2999999999999999E-2</v>
      </c>
    </row>
    <row r="423" spans="2:6" x14ac:dyDescent="0.25">
      <c r="B423" s="31" t="s">
        <v>137</v>
      </c>
      <c r="C423" s="32" t="s">
        <v>138</v>
      </c>
      <c r="D423" s="33" t="s">
        <v>576</v>
      </c>
      <c r="E423" s="17">
        <v>30.260590000000001</v>
      </c>
      <c r="F423" s="19">
        <v>2.1</v>
      </c>
    </row>
    <row r="424" spans="2:6" x14ac:dyDescent="0.25">
      <c r="B424" s="31" t="s">
        <v>137</v>
      </c>
      <c r="C424" s="32" t="s">
        <v>138</v>
      </c>
      <c r="D424" s="33" t="s">
        <v>578</v>
      </c>
      <c r="E424" s="17">
        <v>5.0190900000000003</v>
      </c>
      <c r="F424" s="19">
        <v>0.27600000000000002</v>
      </c>
    </row>
    <row r="425" spans="2:6" x14ac:dyDescent="0.25">
      <c r="B425" s="31" t="s">
        <v>137</v>
      </c>
      <c r="C425" s="32" t="s">
        <v>138</v>
      </c>
      <c r="D425" s="33" t="s">
        <v>579</v>
      </c>
      <c r="E425" s="17">
        <v>2.91004</v>
      </c>
      <c r="F425" s="19">
        <v>0.18</v>
      </c>
    </row>
    <row r="426" spans="2:6" x14ac:dyDescent="0.25">
      <c r="B426" s="31" t="s">
        <v>137</v>
      </c>
      <c r="C426" s="32" t="s">
        <v>138</v>
      </c>
      <c r="D426" s="33" t="s">
        <v>581</v>
      </c>
      <c r="E426" s="17">
        <v>4.76525</v>
      </c>
      <c r="F426" s="19">
        <v>0.32700000000000001</v>
      </c>
    </row>
    <row r="427" spans="2:6" x14ac:dyDescent="0.25">
      <c r="B427" s="31" t="s">
        <v>137</v>
      </c>
      <c r="C427" s="32" t="s">
        <v>138</v>
      </c>
      <c r="D427" s="33" t="s">
        <v>584</v>
      </c>
      <c r="E427" s="17">
        <v>0.48501</v>
      </c>
      <c r="F427" s="19">
        <v>0.03</v>
      </c>
    </row>
    <row r="428" spans="2:6" x14ac:dyDescent="0.25">
      <c r="B428" s="31" t="s">
        <v>139</v>
      </c>
      <c r="C428" s="32" t="s">
        <v>140</v>
      </c>
      <c r="D428" s="33" t="s">
        <v>571</v>
      </c>
      <c r="E428" s="17">
        <v>2.71882</v>
      </c>
      <c r="F428" s="19">
        <v>0.432</v>
      </c>
    </row>
    <row r="429" spans="2:6" x14ac:dyDescent="0.25">
      <c r="B429" s="31" t="s">
        <v>139</v>
      </c>
      <c r="C429" s="32" t="s">
        <v>140</v>
      </c>
      <c r="D429" s="33" t="s">
        <v>573</v>
      </c>
      <c r="E429" s="17">
        <v>3.52251</v>
      </c>
      <c r="F429" s="19">
        <v>0.48</v>
      </c>
    </row>
    <row r="430" spans="2:6" x14ac:dyDescent="0.25">
      <c r="B430" s="31" t="s">
        <v>139</v>
      </c>
      <c r="C430" s="32" t="s">
        <v>140</v>
      </c>
      <c r="D430" s="33" t="s">
        <v>574</v>
      </c>
      <c r="E430" s="17">
        <v>0.98592999999999997</v>
      </c>
      <c r="F430" s="19">
        <v>0.14399999999999999</v>
      </c>
    </row>
    <row r="431" spans="2:6" x14ac:dyDescent="0.25">
      <c r="B431" s="31" t="s">
        <v>139</v>
      </c>
      <c r="C431" s="32" t="s">
        <v>140</v>
      </c>
      <c r="D431" s="33" t="s">
        <v>575</v>
      </c>
      <c r="E431" s="17">
        <v>2.8786399999999999</v>
      </c>
      <c r="F431" s="19">
        <v>0.38400000000000001</v>
      </c>
    </row>
    <row r="432" spans="2:6" x14ac:dyDescent="0.25">
      <c r="B432" s="31" t="s">
        <v>139</v>
      </c>
      <c r="C432" s="32" t="s">
        <v>140</v>
      </c>
      <c r="D432" s="33" t="s">
        <v>576</v>
      </c>
      <c r="E432" s="17">
        <v>10.00869</v>
      </c>
      <c r="F432" s="19">
        <v>1.32</v>
      </c>
    </row>
    <row r="433" spans="2:6" x14ac:dyDescent="0.25">
      <c r="B433" s="31" t="s">
        <v>139</v>
      </c>
      <c r="C433" s="32" t="s">
        <v>140</v>
      </c>
      <c r="D433" s="33" t="s">
        <v>578</v>
      </c>
      <c r="E433" s="17">
        <v>1.1079699999999999</v>
      </c>
      <c r="F433" s="19">
        <v>0.16800000000000001</v>
      </c>
    </row>
    <row r="434" spans="2:6" x14ac:dyDescent="0.25">
      <c r="B434" s="31" t="s">
        <v>139</v>
      </c>
      <c r="C434" s="32" t="s">
        <v>140</v>
      </c>
      <c r="D434" s="33" t="s">
        <v>579</v>
      </c>
      <c r="E434" s="17">
        <v>7.2521899999999997</v>
      </c>
      <c r="F434" s="19">
        <v>0.98399999999999999</v>
      </c>
    </row>
    <row r="435" spans="2:6" x14ac:dyDescent="0.25">
      <c r="B435" s="31" t="s">
        <v>139</v>
      </c>
      <c r="C435" s="32" t="s">
        <v>140</v>
      </c>
      <c r="D435" s="33" t="s">
        <v>581</v>
      </c>
      <c r="E435" s="17">
        <v>0.36635000000000001</v>
      </c>
      <c r="F435" s="19">
        <v>4.8000000000000001E-2</v>
      </c>
    </row>
    <row r="436" spans="2:6" x14ac:dyDescent="0.25">
      <c r="B436" s="31" t="s">
        <v>139</v>
      </c>
      <c r="C436" s="32" t="s">
        <v>140</v>
      </c>
      <c r="D436" s="33" t="s">
        <v>582</v>
      </c>
      <c r="E436" s="17">
        <v>0.14796000000000001</v>
      </c>
      <c r="F436" s="19">
        <v>2.4E-2</v>
      </c>
    </row>
    <row r="437" spans="2:6" x14ac:dyDescent="0.25">
      <c r="B437" s="31" t="s">
        <v>139</v>
      </c>
      <c r="C437" s="32" t="s">
        <v>140</v>
      </c>
      <c r="D437" s="33" t="s">
        <v>583</v>
      </c>
      <c r="E437" s="17">
        <v>2.2158500000000001</v>
      </c>
      <c r="F437" s="19">
        <v>0.28799999999999998</v>
      </c>
    </row>
    <row r="438" spans="2:6" x14ac:dyDescent="0.25">
      <c r="B438" s="31" t="s">
        <v>139</v>
      </c>
      <c r="C438" s="32" t="s">
        <v>140</v>
      </c>
      <c r="D438" s="33" t="s">
        <v>584</v>
      </c>
      <c r="E438" s="17">
        <v>0.61958000000000002</v>
      </c>
      <c r="F438" s="19">
        <v>9.6000000000000002E-2</v>
      </c>
    </row>
    <row r="439" spans="2:6" x14ac:dyDescent="0.25">
      <c r="B439" s="31" t="s">
        <v>141</v>
      </c>
      <c r="C439" s="32" t="s">
        <v>142</v>
      </c>
      <c r="D439" s="33" t="s">
        <v>582</v>
      </c>
      <c r="E439" s="17">
        <v>0.18368000000000001</v>
      </c>
      <c r="F439" s="19">
        <v>1.0999999999999999E-2</v>
      </c>
    </row>
    <row r="440" spans="2:6" x14ac:dyDescent="0.25">
      <c r="B440" s="31" t="s">
        <v>143</v>
      </c>
      <c r="C440" s="32" t="s">
        <v>144</v>
      </c>
      <c r="D440" s="33" t="s">
        <v>571</v>
      </c>
      <c r="E440" s="17">
        <v>3.6955800000000001</v>
      </c>
      <c r="F440" s="19">
        <v>0.40799999999999997</v>
      </c>
    </row>
    <row r="441" spans="2:6" x14ac:dyDescent="0.25">
      <c r="B441" s="31" t="s">
        <v>143</v>
      </c>
      <c r="C441" s="32" t="s">
        <v>144</v>
      </c>
      <c r="D441" s="33" t="s">
        <v>573</v>
      </c>
      <c r="E441" s="17">
        <v>3.7612700000000001</v>
      </c>
      <c r="F441" s="19">
        <v>0.38400000000000001</v>
      </c>
    </row>
    <row r="442" spans="2:6" x14ac:dyDescent="0.25">
      <c r="B442" s="31" t="s">
        <v>143</v>
      </c>
      <c r="C442" s="32" t="s">
        <v>144</v>
      </c>
      <c r="D442" s="33" t="s">
        <v>574</v>
      </c>
      <c r="E442" s="17">
        <v>2.6443699999999999</v>
      </c>
      <c r="F442" s="19">
        <v>0.28799999999999998</v>
      </c>
    </row>
    <row r="443" spans="2:6" x14ac:dyDescent="0.25">
      <c r="B443" s="31" t="s">
        <v>143</v>
      </c>
      <c r="C443" s="32" t="s">
        <v>144</v>
      </c>
      <c r="D443" s="33" t="s">
        <v>575</v>
      </c>
      <c r="E443" s="17">
        <v>0.4768</v>
      </c>
      <c r="F443" s="19">
        <v>4.8000000000000001E-2</v>
      </c>
    </row>
    <row r="444" spans="2:6" x14ac:dyDescent="0.25">
      <c r="B444" s="31" t="s">
        <v>143</v>
      </c>
      <c r="C444" s="32" t="s">
        <v>144</v>
      </c>
      <c r="D444" s="33" t="s">
        <v>576</v>
      </c>
      <c r="E444" s="17">
        <v>4.8510099999999996</v>
      </c>
      <c r="F444" s="19">
        <v>0.45600000000000002</v>
      </c>
    </row>
    <row r="445" spans="2:6" x14ac:dyDescent="0.25">
      <c r="B445" s="31" t="s">
        <v>143</v>
      </c>
      <c r="C445" s="32" t="s">
        <v>144</v>
      </c>
      <c r="D445" s="33" t="s">
        <v>578</v>
      </c>
      <c r="E445" s="17">
        <v>1.5809</v>
      </c>
      <c r="F445" s="19">
        <v>0.16800000000000001</v>
      </c>
    </row>
    <row r="446" spans="2:6" x14ac:dyDescent="0.25">
      <c r="B446" s="31" t="s">
        <v>143</v>
      </c>
      <c r="C446" s="32" t="s">
        <v>144</v>
      </c>
      <c r="D446" s="33" t="s">
        <v>579</v>
      </c>
      <c r="E446" s="17">
        <v>0.67112000000000005</v>
      </c>
      <c r="F446" s="19">
        <v>7.1999999999999995E-2</v>
      </c>
    </row>
    <row r="447" spans="2:6" x14ac:dyDescent="0.25">
      <c r="B447" s="31" t="s">
        <v>143</v>
      </c>
      <c r="C447" s="32" t="s">
        <v>144</v>
      </c>
      <c r="D447" s="33" t="s">
        <v>581</v>
      </c>
      <c r="E447" s="17">
        <v>1.5218499999999999</v>
      </c>
      <c r="F447" s="19">
        <v>0.14399999999999999</v>
      </c>
    </row>
    <row r="448" spans="2:6" x14ac:dyDescent="0.25">
      <c r="B448" s="31" t="s">
        <v>143</v>
      </c>
      <c r="C448" s="32" t="s">
        <v>144</v>
      </c>
      <c r="D448" s="33" t="s">
        <v>582</v>
      </c>
      <c r="E448" s="17">
        <v>0.21368000000000001</v>
      </c>
      <c r="F448" s="19">
        <v>2.4E-2</v>
      </c>
    </row>
    <row r="449" spans="2:6" x14ac:dyDescent="0.25">
      <c r="B449" s="31" t="s">
        <v>143</v>
      </c>
      <c r="C449" s="32" t="s">
        <v>144</v>
      </c>
      <c r="D449" s="33" t="s">
        <v>583</v>
      </c>
      <c r="E449" s="17">
        <v>0.47681000000000001</v>
      </c>
      <c r="F449" s="19">
        <v>4.8000000000000001E-2</v>
      </c>
    </row>
    <row r="450" spans="2:6" x14ac:dyDescent="0.25">
      <c r="B450" s="31" t="s">
        <v>143</v>
      </c>
      <c r="C450" s="32" t="s">
        <v>144</v>
      </c>
      <c r="D450" s="33" t="s">
        <v>584</v>
      </c>
      <c r="E450" s="17">
        <v>0.89481999999999995</v>
      </c>
      <c r="F450" s="19">
        <v>9.6000000000000002E-2</v>
      </c>
    </row>
    <row r="451" spans="2:6" x14ac:dyDescent="0.25">
      <c r="B451" s="31" t="s">
        <v>143</v>
      </c>
      <c r="C451" s="32" t="s">
        <v>144</v>
      </c>
      <c r="D451" s="33" t="s">
        <v>587</v>
      </c>
      <c r="E451" s="17">
        <v>0.76092000000000004</v>
      </c>
      <c r="F451" s="19">
        <v>7.1999999999999995E-2</v>
      </c>
    </row>
    <row r="452" spans="2:6" x14ac:dyDescent="0.25">
      <c r="B452" s="31" t="s">
        <v>145</v>
      </c>
      <c r="C452" s="32" t="s">
        <v>146</v>
      </c>
      <c r="D452" s="33" t="s">
        <v>571</v>
      </c>
      <c r="E452" s="17">
        <v>2.3046500000000001</v>
      </c>
      <c r="F452" s="19">
        <v>0.32</v>
      </c>
    </row>
    <row r="453" spans="2:6" x14ac:dyDescent="0.25">
      <c r="B453" s="31" t="s">
        <v>145</v>
      </c>
      <c r="C453" s="32" t="s">
        <v>146</v>
      </c>
      <c r="D453" s="33" t="s">
        <v>573</v>
      </c>
      <c r="E453" s="17">
        <v>1.86612</v>
      </c>
      <c r="F453" s="19">
        <v>0.224</v>
      </c>
    </row>
    <row r="454" spans="2:6" x14ac:dyDescent="0.25">
      <c r="B454" s="31" t="s">
        <v>145</v>
      </c>
      <c r="C454" s="32" t="s">
        <v>146</v>
      </c>
      <c r="D454" s="33" t="s">
        <v>574</v>
      </c>
      <c r="E454" s="17">
        <v>2.1930499999999999</v>
      </c>
      <c r="F454" s="19">
        <v>0.28799999999999998</v>
      </c>
    </row>
    <row r="455" spans="2:6" x14ac:dyDescent="0.25">
      <c r="B455" s="31" t="s">
        <v>145</v>
      </c>
      <c r="C455" s="32" t="s">
        <v>146</v>
      </c>
      <c r="D455" s="33" t="s">
        <v>575</v>
      </c>
      <c r="E455" s="17">
        <v>1.62008</v>
      </c>
      <c r="F455" s="19">
        <v>0.192</v>
      </c>
    </row>
    <row r="456" spans="2:6" x14ac:dyDescent="0.25">
      <c r="B456" s="31" t="s">
        <v>145</v>
      </c>
      <c r="C456" s="32" t="s">
        <v>146</v>
      </c>
      <c r="D456" s="33" t="s">
        <v>576</v>
      </c>
      <c r="E456" s="17">
        <v>4.5586000000000002</v>
      </c>
      <c r="F456" s="19">
        <v>0.54400000000000004</v>
      </c>
    </row>
    <row r="457" spans="2:6" x14ac:dyDescent="0.25">
      <c r="B457" s="31" t="s">
        <v>145</v>
      </c>
      <c r="C457" s="32" t="s">
        <v>146</v>
      </c>
      <c r="D457" s="33" t="s">
        <v>578</v>
      </c>
      <c r="E457" s="17">
        <v>0.57621999999999995</v>
      </c>
      <c r="F457" s="19">
        <v>0.08</v>
      </c>
    </row>
    <row r="458" spans="2:6" x14ac:dyDescent="0.25">
      <c r="B458" s="31" t="s">
        <v>145</v>
      </c>
      <c r="C458" s="32" t="s">
        <v>146</v>
      </c>
      <c r="D458" s="33" t="s">
        <v>579</v>
      </c>
      <c r="E458" s="17">
        <v>4.7856899999999998</v>
      </c>
      <c r="F458" s="19">
        <v>0.59199999999999997</v>
      </c>
    </row>
    <row r="459" spans="2:6" x14ac:dyDescent="0.25">
      <c r="B459" s="31" t="s">
        <v>145</v>
      </c>
      <c r="C459" s="32" t="s">
        <v>146</v>
      </c>
      <c r="D459" s="33" t="s">
        <v>583</v>
      </c>
      <c r="E459" s="17">
        <v>2.1004900000000002</v>
      </c>
      <c r="F459" s="19">
        <v>0.24</v>
      </c>
    </row>
    <row r="460" spans="2:6" x14ac:dyDescent="0.25">
      <c r="B460" s="31" t="s">
        <v>145</v>
      </c>
      <c r="C460" s="32" t="s">
        <v>146</v>
      </c>
      <c r="D460" s="33" t="s">
        <v>587</v>
      </c>
      <c r="E460" s="17">
        <v>1.04596</v>
      </c>
      <c r="F460" s="19">
        <v>0.128</v>
      </c>
    </row>
    <row r="461" spans="2:6" x14ac:dyDescent="0.25">
      <c r="B461" s="31" t="s">
        <v>145</v>
      </c>
      <c r="C461" s="32" t="s">
        <v>146</v>
      </c>
      <c r="D461" s="33" t="s">
        <v>588</v>
      </c>
      <c r="E461" s="17">
        <v>0.33495000000000003</v>
      </c>
      <c r="F461" s="19">
        <v>4.8000000000000001E-2</v>
      </c>
    </row>
    <row r="462" spans="2:6" x14ac:dyDescent="0.25">
      <c r="B462" s="31" t="s">
        <v>147</v>
      </c>
      <c r="C462" s="32" t="s">
        <v>148</v>
      </c>
      <c r="D462" s="33" t="s">
        <v>571</v>
      </c>
      <c r="E462" s="17">
        <v>5.0453599999999996</v>
      </c>
      <c r="F462" s="19">
        <v>0.49199999999999999</v>
      </c>
    </row>
    <row r="463" spans="2:6" x14ac:dyDescent="0.25">
      <c r="B463" s="31" t="s">
        <v>147</v>
      </c>
      <c r="C463" s="32" t="s">
        <v>148</v>
      </c>
      <c r="D463" s="33" t="s">
        <v>573</v>
      </c>
      <c r="E463" s="17">
        <v>1.7349000000000001</v>
      </c>
      <c r="F463" s="19">
        <v>0.156</v>
      </c>
    </row>
    <row r="464" spans="2:6" x14ac:dyDescent="0.25">
      <c r="B464" s="31" t="s">
        <v>147</v>
      </c>
      <c r="C464" s="32" t="s">
        <v>148</v>
      </c>
      <c r="D464" s="33" t="s">
        <v>574</v>
      </c>
      <c r="E464" s="17">
        <v>3.9095300000000002</v>
      </c>
      <c r="F464" s="19">
        <v>0.38400000000000001</v>
      </c>
    </row>
    <row r="465" spans="2:6" x14ac:dyDescent="0.25">
      <c r="B465" s="31" t="s">
        <v>147</v>
      </c>
      <c r="C465" s="32" t="s">
        <v>148</v>
      </c>
      <c r="D465" s="33" t="s">
        <v>575</v>
      </c>
      <c r="E465" s="17">
        <v>0.91737000000000002</v>
      </c>
      <c r="F465" s="19">
        <v>8.4000000000000005E-2</v>
      </c>
    </row>
    <row r="466" spans="2:6" x14ac:dyDescent="0.25">
      <c r="B466" s="31" t="s">
        <v>147</v>
      </c>
      <c r="C466" s="32" t="s">
        <v>148</v>
      </c>
      <c r="D466" s="33" t="s">
        <v>576</v>
      </c>
      <c r="E466" s="17">
        <v>6.5807000000000002</v>
      </c>
      <c r="F466" s="19">
        <v>0.56399999999999995</v>
      </c>
    </row>
    <row r="467" spans="2:6" x14ac:dyDescent="0.25">
      <c r="B467" s="31" t="s">
        <v>147</v>
      </c>
      <c r="C467" s="32" t="s">
        <v>148</v>
      </c>
      <c r="D467" s="33" t="s">
        <v>578</v>
      </c>
      <c r="E467" s="17">
        <v>1.1187100000000001</v>
      </c>
      <c r="F467" s="19">
        <v>0.108</v>
      </c>
    </row>
    <row r="468" spans="2:6" x14ac:dyDescent="0.25">
      <c r="B468" s="31" t="s">
        <v>147</v>
      </c>
      <c r="C468" s="32" t="s">
        <v>148</v>
      </c>
      <c r="D468" s="33" t="s">
        <v>579</v>
      </c>
      <c r="E468" s="17">
        <v>2.4923000000000002</v>
      </c>
      <c r="F468" s="19">
        <v>0.24</v>
      </c>
    </row>
    <row r="469" spans="2:6" x14ac:dyDescent="0.25">
      <c r="B469" s="31" t="s">
        <v>147</v>
      </c>
      <c r="C469" s="32" t="s">
        <v>148</v>
      </c>
      <c r="D469" s="33" t="s">
        <v>581</v>
      </c>
      <c r="E469" s="17">
        <v>1.6954899999999999</v>
      </c>
      <c r="F469" s="19">
        <v>0.14399999999999999</v>
      </c>
    </row>
    <row r="470" spans="2:6" x14ac:dyDescent="0.25">
      <c r="B470" s="31" t="s">
        <v>147</v>
      </c>
      <c r="C470" s="32" t="s">
        <v>148</v>
      </c>
      <c r="D470" s="33" t="s">
        <v>584</v>
      </c>
      <c r="E470" s="17">
        <v>0.62307000000000001</v>
      </c>
      <c r="F470" s="19">
        <v>0.06</v>
      </c>
    </row>
    <row r="471" spans="2:6" x14ac:dyDescent="0.25">
      <c r="B471" s="31" t="s">
        <v>147</v>
      </c>
      <c r="C471" s="32" t="s">
        <v>148</v>
      </c>
      <c r="D471" s="33" t="s">
        <v>587</v>
      </c>
      <c r="E471" s="17">
        <v>0.14127999999999999</v>
      </c>
      <c r="F471" s="19">
        <v>1.2E-2</v>
      </c>
    </row>
    <row r="472" spans="2:6" x14ac:dyDescent="0.25">
      <c r="B472" s="31" t="s">
        <v>147</v>
      </c>
      <c r="C472" s="32" t="s">
        <v>148</v>
      </c>
      <c r="D472" s="33" t="s">
        <v>588</v>
      </c>
      <c r="E472" s="17">
        <v>0.24132000000000001</v>
      </c>
      <c r="F472" s="19">
        <v>2.4E-2</v>
      </c>
    </row>
    <row r="473" spans="2:6" x14ac:dyDescent="0.25">
      <c r="B473" s="31" t="s">
        <v>149</v>
      </c>
      <c r="C473" s="32" t="s">
        <v>150</v>
      </c>
      <c r="D473" s="33" t="s">
        <v>571</v>
      </c>
      <c r="E473" s="17">
        <v>3.3003800000000001</v>
      </c>
      <c r="F473" s="19">
        <v>0.69599999999999995</v>
      </c>
    </row>
    <row r="474" spans="2:6" x14ac:dyDescent="0.25">
      <c r="B474" s="31" t="s">
        <v>149</v>
      </c>
      <c r="C474" s="32" t="s">
        <v>150</v>
      </c>
      <c r="D474" s="33" t="s">
        <v>573</v>
      </c>
      <c r="E474" s="17">
        <v>1.64924</v>
      </c>
      <c r="F474" s="19">
        <v>0.28799999999999998</v>
      </c>
    </row>
    <row r="475" spans="2:6" x14ac:dyDescent="0.25">
      <c r="B475" s="31" t="s">
        <v>149</v>
      </c>
      <c r="C475" s="32" t="s">
        <v>150</v>
      </c>
      <c r="D475" s="33" t="s">
        <v>574</v>
      </c>
      <c r="E475" s="17">
        <v>1.85456</v>
      </c>
      <c r="F475" s="19">
        <v>0.38400000000000001</v>
      </c>
    </row>
    <row r="476" spans="2:6" x14ac:dyDescent="0.25">
      <c r="B476" s="31" t="s">
        <v>149</v>
      </c>
      <c r="C476" s="32" t="s">
        <v>150</v>
      </c>
      <c r="D476" s="33" t="s">
        <v>575</v>
      </c>
      <c r="E476" s="17">
        <v>2.1444700000000001</v>
      </c>
      <c r="F476" s="19">
        <v>0.38400000000000001</v>
      </c>
    </row>
    <row r="477" spans="2:6" x14ac:dyDescent="0.25">
      <c r="B477" s="31" t="s">
        <v>149</v>
      </c>
      <c r="C477" s="32" t="s">
        <v>150</v>
      </c>
      <c r="D477" s="33" t="s">
        <v>576</v>
      </c>
      <c r="E477" s="17">
        <v>9.3435000000000006</v>
      </c>
      <c r="F477" s="19">
        <v>1.68</v>
      </c>
    </row>
    <row r="478" spans="2:6" x14ac:dyDescent="0.25">
      <c r="B478" s="31" t="s">
        <v>149</v>
      </c>
      <c r="C478" s="32" t="s">
        <v>150</v>
      </c>
      <c r="D478" s="33" t="s">
        <v>578</v>
      </c>
      <c r="E478" s="17">
        <v>1.0205900000000001</v>
      </c>
      <c r="F478" s="19">
        <v>0.216</v>
      </c>
    </row>
    <row r="479" spans="2:6" x14ac:dyDescent="0.25">
      <c r="B479" s="31" t="s">
        <v>149</v>
      </c>
      <c r="C479" s="32" t="s">
        <v>150</v>
      </c>
      <c r="D479" s="33" t="s">
        <v>579</v>
      </c>
      <c r="E479" s="17">
        <v>2.8451300000000002</v>
      </c>
      <c r="F479" s="19">
        <v>0.52800000000000002</v>
      </c>
    </row>
    <row r="480" spans="2:6" x14ac:dyDescent="0.25">
      <c r="B480" s="31" t="s">
        <v>149</v>
      </c>
      <c r="C480" s="32" t="s">
        <v>150</v>
      </c>
      <c r="D480" s="33" t="s">
        <v>581</v>
      </c>
      <c r="E480" s="17">
        <v>0.78086999999999995</v>
      </c>
      <c r="F480" s="19">
        <v>0.14399999999999999</v>
      </c>
    </row>
    <row r="481" spans="2:6" x14ac:dyDescent="0.25">
      <c r="B481" s="31" t="s">
        <v>149</v>
      </c>
      <c r="C481" s="32" t="s">
        <v>150</v>
      </c>
      <c r="D481" s="33" t="s">
        <v>582</v>
      </c>
      <c r="E481" s="17">
        <v>0.26028000000000001</v>
      </c>
      <c r="F481" s="19">
        <v>4.8000000000000001E-2</v>
      </c>
    </row>
    <row r="482" spans="2:6" x14ac:dyDescent="0.25">
      <c r="B482" s="31" t="s">
        <v>149</v>
      </c>
      <c r="C482" s="32" t="s">
        <v>150</v>
      </c>
      <c r="D482" s="33" t="s">
        <v>583</v>
      </c>
      <c r="E482" s="17">
        <v>3.0101100000000001</v>
      </c>
      <c r="F482" s="19">
        <v>0.52800000000000002</v>
      </c>
    </row>
    <row r="483" spans="2:6" x14ac:dyDescent="0.25">
      <c r="B483" s="31" t="s">
        <v>149</v>
      </c>
      <c r="C483" s="32" t="s">
        <v>150</v>
      </c>
      <c r="D483" s="33" t="s">
        <v>584</v>
      </c>
      <c r="E483" s="17">
        <v>0.45913999999999999</v>
      </c>
      <c r="F483" s="19">
        <v>9.6000000000000002E-2</v>
      </c>
    </row>
    <row r="484" spans="2:6" x14ac:dyDescent="0.25">
      <c r="B484" s="31" t="s">
        <v>151</v>
      </c>
      <c r="C484" s="32" t="s">
        <v>152</v>
      </c>
      <c r="D484" s="33" t="s">
        <v>573</v>
      </c>
      <c r="E484" s="17">
        <v>0.21212</v>
      </c>
      <c r="F484" s="19">
        <v>2.4E-2</v>
      </c>
    </row>
    <row r="485" spans="2:6" x14ac:dyDescent="0.25">
      <c r="B485" s="31" t="s">
        <v>151</v>
      </c>
      <c r="C485" s="32" t="s">
        <v>152</v>
      </c>
      <c r="D485" s="33" t="s">
        <v>579</v>
      </c>
      <c r="E485" s="17">
        <v>0.37415999999999999</v>
      </c>
      <c r="F485" s="19">
        <v>4.8000000000000001E-2</v>
      </c>
    </row>
    <row r="486" spans="2:6" x14ac:dyDescent="0.25">
      <c r="B486" s="31" t="s">
        <v>151</v>
      </c>
      <c r="C486" s="32" t="s">
        <v>152</v>
      </c>
      <c r="D486" s="33" t="s">
        <v>582</v>
      </c>
      <c r="E486" s="17">
        <v>0.11959</v>
      </c>
      <c r="F486" s="19">
        <v>2.5999999999999999E-2</v>
      </c>
    </row>
    <row r="487" spans="2:6" x14ac:dyDescent="0.25">
      <c r="B487" s="31" t="s">
        <v>151</v>
      </c>
      <c r="C487" s="32" t="s">
        <v>152</v>
      </c>
      <c r="D487" s="33" t="s">
        <v>584</v>
      </c>
      <c r="E487" s="17">
        <v>0.18706999999999999</v>
      </c>
      <c r="F487" s="19">
        <v>2.4E-2</v>
      </c>
    </row>
    <row r="488" spans="2:6" x14ac:dyDescent="0.25">
      <c r="B488" s="31" t="s">
        <v>153</v>
      </c>
      <c r="C488" s="32" t="s">
        <v>154</v>
      </c>
      <c r="D488" s="33" t="s">
        <v>571</v>
      </c>
      <c r="E488" s="17">
        <v>1.19615</v>
      </c>
      <c r="F488" s="19">
        <v>0.20399999999999999</v>
      </c>
    </row>
    <row r="489" spans="2:6" x14ac:dyDescent="0.25">
      <c r="B489" s="31" t="s">
        <v>153</v>
      </c>
      <c r="C489" s="32" t="s">
        <v>154</v>
      </c>
      <c r="D489" s="33" t="s">
        <v>573</v>
      </c>
      <c r="E489" s="17">
        <v>1.3770500000000001</v>
      </c>
      <c r="F489" s="19">
        <v>0.216</v>
      </c>
    </row>
    <row r="490" spans="2:6" x14ac:dyDescent="0.25">
      <c r="B490" s="31" t="s">
        <v>153</v>
      </c>
      <c r="C490" s="32" t="s">
        <v>154</v>
      </c>
      <c r="D490" s="33" t="s">
        <v>574</v>
      </c>
      <c r="E490" s="17">
        <v>0.97204000000000002</v>
      </c>
      <c r="F490" s="19">
        <v>0.16800000000000001</v>
      </c>
    </row>
    <row r="491" spans="2:6" x14ac:dyDescent="0.25">
      <c r="B491" s="31" t="s">
        <v>153</v>
      </c>
      <c r="C491" s="32" t="s">
        <v>154</v>
      </c>
      <c r="D491" s="33" t="s">
        <v>576</v>
      </c>
      <c r="E491" s="17">
        <v>6.4483300000000003</v>
      </c>
      <c r="F491" s="19">
        <v>1.1519999999999999</v>
      </c>
    </row>
    <row r="492" spans="2:6" x14ac:dyDescent="0.25">
      <c r="B492" s="31" t="s">
        <v>153</v>
      </c>
      <c r="C492" s="32" t="s">
        <v>154</v>
      </c>
      <c r="D492" s="33" t="s">
        <v>578</v>
      </c>
      <c r="E492" s="17">
        <v>0.11464000000000001</v>
      </c>
      <c r="F492" s="19">
        <v>2.4E-2</v>
      </c>
    </row>
    <row r="493" spans="2:6" x14ac:dyDescent="0.25">
      <c r="B493" s="31" t="s">
        <v>153</v>
      </c>
      <c r="C493" s="32" t="s">
        <v>154</v>
      </c>
      <c r="D493" s="33" t="s">
        <v>579</v>
      </c>
      <c r="E493" s="17">
        <v>1.0554399999999999</v>
      </c>
      <c r="F493" s="19">
        <v>0.18</v>
      </c>
    </row>
    <row r="494" spans="2:6" x14ac:dyDescent="0.25">
      <c r="B494" s="31" t="s">
        <v>153</v>
      </c>
      <c r="C494" s="32" t="s">
        <v>154</v>
      </c>
      <c r="D494" s="33" t="s">
        <v>581</v>
      </c>
      <c r="E494" s="17">
        <v>2.6241400000000001</v>
      </c>
      <c r="F494" s="19">
        <v>0.432</v>
      </c>
    </row>
    <row r="495" spans="2:6" x14ac:dyDescent="0.25">
      <c r="B495" s="31" t="s">
        <v>153</v>
      </c>
      <c r="C495" s="32" t="s">
        <v>154</v>
      </c>
      <c r="D495" s="33" t="s">
        <v>584</v>
      </c>
      <c r="E495" s="17">
        <v>0.28144000000000002</v>
      </c>
      <c r="F495" s="19">
        <v>4.8000000000000001E-2</v>
      </c>
    </row>
    <row r="496" spans="2:6" x14ac:dyDescent="0.25">
      <c r="B496" s="31" t="s">
        <v>153</v>
      </c>
      <c r="C496" s="32" t="s">
        <v>154</v>
      </c>
      <c r="D496" s="33" t="s">
        <v>587</v>
      </c>
      <c r="E496" s="17">
        <v>0.65603</v>
      </c>
      <c r="F496" s="19">
        <v>0.108</v>
      </c>
    </row>
    <row r="497" spans="2:6" x14ac:dyDescent="0.25">
      <c r="B497" s="31" t="s">
        <v>155</v>
      </c>
      <c r="C497" s="32" t="s">
        <v>154</v>
      </c>
      <c r="D497" s="33" t="s">
        <v>581</v>
      </c>
      <c r="E497" s="17">
        <v>8.2769999999999996E-2</v>
      </c>
      <c r="F497" s="19">
        <v>1.4999999999999999E-2</v>
      </c>
    </row>
    <row r="498" spans="2:6" x14ac:dyDescent="0.25">
      <c r="B498" s="31" t="s">
        <v>155</v>
      </c>
      <c r="C498" s="32" t="s">
        <v>154</v>
      </c>
      <c r="D498" s="33" t="s">
        <v>583</v>
      </c>
      <c r="E498" s="17">
        <v>-8.2769999999999996E-2</v>
      </c>
      <c r="F498" s="19">
        <v>-1.4999999999999999E-2</v>
      </c>
    </row>
    <row r="499" spans="2:6" x14ac:dyDescent="0.25">
      <c r="B499" s="31" t="s">
        <v>156</v>
      </c>
      <c r="C499" s="32" t="s">
        <v>157</v>
      </c>
      <c r="D499" s="33" t="s">
        <v>571</v>
      </c>
      <c r="E499" s="17">
        <v>2.1059899999999998</v>
      </c>
      <c r="F499" s="19">
        <v>0.18</v>
      </c>
    </row>
    <row r="500" spans="2:6" x14ac:dyDescent="0.25">
      <c r="B500" s="31" t="s">
        <v>156</v>
      </c>
      <c r="C500" s="32" t="s">
        <v>157</v>
      </c>
      <c r="D500" s="33" t="s">
        <v>573</v>
      </c>
      <c r="E500" s="17">
        <v>3.3771399999999998</v>
      </c>
      <c r="F500" s="19">
        <v>0.3</v>
      </c>
    </row>
    <row r="501" spans="2:6" x14ac:dyDescent="0.25">
      <c r="B501" s="31" t="s">
        <v>156</v>
      </c>
      <c r="C501" s="32" t="s">
        <v>157</v>
      </c>
      <c r="D501" s="33" t="s">
        <v>574</v>
      </c>
      <c r="E501" s="17">
        <v>0.85909000000000002</v>
      </c>
      <c r="F501" s="19">
        <v>8.4000000000000005E-2</v>
      </c>
    </row>
    <row r="502" spans="2:6" x14ac:dyDescent="0.25">
      <c r="B502" s="31" t="s">
        <v>156</v>
      </c>
      <c r="C502" s="32" t="s">
        <v>157</v>
      </c>
      <c r="D502" s="33" t="s">
        <v>575</v>
      </c>
      <c r="E502" s="17">
        <v>1.17022</v>
      </c>
      <c r="F502" s="19">
        <v>0.108</v>
      </c>
    </row>
    <row r="503" spans="2:6" x14ac:dyDescent="0.25">
      <c r="B503" s="31" t="s">
        <v>156</v>
      </c>
      <c r="C503" s="32" t="s">
        <v>157</v>
      </c>
      <c r="D503" s="33" t="s">
        <v>576</v>
      </c>
      <c r="E503" s="17">
        <v>9.0247799999999998</v>
      </c>
      <c r="F503" s="19">
        <v>0.92400000000000004</v>
      </c>
    </row>
    <row r="504" spans="2:6" x14ac:dyDescent="0.25">
      <c r="B504" s="31" t="s">
        <v>156</v>
      </c>
      <c r="C504" s="32" t="s">
        <v>157</v>
      </c>
      <c r="D504" s="33" t="s">
        <v>578</v>
      </c>
      <c r="E504" s="17">
        <v>2.8926799999999999</v>
      </c>
      <c r="F504" s="19">
        <v>0.24</v>
      </c>
    </row>
    <row r="505" spans="2:6" x14ac:dyDescent="0.25">
      <c r="B505" s="31" t="s">
        <v>156</v>
      </c>
      <c r="C505" s="32" t="s">
        <v>157</v>
      </c>
      <c r="D505" s="33" t="s">
        <v>579</v>
      </c>
      <c r="E505" s="17">
        <v>1.32857</v>
      </c>
      <c r="F505" s="19">
        <v>0.13200000000000001</v>
      </c>
    </row>
    <row r="506" spans="2:6" x14ac:dyDescent="0.25">
      <c r="B506" s="31" t="s">
        <v>156</v>
      </c>
      <c r="C506" s="32" t="s">
        <v>157</v>
      </c>
      <c r="D506" s="33" t="s">
        <v>581</v>
      </c>
      <c r="E506" s="17">
        <v>1.1511</v>
      </c>
      <c r="F506" s="19">
        <v>0.108</v>
      </c>
    </row>
    <row r="507" spans="2:6" x14ac:dyDescent="0.25">
      <c r="B507" s="31" t="s">
        <v>156</v>
      </c>
      <c r="C507" s="32" t="s">
        <v>157</v>
      </c>
      <c r="D507" s="33" t="s">
        <v>583</v>
      </c>
      <c r="E507" s="17">
        <v>0.10057000000000001</v>
      </c>
      <c r="F507" s="19">
        <v>1.2E-2</v>
      </c>
    </row>
    <row r="508" spans="2:6" x14ac:dyDescent="0.25">
      <c r="B508" s="31" t="s">
        <v>156</v>
      </c>
      <c r="C508" s="32" t="s">
        <v>157</v>
      </c>
      <c r="D508" s="33" t="s">
        <v>584</v>
      </c>
      <c r="E508" s="17">
        <v>0.61729000000000001</v>
      </c>
      <c r="F508" s="19">
        <v>0.06</v>
      </c>
    </row>
    <row r="509" spans="2:6" x14ac:dyDescent="0.25">
      <c r="B509" s="31" t="s">
        <v>156</v>
      </c>
      <c r="C509" s="32" t="s">
        <v>157</v>
      </c>
      <c r="D509" s="33" t="s">
        <v>587</v>
      </c>
      <c r="E509" s="17">
        <v>1.53478</v>
      </c>
      <c r="F509" s="19">
        <v>0.14399999999999999</v>
      </c>
    </row>
    <row r="510" spans="2:6" x14ac:dyDescent="0.25">
      <c r="B510" s="31" t="s">
        <v>156</v>
      </c>
      <c r="C510" s="32" t="s">
        <v>157</v>
      </c>
      <c r="D510" s="33" t="s">
        <v>588</v>
      </c>
      <c r="E510" s="17">
        <v>0.14135</v>
      </c>
      <c r="F510" s="19">
        <v>1.2E-2</v>
      </c>
    </row>
    <row r="511" spans="2:6" x14ac:dyDescent="0.25">
      <c r="B511" s="31" t="s">
        <v>158</v>
      </c>
      <c r="C511" s="32" t="s">
        <v>157</v>
      </c>
      <c r="D511" s="33" t="s">
        <v>571</v>
      </c>
      <c r="E511" s="17">
        <v>0.37007000000000001</v>
      </c>
      <c r="F511" s="19">
        <v>3.5999999999999997E-2</v>
      </c>
    </row>
    <row r="512" spans="2:6" x14ac:dyDescent="0.25">
      <c r="B512" s="31" t="s">
        <v>158</v>
      </c>
      <c r="C512" s="32" t="s">
        <v>157</v>
      </c>
      <c r="D512" s="33" t="s">
        <v>574</v>
      </c>
      <c r="E512" s="17">
        <v>0.34855999999999998</v>
      </c>
      <c r="F512" s="19">
        <v>3.5999999999999997E-2</v>
      </c>
    </row>
    <row r="513" spans="2:6" x14ac:dyDescent="0.25">
      <c r="B513" s="31" t="s">
        <v>158</v>
      </c>
      <c r="C513" s="32" t="s">
        <v>157</v>
      </c>
      <c r="D513" s="33" t="s">
        <v>581</v>
      </c>
      <c r="E513" s="17">
        <v>0.23236000000000001</v>
      </c>
      <c r="F513" s="19">
        <v>2.4E-2</v>
      </c>
    </row>
    <row r="514" spans="2:6" x14ac:dyDescent="0.25">
      <c r="B514" s="31" t="s">
        <v>158</v>
      </c>
      <c r="C514" s="32" t="s">
        <v>157</v>
      </c>
      <c r="D514" s="33" t="s">
        <v>583</v>
      </c>
      <c r="E514" s="17">
        <v>0.35931999999999997</v>
      </c>
      <c r="F514" s="19">
        <v>3.5999999999999997E-2</v>
      </c>
    </row>
    <row r="515" spans="2:6" x14ac:dyDescent="0.25">
      <c r="B515" s="31" t="s">
        <v>159</v>
      </c>
      <c r="C515" s="32" t="s">
        <v>160</v>
      </c>
      <c r="D515" s="33" t="s">
        <v>571</v>
      </c>
      <c r="E515" s="17">
        <v>2.37982</v>
      </c>
      <c r="F515" s="19">
        <v>0.18</v>
      </c>
    </row>
    <row r="516" spans="2:6" x14ac:dyDescent="0.25">
      <c r="B516" s="31" t="s">
        <v>159</v>
      </c>
      <c r="C516" s="32" t="s">
        <v>160</v>
      </c>
      <c r="D516" s="33" t="s">
        <v>573</v>
      </c>
      <c r="E516" s="17">
        <v>1.5109600000000001</v>
      </c>
      <c r="F516" s="19">
        <v>0.114</v>
      </c>
    </row>
    <row r="517" spans="2:6" x14ac:dyDescent="0.25">
      <c r="B517" s="31" t="s">
        <v>159</v>
      </c>
      <c r="C517" s="32" t="s">
        <v>160</v>
      </c>
      <c r="D517" s="33" t="s">
        <v>574</v>
      </c>
      <c r="E517" s="17">
        <v>3.9851700000000001</v>
      </c>
      <c r="F517" s="19">
        <v>0.32400000000000001</v>
      </c>
    </row>
    <row r="518" spans="2:6" x14ac:dyDescent="0.25">
      <c r="B518" s="31" t="s">
        <v>159</v>
      </c>
      <c r="C518" s="32" t="s">
        <v>160</v>
      </c>
      <c r="D518" s="33" t="s">
        <v>575</v>
      </c>
      <c r="E518" s="17">
        <v>2.38218</v>
      </c>
      <c r="F518" s="19">
        <v>0.15</v>
      </c>
    </row>
    <row r="519" spans="2:6" x14ac:dyDescent="0.25">
      <c r="B519" s="31" t="s">
        <v>159</v>
      </c>
      <c r="C519" s="32" t="s">
        <v>160</v>
      </c>
      <c r="D519" s="33" t="s">
        <v>576</v>
      </c>
      <c r="E519" s="17">
        <v>12.07935</v>
      </c>
      <c r="F519" s="19">
        <v>0.94199999999999995</v>
      </c>
    </row>
    <row r="520" spans="2:6" x14ac:dyDescent="0.25">
      <c r="B520" s="31" t="s">
        <v>159</v>
      </c>
      <c r="C520" s="32" t="s">
        <v>160</v>
      </c>
      <c r="D520" s="33" t="s">
        <v>578</v>
      </c>
      <c r="E520" s="17">
        <v>8.8945399999999992</v>
      </c>
      <c r="F520" s="19">
        <v>0.58199999999999996</v>
      </c>
    </row>
    <row r="521" spans="2:6" x14ac:dyDescent="0.25">
      <c r="B521" s="31" t="s">
        <v>159</v>
      </c>
      <c r="C521" s="32" t="s">
        <v>160</v>
      </c>
      <c r="D521" s="33" t="s">
        <v>579</v>
      </c>
      <c r="E521" s="17">
        <v>2.7654700000000001</v>
      </c>
      <c r="F521" s="19">
        <v>0.20399999999999999</v>
      </c>
    </row>
    <row r="522" spans="2:6" x14ac:dyDescent="0.25">
      <c r="B522" s="31" t="s">
        <v>159</v>
      </c>
      <c r="C522" s="32" t="s">
        <v>160</v>
      </c>
      <c r="D522" s="33" t="s">
        <v>581</v>
      </c>
      <c r="E522" s="17">
        <v>3.87602</v>
      </c>
      <c r="F522" s="19">
        <v>0.27600000000000002</v>
      </c>
    </row>
    <row r="523" spans="2:6" x14ac:dyDescent="0.25">
      <c r="B523" s="31" t="s">
        <v>159</v>
      </c>
      <c r="C523" s="32" t="s">
        <v>160</v>
      </c>
      <c r="D523" s="33" t="s">
        <v>583</v>
      </c>
      <c r="E523" s="17">
        <v>6.6250000000000003E-2</v>
      </c>
      <c r="F523" s="19">
        <v>6.0000000000000001E-3</v>
      </c>
    </row>
    <row r="524" spans="2:6" x14ac:dyDescent="0.25">
      <c r="B524" s="31" t="s">
        <v>159</v>
      </c>
      <c r="C524" s="32" t="s">
        <v>160</v>
      </c>
      <c r="D524" s="33" t="s">
        <v>587</v>
      </c>
      <c r="E524" s="17">
        <v>0.58980999999999995</v>
      </c>
      <c r="F524" s="19">
        <v>4.2000000000000003E-2</v>
      </c>
    </row>
    <row r="525" spans="2:6" x14ac:dyDescent="0.25">
      <c r="B525" s="31" t="s">
        <v>159</v>
      </c>
      <c r="C525" s="32" t="s">
        <v>160</v>
      </c>
      <c r="D525" s="33" t="s">
        <v>588</v>
      </c>
      <c r="E525" s="17">
        <v>0.33676</v>
      </c>
      <c r="F525" s="19">
        <v>2.4E-2</v>
      </c>
    </row>
    <row r="526" spans="2:6" x14ac:dyDescent="0.25">
      <c r="B526" s="31" t="s">
        <v>161</v>
      </c>
      <c r="C526" s="32" t="s">
        <v>160</v>
      </c>
      <c r="D526" s="33" t="s">
        <v>571</v>
      </c>
      <c r="E526" s="17">
        <v>0.32507999999999998</v>
      </c>
      <c r="F526" s="19">
        <v>2.4E-2</v>
      </c>
    </row>
    <row r="527" spans="2:6" x14ac:dyDescent="0.25">
      <c r="B527" s="31" t="s">
        <v>161</v>
      </c>
      <c r="C527" s="32" t="s">
        <v>160</v>
      </c>
      <c r="D527" s="33" t="s">
        <v>574</v>
      </c>
      <c r="E527" s="17">
        <v>0.45927000000000001</v>
      </c>
      <c r="F527" s="19">
        <v>3.5999999999999997E-2</v>
      </c>
    </row>
    <row r="528" spans="2:6" x14ac:dyDescent="0.25">
      <c r="B528" s="31" t="s">
        <v>161</v>
      </c>
      <c r="C528" s="32" t="s">
        <v>160</v>
      </c>
      <c r="D528" s="33" t="s">
        <v>576</v>
      </c>
      <c r="E528" s="17">
        <v>7.6539999999999997E-2</v>
      </c>
      <c r="F528" s="19">
        <v>6.0000000000000001E-3</v>
      </c>
    </row>
    <row r="529" spans="2:6" x14ac:dyDescent="0.25">
      <c r="B529" s="31" t="s">
        <v>161</v>
      </c>
      <c r="C529" s="32" t="s">
        <v>160</v>
      </c>
      <c r="D529" s="33" t="s">
        <v>581</v>
      </c>
      <c r="E529" s="17">
        <v>0.22963</v>
      </c>
      <c r="F529" s="19">
        <v>1.7999999999999999E-2</v>
      </c>
    </row>
    <row r="530" spans="2:6" x14ac:dyDescent="0.25">
      <c r="B530" s="31" t="s">
        <v>162</v>
      </c>
      <c r="C530" s="32" t="s">
        <v>163</v>
      </c>
      <c r="D530" s="33" t="s">
        <v>571</v>
      </c>
      <c r="E530" s="17">
        <v>0.65629000000000004</v>
      </c>
      <c r="F530" s="19">
        <v>2.7E-2</v>
      </c>
    </row>
    <row r="531" spans="2:6" x14ac:dyDescent="0.25">
      <c r="B531" s="31" t="s">
        <v>162</v>
      </c>
      <c r="C531" s="32" t="s">
        <v>163</v>
      </c>
      <c r="D531" s="33" t="s">
        <v>574</v>
      </c>
      <c r="E531" s="17">
        <v>1.96888</v>
      </c>
      <c r="F531" s="19">
        <v>8.1000000000000003E-2</v>
      </c>
    </row>
    <row r="532" spans="2:6" x14ac:dyDescent="0.25">
      <c r="B532" s="31" t="s">
        <v>162</v>
      </c>
      <c r="C532" s="32" t="s">
        <v>163</v>
      </c>
      <c r="D532" s="33" t="s">
        <v>579</v>
      </c>
      <c r="E532" s="17">
        <v>65.192059999999998</v>
      </c>
      <c r="F532" s="19">
        <v>2.6819999999999999</v>
      </c>
    </row>
    <row r="533" spans="2:6" x14ac:dyDescent="0.25">
      <c r="B533" s="31" t="s">
        <v>164</v>
      </c>
      <c r="C533" s="32" t="s">
        <v>165</v>
      </c>
      <c r="D533" s="33" t="s">
        <v>571</v>
      </c>
      <c r="E533" s="17">
        <v>0.84416999999999998</v>
      </c>
      <c r="F533" s="19">
        <v>0.14399999999999999</v>
      </c>
    </row>
    <row r="534" spans="2:6" x14ac:dyDescent="0.25">
      <c r="B534" s="31" t="s">
        <v>164</v>
      </c>
      <c r="C534" s="32" t="s">
        <v>165</v>
      </c>
      <c r="D534" s="33" t="s">
        <v>574</v>
      </c>
      <c r="E534" s="17">
        <v>0.96848000000000001</v>
      </c>
      <c r="F534" s="19">
        <v>0.16800000000000001</v>
      </c>
    </row>
    <row r="535" spans="2:6" x14ac:dyDescent="0.25">
      <c r="B535" s="31" t="s">
        <v>164</v>
      </c>
      <c r="C535" s="32" t="s">
        <v>165</v>
      </c>
      <c r="D535" s="33" t="s">
        <v>576</v>
      </c>
      <c r="E535" s="17">
        <v>0.66788999999999998</v>
      </c>
      <c r="F535" s="19">
        <v>0.12</v>
      </c>
    </row>
    <row r="536" spans="2:6" x14ac:dyDescent="0.25">
      <c r="B536" s="31" t="s">
        <v>164</v>
      </c>
      <c r="C536" s="32" t="s">
        <v>165</v>
      </c>
      <c r="D536" s="33" t="s">
        <v>579</v>
      </c>
      <c r="E536" s="17">
        <v>0.70360999999999996</v>
      </c>
      <c r="F536" s="19">
        <v>0.12</v>
      </c>
    </row>
    <row r="537" spans="2:6" x14ac:dyDescent="0.25">
      <c r="B537" s="31" t="s">
        <v>164</v>
      </c>
      <c r="C537" s="32" t="s">
        <v>165</v>
      </c>
      <c r="D537" s="33" t="s">
        <v>584</v>
      </c>
      <c r="E537" s="17">
        <v>0.28144000000000002</v>
      </c>
      <c r="F537" s="19">
        <v>4.8000000000000001E-2</v>
      </c>
    </row>
    <row r="538" spans="2:6" x14ac:dyDescent="0.25">
      <c r="B538" s="31" t="s">
        <v>166</v>
      </c>
      <c r="C538" s="32" t="s">
        <v>167</v>
      </c>
      <c r="D538" s="33" t="s">
        <v>571</v>
      </c>
      <c r="E538" s="17">
        <v>0.48873</v>
      </c>
      <c r="F538" s="19">
        <v>4.8000000000000001E-2</v>
      </c>
    </row>
    <row r="539" spans="2:6" x14ac:dyDescent="0.25">
      <c r="B539" s="31" t="s">
        <v>166</v>
      </c>
      <c r="C539" s="32" t="s">
        <v>167</v>
      </c>
      <c r="D539" s="33" t="s">
        <v>573</v>
      </c>
      <c r="E539" s="17">
        <v>1.2895099999999999</v>
      </c>
      <c r="F539" s="19">
        <v>0.108</v>
      </c>
    </row>
    <row r="540" spans="2:6" x14ac:dyDescent="0.25">
      <c r="B540" s="31" t="s">
        <v>166</v>
      </c>
      <c r="C540" s="32" t="s">
        <v>167</v>
      </c>
      <c r="D540" s="33" t="s">
        <v>574</v>
      </c>
      <c r="E540" s="17">
        <v>0.96206999999999998</v>
      </c>
      <c r="F540" s="19">
        <v>9.6000000000000002E-2</v>
      </c>
    </row>
    <row r="541" spans="2:6" x14ac:dyDescent="0.25">
      <c r="B541" s="31" t="s">
        <v>166</v>
      </c>
      <c r="C541" s="32" t="s">
        <v>167</v>
      </c>
      <c r="D541" s="33" t="s">
        <v>575</v>
      </c>
      <c r="E541" s="17">
        <v>0.26296999999999998</v>
      </c>
      <c r="F541" s="19">
        <v>2.4E-2</v>
      </c>
    </row>
    <row r="542" spans="2:6" x14ac:dyDescent="0.25">
      <c r="B542" s="31" t="s">
        <v>166</v>
      </c>
      <c r="C542" s="32" t="s">
        <v>167</v>
      </c>
      <c r="D542" s="33" t="s">
        <v>576</v>
      </c>
      <c r="E542" s="17">
        <v>2.3437700000000001</v>
      </c>
      <c r="F542" s="19">
        <v>0.24</v>
      </c>
    </row>
    <row r="543" spans="2:6" x14ac:dyDescent="0.25">
      <c r="B543" s="31" t="s">
        <v>166</v>
      </c>
      <c r="C543" s="32" t="s">
        <v>167</v>
      </c>
      <c r="D543" s="33" t="s">
        <v>578</v>
      </c>
      <c r="E543" s="17">
        <v>1.0124299999999999</v>
      </c>
      <c r="F543" s="19">
        <v>8.4000000000000005E-2</v>
      </c>
    </row>
    <row r="544" spans="2:6" x14ac:dyDescent="0.25">
      <c r="B544" s="31" t="s">
        <v>166</v>
      </c>
      <c r="C544" s="32" t="s">
        <v>167</v>
      </c>
      <c r="D544" s="33" t="s">
        <v>579</v>
      </c>
      <c r="E544" s="17">
        <v>1.3775299999999999</v>
      </c>
      <c r="F544" s="19">
        <v>0.13200000000000001</v>
      </c>
    </row>
    <row r="545" spans="2:6" x14ac:dyDescent="0.25">
      <c r="B545" s="31" t="s">
        <v>166</v>
      </c>
      <c r="C545" s="32" t="s">
        <v>167</v>
      </c>
      <c r="D545" s="33" t="s">
        <v>584</v>
      </c>
      <c r="E545" s="17">
        <v>0.37039</v>
      </c>
      <c r="F545" s="19">
        <v>3.5999999999999997E-2</v>
      </c>
    </row>
    <row r="546" spans="2:6" x14ac:dyDescent="0.25">
      <c r="B546" s="31" t="s">
        <v>168</v>
      </c>
      <c r="C546" s="32" t="s">
        <v>167</v>
      </c>
      <c r="D546" s="33" t="s">
        <v>573</v>
      </c>
      <c r="E546" s="17">
        <v>0.24671000000000001</v>
      </c>
      <c r="F546" s="19">
        <v>2.4E-2</v>
      </c>
    </row>
    <row r="547" spans="2:6" x14ac:dyDescent="0.25">
      <c r="B547" s="31" t="s">
        <v>168</v>
      </c>
      <c r="C547" s="32" t="s">
        <v>167</v>
      </c>
      <c r="D547" s="33" t="s">
        <v>575</v>
      </c>
      <c r="E547" s="17">
        <v>0.71004</v>
      </c>
      <c r="F547" s="19">
        <v>7.1999999999999995E-2</v>
      </c>
    </row>
    <row r="548" spans="2:6" x14ac:dyDescent="0.25">
      <c r="B548" s="31" t="s">
        <v>168</v>
      </c>
      <c r="C548" s="32" t="s">
        <v>167</v>
      </c>
      <c r="D548" s="33" t="s">
        <v>576</v>
      </c>
      <c r="E548" s="17">
        <v>0.11834</v>
      </c>
      <c r="F548" s="19">
        <v>1.2E-2</v>
      </c>
    </row>
    <row r="549" spans="2:6" x14ac:dyDescent="0.25">
      <c r="B549" s="31" t="s">
        <v>169</v>
      </c>
      <c r="C549" s="32" t="s">
        <v>170</v>
      </c>
      <c r="D549" s="33" t="s">
        <v>571</v>
      </c>
      <c r="E549" s="17">
        <v>3.8300399999999999</v>
      </c>
      <c r="F549" s="19">
        <v>0.25800000000000001</v>
      </c>
    </row>
    <row r="550" spans="2:6" x14ac:dyDescent="0.25">
      <c r="B550" s="31" t="s">
        <v>169</v>
      </c>
      <c r="C550" s="32" t="s">
        <v>170</v>
      </c>
      <c r="D550" s="33" t="s">
        <v>573</v>
      </c>
      <c r="E550" s="17">
        <v>2.5357500000000002</v>
      </c>
      <c r="F550" s="19">
        <v>0.16800000000000001</v>
      </c>
    </row>
    <row r="551" spans="2:6" x14ac:dyDescent="0.25">
      <c r="B551" s="31" t="s">
        <v>169</v>
      </c>
      <c r="C551" s="32" t="s">
        <v>170</v>
      </c>
      <c r="D551" s="33" t="s">
        <v>574</v>
      </c>
      <c r="E551" s="17">
        <v>2.0362499999999999</v>
      </c>
      <c r="F551" s="19">
        <v>0.16800000000000001</v>
      </c>
    </row>
    <row r="552" spans="2:6" x14ac:dyDescent="0.25">
      <c r="B552" s="31" t="s">
        <v>169</v>
      </c>
      <c r="C552" s="32" t="s">
        <v>170</v>
      </c>
      <c r="D552" s="33" t="s">
        <v>575</v>
      </c>
      <c r="E552" s="17">
        <v>0.76229000000000002</v>
      </c>
      <c r="F552" s="19">
        <v>4.8000000000000001E-2</v>
      </c>
    </row>
    <row r="553" spans="2:6" x14ac:dyDescent="0.25">
      <c r="B553" s="31" t="s">
        <v>169</v>
      </c>
      <c r="C553" s="32" t="s">
        <v>170</v>
      </c>
      <c r="D553" s="33" t="s">
        <v>576</v>
      </c>
      <c r="E553" s="17">
        <v>10.903980000000001</v>
      </c>
      <c r="F553" s="19">
        <v>0.85199999999999998</v>
      </c>
    </row>
    <row r="554" spans="2:6" x14ac:dyDescent="0.25">
      <c r="B554" s="31" t="s">
        <v>169</v>
      </c>
      <c r="C554" s="32" t="s">
        <v>170</v>
      </c>
      <c r="D554" s="33" t="s">
        <v>578</v>
      </c>
      <c r="E554" s="17">
        <v>1.41669</v>
      </c>
      <c r="F554" s="19">
        <v>0.10199999999999999</v>
      </c>
    </row>
    <row r="555" spans="2:6" x14ac:dyDescent="0.25">
      <c r="B555" s="31" t="s">
        <v>169</v>
      </c>
      <c r="C555" s="32" t="s">
        <v>170</v>
      </c>
      <c r="D555" s="33" t="s">
        <v>579</v>
      </c>
      <c r="E555" s="17">
        <v>1.46407</v>
      </c>
      <c r="F555" s="19">
        <v>0.108</v>
      </c>
    </row>
    <row r="556" spans="2:6" x14ac:dyDescent="0.25">
      <c r="B556" s="31" t="s">
        <v>171</v>
      </c>
      <c r="C556" s="32" t="s">
        <v>170</v>
      </c>
      <c r="D556" s="33" t="s">
        <v>573</v>
      </c>
      <c r="E556" s="17">
        <v>0.48762</v>
      </c>
      <c r="F556" s="19">
        <v>3.5999999999999997E-2</v>
      </c>
    </row>
    <row r="557" spans="2:6" x14ac:dyDescent="0.25">
      <c r="B557" s="31" t="s">
        <v>171</v>
      </c>
      <c r="C557" s="32" t="s">
        <v>170</v>
      </c>
      <c r="D557" s="33" t="s">
        <v>574</v>
      </c>
      <c r="E557" s="17">
        <v>0.30618000000000001</v>
      </c>
      <c r="F557" s="19">
        <v>2.4E-2</v>
      </c>
    </row>
    <row r="558" spans="2:6" x14ac:dyDescent="0.25">
      <c r="B558" s="31" t="s">
        <v>171</v>
      </c>
      <c r="C558" s="32" t="s">
        <v>170</v>
      </c>
      <c r="D558" s="33" t="s">
        <v>576</v>
      </c>
      <c r="E558" s="17">
        <v>0.30618000000000001</v>
      </c>
      <c r="F558" s="19">
        <v>2.4E-2</v>
      </c>
    </row>
    <row r="559" spans="2:6" x14ac:dyDescent="0.25">
      <c r="B559" s="31" t="s">
        <v>171</v>
      </c>
      <c r="C559" s="32" t="s">
        <v>170</v>
      </c>
      <c r="D559" s="33" t="s">
        <v>579</v>
      </c>
      <c r="E559" s="17">
        <v>1.5246</v>
      </c>
      <c r="F559" s="19">
        <v>9.6000000000000002E-2</v>
      </c>
    </row>
    <row r="560" spans="2:6" x14ac:dyDescent="0.25">
      <c r="B560" s="31" t="s">
        <v>171</v>
      </c>
      <c r="C560" s="32" t="s">
        <v>170</v>
      </c>
      <c r="D560" s="33" t="s">
        <v>581</v>
      </c>
      <c r="E560" s="17">
        <v>0.82718999999999998</v>
      </c>
      <c r="F560" s="19">
        <v>0.06</v>
      </c>
    </row>
    <row r="561" spans="2:6" x14ac:dyDescent="0.25">
      <c r="B561" s="31" t="s">
        <v>171</v>
      </c>
      <c r="C561" s="32" t="s">
        <v>170</v>
      </c>
      <c r="D561" s="33" t="s">
        <v>582</v>
      </c>
      <c r="E561" s="17">
        <v>6.6250000000000003E-2</v>
      </c>
      <c r="F561" s="19">
        <v>6.0000000000000001E-3</v>
      </c>
    </row>
    <row r="562" spans="2:6" x14ac:dyDescent="0.25">
      <c r="B562" s="31" t="s">
        <v>171</v>
      </c>
      <c r="C562" s="32" t="s">
        <v>170</v>
      </c>
      <c r="D562" s="33" t="s">
        <v>584</v>
      </c>
      <c r="E562" s="17">
        <v>0.48802000000000001</v>
      </c>
      <c r="F562" s="19">
        <v>3.5999999999999997E-2</v>
      </c>
    </row>
    <row r="563" spans="2:6" x14ac:dyDescent="0.25">
      <c r="B563" s="31" t="s">
        <v>171</v>
      </c>
      <c r="C563" s="32" t="s">
        <v>170</v>
      </c>
      <c r="D563" s="33" t="s">
        <v>587</v>
      </c>
      <c r="E563" s="17">
        <v>1.01115</v>
      </c>
      <c r="F563" s="19">
        <v>7.1999999999999995E-2</v>
      </c>
    </row>
    <row r="564" spans="2:6" x14ac:dyDescent="0.25">
      <c r="B564" s="31" t="s">
        <v>172</v>
      </c>
      <c r="C564" s="32" t="s">
        <v>173</v>
      </c>
      <c r="D564" s="33" t="s">
        <v>582</v>
      </c>
      <c r="E564" s="17">
        <v>2.0491600000000001</v>
      </c>
      <c r="F564" s="19">
        <v>0.12</v>
      </c>
    </row>
    <row r="565" spans="2:6" x14ac:dyDescent="0.25">
      <c r="B565" s="31" t="s">
        <v>172</v>
      </c>
      <c r="C565" s="32" t="s">
        <v>173</v>
      </c>
      <c r="D565" s="33" t="s">
        <v>584</v>
      </c>
      <c r="E565" s="17">
        <v>2.0491600000000001</v>
      </c>
      <c r="F565" s="19">
        <v>0.12</v>
      </c>
    </row>
    <row r="566" spans="2:6" x14ac:dyDescent="0.25">
      <c r="B566" s="31" t="s">
        <v>174</v>
      </c>
      <c r="C566" s="32" t="s">
        <v>175</v>
      </c>
      <c r="D566" s="33" t="s">
        <v>578</v>
      </c>
      <c r="E566" s="17">
        <v>7.6811699999999998</v>
      </c>
      <c r="F566" s="19">
        <v>0.312</v>
      </c>
    </row>
    <row r="567" spans="2:6" x14ac:dyDescent="0.25">
      <c r="B567" s="31" t="s">
        <v>174</v>
      </c>
      <c r="C567" s="32" t="s">
        <v>175</v>
      </c>
      <c r="D567" s="33" t="s">
        <v>584</v>
      </c>
      <c r="E567" s="17">
        <v>7.6811699999999998</v>
      </c>
      <c r="F567" s="19">
        <v>0.312</v>
      </c>
    </row>
    <row r="568" spans="2:6" x14ac:dyDescent="0.25">
      <c r="B568" s="31" t="s">
        <v>174</v>
      </c>
      <c r="C568" s="32" t="s">
        <v>175</v>
      </c>
      <c r="D568" s="33" t="s">
        <v>588</v>
      </c>
      <c r="E568" s="17">
        <v>5.4871499999999997</v>
      </c>
      <c r="F568" s="19">
        <v>0.24</v>
      </c>
    </row>
    <row r="569" spans="2:6" x14ac:dyDescent="0.25">
      <c r="B569" s="31" t="s">
        <v>176</v>
      </c>
      <c r="C569" s="32" t="s">
        <v>177</v>
      </c>
      <c r="D569" s="33" t="s">
        <v>576</v>
      </c>
      <c r="E569" s="17">
        <v>3.9153500000000001</v>
      </c>
      <c r="F569" s="19">
        <v>0.16800000000000001</v>
      </c>
    </row>
    <row r="570" spans="2:6" x14ac:dyDescent="0.25">
      <c r="B570" s="31" t="s">
        <v>176</v>
      </c>
      <c r="C570" s="32" t="s">
        <v>177</v>
      </c>
      <c r="D570" s="33" t="s">
        <v>584</v>
      </c>
      <c r="E570" s="17">
        <v>23.48348</v>
      </c>
      <c r="F570" s="19">
        <v>0.88800000000000001</v>
      </c>
    </row>
    <row r="571" spans="2:6" x14ac:dyDescent="0.25">
      <c r="B571" s="31" t="s">
        <v>178</v>
      </c>
      <c r="C571" s="32" t="s">
        <v>179</v>
      </c>
      <c r="D571" s="33" t="s">
        <v>571</v>
      </c>
      <c r="E571" s="17">
        <v>2.7709700000000002</v>
      </c>
      <c r="F571" s="19">
        <v>0.68400000000000005</v>
      </c>
    </row>
    <row r="572" spans="2:6" x14ac:dyDescent="0.25">
      <c r="B572" s="31" t="s">
        <v>180</v>
      </c>
      <c r="C572" s="32" t="s">
        <v>181</v>
      </c>
      <c r="D572" s="33" t="s">
        <v>575</v>
      </c>
      <c r="E572" s="17">
        <v>-5.0600000000000003E-3</v>
      </c>
      <c r="F572" s="19"/>
    </row>
    <row r="573" spans="2:6" x14ac:dyDescent="0.25">
      <c r="B573" s="31" t="s">
        <v>182</v>
      </c>
      <c r="C573" s="32" t="s">
        <v>183</v>
      </c>
      <c r="D573" s="33" t="s">
        <v>571</v>
      </c>
      <c r="E573" s="17">
        <v>1.9899199999999999</v>
      </c>
      <c r="F573" s="19">
        <v>0.18</v>
      </c>
    </row>
    <row r="574" spans="2:6" x14ac:dyDescent="0.25">
      <c r="B574" s="31" t="s">
        <v>182</v>
      </c>
      <c r="C574" s="32" t="s">
        <v>183</v>
      </c>
      <c r="D574" s="33" t="s">
        <v>573</v>
      </c>
      <c r="E574" s="17">
        <v>0.66413</v>
      </c>
      <c r="F574" s="19">
        <v>0.06</v>
      </c>
    </row>
    <row r="575" spans="2:6" x14ac:dyDescent="0.25">
      <c r="B575" s="31" t="s">
        <v>182</v>
      </c>
      <c r="C575" s="32" t="s">
        <v>183</v>
      </c>
      <c r="D575" s="33" t="s">
        <v>574</v>
      </c>
      <c r="E575" s="17">
        <v>0.79695000000000005</v>
      </c>
      <c r="F575" s="19">
        <v>7.1999999999999995E-2</v>
      </c>
    </row>
    <row r="576" spans="2:6" x14ac:dyDescent="0.25">
      <c r="B576" s="31" t="s">
        <v>182</v>
      </c>
      <c r="C576" s="32" t="s">
        <v>183</v>
      </c>
      <c r="D576" s="33" t="s">
        <v>576</v>
      </c>
      <c r="E576" s="17">
        <v>7.1515500000000003</v>
      </c>
      <c r="F576" s="19">
        <v>0.67200000000000004</v>
      </c>
    </row>
    <row r="577" spans="2:6" x14ac:dyDescent="0.25">
      <c r="B577" s="31" t="s">
        <v>182</v>
      </c>
      <c r="C577" s="32" t="s">
        <v>183</v>
      </c>
      <c r="D577" s="33" t="s">
        <v>578</v>
      </c>
      <c r="E577" s="17">
        <v>0.26565</v>
      </c>
      <c r="F577" s="19">
        <v>2.4E-2</v>
      </c>
    </row>
    <row r="578" spans="2:6" x14ac:dyDescent="0.25">
      <c r="B578" s="31" t="s">
        <v>182</v>
      </c>
      <c r="C578" s="32" t="s">
        <v>183</v>
      </c>
      <c r="D578" s="33" t="s">
        <v>579</v>
      </c>
      <c r="E578" s="17">
        <v>0.12606000000000001</v>
      </c>
      <c r="F578" s="19">
        <v>1.2E-2</v>
      </c>
    </row>
    <row r="579" spans="2:6" x14ac:dyDescent="0.25">
      <c r="B579" s="31" t="s">
        <v>182</v>
      </c>
      <c r="C579" s="32" t="s">
        <v>183</v>
      </c>
      <c r="D579" s="33" t="s">
        <v>582</v>
      </c>
      <c r="E579" s="17">
        <v>0.53890000000000005</v>
      </c>
      <c r="F579" s="19">
        <v>0.05</v>
      </c>
    </row>
    <row r="580" spans="2:6" x14ac:dyDescent="0.25">
      <c r="B580" s="31" t="s">
        <v>182</v>
      </c>
      <c r="C580" s="32" t="s">
        <v>183</v>
      </c>
      <c r="D580" s="33" t="s">
        <v>588</v>
      </c>
      <c r="E580" s="17">
        <v>0.13281999999999999</v>
      </c>
      <c r="F580" s="19">
        <v>1.2E-2</v>
      </c>
    </row>
    <row r="581" spans="2:6" x14ac:dyDescent="0.25">
      <c r="B581" s="31" t="s">
        <v>184</v>
      </c>
      <c r="C581" s="32" t="s">
        <v>185</v>
      </c>
      <c r="D581" s="33" t="s">
        <v>571</v>
      </c>
      <c r="E581" s="17">
        <v>2.8220399999999999</v>
      </c>
      <c r="F581" s="19">
        <v>0.24</v>
      </c>
    </row>
    <row r="582" spans="2:6" x14ac:dyDescent="0.25">
      <c r="B582" s="31" t="s">
        <v>184</v>
      </c>
      <c r="C582" s="32" t="s">
        <v>185</v>
      </c>
      <c r="D582" s="33" t="s">
        <v>573</v>
      </c>
      <c r="E582" s="17">
        <v>2.95363</v>
      </c>
      <c r="F582" s="19">
        <v>0.26400000000000001</v>
      </c>
    </row>
    <row r="583" spans="2:6" x14ac:dyDescent="0.25">
      <c r="B583" s="31" t="s">
        <v>184</v>
      </c>
      <c r="C583" s="32" t="s">
        <v>185</v>
      </c>
      <c r="D583" s="33" t="s">
        <v>574</v>
      </c>
      <c r="E583" s="17">
        <v>2.1632099999999999</v>
      </c>
      <c r="F583" s="19">
        <v>0.18</v>
      </c>
    </row>
    <row r="584" spans="2:6" x14ac:dyDescent="0.25">
      <c r="B584" s="31" t="s">
        <v>184</v>
      </c>
      <c r="C584" s="32" t="s">
        <v>185</v>
      </c>
      <c r="D584" s="33" t="s">
        <v>579</v>
      </c>
      <c r="E584" s="17">
        <v>2.7400799999999998</v>
      </c>
      <c r="F584" s="19">
        <v>0.22800000000000001</v>
      </c>
    </row>
    <row r="585" spans="2:6" x14ac:dyDescent="0.25">
      <c r="B585" s="31" t="s">
        <v>184</v>
      </c>
      <c r="C585" s="32" t="s">
        <v>185</v>
      </c>
      <c r="D585" s="33" t="s">
        <v>584</v>
      </c>
      <c r="E585" s="17">
        <v>1.29792</v>
      </c>
      <c r="F585" s="19">
        <v>0.108</v>
      </c>
    </row>
    <row r="586" spans="2:6" x14ac:dyDescent="0.25">
      <c r="B586" s="31" t="s">
        <v>186</v>
      </c>
      <c r="C586" s="32" t="s">
        <v>187</v>
      </c>
      <c r="D586" s="33" t="s">
        <v>571</v>
      </c>
      <c r="E586" s="17">
        <v>3.6350799999999999</v>
      </c>
      <c r="F586" s="19">
        <v>0.6</v>
      </c>
    </row>
    <row r="587" spans="2:6" x14ac:dyDescent="0.25">
      <c r="B587" s="31" t="s">
        <v>186</v>
      </c>
      <c r="C587" s="32" t="s">
        <v>187</v>
      </c>
      <c r="D587" s="33" t="s">
        <v>573</v>
      </c>
      <c r="E587" s="17">
        <v>0.59645999999999999</v>
      </c>
      <c r="F587" s="19">
        <v>9.6000000000000002E-2</v>
      </c>
    </row>
    <row r="588" spans="2:6" x14ac:dyDescent="0.25">
      <c r="B588" s="31" t="s">
        <v>186</v>
      </c>
      <c r="C588" s="32" t="s">
        <v>187</v>
      </c>
      <c r="D588" s="33" t="s">
        <v>574</v>
      </c>
      <c r="E588" s="17">
        <v>2.36138</v>
      </c>
      <c r="F588" s="19">
        <v>0.372</v>
      </c>
    </row>
    <row r="589" spans="2:6" x14ac:dyDescent="0.25">
      <c r="B589" s="31" t="s">
        <v>186</v>
      </c>
      <c r="C589" s="32" t="s">
        <v>187</v>
      </c>
      <c r="D589" s="33" t="s">
        <v>576</v>
      </c>
      <c r="E589" s="17">
        <v>0.51722999999999997</v>
      </c>
      <c r="F589" s="19">
        <v>8.4000000000000005E-2</v>
      </c>
    </row>
    <row r="590" spans="2:6" x14ac:dyDescent="0.25">
      <c r="B590" s="31" t="s">
        <v>186</v>
      </c>
      <c r="C590" s="32" t="s">
        <v>187</v>
      </c>
      <c r="D590" s="33" t="s">
        <v>578</v>
      </c>
      <c r="E590" s="17">
        <v>1.70191</v>
      </c>
      <c r="F590" s="19">
        <v>0.28799999999999998</v>
      </c>
    </row>
    <row r="591" spans="2:6" x14ac:dyDescent="0.25">
      <c r="B591" s="31" t="s">
        <v>186</v>
      </c>
      <c r="C591" s="32" t="s">
        <v>187</v>
      </c>
      <c r="D591" s="33" t="s">
        <v>579</v>
      </c>
      <c r="E591" s="17">
        <v>1.2187600000000001</v>
      </c>
      <c r="F591" s="19">
        <v>0.192</v>
      </c>
    </row>
    <row r="592" spans="2:6" x14ac:dyDescent="0.25">
      <c r="B592" s="31" t="s">
        <v>186</v>
      </c>
      <c r="C592" s="32" t="s">
        <v>187</v>
      </c>
      <c r="D592" s="33" t="s">
        <v>581</v>
      </c>
      <c r="E592" s="17">
        <v>0.37883</v>
      </c>
      <c r="F592" s="19">
        <v>0.06</v>
      </c>
    </row>
    <row r="593" spans="2:6" x14ac:dyDescent="0.25">
      <c r="B593" s="31" t="s">
        <v>186</v>
      </c>
      <c r="C593" s="32" t="s">
        <v>187</v>
      </c>
      <c r="D593" s="33" t="s">
        <v>582</v>
      </c>
      <c r="E593" s="17">
        <v>0.75770000000000004</v>
      </c>
      <c r="F593" s="19">
        <v>0.12</v>
      </c>
    </row>
    <row r="594" spans="2:6" x14ac:dyDescent="0.25">
      <c r="B594" s="31" t="s">
        <v>186</v>
      </c>
      <c r="C594" s="32" t="s">
        <v>187</v>
      </c>
      <c r="D594" s="33" t="s">
        <v>584</v>
      </c>
      <c r="E594" s="17">
        <v>1.6758200000000001</v>
      </c>
      <c r="F594" s="19">
        <v>0.26400000000000001</v>
      </c>
    </row>
    <row r="595" spans="2:6" x14ac:dyDescent="0.25">
      <c r="B595" s="31" t="s">
        <v>186</v>
      </c>
      <c r="C595" s="32" t="s">
        <v>187</v>
      </c>
      <c r="D595" s="33" t="s">
        <v>587</v>
      </c>
      <c r="E595" s="17">
        <v>0.15154999999999999</v>
      </c>
      <c r="F595" s="19">
        <v>2.4E-2</v>
      </c>
    </row>
    <row r="596" spans="2:6" x14ac:dyDescent="0.25">
      <c r="B596" s="31" t="s">
        <v>186</v>
      </c>
      <c r="C596" s="32" t="s">
        <v>187</v>
      </c>
      <c r="D596" s="33" t="s">
        <v>588</v>
      </c>
      <c r="E596" s="17">
        <v>0.14183000000000001</v>
      </c>
      <c r="F596" s="19">
        <v>2.4E-2</v>
      </c>
    </row>
    <row r="597" spans="2:6" x14ac:dyDescent="0.25">
      <c r="B597" s="31" t="s">
        <v>188</v>
      </c>
      <c r="C597" s="32" t="s">
        <v>189</v>
      </c>
      <c r="D597" s="33" t="s">
        <v>571</v>
      </c>
      <c r="E597" s="17">
        <v>0.81355999999999995</v>
      </c>
      <c r="F597" s="19">
        <v>0.06</v>
      </c>
    </row>
    <row r="598" spans="2:6" x14ac:dyDescent="0.25">
      <c r="B598" s="31" t="s">
        <v>188</v>
      </c>
      <c r="C598" s="32" t="s">
        <v>189</v>
      </c>
      <c r="D598" s="33" t="s">
        <v>573</v>
      </c>
      <c r="E598" s="17">
        <v>0.75526000000000004</v>
      </c>
      <c r="F598" s="19">
        <v>0.06</v>
      </c>
    </row>
    <row r="599" spans="2:6" x14ac:dyDescent="0.25">
      <c r="B599" s="31" t="s">
        <v>188</v>
      </c>
      <c r="C599" s="32" t="s">
        <v>189</v>
      </c>
      <c r="D599" s="33" t="s">
        <v>574</v>
      </c>
      <c r="E599" s="17">
        <v>0.15977</v>
      </c>
      <c r="F599" s="19">
        <v>1.2E-2</v>
      </c>
    </row>
    <row r="600" spans="2:6" x14ac:dyDescent="0.25">
      <c r="B600" s="31" t="s">
        <v>188</v>
      </c>
      <c r="C600" s="32" t="s">
        <v>189</v>
      </c>
      <c r="D600" s="33" t="s">
        <v>575</v>
      </c>
      <c r="E600" s="17">
        <v>0.16345000000000001</v>
      </c>
      <c r="F600" s="19">
        <v>1.2E-2</v>
      </c>
    </row>
    <row r="601" spans="2:6" x14ac:dyDescent="0.25">
      <c r="B601" s="31" t="s">
        <v>188</v>
      </c>
      <c r="C601" s="32" t="s">
        <v>189</v>
      </c>
      <c r="D601" s="33" t="s">
        <v>576</v>
      </c>
      <c r="E601" s="17">
        <v>7.6167999999999996</v>
      </c>
      <c r="F601" s="19">
        <v>0.6</v>
      </c>
    </row>
    <row r="602" spans="2:6" x14ac:dyDescent="0.25">
      <c r="B602" s="31" t="s">
        <v>188</v>
      </c>
      <c r="C602" s="32" t="s">
        <v>189</v>
      </c>
      <c r="D602" s="33" t="s">
        <v>578</v>
      </c>
      <c r="E602" s="17">
        <v>0.31953999999999999</v>
      </c>
      <c r="F602" s="19">
        <v>2.4E-2</v>
      </c>
    </row>
    <row r="603" spans="2:6" x14ac:dyDescent="0.25">
      <c r="B603" s="31" t="s">
        <v>188</v>
      </c>
      <c r="C603" s="32" t="s">
        <v>189</v>
      </c>
      <c r="D603" s="33" t="s">
        <v>582</v>
      </c>
      <c r="E603" s="17">
        <v>0.15977</v>
      </c>
      <c r="F603" s="19">
        <v>1.2E-2</v>
      </c>
    </row>
    <row r="604" spans="2:6" x14ac:dyDescent="0.25">
      <c r="B604" s="31" t="s">
        <v>188</v>
      </c>
      <c r="C604" s="32" t="s">
        <v>189</v>
      </c>
      <c r="D604" s="33" t="s">
        <v>583</v>
      </c>
      <c r="E604" s="17">
        <v>0.76168000000000002</v>
      </c>
      <c r="F604" s="19">
        <v>0.06</v>
      </c>
    </row>
    <row r="605" spans="2:6" x14ac:dyDescent="0.25">
      <c r="B605" s="31" t="s">
        <v>188</v>
      </c>
      <c r="C605" s="32" t="s">
        <v>189</v>
      </c>
      <c r="D605" s="33" t="s">
        <v>587</v>
      </c>
      <c r="E605" s="17">
        <v>0.51580999999999999</v>
      </c>
      <c r="F605" s="19">
        <v>3.5999999999999997E-2</v>
      </c>
    </row>
    <row r="606" spans="2:6" x14ac:dyDescent="0.25">
      <c r="B606" s="31" t="s">
        <v>188</v>
      </c>
      <c r="C606" s="32" t="s">
        <v>189</v>
      </c>
      <c r="D606" s="33" t="s">
        <v>588</v>
      </c>
      <c r="E606" s="17">
        <v>0.24107999999999999</v>
      </c>
      <c r="F606" s="19">
        <v>2.4E-2</v>
      </c>
    </row>
    <row r="607" spans="2:6" x14ac:dyDescent="0.25">
      <c r="B607" s="31" t="s">
        <v>190</v>
      </c>
      <c r="C607" s="32" t="s">
        <v>191</v>
      </c>
      <c r="D607" s="33" t="s">
        <v>571</v>
      </c>
      <c r="E607" s="17">
        <v>2.32409</v>
      </c>
      <c r="F607" s="19">
        <v>0.16800000000000001</v>
      </c>
    </row>
    <row r="608" spans="2:6" x14ac:dyDescent="0.25">
      <c r="B608" s="31" t="s">
        <v>190</v>
      </c>
      <c r="C608" s="32" t="s">
        <v>191</v>
      </c>
      <c r="D608" s="33" t="s">
        <v>573</v>
      </c>
      <c r="E608" s="17">
        <v>0.60419999999999996</v>
      </c>
      <c r="F608" s="19">
        <v>4.8000000000000001E-2</v>
      </c>
    </row>
    <row r="609" spans="2:6" x14ac:dyDescent="0.25">
      <c r="B609" s="31" t="s">
        <v>190</v>
      </c>
      <c r="C609" s="32" t="s">
        <v>191</v>
      </c>
      <c r="D609" s="33" t="s">
        <v>574</v>
      </c>
      <c r="E609" s="17">
        <v>1.1528400000000001</v>
      </c>
      <c r="F609" s="19">
        <v>8.4000000000000005E-2</v>
      </c>
    </row>
    <row r="610" spans="2:6" x14ac:dyDescent="0.25">
      <c r="B610" s="31" t="s">
        <v>190</v>
      </c>
      <c r="C610" s="32" t="s">
        <v>191</v>
      </c>
      <c r="D610" s="33" t="s">
        <v>575</v>
      </c>
      <c r="E610" s="17">
        <v>0.16345000000000001</v>
      </c>
      <c r="F610" s="19">
        <v>1.2E-2</v>
      </c>
    </row>
    <row r="611" spans="2:6" x14ac:dyDescent="0.25">
      <c r="B611" s="31" t="s">
        <v>190</v>
      </c>
      <c r="C611" s="32" t="s">
        <v>191</v>
      </c>
      <c r="D611" s="33" t="s">
        <v>576</v>
      </c>
      <c r="E611" s="17">
        <v>4.1279300000000001</v>
      </c>
      <c r="F611" s="19">
        <v>0.32400000000000001</v>
      </c>
    </row>
    <row r="612" spans="2:6" x14ac:dyDescent="0.25">
      <c r="B612" s="31" t="s">
        <v>190</v>
      </c>
      <c r="C612" s="32" t="s">
        <v>191</v>
      </c>
      <c r="D612" s="33" t="s">
        <v>578</v>
      </c>
      <c r="E612" s="17">
        <v>0.15977</v>
      </c>
      <c r="F612" s="19">
        <v>1.2E-2</v>
      </c>
    </row>
    <row r="613" spans="2:6" x14ac:dyDescent="0.25">
      <c r="B613" s="31" t="s">
        <v>190</v>
      </c>
      <c r="C613" s="32" t="s">
        <v>191</v>
      </c>
      <c r="D613" s="33" t="s">
        <v>579</v>
      </c>
      <c r="E613" s="17">
        <v>1.5412699999999999</v>
      </c>
      <c r="F613" s="19">
        <v>0.108</v>
      </c>
    </row>
    <row r="614" spans="2:6" x14ac:dyDescent="0.25">
      <c r="B614" s="31" t="s">
        <v>190</v>
      </c>
      <c r="C614" s="32" t="s">
        <v>191</v>
      </c>
      <c r="D614" s="33" t="s">
        <v>582</v>
      </c>
      <c r="E614" s="17">
        <v>0.15977</v>
      </c>
      <c r="F614" s="19">
        <v>1.2E-2</v>
      </c>
    </row>
    <row r="615" spans="2:6" x14ac:dyDescent="0.25">
      <c r="B615" s="31" t="s">
        <v>190</v>
      </c>
      <c r="C615" s="32" t="s">
        <v>191</v>
      </c>
      <c r="D615" s="33" t="s">
        <v>583</v>
      </c>
      <c r="E615" s="17">
        <v>0.76168000000000002</v>
      </c>
      <c r="F615" s="19">
        <v>0.06</v>
      </c>
    </row>
    <row r="616" spans="2:6" x14ac:dyDescent="0.25">
      <c r="B616" s="31" t="s">
        <v>190</v>
      </c>
      <c r="C616" s="32" t="s">
        <v>191</v>
      </c>
      <c r="D616" s="33" t="s">
        <v>584</v>
      </c>
      <c r="E616" s="17">
        <v>0.85624999999999996</v>
      </c>
      <c r="F616" s="19">
        <v>0.06</v>
      </c>
    </row>
    <row r="617" spans="2:6" x14ac:dyDescent="0.25">
      <c r="B617" s="31" t="s">
        <v>190</v>
      </c>
      <c r="C617" s="32" t="s">
        <v>191</v>
      </c>
      <c r="D617" s="33" t="s">
        <v>588</v>
      </c>
      <c r="E617" s="17">
        <v>0.12053999999999999</v>
      </c>
      <c r="F617" s="19">
        <v>1.2E-2</v>
      </c>
    </row>
    <row r="618" spans="2:6" x14ac:dyDescent="0.25">
      <c r="B618" s="31" t="s">
        <v>192</v>
      </c>
      <c r="C618" s="32" t="s">
        <v>193</v>
      </c>
      <c r="D618" s="33" t="s">
        <v>571</v>
      </c>
      <c r="E618" s="17">
        <v>1.1367799999999999</v>
      </c>
      <c r="F618" s="19">
        <v>8.4000000000000005E-2</v>
      </c>
    </row>
    <row r="619" spans="2:6" x14ac:dyDescent="0.25">
      <c r="B619" s="31" t="s">
        <v>192</v>
      </c>
      <c r="C619" s="32" t="s">
        <v>193</v>
      </c>
      <c r="D619" s="33" t="s">
        <v>573</v>
      </c>
      <c r="E619" s="17">
        <v>1.2258500000000001</v>
      </c>
      <c r="F619" s="19">
        <v>9.6000000000000002E-2</v>
      </c>
    </row>
    <row r="620" spans="2:6" x14ac:dyDescent="0.25">
      <c r="B620" s="31" t="s">
        <v>192</v>
      </c>
      <c r="C620" s="32" t="s">
        <v>193</v>
      </c>
      <c r="D620" s="33" t="s">
        <v>574</v>
      </c>
      <c r="E620" s="17">
        <v>0.31953999999999999</v>
      </c>
      <c r="F620" s="19">
        <v>2.4E-2</v>
      </c>
    </row>
    <row r="621" spans="2:6" x14ac:dyDescent="0.25">
      <c r="B621" s="31" t="s">
        <v>192</v>
      </c>
      <c r="C621" s="32" t="s">
        <v>193</v>
      </c>
      <c r="D621" s="33" t="s">
        <v>575</v>
      </c>
      <c r="E621" s="17">
        <v>0.3145</v>
      </c>
      <c r="F621" s="19">
        <v>2.4E-2</v>
      </c>
    </row>
    <row r="622" spans="2:6" x14ac:dyDescent="0.25">
      <c r="B622" s="31" t="s">
        <v>192</v>
      </c>
      <c r="C622" s="32" t="s">
        <v>193</v>
      </c>
      <c r="D622" s="33" t="s">
        <v>576</v>
      </c>
      <c r="E622" s="17">
        <v>3.9681600000000001</v>
      </c>
      <c r="F622" s="19">
        <v>0.312</v>
      </c>
    </row>
    <row r="623" spans="2:6" x14ac:dyDescent="0.25">
      <c r="B623" s="31" t="s">
        <v>192</v>
      </c>
      <c r="C623" s="32" t="s">
        <v>193</v>
      </c>
      <c r="D623" s="33" t="s">
        <v>578</v>
      </c>
      <c r="E623" s="17">
        <v>0.31081999999999999</v>
      </c>
      <c r="F623" s="19">
        <v>2.4E-2</v>
      </c>
    </row>
    <row r="624" spans="2:6" x14ac:dyDescent="0.25">
      <c r="B624" s="31" t="s">
        <v>192</v>
      </c>
      <c r="C624" s="32" t="s">
        <v>193</v>
      </c>
      <c r="D624" s="33" t="s">
        <v>582</v>
      </c>
      <c r="E624" s="17">
        <v>0.15977</v>
      </c>
      <c r="F624" s="19">
        <v>1.2E-2</v>
      </c>
    </row>
    <row r="625" spans="2:6" x14ac:dyDescent="0.25">
      <c r="B625" s="31" t="s">
        <v>192</v>
      </c>
      <c r="C625" s="32" t="s">
        <v>193</v>
      </c>
      <c r="D625" s="33" t="s">
        <v>583</v>
      </c>
      <c r="E625" s="17">
        <v>0.45700000000000002</v>
      </c>
      <c r="F625" s="19">
        <v>3.5999999999999997E-2</v>
      </c>
    </row>
    <row r="626" spans="2:6" x14ac:dyDescent="0.25">
      <c r="B626" s="31" t="s">
        <v>192</v>
      </c>
      <c r="C626" s="32" t="s">
        <v>193</v>
      </c>
      <c r="D626" s="33" t="s">
        <v>588</v>
      </c>
      <c r="E626" s="17">
        <v>0.12053999999999999</v>
      </c>
      <c r="F626" s="19">
        <v>1.2E-2</v>
      </c>
    </row>
    <row r="627" spans="2:6" x14ac:dyDescent="0.25">
      <c r="B627" s="31" t="s">
        <v>194</v>
      </c>
      <c r="C627" s="32" t="s">
        <v>195</v>
      </c>
      <c r="D627" s="33" t="s">
        <v>582</v>
      </c>
      <c r="E627" s="17">
        <v>3.2800000000000003E-2</v>
      </c>
      <c r="F627" s="19">
        <v>8.0000000000000002E-3</v>
      </c>
    </row>
    <row r="628" spans="2:6" x14ac:dyDescent="0.25">
      <c r="B628" s="31" t="s">
        <v>196</v>
      </c>
      <c r="C628" s="32" t="s">
        <v>197</v>
      </c>
      <c r="D628" s="33" t="s">
        <v>576</v>
      </c>
      <c r="E628" s="17">
        <v>5.7335000000000003</v>
      </c>
      <c r="F628" s="19">
        <v>0.48</v>
      </c>
    </row>
    <row r="629" spans="2:6" x14ac:dyDescent="0.25">
      <c r="B629" s="31" t="s">
        <v>198</v>
      </c>
      <c r="C629" s="32" t="s">
        <v>199</v>
      </c>
      <c r="D629" s="33" t="s">
        <v>582</v>
      </c>
      <c r="E629" s="17">
        <v>6.2810000000000005E-2</v>
      </c>
      <c r="F629" s="19">
        <v>1.2E-2</v>
      </c>
    </row>
    <row r="630" spans="2:6" x14ac:dyDescent="0.25">
      <c r="B630" s="31" t="s">
        <v>200</v>
      </c>
      <c r="C630" s="32" t="s">
        <v>201</v>
      </c>
      <c r="D630" s="33" t="s">
        <v>576</v>
      </c>
      <c r="E630" s="17">
        <v>1.3595200000000001</v>
      </c>
      <c r="F630" s="19">
        <v>8.4000000000000005E-2</v>
      </c>
    </row>
    <row r="631" spans="2:6" x14ac:dyDescent="0.25">
      <c r="B631" s="31" t="s">
        <v>202</v>
      </c>
      <c r="C631" s="32" t="s">
        <v>203</v>
      </c>
      <c r="D631" s="33" t="s">
        <v>571</v>
      </c>
      <c r="E631" s="17">
        <v>2.70303</v>
      </c>
      <c r="F631" s="19">
        <v>0.20399999999999999</v>
      </c>
    </row>
    <row r="632" spans="2:6" x14ac:dyDescent="0.25">
      <c r="B632" s="31" t="s">
        <v>202</v>
      </c>
      <c r="C632" s="32" t="s">
        <v>203</v>
      </c>
      <c r="D632" s="33" t="s">
        <v>573</v>
      </c>
      <c r="E632" s="17">
        <v>1.33812</v>
      </c>
      <c r="F632" s="19">
        <v>0.108</v>
      </c>
    </row>
    <row r="633" spans="2:6" x14ac:dyDescent="0.25">
      <c r="B633" s="31" t="s">
        <v>202</v>
      </c>
      <c r="C633" s="32" t="s">
        <v>203</v>
      </c>
      <c r="D633" s="33" t="s">
        <v>574</v>
      </c>
      <c r="E633" s="17">
        <v>2.2343199999999999</v>
      </c>
      <c r="F633" s="19">
        <v>0.16800000000000001</v>
      </c>
    </row>
    <row r="634" spans="2:6" x14ac:dyDescent="0.25">
      <c r="B634" s="31" t="s">
        <v>202</v>
      </c>
      <c r="C634" s="32" t="s">
        <v>203</v>
      </c>
      <c r="D634" s="33" t="s">
        <v>575</v>
      </c>
      <c r="E634" s="17">
        <v>0.43804999999999999</v>
      </c>
      <c r="F634" s="19">
        <v>3.5999999999999997E-2</v>
      </c>
    </row>
    <row r="635" spans="2:6" x14ac:dyDescent="0.25">
      <c r="B635" s="31" t="s">
        <v>202</v>
      </c>
      <c r="C635" s="32" t="s">
        <v>203</v>
      </c>
      <c r="D635" s="33" t="s">
        <v>576</v>
      </c>
      <c r="E635" s="17">
        <v>6.4501799999999996</v>
      </c>
      <c r="F635" s="19">
        <v>0.54</v>
      </c>
    </row>
    <row r="636" spans="2:6" x14ac:dyDescent="0.25">
      <c r="B636" s="31" t="s">
        <v>202</v>
      </c>
      <c r="C636" s="32" t="s">
        <v>203</v>
      </c>
      <c r="D636" s="33" t="s">
        <v>578</v>
      </c>
      <c r="E636" s="17">
        <v>0.57672000000000001</v>
      </c>
      <c r="F636" s="19">
        <v>4.8000000000000001E-2</v>
      </c>
    </row>
    <row r="637" spans="2:6" x14ac:dyDescent="0.25">
      <c r="B637" s="31" t="s">
        <v>202</v>
      </c>
      <c r="C637" s="32" t="s">
        <v>203</v>
      </c>
      <c r="D637" s="33" t="s">
        <v>579</v>
      </c>
      <c r="E637" s="17">
        <v>1.28908</v>
      </c>
      <c r="F637" s="19">
        <v>9.6000000000000002E-2</v>
      </c>
    </row>
    <row r="638" spans="2:6" x14ac:dyDescent="0.25">
      <c r="B638" s="31" t="s">
        <v>202</v>
      </c>
      <c r="C638" s="32" t="s">
        <v>203</v>
      </c>
      <c r="D638" s="33" t="s">
        <v>582</v>
      </c>
      <c r="E638" s="17">
        <v>0.15034</v>
      </c>
      <c r="F638" s="19">
        <v>1.2E-2</v>
      </c>
    </row>
    <row r="639" spans="2:6" x14ac:dyDescent="0.25">
      <c r="B639" s="31" t="s">
        <v>202</v>
      </c>
      <c r="C639" s="32" t="s">
        <v>203</v>
      </c>
      <c r="D639" s="33" t="s">
        <v>583</v>
      </c>
      <c r="E639" s="17">
        <v>0.7167</v>
      </c>
      <c r="F639" s="19">
        <v>0.06</v>
      </c>
    </row>
    <row r="640" spans="2:6" x14ac:dyDescent="0.25">
      <c r="B640" s="31" t="s">
        <v>202</v>
      </c>
      <c r="C640" s="32" t="s">
        <v>203</v>
      </c>
      <c r="D640" s="33" t="s">
        <v>584</v>
      </c>
      <c r="E640" s="17">
        <v>1.28908</v>
      </c>
      <c r="F640" s="19">
        <v>9.6000000000000002E-2</v>
      </c>
    </row>
    <row r="641" spans="2:6" x14ac:dyDescent="0.25">
      <c r="B641" s="31" t="s">
        <v>202</v>
      </c>
      <c r="C641" s="32" t="s">
        <v>203</v>
      </c>
      <c r="D641" s="33" t="s">
        <v>587</v>
      </c>
      <c r="E641" s="17">
        <v>0.97070000000000001</v>
      </c>
      <c r="F641" s="19">
        <v>7.1999999999999995E-2</v>
      </c>
    </row>
    <row r="642" spans="2:6" x14ac:dyDescent="0.25">
      <c r="B642" s="31" t="s">
        <v>202</v>
      </c>
      <c r="C642" s="32" t="s">
        <v>203</v>
      </c>
      <c r="D642" s="33" t="s">
        <v>588</v>
      </c>
      <c r="E642" s="17">
        <v>0.11343</v>
      </c>
      <c r="F642" s="19">
        <v>1.2E-2</v>
      </c>
    </row>
    <row r="643" spans="2:6" x14ac:dyDescent="0.25">
      <c r="B643" s="31" t="s">
        <v>204</v>
      </c>
      <c r="C643" s="32" t="s">
        <v>205</v>
      </c>
      <c r="D643" s="33" t="s">
        <v>571</v>
      </c>
      <c r="E643" s="17">
        <v>1.522</v>
      </c>
      <c r="F643" s="19">
        <v>0.108</v>
      </c>
    </row>
    <row r="644" spans="2:6" x14ac:dyDescent="0.25">
      <c r="B644" s="31" t="s">
        <v>204</v>
      </c>
      <c r="C644" s="32" t="s">
        <v>205</v>
      </c>
      <c r="D644" s="33" t="s">
        <v>573</v>
      </c>
      <c r="E644" s="17">
        <v>0.90630999999999995</v>
      </c>
      <c r="F644" s="19">
        <v>7.1999999999999995E-2</v>
      </c>
    </row>
    <row r="645" spans="2:6" x14ac:dyDescent="0.25">
      <c r="B645" s="31" t="s">
        <v>204</v>
      </c>
      <c r="C645" s="32" t="s">
        <v>205</v>
      </c>
      <c r="D645" s="33" t="s">
        <v>574</v>
      </c>
      <c r="E645" s="17">
        <v>1.82639</v>
      </c>
      <c r="F645" s="19">
        <v>0.13200000000000001</v>
      </c>
    </row>
    <row r="646" spans="2:6" x14ac:dyDescent="0.25">
      <c r="B646" s="31" t="s">
        <v>204</v>
      </c>
      <c r="C646" s="32" t="s">
        <v>205</v>
      </c>
      <c r="D646" s="33" t="s">
        <v>576</v>
      </c>
      <c r="E646" s="17">
        <v>4.1279300000000001</v>
      </c>
      <c r="F646" s="19">
        <v>0.32400000000000001</v>
      </c>
    </row>
    <row r="647" spans="2:6" x14ac:dyDescent="0.25">
      <c r="B647" s="31" t="s">
        <v>204</v>
      </c>
      <c r="C647" s="32" t="s">
        <v>205</v>
      </c>
      <c r="D647" s="33" t="s">
        <v>578</v>
      </c>
      <c r="E647" s="17">
        <v>0.94486999999999999</v>
      </c>
      <c r="F647" s="19">
        <v>7.1999999999999995E-2</v>
      </c>
    </row>
    <row r="648" spans="2:6" x14ac:dyDescent="0.25">
      <c r="B648" s="31" t="s">
        <v>204</v>
      </c>
      <c r="C648" s="32" t="s">
        <v>205</v>
      </c>
      <c r="D648" s="33" t="s">
        <v>579</v>
      </c>
      <c r="E648" s="17">
        <v>1.19878</v>
      </c>
      <c r="F648" s="19">
        <v>8.4000000000000005E-2</v>
      </c>
    </row>
    <row r="649" spans="2:6" x14ac:dyDescent="0.25">
      <c r="B649" s="31" t="s">
        <v>204</v>
      </c>
      <c r="C649" s="32" t="s">
        <v>205</v>
      </c>
      <c r="D649" s="33" t="s">
        <v>582</v>
      </c>
      <c r="E649" s="17">
        <v>0.15977</v>
      </c>
      <c r="F649" s="19">
        <v>1.2E-2</v>
      </c>
    </row>
    <row r="650" spans="2:6" x14ac:dyDescent="0.25">
      <c r="B650" s="31" t="s">
        <v>204</v>
      </c>
      <c r="C650" s="32" t="s">
        <v>205</v>
      </c>
      <c r="D650" s="33" t="s">
        <v>583</v>
      </c>
      <c r="E650" s="17">
        <v>0.60933000000000004</v>
      </c>
      <c r="F650" s="19">
        <v>4.8000000000000001E-2</v>
      </c>
    </row>
    <row r="651" spans="2:6" x14ac:dyDescent="0.25">
      <c r="B651" s="31" t="s">
        <v>204</v>
      </c>
      <c r="C651" s="32" t="s">
        <v>205</v>
      </c>
      <c r="D651" s="33" t="s">
        <v>584</v>
      </c>
      <c r="E651" s="17">
        <v>0.85624999999999996</v>
      </c>
      <c r="F651" s="19">
        <v>0.06</v>
      </c>
    </row>
    <row r="652" spans="2:6" x14ac:dyDescent="0.25">
      <c r="B652" s="31" t="s">
        <v>204</v>
      </c>
      <c r="C652" s="32" t="s">
        <v>205</v>
      </c>
      <c r="D652" s="33" t="s">
        <v>588</v>
      </c>
      <c r="E652" s="17">
        <v>0.12053999999999999</v>
      </c>
      <c r="F652" s="19">
        <v>1.2E-2</v>
      </c>
    </row>
    <row r="653" spans="2:6" x14ac:dyDescent="0.25">
      <c r="B653" s="31" t="s">
        <v>206</v>
      </c>
      <c r="C653" s="32" t="s">
        <v>207</v>
      </c>
      <c r="D653" s="33" t="s">
        <v>571</v>
      </c>
      <c r="E653" s="17">
        <v>1.1279600000000001</v>
      </c>
      <c r="F653" s="19">
        <v>8.4000000000000005E-2</v>
      </c>
    </row>
    <row r="654" spans="2:6" x14ac:dyDescent="0.25">
      <c r="B654" s="31" t="s">
        <v>206</v>
      </c>
      <c r="C654" s="32" t="s">
        <v>207</v>
      </c>
      <c r="D654" s="33" t="s">
        <v>573</v>
      </c>
      <c r="E654" s="17">
        <v>1.44093</v>
      </c>
      <c r="F654" s="19">
        <v>0.12</v>
      </c>
    </row>
    <row r="655" spans="2:6" x14ac:dyDescent="0.25">
      <c r="B655" s="31" t="s">
        <v>206</v>
      </c>
      <c r="C655" s="32" t="s">
        <v>207</v>
      </c>
      <c r="D655" s="33" t="s">
        <v>574</v>
      </c>
      <c r="E655" s="17">
        <v>1.2783</v>
      </c>
      <c r="F655" s="19">
        <v>9.6000000000000002E-2</v>
      </c>
    </row>
    <row r="656" spans="2:6" x14ac:dyDescent="0.25">
      <c r="B656" s="31" t="s">
        <v>206</v>
      </c>
      <c r="C656" s="32" t="s">
        <v>207</v>
      </c>
      <c r="D656" s="33" t="s">
        <v>575</v>
      </c>
      <c r="E656" s="17">
        <v>0.58016999999999996</v>
      </c>
      <c r="F656" s="19">
        <v>4.8000000000000001E-2</v>
      </c>
    </row>
    <row r="657" spans="2:6" x14ac:dyDescent="0.25">
      <c r="B657" s="31" t="s">
        <v>206</v>
      </c>
      <c r="C657" s="32" t="s">
        <v>207</v>
      </c>
      <c r="D657" s="33" t="s">
        <v>576</v>
      </c>
      <c r="E657" s="17">
        <v>5.3289400000000002</v>
      </c>
      <c r="F657" s="19">
        <v>0.44400000000000001</v>
      </c>
    </row>
    <row r="658" spans="2:6" x14ac:dyDescent="0.25">
      <c r="B658" s="31" t="s">
        <v>206</v>
      </c>
      <c r="C658" s="32" t="s">
        <v>207</v>
      </c>
      <c r="D658" s="33" t="s">
        <v>578</v>
      </c>
      <c r="E658" s="17">
        <v>0.43459999999999999</v>
      </c>
      <c r="F658" s="19">
        <v>3.5999999999999997E-2</v>
      </c>
    </row>
    <row r="659" spans="2:6" x14ac:dyDescent="0.25">
      <c r="B659" s="31" t="s">
        <v>206</v>
      </c>
      <c r="C659" s="32" t="s">
        <v>207</v>
      </c>
      <c r="D659" s="33" t="s">
        <v>579</v>
      </c>
      <c r="E659" s="17">
        <v>2.25589</v>
      </c>
      <c r="F659" s="19">
        <v>0.16800000000000001</v>
      </c>
    </row>
    <row r="660" spans="2:6" x14ac:dyDescent="0.25">
      <c r="B660" s="31" t="s">
        <v>206</v>
      </c>
      <c r="C660" s="32" t="s">
        <v>207</v>
      </c>
      <c r="D660" s="33" t="s">
        <v>581</v>
      </c>
      <c r="E660" s="17">
        <v>0.16178000000000001</v>
      </c>
      <c r="F660" s="19">
        <v>1.2E-2</v>
      </c>
    </row>
    <row r="661" spans="2:6" x14ac:dyDescent="0.25">
      <c r="B661" s="31" t="s">
        <v>206</v>
      </c>
      <c r="C661" s="32" t="s">
        <v>207</v>
      </c>
      <c r="D661" s="33" t="s">
        <v>583</v>
      </c>
      <c r="E661" s="17">
        <v>0.86002999999999996</v>
      </c>
      <c r="F661" s="19">
        <v>7.1999999999999995E-2</v>
      </c>
    </row>
    <row r="662" spans="2:6" x14ac:dyDescent="0.25">
      <c r="B662" s="31" t="s">
        <v>206</v>
      </c>
      <c r="C662" s="32" t="s">
        <v>207</v>
      </c>
      <c r="D662" s="33" t="s">
        <v>584</v>
      </c>
      <c r="E662" s="17">
        <v>0.80567999999999995</v>
      </c>
      <c r="F662" s="19">
        <v>0.06</v>
      </c>
    </row>
    <row r="663" spans="2:6" x14ac:dyDescent="0.25">
      <c r="B663" s="31" t="s">
        <v>206</v>
      </c>
      <c r="C663" s="32" t="s">
        <v>207</v>
      </c>
      <c r="D663" s="33" t="s">
        <v>587</v>
      </c>
      <c r="E663" s="17">
        <v>0.16178000000000001</v>
      </c>
      <c r="F663" s="19">
        <v>1.2E-2</v>
      </c>
    </row>
    <row r="664" spans="2:6" x14ac:dyDescent="0.25">
      <c r="B664" s="31" t="s">
        <v>208</v>
      </c>
      <c r="C664" s="32" t="s">
        <v>209</v>
      </c>
      <c r="D664" s="33" t="s">
        <v>571</v>
      </c>
      <c r="E664" s="17">
        <v>0.64568999999999999</v>
      </c>
      <c r="F664" s="19">
        <v>4.8000000000000001E-2</v>
      </c>
    </row>
    <row r="665" spans="2:6" x14ac:dyDescent="0.25">
      <c r="B665" s="31" t="s">
        <v>208</v>
      </c>
      <c r="C665" s="32" t="s">
        <v>209</v>
      </c>
      <c r="D665" s="33" t="s">
        <v>573</v>
      </c>
      <c r="E665" s="17">
        <v>0.15772</v>
      </c>
      <c r="F665" s="19">
        <v>1.2E-2</v>
      </c>
    </row>
    <row r="666" spans="2:6" x14ac:dyDescent="0.25">
      <c r="B666" s="31" t="s">
        <v>208</v>
      </c>
      <c r="C666" s="32" t="s">
        <v>209</v>
      </c>
      <c r="D666" s="33" t="s">
        <v>574</v>
      </c>
      <c r="E666" s="17">
        <v>1.14107</v>
      </c>
      <c r="F666" s="19">
        <v>8.4000000000000005E-2</v>
      </c>
    </row>
    <row r="667" spans="2:6" x14ac:dyDescent="0.25">
      <c r="B667" s="31" t="s">
        <v>208</v>
      </c>
      <c r="C667" s="32" t="s">
        <v>209</v>
      </c>
      <c r="D667" s="33" t="s">
        <v>576</v>
      </c>
      <c r="E667" s="17">
        <v>1.9421900000000001</v>
      </c>
      <c r="F667" s="19">
        <v>0.12</v>
      </c>
    </row>
    <row r="668" spans="2:6" x14ac:dyDescent="0.25">
      <c r="B668" s="31" t="s">
        <v>208</v>
      </c>
      <c r="C668" s="32" t="s">
        <v>209</v>
      </c>
      <c r="D668" s="33" t="s">
        <v>578</v>
      </c>
      <c r="E668" s="17">
        <v>0.15772</v>
      </c>
      <c r="F668" s="19">
        <v>1.2E-2</v>
      </c>
    </row>
    <row r="669" spans="2:6" x14ac:dyDescent="0.25">
      <c r="B669" s="31" t="s">
        <v>208</v>
      </c>
      <c r="C669" s="32" t="s">
        <v>209</v>
      </c>
      <c r="D669" s="33" t="s">
        <v>579</v>
      </c>
      <c r="E669" s="17">
        <v>0.33023999999999998</v>
      </c>
      <c r="F669" s="19">
        <v>2.4E-2</v>
      </c>
    </row>
    <row r="670" spans="2:6" x14ac:dyDescent="0.25">
      <c r="B670" s="31" t="s">
        <v>208</v>
      </c>
      <c r="C670" s="32" t="s">
        <v>209</v>
      </c>
      <c r="D670" s="33" t="s">
        <v>582</v>
      </c>
      <c r="E670" s="17">
        <v>0.15772</v>
      </c>
      <c r="F670" s="19">
        <v>1.2E-2</v>
      </c>
    </row>
    <row r="671" spans="2:6" x14ac:dyDescent="0.25">
      <c r="B671" s="31" t="s">
        <v>208</v>
      </c>
      <c r="C671" s="32" t="s">
        <v>209</v>
      </c>
      <c r="D671" s="33" t="s">
        <v>584</v>
      </c>
      <c r="E671" s="17">
        <v>0.82562000000000002</v>
      </c>
      <c r="F671" s="19">
        <v>0.06</v>
      </c>
    </row>
    <row r="672" spans="2:6" x14ac:dyDescent="0.25">
      <c r="B672" s="31" t="s">
        <v>210</v>
      </c>
      <c r="C672" s="32" t="s">
        <v>211</v>
      </c>
      <c r="D672" s="33" t="s">
        <v>571</v>
      </c>
      <c r="E672" s="17">
        <v>0.98333999999999999</v>
      </c>
      <c r="F672" s="19">
        <v>7.1999999999999995E-2</v>
      </c>
    </row>
    <row r="673" spans="2:6" x14ac:dyDescent="0.25">
      <c r="B673" s="31" t="s">
        <v>210</v>
      </c>
      <c r="C673" s="32" t="s">
        <v>211</v>
      </c>
      <c r="D673" s="33" t="s">
        <v>573</v>
      </c>
      <c r="E673" s="17">
        <v>0.56164999999999998</v>
      </c>
      <c r="F673" s="19">
        <v>3.5999999999999997E-2</v>
      </c>
    </row>
    <row r="674" spans="2:6" x14ac:dyDescent="0.25">
      <c r="B674" s="31" t="s">
        <v>210</v>
      </c>
      <c r="C674" s="32" t="s">
        <v>211</v>
      </c>
      <c r="D674" s="33" t="s">
        <v>574</v>
      </c>
      <c r="E674" s="17">
        <v>0.98333999999999999</v>
      </c>
      <c r="F674" s="19">
        <v>7.1999999999999995E-2</v>
      </c>
    </row>
    <row r="675" spans="2:6" x14ac:dyDescent="0.25">
      <c r="B675" s="31" t="s">
        <v>210</v>
      </c>
      <c r="C675" s="32" t="s">
        <v>211</v>
      </c>
      <c r="D675" s="33" t="s">
        <v>576</v>
      </c>
      <c r="E675" s="17">
        <v>3.8843700000000001</v>
      </c>
      <c r="F675" s="19">
        <v>0.24</v>
      </c>
    </row>
    <row r="676" spans="2:6" x14ac:dyDescent="0.25">
      <c r="B676" s="31" t="s">
        <v>210</v>
      </c>
      <c r="C676" s="32" t="s">
        <v>211</v>
      </c>
      <c r="D676" s="33" t="s">
        <v>579</v>
      </c>
      <c r="E676" s="17">
        <v>0.66049000000000002</v>
      </c>
      <c r="F676" s="19">
        <v>4.8000000000000001E-2</v>
      </c>
    </row>
    <row r="677" spans="2:6" x14ac:dyDescent="0.25">
      <c r="B677" s="31" t="s">
        <v>210</v>
      </c>
      <c r="C677" s="32" t="s">
        <v>211</v>
      </c>
      <c r="D677" s="33" t="s">
        <v>581</v>
      </c>
      <c r="E677" s="17">
        <v>0.56164999999999998</v>
      </c>
      <c r="F677" s="19">
        <v>3.5999999999999997E-2</v>
      </c>
    </row>
    <row r="678" spans="2:6" x14ac:dyDescent="0.25">
      <c r="B678" s="31" t="s">
        <v>210</v>
      </c>
      <c r="C678" s="32" t="s">
        <v>211</v>
      </c>
      <c r="D678" s="33" t="s">
        <v>582</v>
      </c>
      <c r="E678" s="17">
        <v>0.15772</v>
      </c>
      <c r="F678" s="19">
        <v>1.2E-2</v>
      </c>
    </row>
    <row r="679" spans="2:6" x14ac:dyDescent="0.25">
      <c r="B679" s="31" t="s">
        <v>210</v>
      </c>
      <c r="C679" s="32" t="s">
        <v>211</v>
      </c>
      <c r="D679" s="33" t="s">
        <v>584</v>
      </c>
      <c r="E679" s="17">
        <v>0.33023999999999998</v>
      </c>
      <c r="F679" s="19">
        <v>2.4E-2</v>
      </c>
    </row>
    <row r="680" spans="2:6" x14ac:dyDescent="0.25">
      <c r="B680" s="31" t="s">
        <v>212</v>
      </c>
      <c r="C680" s="32" t="s">
        <v>213</v>
      </c>
      <c r="D680" s="33" t="s">
        <v>571</v>
      </c>
      <c r="E680" s="17">
        <v>0.68725000000000003</v>
      </c>
      <c r="F680" s="19">
        <v>4.8000000000000001E-2</v>
      </c>
    </row>
    <row r="681" spans="2:6" x14ac:dyDescent="0.25">
      <c r="B681" s="31" t="s">
        <v>212</v>
      </c>
      <c r="C681" s="32" t="s">
        <v>213</v>
      </c>
      <c r="D681" s="33" t="s">
        <v>573</v>
      </c>
      <c r="E681" s="17">
        <v>0.80976999999999999</v>
      </c>
      <c r="F681" s="19">
        <v>0.06</v>
      </c>
    </row>
    <row r="682" spans="2:6" x14ac:dyDescent="0.25">
      <c r="B682" s="31" t="s">
        <v>212</v>
      </c>
      <c r="C682" s="32" t="s">
        <v>213</v>
      </c>
      <c r="D682" s="33" t="s">
        <v>574</v>
      </c>
      <c r="E682" s="17">
        <v>0.34948000000000001</v>
      </c>
      <c r="F682" s="19">
        <v>2.4E-2</v>
      </c>
    </row>
    <row r="683" spans="2:6" x14ac:dyDescent="0.25">
      <c r="B683" s="31" t="s">
        <v>212</v>
      </c>
      <c r="C683" s="32" t="s">
        <v>213</v>
      </c>
      <c r="D683" s="33" t="s">
        <v>576</v>
      </c>
      <c r="E683" s="17">
        <v>1.90808</v>
      </c>
      <c r="F683" s="19">
        <v>0.14399999999999999</v>
      </c>
    </row>
    <row r="684" spans="2:6" x14ac:dyDescent="0.25">
      <c r="B684" s="31" t="s">
        <v>212</v>
      </c>
      <c r="C684" s="32" t="s">
        <v>213</v>
      </c>
      <c r="D684" s="33" t="s">
        <v>579</v>
      </c>
      <c r="E684" s="17">
        <v>0.52422000000000002</v>
      </c>
      <c r="F684" s="19">
        <v>3.5999999999999997E-2</v>
      </c>
    </row>
    <row r="685" spans="2:6" x14ac:dyDescent="0.25">
      <c r="B685" s="31" t="s">
        <v>212</v>
      </c>
      <c r="C685" s="32" t="s">
        <v>213</v>
      </c>
      <c r="D685" s="33" t="s">
        <v>581</v>
      </c>
      <c r="E685" s="17">
        <v>0.52634000000000003</v>
      </c>
      <c r="F685" s="19">
        <v>3.5999999999999997E-2</v>
      </c>
    </row>
    <row r="686" spans="2:6" x14ac:dyDescent="0.25">
      <c r="B686" s="31" t="s">
        <v>212</v>
      </c>
      <c r="C686" s="32" t="s">
        <v>213</v>
      </c>
      <c r="D686" s="33" t="s">
        <v>582</v>
      </c>
      <c r="E686" s="17">
        <v>0.86482999999999999</v>
      </c>
      <c r="F686" s="19">
        <v>0.06</v>
      </c>
    </row>
    <row r="687" spans="2:6" x14ac:dyDescent="0.25">
      <c r="B687" s="31" t="s">
        <v>212</v>
      </c>
      <c r="C687" s="32" t="s">
        <v>213</v>
      </c>
      <c r="D687" s="33" t="s">
        <v>584</v>
      </c>
      <c r="E687" s="17">
        <v>0.87372000000000005</v>
      </c>
      <c r="F687" s="19">
        <v>0.06</v>
      </c>
    </row>
    <row r="688" spans="2:6" x14ac:dyDescent="0.25">
      <c r="B688" s="31" t="s">
        <v>212</v>
      </c>
      <c r="C688" s="32" t="s">
        <v>213</v>
      </c>
      <c r="D688" s="33" t="s">
        <v>587</v>
      </c>
      <c r="E688" s="17">
        <v>0.17544999999999999</v>
      </c>
      <c r="F688" s="19">
        <v>1.2E-2</v>
      </c>
    </row>
    <row r="689" spans="2:6" x14ac:dyDescent="0.25">
      <c r="B689" s="31" t="s">
        <v>212</v>
      </c>
      <c r="C689" s="32" t="s">
        <v>213</v>
      </c>
      <c r="D689" s="33" t="s">
        <v>588</v>
      </c>
      <c r="E689" s="17">
        <v>0.123</v>
      </c>
      <c r="F689" s="19">
        <v>1.2E-2</v>
      </c>
    </row>
    <row r="690" spans="2:6" x14ac:dyDescent="0.25">
      <c r="B690" s="31" t="s">
        <v>214</v>
      </c>
      <c r="C690" s="32" t="s">
        <v>215</v>
      </c>
      <c r="D690" s="33" t="s">
        <v>571</v>
      </c>
      <c r="E690" s="17">
        <v>0.47852</v>
      </c>
      <c r="F690" s="19">
        <v>0.09</v>
      </c>
    </row>
    <row r="691" spans="2:6" x14ac:dyDescent="0.25">
      <c r="B691" s="31" t="s">
        <v>214</v>
      </c>
      <c r="C691" s="32" t="s">
        <v>215</v>
      </c>
      <c r="D691" s="33" t="s">
        <v>573</v>
      </c>
      <c r="E691" s="17">
        <v>1.0348900000000001</v>
      </c>
      <c r="F691" s="19">
        <v>0.19500000000000001</v>
      </c>
    </row>
    <row r="692" spans="2:6" x14ac:dyDescent="0.25">
      <c r="B692" s="31" t="s">
        <v>214</v>
      </c>
      <c r="C692" s="32" t="s">
        <v>215</v>
      </c>
      <c r="D692" s="33" t="s">
        <v>574</v>
      </c>
      <c r="E692" s="17">
        <v>0.89732000000000001</v>
      </c>
      <c r="F692" s="19">
        <v>0.16500000000000001</v>
      </c>
    </row>
    <row r="693" spans="2:6" x14ac:dyDescent="0.25">
      <c r="B693" s="31" t="s">
        <v>214</v>
      </c>
      <c r="C693" s="32" t="s">
        <v>215</v>
      </c>
      <c r="D693" s="33" t="s">
        <v>576</v>
      </c>
      <c r="E693" s="17">
        <v>1.75658</v>
      </c>
      <c r="F693" s="19">
        <v>0.34499999999999997</v>
      </c>
    </row>
    <row r="694" spans="2:6" x14ac:dyDescent="0.25">
      <c r="B694" s="31" t="s">
        <v>214</v>
      </c>
      <c r="C694" s="32" t="s">
        <v>215</v>
      </c>
      <c r="D694" s="33" t="s">
        <v>578</v>
      </c>
      <c r="E694" s="17">
        <v>7.6100000000000001E-2</v>
      </c>
      <c r="F694" s="19">
        <v>1.4999999999999999E-2</v>
      </c>
    </row>
    <row r="695" spans="2:6" x14ac:dyDescent="0.25">
      <c r="B695" s="31" t="s">
        <v>214</v>
      </c>
      <c r="C695" s="32" t="s">
        <v>215</v>
      </c>
      <c r="D695" s="33" t="s">
        <v>579</v>
      </c>
      <c r="E695" s="17">
        <v>0.48946000000000001</v>
      </c>
      <c r="F695" s="19">
        <v>0.09</v>
      </c>
    </row>
    <row r="696" spans="2:6" x14ac:dyDescent="0.25">
      <c r="B696" s="31" t="s">
        <v>214</v>
      </c>
      <c r="C696" s="32" t="s">
        <v>215</v>
      </c>
      <c r="D696" s="33" t="s">
        <v>581</v>
      </c>
      <c r="E696" s="17">
        <v>0.98282999999999998</v>
      </c>
      <c r="F696" s="19">
        <v>0.18</v>
      </c>
    </row>
    <row r="697" spans="2:6" x14ac:dyDescent="0.25">
      <c r="B697" s="31" t="s">
        <v>214</v>
      </c>
      <c r="C697" s="32" t="s">
        <v>215</v>
      </c>
      <c r="D697" s="33" t="s">
        <v>584</v>
      </c>
      <c r="E697" s="17">
        <v>0.16314999999999999</v>
      </c>
      <c r="F697" s="19">
        <v>0.03</v>
      </c>
    </row>
    <row r="698" spans="2:6" x14ac:dyDescent="0.25">
      <c r="B698" s="31" t="s">
        <v>214</v>
      </c>
      <c r="C698" s="32" t="s">
        <v>215</v>
      </c>
      <c r="D698" s="33" t="s">
        <v>587</v>
      </c>
      <c r="E698" s="17">
        <v>0.40950999999999999</v>
      </c>
      <c r="F698" s="19">
        <v>7.4999999999999997E-2</v>
      </c>
    </row>
    <row r="699" spans="2:6" x14ac:dyDescent="0.25">
      <c r="B699" s="31" t="s">
        <v>214</v>
      </c>
      <c r="C699" s="32" t="s">
        <v>215</v>
      </c>
      <c r="D699" s="33" t="s">
        <v>588</v>
      </c>
      <c r="E699" s="17">
        <v>5.7419999999999999E-2</v>
      </c>
      <c r="F699" s="19">
        <v>1.4999999999999999E-2</v>
      </c>
    </row>
    <row r="700" spans="2:6" x14ac:dyDescent="0.25">
      <c r="B700" s="31" t="s">
        <v>216</v>
      </c>
      <c r="C700" s="32" t="s">
        <v>217</v>
      </c>
      <c r="D700" s="33" t="s">
        <v>571</v>
      </c>
      <c r="E700" s="17">
        <v>2.2305199999999998</v>
      </c>
      <c r="F700" s="19">
        <v>8.4000000000000005E-2</v>
      </c>
    </row>
    <row r="701" spans="2:6" x14ac:dyDescent="0.25">
      <c r="B701" s="31" t="s">
        <v>216</v>
      </c>
      <c r="C701" s="32" t="s">
        <v>217</v>
      </c>
      <c r="D701" s="33" t="s">
        <v>573</v>
      </c>
      <c r="E701" s="17">
        <v>0.34932000000000002</v>
      </c>
      <c r="F701" s="19">
        <v>1.2E-2</v>
      </c>
    </row>
    <row r="702" spans="2:6" x14ac:dyDescent="0.25">
      <c r="B702" s="31" t="s">
        <v>216</v>
      </c>
      <c r="C702" s="32" t="s">
        <v>217</v>
      </c>
      <c r="D702" s="33" t="s">
        <v>574</v>
      </c>
      <c r="E702" s="17">
        <v>0.31309999999999999</v>
      </c>
      <c r="F702" s="19">
        <v>1.2E-2</v>
      </c>
    </row>
    <row r="703" spans="2:6" x14ac:dyDescent="0.25">
      <c r="B703" s="31" t="s">
        <v>216</v>
      </c>
      <c r="C703" s="32" t="s">
        <v>217</v>
      </c>
      <c r="D703" s="33" t="s">
        <v>575</v>
      </c>
      <c r="E703" s="17">
        <v>2.0959400000000001</v>
      </c>
      <c r="F703" s="19">
        <v>7.1999999999999995E-2</v>
      </c>
    </row>
    <row r="704" spans="2:6" x14ac:dyDescent="0.25">
      <c r="B704" s="31" t="s">
        <v>216</v>
      </c>
      <c r="C704" s="32" t="s">
        <v>217</v>
      </c>
      <c r="D704" s="33" t="s">
        <v>576</v>
      </c>
      <c r="E704" s="17">
        <v>5.0121099999999998</v>
      </c>
      <c r="F704" s="19">
        <v>0.156</v>
      </c>
    </row>
    <row r="705" spans="2:6" x14ac:dyDescent="0.25">
      <c r="B705" s="31" t="s">
        <v>216</v>
      </c>
      <c r="C705" s="32" t="s">
        <v>217</v>
      </c>
      <c r="D705" s="33" t="s">
        <v>578</v>
      </c>
      <c r="E705" s="17">
        <v>4.6973099999999999</v>
      </c>
      <c r="F705" s="19">
        <v>0.16800000000000001</v>
      </c>
    </row>
    <row r="706" spans="2:6" x14ac:dyDescent="0.25">
      <c r="B706" s="31" t="s">
        <v>216</v>
      </c>
      <c r="C706" s="32" t="s">
        <v>217</v>
      </c>
      <c r="D706" s="33" t="s">
        <v>579</v>
      </c>
      <c r="E706" s="17">
        <v>1.63896</v>
      </c>
      <c r="F706" s="19">
        <v>0.06</v>
      </c>
    </row>
    <row r="707" spans="2:6" x14ac:dyDescent="0.25">
      <c r="B707" s="31" t="s">
        <v>216</v>
      </c>
      <c r="C707" s="32" t="s">
        <v>217</v>
      </c>
      <c r="D707" s="33" t="s">
        <v>581</v>
      </c>
      <c r="E707" s="17">
        <v>2.1629200000000002</v>
      </c>
      <c r="F707" s="19">
        <v>7.1999999999999995E-2</v>
      </c>
    </row>
    <row r="708" spans="2:6" x14ac:dyDescent="0.25">
      <c r="B708" s="31" t="s">
        <v>216</v>
      </c>
      <c r="C708" s="32" t="s">
        <v>217</v>
      </c>
      <c r="D708" s="33" t="s">
        <v>582</v>
      </c>
      <c r="E708" s="17">
        <v>0.31309999999999999</v>
      </c>
      <c r="F708" s="19">
        <v>1.2E-2</v>
      </c>
    </row>
    <row r="709" spans="2:6" x14ac:dyDescent="0.25">
      <c r="B709" s="31" t="s">
        <v>216</v>
      </c>
      <c r="C709" s="32" t="s">
        <v>217</v>
      </c>
      <c r="D709" s="33" t="s">
        <v>583</v>
      </c>
      <c r="E709" s="17">
        <v>1.3328899999999999</v>
      </c>
      <c r="F709" s="19">
        <v>4.8000000000000001E-2</v>
      </c>
    </row>
    <row r="710" spans="2:6" x14ac:dyDescent="0.25">
      <c r="B710" s="31" t="s">
        <v>216</v>
      </c>
      <c r="C710" s="32" t="s">
        <v>217</v>
      </c>
      <c r="D710" s="33" t="s">
        <v>584</v>
      </c>
      <c r="E710" s="17">
        <v>1.3111600000000001</v>
      </c>
      <c r="F710" s="19">
        <v>4.8000000000000001E-2</v>
      </c>
    </row>
    <row r="711" spans="2:6" x14ac:dyDescent="0.25">
      <c r="B711" s="31" t="s">
        <v>218</v>
      </c>
      <c r="C711" s="32" t="s">
        <v>219</v>
      </c>
      <c r="D711" s="33" t="s">
        <v>571</v>
      </c>
      <c r="E711" s="17">
        <v>1.90272</v>
      </c>
      <c r="F711" s="19">
        <v>7.1999999999999995E-2</v>
      </c>
    </row>
    <row r="712" spans="2:6" x14ac:dyDescent="0.25">
      <c r="B712" s="31" t="s">
        <v>218</v>
      </c>
      <c r="C712" s="32" t="s">
        <v>219</v>
      </c>
      <c r="D712" s="33" t="s">
        <v>573</v>
      </c>
      <c r="E712" s="17">
        <v>0.34932000000000002</v>
      </c>
      <c r="F712" s="19">
        <v>1.2E-2</v>
      </c>
    </row>
    <row r="713" spans="2:6" x14ac:dyDescent="0.25">
      <c r="B713" s="31" t="s">
        <v>218</v>
      </c>
      <c r="C713" s="32" t="s">
        <v>219</v>
      </c>
      <c r="D713" s="33" t="s">
        <v>574</v>
      </c>
      <c r="E713" s="17">
        <v>0.31309999999999999</v>
      </c>
      <c r="F713" s="19">
        <v>1.2E-2</v>
      </c>
    </row>
    <row r="714" spans="2:6" x14ac:dyDescent="0.25">
      <c r="B714" s="31" t="s">
        <v>218</v>
      </c>
      <c r="C714" s="32" t="s">
        <v>219</v>
      </c>
      <c r="D714" s="33" t="s">
        <v>575</v>
      </c>
      <c r="E714" s="17">
        <v>2.0637300000000001</v>
      </c>
      <c r="F714" s="19">
        <v>7.1999999999999995E-2</v>
      </c>
    </row>
    <row r="715" spans="2:6" x14ac:dyDescent="0.25">
      <c r="B715" s="31" t="s">
        <v>218</v>
      </c>
      <c r="C715" s="32" t="s">
        <v>219</v>
      </c>
      <c r="D715" s="33" t="s">
        <v>576</v>
      </c>
      <c r="E715" s="17">
        <v>5.3976499999999996</v>
      </c>
      <c r="F715" s="19">
        <v>0.16800000000000001</v>
      </c>
    </row>
    <row r="716" spans="2:6" x14ac:dyDescent="0.25">
      <c r="B716" s="31" t="s">
        <v>218</v>
      </c>
      <c r="C716" s="32" t="s">
        <v>219</v>
      </c>
      <c r="D716" s="33" t="s">
        <v>578</v>
      </c>
      <c r="E716" s="17">
        <v>5.0064000000000002</v>
      </c>
      <c r="F716" s="19">
        <v>0.18</v>
      </c>
    </row>
    <row r="717" spans="2:6" x14ac:dyDescent="0.25">
      <c r="B717" s="31" t="s">
        <v>218</v>
      </c>
      <c r="C717" s="32" t="s">
        <v>219</v>
      </c>
      <c r="D717" s="33" t="s">
        <v>581</v>
      </c>
      <c r="E717" s="17">
        <v>1.46427</v>
      </c>
      <c r="F717" s="19">
        <v>4.8000000000000001E-2</v>
      </c>
    </row>
    <row r="718" spans="2:6" x14ac:dyDescent="0.25">
      <c r="B718" s="31" t="s">
        <v>218</v>
      </c>
      <c r="C718" s="32" t="s">
        <v>219</v>
      </c>
      <c r="D718" s="33" t="s">
        <v>582</v>
      </c>
      <c r="E718" s="17">
        <v>0.62621000000000004</v>
      </c>
      <c r="F718" s="19">
        <v>2.4E-2</v>
      </c>
    </row>
    <row r="719" spans="2:6" x14ac:dyDescent="0.25">
      <c r="B719" s="31" t="s">
        <v>218</v>
      </c>
      <c r="C719" s="32" t="s">
        <v>219</v>
      </c>
      <c r="D719" s="33" t="s">
        <v>583</v>
      </c>
      <c r="E719" s="17">
        <v>1.3328899999999999</v>
      </c>
      <c r="F719" s="19">
        <v>4.8000000000000001E-2</v>
      </c>
    </row>
    <row r="720" spans="2:6" x14ac:dyDescent="0.25">
      <c r="B720" s="31" t="s">
        <v>218</v>
      </c>
      <c r="C720" s="32" t="s">
        <v>219</v>
      </c>
      <c r="D720" s="33" t="s">
        <v>584</v>
      </c>
      <c r="E720" s="17">
        <v>1.96675</v>
      </c>
      <c r="F720" s="19">
        <v>7.1999999999999995E-2</v>
      </c>
    </row>
    <row r="721" spans="2:6" x14ac:dyDescent="0.25">
      <c r="B721" s="31" t="s">
        <v>218</v>
      </c>
      <c r="C721" s="32" t="s">
        <v>219</v>
      </c>
      <c r="D721" s="33" t="s">
        <v>587</v>
      </c>
      <c r="E721" s="17">
        <v>1.1149500000000001</v>
      </c>
      <c r="F721" s="19">
        <v>3.5999999999999997E-2</v>
      </c>
    </row>
    <row r="722" spans="2:6" x14ac:dyDescent="0.25">
      <c r="B722" s="31" t="s">
        <v>220</v>
      </c>
      <c r="C722" s="32" t="s">
        <v>221</v>
      </c>
      <c r="D722" s="33" t="s">
        <v>571</v>
      </c>
      <c r="E722" s="17">
        <v>0.19499</v>
      </c>
      <c r="F722" s="19">
        <v>1.2E-2</v>
      </c>
    </row>
    <row r="723" spans="2:6" x14ac:dyDescent="0.25">
      <c r="B723" s="31" t="s">
        <v>220</v>
      </c>
      <c r="C723" s="32" t="s">
        <v>221</v>
      </c>
      <c r="D723" s="33" t="s">
        <v>573</v>
      </c>
      <c r="E723" s="17">
        <v>0.66620000000000001</v>
      </c>
      <c r="F723" s="19">
        <v>3.5999999999999997E-2</v>
      </c>
    </row>
    <row r="724" spans="2:6" x14ac:dyDescent="0.25">
      <c r="B724" s="31" t="s">
        <v>220</v>
      </c>
      <c r="C724" s="32" t="s">
        <v>221</v>
      </c>
      <c r="D724" s="33" t="s">
        <v>574</v>
      </c>
      <c r="E724" s="17">
        <v>0.58496999999999999</v>
      </c>
      <c r="F724" s="19">
        <v>3.5999999999999997E-2</v>
      </c>
    </row>
    <row r="725" spans="2:6" x14ac:dyDescent="0.25">
      <c r="B725" s="31" t="s">
        <v>220</v>
      </c>
      <c r="C725" s="32" t="s">
        <v>221</v>
      </c>
      <c r="D725" s="33" t="s">
        <v>575</v>
      </c>
      <c r="E725" s="17">
        <v>2.5916199999999998</v>
      </c>
      <c r="F725" s="19">
        <v>0.13200000000000001</v>
      </c>
    </row>
    <row r="726" spans="2:6" x14ac:dyDescent="0.25">
      <c r="B726" s="31" t="s">
        <v>220</v>
      </c>
      <c r="C726" s="32" t="s">
        <v>221</v>
      </c>
      <c r="D726" s="33" t="s">
        <v>578</v>
      </c>
      <c r="E726" s="17">
        <v>0.19499</v>
      </c>
      <c r="F726" s="19">
        <v>1.2E-2</v>
      </c>
    </row>
    <row r="727" spans="2:6" x14ac:dyDescent="0.25">
      <c r="B727" s="31" t="s">
        <v>220</v>
      </c>
      <c r="C727" s="32" t="s">
        <v>221</v>
      </c>
      <c r="D727" s="33" t="s">
        <v>579</v>
      </c>
      <c r="E727" s="17">
        <v>2.3039900000000002</v>
      </c>
      <c r="F727" s="19">
        <v>0.13200000000000001</v>
      </c>
    </row>
    <row r="728" spans="2:6" x14ac:dyDescent="0.25">
      <c r="B728" s="31" t="s">
        <v>220</v>
      </c>
      <c r="C728" s="32" t="s">
        <v>221</v>
      </c>
      <c r="D728" s="33" t="s">
        <v>588</v>
      </c>
      <c r="E728" s="17">
        <v>0.19499</v>
      </c>
      <c r="F728" s="19">
        <v>1.2E-2</v>
      </c>
    </row>
    <row r="729" spans="2:6" x14ac:dyDescent="0.25">
      <c r="B729" s="31" t="s">
        <v>222</v>
      </c>
      <c r="C729" s="32" t="s">
        <v>223</v>
      </c>
      <c r="D729" s="33" t="s">
        <v>571</v>
      </c>
      <c r="E729" s="17">
        <v>0.82335000000000003</v>
      </c>
      <c r="F729" s="19">
        <v>4.8000000000000001E-2</v>
      </c>
    </row>
    <row r="730" spans="2:6" x14ac:dyDescent="0.25">
      <c r="B730" s="31" t="s">
        <v>222</v>
      </c>
      <c r="C730" s="32" t="s">
        <v>223</v>
      </c>
      <c r="D730" s="33" t="s">
        <v>573</v>
      </c>
      <c r="E730" s="17">
        <v>1.3323799999999999</v>
      </c>
      <c r="F730" s="19">
        <v>7.1999999999999995E-2</v>
      </c>
    </row>
    <row r="731" spans="2:6" x14ac:dyDescent="0.25">
      <c r="B731" s="31" t="s">
        <v>222</v>
      </c>
      <c r="C731" s="32" t="s">
        <v>223</v>
      </c>
      <c r="D731" s="33" t="s">
        <v>574</v>
      </c>
      <c r="E731" s="17">
        <v>2.24614</v>
      </c>
      <c r="F731" s="19">
        <v>0.13200000000000001</v>
      </c>
    </row>
    <row r="732" spans="2:6" x14ac:dyDescent="0.25">
      <c r="B732" s="31" t="s">
        <v>222</v>
      </c>
      <c r="C732" s="32" t="s">
        <v>223</v>
      </c>
      <c r="D732" s="33" t="s">
        <v>575</v>
      </c>
      <c r="E732" s="17">
        <v>1.6492</v>
      </c>
      <c r="F732" s="19">
        <v>8.4000000000000005E-2</v>
      </c>
    </row>
    <row r="733" spans="2:6" x14ac:dyDescent="0.25">
      <c r="B733" s="31" t="s">
        <v>222</v>
      </c>
      <c r="C733" s="32" t="s">
        <v>223</v>
      </c>
      <c r="D733" s="33" t="s">
        <v>576</v>
      </c>
      <c r="E733" s="17">
        <v>2.5935600000000001</v>
      </c>
      <c r="F733" s="19">
        <v>0.14399999999999999</v>
      </c>
    </row>
    <row r="734" spans="2:6" x14ac:dyDescent="0.25">
      <c r="B734" s="31" t="s">
        <v>222</v>
      </c>
      <c r="C734" s="32" t="s">
        <v>223</v>
      </c>
      <c r="D734" s="33" t="s">
        <v>579</v>
      </c>
      <c r="E734" s="17">
        <v>0.41892000000000001</v>
      </c>
      <c r="F734" s="19">
        <v>2.4E-2</v>
      </c>
    </row>
    <row r="735" spans="2:6" x14ac:dyDescent="0.25">
      <c r="B735" s="31" t="s">
        <v>224</v>
      </c>
      <c r="C735" s="32" t="s">
        <v>225</v>
      </c>
      <c r="D735" s="33" t="s">
        <v>571</v>
      </c>
      <c r="E735" s="17">
        <v>8.1970000000000001E-2</v>
      </c>
      <c r="F735" s="19">
        <v>1.2E-2</v>
      </c>
    </row>
    <row r="736" spans="2:6" x14ac:dyDescent="0.25">
      <c r="B736" s="31" t="s">
        <v>224</v>
      </c>
      <c r="C736" s="32" t="s">
        <v>225</v>
      </c>
      <c r="D736" s="33" t="s">
        <v>581</v>
      </c>
      <c r="E736" s="17">
        <v>-8.1970000000000001E-2</v>
      </c>
      <c r="F736" s="19">
        <v>-1.2E-2</v>
      </c>
    </row>
    <row r="737" spans="2:6" x14ac:dyDescent="0.25">
      <c r="B737" s="31" t="s">
        <v>226</v>
      </c>
      <c r="C737" s="32" t="s">
        <v>225</v>
      </c>
      <c r="D737" s="33" t="s">
        <v>571</v>
      </c>
      <c r="E737" s="17">
        <v>0.55073000000000005</v>
      </c>
      <c r="F737" s="19">
        <v>8.4000000000000005E-2</v>
      </c>
    </row>
    <row r="738" spans="2:6" x14ac:dyDescent="0.25">
      <c r="B738" s="31" t="s">
        <v>226</v>
      </c>
      <c r="C738" s="32" t="s">
        <v>225</v>
      </c>
      <c r="D738" s="33" t="s">
        <v>573</v>
      </c>
      <c r="E738" s="17">
        <v>0.22194</v>
      </c>
      <c r="F738" s="19">
        <v>3.5999999999999997E-2</v>
      </c>
    </row>
    <row r="739" spans="2:6" x14ac:dyDescent="0.25">
      <c r="B739" s="31" t="s">
        <v>226</v>
      </c>
      <c r="C739" s="32" t="s">
        <v>225</v>
      </c>
      <c r="D739" s="33" t="s">
        <v>574</v>
      </c>
      <c r="E739" s="17">
        <v>0.10947999999999999</v>
      </c>
      <c r="F739" s="19">
        <v>2.4E-2</v>
      </c>
    </row>
    <row r="740" spans="2:6" x14ac:dyDescent="0.25">
      <c r="B740" s="31" t="s">
        <v>226</v>
      </c>
      <c r="C740" s="32" t="s">
        <v>225</v>
      </c>
      <c r="D740" s="33" t="s">
        <v>575</v>
      </c>
      <c r="E740" s="17">
        <v>2.8172199999999998</v>
      </c>
      <c r="F740" s="19">
        <v>0.40799999999999997</v>
      </c>
    </row>
    <row r="741" spans="2:6" x14ac:dyDescent="0.25">
      <c r="B741" s="31" t="s">
        <v>226</v>
      </c>
      <c r="C741" s="32" t="s">
        <v>225</v>
      </c>
      <c r="D741" s="33" t="s">
        <v>576</v>
      </c>
      <c r="E741" s="17">
        <v>0.78207000000000004</v>
      </c>
      <c r="F741" s="19">
        <v>0.14399999999999999</v>
      </c>
    </row>
    <row r="742" spans="2:6" x14ac:dyDescent="0.25">
      <c r="B742" s="31" t="s">
        <v>226</v>
      </c>
      <c r="C742" s="32" t="s">
        <v>225</v>
      </c>
      <c r="D742" s="33" t="s">
        <v>578</v>
      </c>
      <c r="E742" s="17">
        <v>0.83604000000000001</v>
      </c>
      <c r="F742" s="19">
        <v>0.12</v>
      </c>
    </row>
    <row r="743" spans="2:6" x14ac:dyDescent="0.25">
      <c r="B743" s="31" t="s">
        <v>226</v>
      </c>
      <c r="C743" s="32" t="s">
        <v>225</v>
      </c>
      <c r="D743" s="33" t="s">
        <v>579</v>
      </c>
      <c r="E743" s="17">
        <v>0.40983999999999998</v>
      </c>
      <c r="F743" s="19">
        <v>0.06</v>
      </c>
    </row>
    <row r="744" spans="2:6" x14ac:dyDescent="0.25">
      <c r="B744" s="31" t="s">
        <v>226</v>
      </c>
      <c r="C744" s="32" t="s">
        <v>225</v>
      </c>
      <c r="D744" s="33" t="s">
        <v>581</v>
      </c>
      <c r="E744" s="17">
        <v>1.23569</v>
      </c>
      <c r="F744" s="19">
        <v>0.216</v>
      </c>
    </row>
    <row r="745" spans="2:6" x14ac:dyDescent="0.25">
      <c r="B745" s="31" t="s">
        <v>226</v>
      </c>
      <c r="C745" s="32" t="s">
        <v>225</v>
      </c>
      <c r="D745" s="33" t="s">
        <v>582</v>
      </c>
      <c r="E745" s="17">
        <v>0.75514999999999999</v>
      </c>
      <c r="F745" s="19">
        <v>0.13200000000000001</v>
      </c>
    </row>
    <row r="746" spans="2:6" x14ac:dyDescent="0.25">
      <c r="B746" s="31" t="s">
        <v>226</v>
      </c>
      <c r="C746" s="32" t="s">
        <v>225</v>
      </c>
      <c r="D746" s="33" t="s">
        <v>587</v>
      </c>
      <c r="E746" s="17">
        <v>0.46387</v>
      </c>
      <c r="F746" s="19">
        <v>8.4000000000000005E-2</v>
      </c>
    </row>
    <row r="747" spans="2:6" x14ac:dyDescent="0.25">
      <c r="B747" s="31" t="s">
        <v>227</v>
      </c>
      <c r="C747" s="32" t="s">
        <v>228</v>
      </c>
      <c r="D747" s="33" t="s">
        <v>571</v>
      </c>
      <c r="E747" s="17">
        <v>1.9507300000000001</v>
      </c>
      <c r="F747" s="19">
        <v>0.44400000000000001</v>
      </c>
    </row>
    <row r="748" spans="2:6" x14ac:dyDescent="0.25">
      <c r="B748" s="31" t="s">
        <v>227</v>
      </c>
      <c r="C748" s="32" t="s">
        <v>228</v>
      </c>
      <c r="D748" s="33" t="s">
        <v>573</v>
      </c>
      <c r="E748" s="17">
        <v>0.93308999999999997</v>
      </c>
      <c r="F748" s="19">
        <v>0.216</v>
      </c>
    </row>
    <row r="749" spans="2:6" x14ac:dyDescent="0.25">
      <c r="B749" s="31" t="s">
        <v>227</v>
      </c>
      <c r="C749" s="32" t="s">
        <v>228</v>
      </c>
      <c r="D749" s="33" t="s">
        <v>574</v>
      </c>
      <c r="E749" s="17">
        <v>1.1483699999999999</v>
      </c>
      <c r="F749" s="19">
        <v>0.28799999999999998</v>
      </c>
    </row>
    <row r="750" spans="2:6" x14ac:dyDescent="0.25">
      <c r="B750" s="31" t="s">
        <v>227</v>
      </c>
      <c r="C750" s="32" t="s">
        <v>228</v>
      </c>
      <c r="D750" s="33" t="s">
        <v>575</v>
      </c>
      <c r="E750" s="17">
        <v>0.42591000000000001</v>
      </c>
      <c r="F750" s="19">
        <v>8.4000000000000005E-2</v>
      </c>
    </row>
    <row r="751" spans="2:6" x14ac:dyDescent="0.25">
      <c r="B751" s="31" t="s">
        <v>227</v>
      </c>
      <c r="C751" s="32" t="s">
        <v>228</v>
      </c>
      <c r="D751" s="33" t="s">
        <v>578</v>
      </c>
      <c r="E751" s="17">
        <v>0.18371000000000001</v>
      </c>
      <c r="F751" s="19">
        <v>3.5999999999999997E-2</v>
      </c>
    </row>
    <row r="752" spans="2:6" x14ac:dyDescent="0.25">
      <c r="B752" s="31" t="s">
        <v>227</v>
      </c>
      <c r="C752" s="32" t="s">
        <v>228</v>
      </c>
      <c r="D752" s="33" t="s">
        <v>579</v>
      </c>
      <c r="E752" s="17">
        <v>0.23150000000000001</v>
      </c>
      <c r="F752" s="19">
        <v>4.8000000000000001E-2</v>
      </c>
    </row>
    <row r="753" spans="2:6" x14ac:dyDescent="0.25">
      <c r="B753" s="31" t="s">
        <v>227</v>
      </c>
      <c r="C753" s="32" t="s">
        <v>228</v>
      </c>
      <c r="D753" s="33" t="s">
        <v>581</v>
      </c>
      <c r="E753" s="17">
        <v>1.7037899999999999</v>
      </c>
      <c r="F753" s="19">
        <v>0.33600000000000002</v>
      </c>
    </row>
    <row r="754" spans="2:6" x14ac:dyDescent="0.25">
      <c r="B754" s="31" t="s">
        <v>227</v>
      </c>
      <c r="C754" s="32" t="s">
        <v>228</v>
      </c>
      <c r="D754" s="33" t="s">
        <v>583</v>
      </c>
      <c r="E754" s="17">
        <v>0.12247</v>
      </c>
      <c r="F754" s="19">
        <v>2.4E-2</v>
      </c>
    </row>
    <row r="755" spans="2:6" x14ac:dyDescent="0.25">
      <c r="B755" s="31" t="s">
        <v>227</v>
      </c>
      <c r="C755" s="32" t="s">
        <v>228</v>
      </c>
      <c r="D755" s="33" t="s">
        <v>584</v>
      </c>
      <c r="E755" s="17">
        <v>0.28937000000000002</v>
      </c>
      <c r="F755" s="19">
        <v>0.06</v>
      </c>
    </row>
    <row r="756" spans="2:6" x14ac:dyDescent="0.25">
      <c r="B756" s="31" t="s">
        <v>227</v>
      </c>
      <c r="C756" s="32" t="s">
        <v>228</v>
      </c>
      <c r="D756" s="33" t="s">
        <v>587</v>
      </c>
      <c r="E756" s="17">
        <v>0.17599000000000001</v>
      </c>
      <c r="F756" s="19">
        <v>3.5999999999999997E-2</v>
      </c>
    </row>
    <row r="757" spans="2:6" x14ac:dyDescent="0.25">
      <c r="B757" s="31" t="s">
        <v>229</v>
      </c>
      <c r="C757" s="32" t="s">
        <v>230</v>
      </c>
      <c r="D757" s="33" t="s">
        <v>571</v>
      </c>
      <c r="E757" s="17">
        <v>0.84414</v>
      </c>
      <c r="F757" s="19">
        <v>7.1999999999999995E-2</v>
      </c>
    </row>
    <row r="758" spans="2:6" x14ac:dyDescent="0.25">
      <c r="B758" s="31" t="s">
        <v>229</v>
      </c>
      <c r="C758" s="32" t="s">
        <v>230</v>
      </c>
      <c r="D758" s="33" t="s">
        <v>573</v>
      </c>
      <c r="E758" s="17">
        <v>0.92225000000000001</v>
      </c>
      <c r="F758" s="19">
        <v>7.1999999999999995E-2</v>
      </c>
    </row>
    <row r="759" spans="2:6" x14ac:dyDescent="0.25">
      <c r="B759" s="31" t="s">
        <v>229</v>
      </c>
      <c r="C759" s="32" t="s">
        <v>230</v>
      </c>
      <c r="D759" s="33" t="s">
        <v>574</v>
      </c>
      <c r="E759" s="17">
        <v>1.3583499999999999</v>
      </c>
      <c r="F759" s="19">
        <v>0.12</v>
      </c>
    </row>
    <row r="760" spans="2:6" x14ac:dyDescent="0.25">
      <c r="B760" s="31" t="s">
        <v>229</v>
      </c>
      <c r="C760" s="32" t="s">
        <v>230</v>
      </c>
      <c r="D760" s="33" t="s">
        <v>575</v>
      </c>
      <c r="E760" s="17">
        <v>1.74078</v>
      </c>
      <c r="F760" s="19">
        <v>0.13200000000000001</v>
      </c>
    </row>
    <row r="761" spans="2:6" x14ac:dyDescent="0.25">
      <c r="B761" s="31" t="s">
        <v>229</v>
      </c>
      <c r="C761" s="32" t="s">
        <v>230</v>
      </c>
      <c r="D761" s="33" t="s">
        <v>578</v>
      </c>
      <c r="E761" s="17">
        <v>0.13098000000000001</v>
      </c>
      <c r="F761" s="19">
        <v>1.2E-2</v>
      </c>
    </row>
    <row r="762" spans="2:6" x14ac:dyDescent="0.25">
      <c r="B762" s="31" t="s">
        <v>229</v>
      </c>
      <c r="C762" s="32" t="s">
        <v>230</v>
      </c>
      <c r="D762" s="33" t="s">
        <v>579</v>
      </c>
      <c r="E762" s="17">
        <v>0.42207</v>
      </c>
      <c r="F762" s="19">
        <v>3.5999999999999997E-2</v>
      </c>
    </row>
    <row r="763" spans="2:6" x14ac:dyDescent="0.25">
      <c r="B763" s="31" t="s">
        <v>229</v>
      </c>
      <c r="C763" s="32" t="s">
        <v>230</v>
      </c>
      <c r="D763" s="33" t="s">
        <v>582</v>
      </c>
      <c r="E763" s="17">
        <v>0.26195000000000002</v>
      </c>
      <c r="F763" s="19">
        <v>2.4E-2</v>
      </c>
    </row>
    <row r="764" spans="2:6" x14ac:dyDescent="0.25">
      <c r="B764" s="31" t="s">
        <v>229</v>
      </c>
      <c r="C764" s="32" t="s">
        <v>230</v>
      </c>
      <c r="D764" s="33" t="s">
        <v>584</v>
      </c>
      <c r="E764" s="17">
        <v>0.98482000000000003</v>
      </c>
      <c r="F764" s="19">
        <v>8.4000000000000005E-2</v>
      </c>
    </row>
    <row r="765" spans="2:6" x14ac:dyDescent="0.25">
      <c r="B765" s="31" t="s">
        <v>229</v>
      </c>
      <c r="C765" s="32" t="s">
        <v>230</v>
      </c>
      <c r="D765" s="33" t="s">
        <v>588</v>
      </c>
      <c r="E765" s="17">
        <v>0.13098000000000001</v>
      </c>
      <c r="F765" s="19">
        <v>1.2E-2</v>
      </c>
    </row>
    <row r="766" spans="2:6" x14ac:dyDescent="0.25">
      <c r="B766" s="31" t="s">
        <v>231</v>
      </c>
      <c r="C766" s="32" t="s">
        <v>232</v>
      </c>
      <c r="D766" s="33" t="s">
        <v>571</v>
      </c>
      <c r="E766" s="17">
        <v>2.7061899999999999</v>
      </c>
      <c r="F766" s="19">
        <v>0.216</v>
      </c>
    </row>
    <row r="767" spans="2:6" x14ac:dyDescent="0.25">
      <c r="B767" s="31" t="s">
        <v>231</v>
      </c>
      <c r="C767" s="32" t="s">
        <v>232</v>
      </c>
      <c r="D767" s="33" t="s">
        <v>573</v>
      </c>
      <c r="E767" s="17">
        <v>1.99658</v>
      </c>
      <c r="F767" s="19">
        <v>0.16800000000000001</v>
      </c>
    </row>
    <row r="768" spans="2:6" x14ac:dyDescent="0.25">
      <c r="B768" s="31" t="s">
        <v>231</v>
      </c>
      <c r="C768" s="32" t="s">
        <v>232</v>
      </c>
      <c r="D768" s="33" t="s">
        <v>574</v>
      </c>
      <c r="E768" s="17">
        <v>2.4741499999999998</v>
      </c>
      <c r="F768" s="19">
        <v>0.216</v>
      </c>
    </row>
    <row r="769" spans="2:6" x14ac:dyDescent="0.25">
      <c r="B769" s="31" t="s">
        <v>231</v>
      </c>
      <c r="C769" s="32" t="s">
        <v>232</v>
      </c>
      <c r="D769" s="33" t="s">
        <v>575</v>
      </c>
      <c r="E769" s="17">
        <v>1.74078</v>
      </c>
      <c r="F769" s="19">
        <v>0.13200000000000001</v>
      </c>
    </row>
    <row r="770" spans="2:6" x14ac:dyDescent="0.25">
      <c r="B770" s="31" t="s">
        <v>231</v>
      </c>
      <c r="C770" s="32" t="s">
        <v>232</v>
      </c>
      <c r="D770" s="33" t="s">
        <v>576</v>
      </c>
      <c r="E770" s="17">
        <v>7.3097399999999997</v>
      </c>
      <c r="F770" s="19">
        <v>0.61199999999999999</v>
      </c>
    </row>
    <row r="771" spans="2:6" x14ac:dyDescent="0.25">
      <c r="B771" s="31" t="s">
        <v>231</v>
      </c>
      <c r="C771" s="32" t="s">
        <v>232</v>
      </c>
      <c r="D771" s="33" t="s">
        <v>578</v>
      </c>
      <c r="E771" s="17">
        <v>0.78586</v>
      </c>
      <c r="F771" s="19">
        <v>7.1999999999999995E-2</v>
      </c>
    </row>
    <row r="772" spans="2:6" x14ac:dyDescent="0.25">
      <c r="B772" s="31" t="s">
        <v>231</v>
      </c>
      <c r="C772" s="32" t="s">
        <v>232</v>
      </c>
      <c r="D772" s="33" t="s">
        <v>579</v>
      </c>
      <c r="E772" s="17">
        <v>0.28137000000000001</v>
      </c>
      <c r="F772" s="19">
        <v>2.4E-2</v>
      </c>
    </row>
    <row r="773" spans="2:6" x14ac:dyDescent="0.25">
      <c r="B773" s="31" t="s">
        <v>231</v>
      </c>
      <c r="C773" s="32" t="s">
        <v>232</v>
      </c>
      <c r="D773" s="33" t="s">
        <v>581</v>
      </c>
      <c r="E773" s="17">
        <v>0.14596000000000001</v>
      </c>
      <c r="F773" s="19">
        <v>1.2E-2</v>
      </c>
    </row>
    <row r="774" spans="2:6" x14ac:dyDescent="0.25">
      <c r="B774" s="31" t="s">
        <v>231</v>
      </c>
      <c r="C774" s="32" t="s">
        <v>232</v>
      </c>
      <c r="D774" s="33" t="s">
        <v>584</v>
      </c>
      <c r="E774" s="17">
        <v>1.8289800000000001</v>
      </c>
      <c r="F774" s="19">
        <v>0.156</v>
      </c>
    </row>
    <row r="775" spans="2:6" x14ac:dyDescent="0.25">
      <c r="B775" s="31" t="s">
        <v>231</v>
      </c>
      <c r="C775" s="32" t="s">
        <v>232</v>
      </c>
      <c r="D775" s="33" t="s">
        <v>587</v>
      </c>
      <c r="E775" s="17">
        <v>1.67933</v>
      </c>
      <c r="F775" s="19">
        <v>0.14399999999999999</v>
      </c>
    </row>
    <row r="776" spans="2:6" x14ac:dyDescent="0.25">
      <c r="B776" s="31" t="s">
        <v>231</v>
      </c>
      <c r="C776" s="32" t="s">
        <v>232</v>
      </c>
      <c r="D776" s="33" t="s">
        <v>588</v>
      </c>
      <c r="E776" s="17">
        <v>0.26195000000000002</v>
      </c>
      <c r="F776" s="19">
        <v>2.4E-2</v>
      </c>
    </row>
    <row r="777" spans="2:6" x14ac:dyDescent="0.25">
      <c r="B777" s="31" t="s">
        <v>233</v>
      </c>
      <c r="C777" s="32" t="s">
        <v>234</v>
      </c>
      <c r="D777" s="33" t="s">
        <v>571</v>
      </c>
      <c r="E777" s="17">
        <v>1.24089</v>
      </c>
      <c r="F777" s="19">
        <v>9.6000000000000002E-2</v>
      </c>
    </row>
    <row r="778" spans="2:6" x14ac:dyDescent="0.25">
      <c r="B778" s="31" t="s">
        <v>233</v>
      </c>
      <c r="C778" s="32" t="s">
        <v>234</v>
      </c>
      <c r="D778" s="33" t="s">
        <v>573</v>
      </c>
      <c r="E778" s="17">
        <v>2.1374499999999999</v>
      </c>
      <c r="F778" s="19">
        <v>0.14399999999999999</v>
      </c>
    </row>
    <row r="779" spans="2:6" x14ac:dyDescent="0.25">
      <c r="B779" s="31" t="s">
        <v>233</v>
      </c>
      <c r="C779" s="32" t="s">
        <v>234</v>
      </c>
      <c r="D779" s="33" t="s">
        <v>574</v>
      </c>
      <c r="E779" s="17">
        <v>2.6202700000000001</v>
      </c>
      <c r="F779" s="19">
        <v>0.20399999999999999</v>
      </c>
    </row>
    <row r="780" spans="2:6" x14ac:dyDescent="0.25">
      <c r="B780" s="31" t="s">
        <v>233</v>
      </c>
      <c r="C780" s="32" t="s">
        <v>234</v>
      </c>
      <c r="D780" s="33" t="s">
        <v>575</v>
      </c>
      <c r="E780" s="17">
        <v>1.6264400000000001</v>
      </c>
      <c r="F780" s="19">
        <v>0.108</v>
      </c>
    </row>
    <row r="781" spans="2:6" x14ac:dyDescent="0.25">
      <c r="B781" s="31" t="s">
        <v>233</v>
      </c>
      <c r="C781" s="32" t="s">
        <v>234</v>
      </c>
      <c r="D781" s="33" t="s">
        <v>576</v>
      </c>
      <c r="E781" s="17">
        <v>0.51100000000000001</v>
      </c>
      <c r="F781" s="19">
        <v>3.5999999999999997E-2</v>
      </c>
    </row>
    <row r="782" spans="2:6" x14ac:dyDescent="0.25">
      <c r="B782" s="31" t="s">
        <v>233</v>
      </c>
      <c r="C782" s="32" t="s">
        <v>234</v>
      </c>
      <c r="D782" s="33" t="s">
        <v>578</v>
      </c>
      <c r="E782" s="17">
        <v>-1.24004</v>
      </c>
      <c r="F782" s="19">
        <v>-7.1999999999999995E-2</v>
      </c>
    </row>
    <row r="783" spans="2:6" x14ac:dyDescent="0.25">
      <c r="B783" s="31" t="s">
        <v>233</v>
      </c>
      <c r="C783" s="32" t="s">
        <v>234</v>
      </c>
      <c r="D783" s="33" t="s">
        <v>579</v>
      </c>
      <c r="E783" s="17">
        <v>2.4098999999999999</v>
      </c>
      <c r="F783" s="19">
        <v>0.18</v>
      </c>
    </row>
    <row r="784" spans="2:6" x14ac:dyDescent="0.25">
      <c r="B784" s="31" t="s">
        <v>233</v>
      </c>
      <c r="C784" s="32" t="s">
        <v>234</v>
      </c>
      <c r="D784" s="33" t="s">
        <v>582</v>
      </c>
      <c r="E784" s="17">
        <v>0.59824999999999995</v>
      </c>
      <c r="F784" s="19">
        <v>4.8000000000000001E-2</v>
      </c>
    </row>
    <row r="785" spans="2:6" x14ac:dyDescent="0.25">
      <c r="B785" s="31" t="s">
        <v>233</v>
      </c>
      <c r="C785" s="32" t="s">
        <v>234</v>
      </c>
      <c r="D785" s="33" t="s">
        <v>584</v>
      </c>
      <c r="E785" s="17">
        <v>2.4098999999999999</v>
      </c>
      <c r="F785" s="19">
        <v>0.18</v>
      </c>
    </row>
    <row r="786" spans="2:6" x14ac:dyDescent="0.25">
      <c r="B786" s="31" t="s">
        <v>235</v>
      </c>
      <c r="C786" s="32" t="s">
        <v>236</v>
      </c>
      <c r="D786" s="33" t="s">
        <v>571</v>
      </c>
      <c r="E786" s="17">
        <v>0.97023000000000004</v>
      </c>
      <c r="F786" s="19">
        <v>8.4000000000000005E-2</v>
      </c>
    </row>
    <row r="787" spans="2:6" x14ac:dyDescent="0.25">
      <c r="B787" s="31" t="s">
        <v>235</v>
      </c>
      <c r="C787" s="32" t="s">
        <v>236</v>
      </c>
      <c r="D787" s="33" t="s">
        <v>573</v>
      </c>
      <c r="E787" s="17">
        <v>0.34794999999999998</v>
      </c>
      <c r="F787" s="19">
        <v>3.5999999999999997E-2</v>
      </c>
    </row>
    <row r="788" spans="2:6" x14ac:dyDescent="0.25">
      <c r="B788" s="31" t="s">
        <v>235</v>
      </c>
      <c r="C788" s="32" t="s">
        <v>236</v>
      </c>
      <c r="D788" s="33" t="s">
        <v>574</v>
      </c>
      <c r="E788" s="17">
        <v>0.68547000000000002</v>
      </c>
      <c r="F788" s="19">
        <v>0.06</v>
      </c>
    </row>
    <row r="789" spans="2:6" x14ac:dyDescent="0.25">
      <c r="B789" s="31" t="s">
        <v>235</v>
      </c>
      <c r="C789" s="32" t="s">
        <v>236</v>
      </c>
      <c r="D789" s="33" t="s">
        <v>575</v>
      </c>
      <c r="E789" s="17">
        <v>0.1668</v>
      </c>
      <c r="F789" s="19">
        <v>1.2E-2</v>
      </c>
    </row>
    <row r="790" spans="2:6" x14ac:dyDescent="0.25">
      <c r="B790" s="31" t="s">
        <v>235</v>
      </c>
      <c r="C790" s="32" t="s">
        <v>236</v>
      </c>
      <c r="D790" s="33" t="s">
        <v>576</v>
      </c>
      <c r="E790" s="17">
        <v>3.2827600000000001</v>
      </c>
      <c r="F790" s="19">
        <v>0.3</v>
      </c>
    </row>
    <row r="791" spans="2:6" x14ac:dyDescent="0.25">
      <c r="B791" s="31" t="s">
        <v>235</v>
      </c>
      <c r="C791" s="32" t="s">
        <v>236</v>
      </c>
      <c r="D791" s="33" t="s">
        <v>578</v>
      </c>
      <c r="E791" s="17">
        <v>1.7474700000000001</v>
      </c>
      <c r="F791" s="19">
        <v>0.14399999999999999</v>
      </c>
    </row>
    <row r="792" spans="2:6" x14ac:dyDescent="0.25">
      <c r="B792" s="31" t="s">
        <v>235</v>
      </c>
      <c r="C792" s="32" t="s">
        <v>236</v>
      </c>
      <c r="D792" s="33" t="s">
        <v>579</v>
      </c>
      <c r="E792" s="17">
        <v>0.99661</v>
      </c>
      <c r="F792" s="19">
        <v>8.4000000000000005E-2</v>
      </c>
    </row>
    <row r="793" spans="2:6" x14ac:dyDescent="0.25">
      <c r="B793" s="31" t="s">
        <v>235</v>
      </c>
      <c r="C793" s="32" t="s">
        <v>236</v>
      </c>
      <c r="D793" s="33" t="s">
        <v>581</v>
      </c>
      <c r="E793" s="17">
        <v>0.88495999999999997</v>
      </c>
      <c r="F793" s="19">
        <v>7.1999999999999995E-2</v>
      </c>
    </row>
    <row r="794" spans="2:6" x14ac:dyDescent="0.25">
      <c r="B794" s="31" t="s">
        <v>235</v>
      </c>
      <c r="C794" s="32" t="s">
        <v>236</v>
      </c>
      <c r="D794" s="33" t="s">
        <v>582</v>
      </c>
      <c r="E794" s="17">
        <v>0.34794999999999998</v>
      </c>
      <c r="F794" s="19">
        <v>3.5999999999999997E-2</v>
      </c>
    </row>
    <row r="795" spans="2:6" x14ac:dyDescent="0.25">
      <c r="B795" s="31" t="s">
        <v>235</v>
      </c>
      <c r="C795" s="32" t="s">
        <v>236</v>
      </c>
      <c r="D795" s="33" t="s">
        <v>583</v>
      </c>
      <c r="E795" s="17">
        <v>0.23197000000000001</v>
      </c>
      <c r="F795" s="19">
        <v>2.4E-2</v>
      </c>
    </row>
    <row r="796" spans="2:6" x14ac:dyDescent="0.25">
      <c r="B796" s="31" t="s">
        <v>235</v>
      </c>
      <c r="C796" s="32" t="s">
        <v>236</v>
      </c>
      <c r="D796" s="33" t="s">
        <v>584</v>
      </c>
      <c r="E796" s="17">
        <v>0.71186000000000005</v>
      </c>
      <c r="F796" s="19">
        <v>0.06</v>
      </c>
    </row>
    <row r="797" spans="2:6" x14ac:dyDescent="0.25">
      <c r="B797" s="31" t="s">
        <v>235</v>
      </c>
      <c r="C797" s="32" t="s">
        <v>236</v>
      </c>
      <c r="D797" s="33" t="s">
        <v>588</v>
      </c>
      <c r="E797" s="17">
        <v>0.39522000000000002</v>
      </c>
      <c r="F797" s="19">
        <v>3.5999999999999997E-2</v>
      </c>
    </row>
    <row r="798" spans="2:6" x14ac:dyDescent="0.25">
      <c r="B798" s="31" t="s">
        <v>237</v>
      </c>
      <c r="C798" s="32" t="s">
        <v>238</v>
      </c>
      <c r="D798" s="33" t="s">
        <v>571</v>
      </c>
      <c r="E798" s="17">
        <v>0.18776000000000001</v>
      </c>
      <c r="F798" s="19">
        <v>1.2E-2</v>
      </c>
    </row>
    <row r="799" spans="2:6" x14ac:dyDescent="0.25">
      <c r="B799" s="31" t="s">
        <v>237</v>
      </c>
      <c r="C799" s="32" t="s">
        <v>238</v>
      </c>
      <c r="D799" s="33" t="s">
        <v>572</v>
      </c>
      <c r="E799" s="17">
        <v>0.55037000000000003</v>
      </c>
      <c r="F799" s="19">
        <v>0.03</v>
      </c>
    </row>
    <row r="800" spans="2:6" x14ac:dyDescent="0.25">
      <c r="B800" s="31" t="s">
        <v>237</v>
      </c>
      <c r="C800" s="32" t="s">
        <v>238</v>
      </c>
      <c r="D800" s="33" t="s">
        <v>573</v>
      </c>
      <c r="E800" s="17">
        <v>2.9494400000000001</v>
      </c>
      <c r="F800" s="19">
        <v>0.21</v>
      </c>
    </row>
    <row r="801" spans="2:6" x14ac:dyDescent="0.25">
      <c r="B801" s="31" t="s">
        <v>237</v>
      </c>
      <c r="C801" s="32" t="s">
        <v>238</v>
      </c>
      <c r="D801" s="33" t="s">
        <v>574</v>
      </c>
      <c r="E801" s="17">
        <v>8.0207200000000007</v>
      </c>
      <c r="F801" s="19">
        <v>0.56999999999999995</v>
      </c>
    </row>
    <row r="802" spans="2:6" x14ac:dyDescent="0.25">
      <c r="B802" s="31" t="s">
        <v>237</v>
      </c>
      <c r="C802" s="32" t="s">
        <v>238</v>
      </c>
      <c r="D802" s="33" t="s">
        <v>575</v>
      </c>
      <c r="E802" s="17">
        <v>2.9720399999999998</v>
      </c>
      <c r="F802" s="19">
        <v>0.16200000000000001</v>
      </c>
    </row>
    <row r="803" spans="2:6" x14ac:dyDescent="0.25">
      <c r="B803" s="31" t="s">
        <v>237</v>
      </c>
      <c r="C803" s="32" t="s">
        <v>238</v>
      </c>
      <c r="D803" s="33" t="s">
        <v>576</v>
      </c>
      <c r="E803" s="17">
        <v>11.983919999999999</v>
      </c>
      <c r="F803" s="19">
        <v>0.80400000000000005</v>
      </c>
    </row>
    <row r="804" spans="2:6" x14ac:dyDescent="0.25">
      <c r="B804" s="31" t="s">
        <v>237</v>
      </c>
      <c r="C804" s="32" t="s">
        <v>238</v>
      </c>
      <c r="D804" s="33" t="s">
        <v>578</v>
      </c>
      <c r="E804" s="17">
        <v>6.8196399999999997</v>
      </c>
      <c r="F804" s="19">
        <v>0.39</v>
      </c>
    </row>
    <row r="805" spans="2:6" x14ac:dyDescent="0.25">
      <c r="B805" s="31" t="s">
        <v>237</v>
      </c>
      <c r="C805" s="32" t="s">
        <v>238</v>
      </c>
      <c r="D805" s="33" t="s">
        <v>579</v>
      </c>
      <c r="E805" s="17">
        <v>3.7584300000000002</v>
      </c>
      <c r="F805" s="19">
        <v>0.24</v>
      </c>
    </row>
    <row r="806" spans="2:6" x14ac:dyDescent="0.25">
      <c r="B806" s="31" t="s">
        <v>237</v>
      </c>
      <c r="C806" s="32" t="s">
        <v>238</v>
      </c>
      <c r="D806" s="33" t="s">
        <v>581</v>
      </c>
      <c r="E806" s="17">
        <v>1.7521100000000001</v>
      </c>
      <c r="F806" s="19">
        <v>0.108</v>
      </c>
    </row>
    <row r="807" spans="2:6" x14ac:dyDescent="0.25">
      <c r="B807" s="31" t="s">
        <v>237</v>
      </c>
      <c r="C807" s="32" t="s">
        <v>238</v>
      </c>
      <c r="D807" s="33" t="s">
        <v>582</v>
      </c>
      <c r="E807" s="17">
        <v>0.30618000000000001</v>
      </c>
      <c r="F807" s="19">
        <v>2.4E-2</v>
      </c>
    </row>
    <row r="808" spans="2:6" x14ac:dyDescent="0.25">
      <c r="B808" s="31" t="s">
        <v>237</v>
      </c>
      <c r="C808" s="32" t="s">
        <v>238</v>
      </c>
      <c r="D808" s="33" t="s">
        <v>583</v>
      </c>
      <c r="E808" s="17">
        <v>0.22015000000000001</v>
      </c>
      <c r="F808" s="19">
        <v>1.2E-2</v>
      </c>
    </row>
    <row r="809" spans="2:6" x14ac:dyDescent="0.25">
      <c r="B809" s="31" t="s">
        <v>237</v>
      </c>
      <c r="C809" s="32" t="s">
        <v>238</v>
      </c>
      <c r="D809" s="33" t="s">
        <v>584</v>
      </c>
      <c r="E809" s="17">
        <v>1.0335700000000001</v>
      </c>
      <c r="F809" s="19">
        <v>6.6000000000000003E-2</v>
      </c>
    </row>
    <row r="810" spans="2:6" x14ac:dyDescent="0.25">
      <c r="B810" s="31" t="s">
        <v>237</v>
      </c>
      <c r="C810" s="32" t="s">
        <v>238</v>
      </c>
      <c r="D810" s="33" t="s">
        <v>587</v>
      </c>
      <c r="E810" s="17">
        <v>0.29200999999999999</v>
      </c>
      <c r="F810" s="19">
        <v>1.7999999999999999E-2</v>
      </c>
    </row>
    <row r="811" spans="2:6" x14ac:dyDescent="0.25">
      <c r="B811" s="31" t="s">
        <v>237</v>
      </c>
      <c r="C811" s="32" t="s">
        <v>238</v>
      </c>
      <c r="D811" s="33" t="s">
        <v>588</v>
      </c>
      <c r="E811" s="17">
        <v>0.30209000000000003</v>
      </c>
      <c r="F811" s="19">
        <v>1.7999999999999999E-2</v>
      </c>
    </row>
    <row r="812" spans="2:6" x14ac:dyDescent="0.25">
      <c r="B812" s="31" t="s">
        <v>239</v>
      </c>
      <c r="C812" s="32" t="s">
        <v>240</v>
      </c>
      <c r="D812" s="33" t="s">
        <v>571</v>
      </c>
      <c r="E812" s="17">
        <v>0.52244999999999997</v>
      </c>
      <c r="F812" s="19">
        <v>4.8000000000000001E-2</v>
      </c>
    </row>
    <row r="813" spans="2:6" x14ac:dyDescent="0.25">
      <c r="B813" s="31" t="s">
        <v>239</v>
      </c>
      <c r="C813" s="32" t="s">
        <v>240</v>
      </c>
      <c r="D813" s="33" t="s">
        <v>573</v>
      </c>
      <c r="E813" s="17">
        <v>0.98394000000000004</v>
      </c>
      <c r="F813" s="19">
        <v>0.10199999999999999</v>
      </c>
    </row>
    <row r="814" spans="2:6" x14ac:dyDescent="0.25">
      <c r="B814" s="31" t="s">
        <v>239</v>
      </c>
      <c r="C814" s="32" t="s">
        <v>240</v>
      </c>
      <c r="D814" s="33" t="s">
        <v>574</v>
      </c>
      <c r="E814" s="17">
        <v>0.62678</v>
      </c>
      <c r="F814" s="19">
        <v>0.06</v>
      </c>
    </row>
    <row r="815" spans="2:6" x14ac:dyDescent="0.25">
      <c r="B815" s="31" t="s">
        <v>239</v>
      </c>
      <c r="C815" s="32" t="s">
        <v>240</v>
      </c>
      <c r="D815" s="33" t="s">
        <v>575</v>
      </c>
      <c r="E815" s="17">
        <v>6.2330000000000003E-2</v>
      </c>
      <c r="F815" s="19">
        <v>6.0000000000000001E-3</v>
      </c>
    </row>
    <row r="816" spans="2:6" x14ac:dyDescent="0.25">
      <c r="B816" s="31" t="s">
        <v>239</v>
      </c>
      <c r="C816" s="32" t="s">
        <v>240</v>
      </c>
      <c r="D816" s="33" t="s">
        <v>576</v>
      </c>
      <c r="E816" s="17">
        <v>0.42263000000000001</v>
      </c>
      <c r="F816" s="19">
        <v>4.2000000000000003E-2</v>
      </c>
    </row>
    <row r="817" spans="2:6" x14ac:dyDescent="0.25">
      <c r="B817" s="31" t="s">
        <v>239</v>
      </c>
      <c r="C817" s="32" t="s">
        <v>240</v>
      </c>
      <c r="D817" s="33" t="s">
        <v>578</v>
      </c>
      <c r="E817" s="17">
        <v>6.0909999999999999E-2</v>
      </c>
      <c r="F817" s="19">
        <v>6.0000000000000001E-3</v>
      </c>
    </row>
    <row r="818" spans="2:6" x14ac:dyDescent="0.25">
      <c r="B818" s="31" t="s">
        <v>239</v>
      </c>
      <c r="C818" s="32" t="s">
        <v>240</v>
      </c>
      <c r="D818" s="33" t="s">
        <v>579</v>
      </c>
      <c r="E818" s="17">
        <v>0.65305000000000002</v>
      </c>
      <c r="F818" s="19">
        <v>0.06</v>
      </c>
    </row>
    <row r="819" spans="2:6" x14ac:dyDescent="0.25">
      <c r="B819" s="31" t="s">
        <v>239</v>
      </c>
      <c r="C819" s="32" t="s">
        <v>240</v>
      </c>
      <c r="D819" s="33" t="s">
        <v>581</v>
      </c>
      <c r="E819" s="17">
        <v>0.11801</v>
      </c>
      <c r="F819" s="19">
        <v>1.2E-2</v>
      </c>
    </row>
    <row r="820" spans="2:6" x14ac:dyDescent="0.25">
      <c r="B820" s="31" t="s">
        <v>239</v>
      </c>
      <c r="C820" s="32" t="s">
        <v>240</v>
      </c>
      <c r="D820" s="33" t="s">
        <v>582</v>
      </c>
      <c r="E820" s="17">
        <v>0.30077999999999999</v>
      </c>
      <c r="F820" s="19">
        <v>0.03</v>
      </c>
    </row>
    <row r="821" spans="2:6" x14ac:dyDescent="0.25">
      <c r="B821" s="31" t="s">
        <v>239</v>
      </c>
      <c r="C821" s="32" t="s">
        <v>240</v>
      </c>
      <c r="D821" s="33" t="s">
        <v>584</v>
      </c>
      <c r="E821" s="17">
        <v>0.52244999999999997</v>
      </c>
      <c r="F821" s="19">
        <v>4.8000000000000001E-2</v>
      </c>
    </row>
    <row r="822" spans="2:6" x14ac:dyDescent="0.25">
      <c r="B822" s="31" t="s">
        <v>239</v>
      </c>
      <c r="C822" s="32" t="s">
        <v>240</v>
      </c>
      <c r="D822" s="33" t="s">
        <v>587</v>
      </c>
      <c r="E822" s="17">
        <v>0.23602999999999999</v>
      </c>
      <c r="F822" s="19">
        <v>2.4E-2</v>
      </c>
    </row>
    <row r="823" spans="2:6" x14ac:dyDescent="0.25">
      <c r="B823" s="31" t="s">
        <v>239</v>
      </c>
      <c r="C823" s="32" t="s">
        <v>240</v>
      </c>
      <c r="D823" s="33" t="s">
        <v>588</v>
      </c>
      <c r="E823" s="17">
        <v>9.1929999999999998E-2</v>
      </c>
      <c r="F823" s="19">
        <v>1.2E-2</v>
      </c>
    </row>
    <row r="824" spans="2:6" x14ac:dyDescent="0.25">
      <c r="B824" s="31" t="s">
        <v>241</v>
      </c>
      <c r="C824" s="32" t="s">
        <v>242</v>
      </c>
      <c r="D824" s="33" t="s">
        <v>571</v>
      </c>
      <c r="E824" s="17">
        <v>1.0080800000000001</v>
      </c>
      <c r="F824" s="19">
        <v>0.21</v>
      </c>
    </row>
    <row r="825" spans="2:6" x14ac:dyDescent="0.25">
      <c r="B825" s="31" t="s">
        <v>241</v>
      </c>
      <c r="C825" s="32" t="s">
        <v>242</v>
      </c>
      <c r="D825" s="33" t="s">
        <v>573</v>
      </c>
      <c r="E825" s="17">
        <v>0.13800000000000001</v>
      </c>
      <c r="F825" s="19">
        <v>0.03</v>
      </c>
    </row>
    <row r="826" spans="2:6" x14ac:dyDescent="0.25">
      <c r="B826" s="31" t="s">
        <v>241</v>
      </c>
      <c r="C826" s="32" t="s">
        <v>242</v>
      </c>
      <c r="D826" s="33" t="s">
        <v>574</v>
      </c>
      <c r="E826" s="17">
        <v>1.3563099999999999</v>
      </c>
      <c r="F826" s="19">
        <v>0.28499999999999998</v>
      </c>
    </row>
    <row r="827" spans="2:6" x14ac:dyDescent="0.25">
      <c r="B827" s="31" t="s">
        <v>241</v>
      </c>
      <c r="C827" s="32" t="s">
        <v>242</v>
      </c>
      <c r="D827" s="33" t="s">
        <v>575</v>
      </c>
      <c r="E827" s="17">
        <v>-5.3600000000000002E-3</v>
      </c>
      <c r="F827" s="19"/>
    </row>
    <row r="828" spans="2:6" x14ac:dyDescent="0.25">
      <c r="B828" s="31" t="s">
        <v>241</v>
      </c>
      <c r="C828" s="32" t="s">
        <v>242</v>
      </c>
      <c r="D828" s="33" t="s">
        <v>576</v>
      </c>
      <c r="E828" s="17">
        <v>0.13799</v>
      </c>
      <c r="F828" s="19">
        <v>0.03</v>
      </c>
    </row>
    <row r="829" spans="2:6" x14ac:dyDescent="0.25">
      <c r="B829" s="31" t="s">
        <v>241</v>
      </c>
      <c r="C829" s="32" t="s">
        <v>242</v>
      </c>
      <c r="D829" s="33" t="s">
        <v>578</v>
      </c>
      <c r="E829" s="17">
        <v>0.27600000000000002</v>
      </c>
      <c r="F829" s="19">
        <v>0.06</v>
      </c>
    </row>
    <row r="830" spans="2:6" x14ac:dyDescent="0.25">
      <c r="B830" s="31" t="s">
        <v>241</v>
      </c>
      <c r="C830" s="32" t="s">
        <v>242</v>
      </c>
      <c r="D830" s="33" t="s">
        <v>579</v>
      </c>
      <c r="E830" s="17">
        <v>1.3002499999999999</v>
      </c>
      <c r="F830" s="19">
        <v>0.27</v>
      </c>
    </row>
    <row r="831" spans="2:6" x14ac:dyDescent="0.25">
      <c r="B831" s="31" t="s">
        <v>241</v>
      </c>
      <c r="C831" s="32" t="s">
        <v>242</v>
      </c>
      <c r="D831" s="33" t="s">
        <v>584</v>
      </c>
      <c r="E831" s="17">
        <v>0.86685000000000001</v>
      </c>
      <c r="F831" s="19">
        <v>0.18</v>
      </c>
    </row>
    <row r="832" spans="2:6" x14ac:dyDescent="0.25">
      <c r="B832" s="31" t="s">
        <v>243</v>
      </c>
      <c r="C832" s="32" t="s">
        <v>244</v>
      </c>
      <c r="D832" s="33" t="s">
        <v>576</v>
      </c>
      <c r="E832" s="17">
        <v>1.9421900000000001</v>
      </c>
      <c r="F832" s="19">
        <v>0.12</v>
      </c>
    </row>
    <row r="833" spans="2:6" x14ac:dyDescent="0.25">
      <c r="B833" s="31" t="s">
        <v>243</v>
      </c>
      <c r="C833" s="32" t="s">
        <v>244</v>
      </c>
      <c r="D833" s="33" t="s">
        <v>583</v>
      </c>
      <c r="E833" s="17">
        <v>0.97109000000000001</v>
      </c>
      <c r="F833" s="19">
        <v>0.06</v>
      </c>
    </row>
    <row r="834" spans="2:6" x14ac:dyDescent="0.25">
      <c r="B834" s="31" t="s">
        <v>245</v>
      </c>
      <c r="C834" s="32" t="s">
        <v>246</v>
      </c>
      <c r="D834" s="33" t="s">
        <v>571</v>
      </c>
      <c r="E834" s="17">
        <v>3.78186</v>
      </c>
      <c r="F834" s="19">
        <v>0.79200000000000004</v>
      </c>
    </row>
    <row r="835" spans="2:6" x14ac:dyDescent="0.25">
      <c r="B835" s="31" t="s">
        <v>245</v>
      </c>
      <c r="C835" s="32" t="s">
        <v>246</v>
      </c>
      <c r="D835" s="33" t="s">
        <v>573</v>
      </c>
      <c r="E835" s="17">
        <v>1.9070199999999999</v>
      </c>
      <c r="F835" s="19">
        <v>0.42</v>
      </c>
    </row>
    <row r="836" spans="2:6" x14ac:dyDescent="0.25">
      <c r="B836" s="31" t="s">
        <v>245</v>
      </c>
      <c r="C836" s="32" t="s">
        <v>246</v>
      </c>
      <c r="D836" s="33" t="s">
        <v>574</v>
      </c>
      <c r="E836" s="17">
        <v>3.80722</v>
      </c>
      <c r="F836" s="19">
        <v>0.85199999999999998</v>
      </c>
    </row>
    <row r="837" spans="2:6" x14ac:dyDescent="0.25">
      <c r="B837" s="31" t="s">
        <v>245</v>
      </c>
      <c r="C837" s="32" t="s">
        <v>246</v>
      </c>
      <c r="D837" s="33" t="s">
        <v>575</v>
      </c>
      <c r="E837" s="17">
        <v>1.0288999999999999</v>
      </c>
      <c r="F837" s="19">
        <v>0.20399999999999999</v>
      </c>
    </row>
    <row r="838" spans="2:6" x14ac:dyDescent="0.25">
      <c r="B838" s="31" t="s">
        <v>245</v>
      </c>
      <c r="C838" s="32" t="s">
        <v>246</v>
      </c>
      <c r="D838" s="33" t="s">
        <v>576</v>
      </c>
      <c r="E838" s="17">
        <v>7.2168999999999999</v>
      </c>
      <c r="F838" s="19">
        <v>1.4279999999999999</v>
      </c>
    </row>
    <row r="839" spans="2:6" x14ac:dyDescent="0.25">
      <c r="B839" s="31" t="s">
        <v>245</v>
      </c>
      <c r="C839" s="32" t="s">
        <v>246</v>
      </c>
      <c r="D839" s="33" t="s">
        <v>578</v>
      </c>
      <c r="E839" s="17">
        <v>0.45438000000000001</v>
      </c>
      <c r="F839" s="19">
        <v>9.6000000000000002E-2</v>
      </c>
    </row>
    <row r="840" spans="2:6" x14ac:dyDescent="0.25">
      <c r="B840" s="31" t="s">
        <v>245</v>
      </c>
      <c r="C840" s="32" t="s">
        <v>246</v>
      </c>
      <c r="D840" s="33" t="s">
        <v>579</v>
      </c>
      <c r="E840" s="17">
        <v>3.4135</v>
      </c>
      <c r="F840" s="19">
        <v>0.67200000000000004</v>
      </c>
    </row>
    <row r="841" spans="2:6" x14ac:dyDescent="0.25">
      <c r="B841" s="31" t="s">
        <v>245</v>
      </c>
      <c r="C841" s="32" t="s">
        <v>246</v>
      </c>
      <c r="D841" s="33" t="s">
        <v>581</v>
      </c>
      <c r="E841" s="17">
        <v>0.83118999999999998</v>
      </c>
      <c r="F841" s="19">
        <v>0.16800000000000001</v>
      </c>
    </row>
    <row r="842" spans="2:6" x14ac:dyDescent="0.25">
      <c r="B842" s="31" t="s">
        <v>245</v>
      </c>
      <c r="C842" s="32" t="s">
        <v>246</v>
      </c>
      <c r="D842" s="33" t="s">
        <v>582</v>
      </c>
      <c r="E842" s="17">
        <v>4.6389300000000002</v>
      </c>
      <c r="F842" s="19">
        <v>0.876</v>
      </c>
    </row>
    <row r="843" spans="2:6" x14ac:dyDescent="0.25">
      <c r="B843" s="31" t="s">
        <v>245</v>
      </c>
      <c r="C843" s="32" t="s">
        <v>246</v>
      </c>
      <c r="D843" s="33" t="s">
        <v>583</v>
      </c>
      <c r="E843" s="17">
        <v>0.60563</v>
      </c>
      <c r="F843" s="19">
        <v>0.12</v>
      </c>
    </row>
    <row r="844" spans="2:6" x14ac:dyDescent="0.25">
      <c r="B844" s="31" t="s">
        <v>245</v>
      </c>
      <c r="C844" s="32" t="s">
        <v>246</v>
      </c>
      <c r="D844" s="33" t="s">
        <v>584</v>
      </c>
      <c r="E844" s="17">
        <v>1.54121</v>
      </c>
      <c r="F844" s="19">
        <v>0.3</v>
      </c>
    </row>
    <row r="845" spans="2:6" x14ac:dyDescent="0.25">
      <c r="B845" s="31" t="s">
        <v>245</v>
      </c>
      <c r="C845" s="32" t="s">
        <v>246</v>
      </c>
      <c r="D845" s="33" t="s">
        <v>587</v>
      </c>
      <c r="E845" s="17">
        <v>1.8349800000000001</v>
      </c>
      <c r="F845" s="19">
        <v>0.36</v>
      </c>
    </row>
    <row r="846" spans="2:6" x14ac:dyDescent="0.25">
      <c r="B846" s="31" t="s">
        <v>245</v>
      </c>
      <c r="C846" s="32" t="s">
        <v>246</v>
      </c>
      <c r="D846" s="33" t="s">
        <v>588</v>
      </c>
      <c r="E846" s="17">
        <v>5.9839999999999997E-2</v>
      </c>
      <c r="F846" s="19">
        <v>1.2E-2</v>
      </c>
    </row>
    <row r="847" spans="2:6" x14ac:dyDescent="0.25">
      <c r="B847" s="31" t="s">
        <v>247</v>
      </c>
      <c r="C847" s="32" t="s">
        <v>248</v>
      </c>
      <c r="D847" s="33" t="s">
        <v>579</v>
      </c>
      <c r="E847" s="17">
        <v>0.23277</v>
      </c>
      <c r="F847" s="19">
        <v>3.5999999999999997E-2</v>
      </c>
    </row>
    <row r="848" spans="2:6" x14ac:dyDescent="0.25">
      <c r="B848" s="31" t="s">
        <v>249</v>
      </c>
      <c r="C848" s="32" t="s">
        <v>250</v>
      </c>
      <c r="D848" s="33" t="s">
        <v>573</v>
      </c>
      <c r="E848" s="17">
        <v>0.61783999999999994</v>
      </c>
      <c r="F848" s="19">
        <v>9.6000000000000002E-2</v>
      </c>
    </row>
    <row r="849" spans="2:6" x14ac:dyDescent="0.25">
      <c r="B849" s="31" t="s">
        <v>249</v>
      </c>
      <c r="C849" s="32" t="s">
        <v>250</v>
      </c>
      <c r="D849" s="33" t="s">
        <v>579</v>
      </c>
      <c r="E849" s="17">
        <v>0.38614999999999999</v>
      </c>
      <c r="F849" s="19">
        <v>0.06</v>
      </c>
    </row>
    <row r="850" spans="2:6" x14ac:dyDescent="0.25">
      <c r="B850" s="31" t="s">
        <v>249</v>
      </c>
      <c r="C850" s="32" t="s">
        <v>250</v>
      </c>
      <c r="D850" s="33" t="s">
        <v>582</v>
      </c>
      <c r="E850" s="17">
        <v>0.71321000000000001</v>
      </c>
      <c r="F850" s="19">
        <v>0.12</v>
      </c>
    </row>
    <row r="851" spans="2:6" x14ac:dyDescent="0.25">
      <c r="B851" s="31" t="s">
        <v>251</v>
      </c>
      <c r="C851" s="32" t="s">
        <v>250</v>
      </c>
      <c r="D851" s="33" t="s">
        <v>571</v>
      </c>
      <c r="E851" s="17">
        <v>2.3840400000000002</v>
      </c>
      <c r="F851" s="19">
        <v>0.39600000000000002</v>
      </c>
    </row>
    <row r="852" spans="2:6" x14ac:dyDescent="0.25">
      <c r="B852" s="31" t="s">
        <v>251</v>
      </c>
      <c r="C852" s="32" t="s">
        <v>250</v>
      </c>
      <c r="D852" s="33" t="s">
        <v>573</v>
      </c>
      <c r="E852" s="17">
        <v>3.2421500000000001</v>
      </c>
      <c r="F852" s="19">
        <v>0.54</v>
      </c>
    </row>
    <row r="853" spans="2:6" x14ac:dyDescent="0.25">
      <c r="B853" s="31" t="s">
        <v>251</v>
      </c>
      <c r="C853" s="32" t="s">
        <v>250</v>
      </c>
      <c r="D853" s="33" t="s">
        <v>574</v>
      </c>
      <c r="E853" s="17">
        <v>2.59097</v>
      </c>
      <c r="F853" s="19">
        <v>0.45600000000000002</v>
      </c>
    </row>
    <row r="854" spans="2:6" x14ac:dyDescent="0.25">
      <c r="B854" s="31" t="s">
        <v>251</v>
      </c>
      <c r="C854" s="32" t="s">
        <v>250</v>
      </c>
      <c r="D854" s="33" t="s">
        <v>575</v>
      </c>
      <c r="E854" s="17">
        <v>3.41995</v>
      </c>
      <c r="F854" s="19">
        <v>0.504</v>
      </c>
    </row>
    <row r="855" spans="2:6" x14ac:dyDescent="0.25">
      <c r="B855" s="31" t="s">
        <v>251</v>
      </c>
      <c r="C855" s="32" t="s">
        <v>250</v>
      </c>
      <c r="D855" s="33" t="s">
        <v>576</v>
      </c>
      <c r="E855" s="17">
        <v>3.4399500000000001</v>
      </c>
      <c r="F855" s="19">
        <v>0.55200000000000005</v>
      </c>
    </row>
    <row r="856" spans="2:6" x14ac:dyDescent="0.25">
      <c r="B856" s="31" t="s">
        <v>251</v>
      </c>
      <c r="C856" s="32" t="s">
        <v>250</v>
      </c>
      <c r="D856" s="33" t="s">
        <v>578</v>
      </c>
      <c r="E856" s="17">
        <v>6.7316200000000004</v>
      </c>
      <c r="F856" s="19">
        <v>0.97199999999999998</v>
      </c>
    </row>
    <row r="857" spans="2:6" x14ac:dyDescent="0.25">
      <c r="B857" s="31" t="s">
        <v>251</v>
      </c>
      <c r="C857" s="32" t="s">
        <v>250</v>
      </c>
      <c r="D857" s="33" t="s">
        <v>579</v>
      </c>
      <c r="E857" s="17">
        <v>2.28566</v>
      </c>
      <c r="F857" s="19">
        <v>0.33600000000000002</v>
      </c>
    </row>
    <row r="858" spans="2:6" x14ac:dyDescent="0.25">
      <c r="B858" s="31" t="s">
        <v>251</v>
      </c>
      <c r="C858" s="32" t="s">
        <v>250</v>
      </c>
      <c r="D858" s="33" t="s">
        <v>581</v>
      </c>
      <c r="E858" s="17">
        <v>3.3480400000000001</v>
      </c>
      <c r="F858" s="19">
        <v>0.54</v>
      </c>
    </row>
    <row r="859" spans="2:6" x14ac:dyDescent="0.25">
      <c r="B859" s="31" t="s">
        <v>251</v>
      </c>
      <c r="C859" s="32" t="s">
        <v>250</v>
      </c>
      <c r="D859" s="33" t="s">
        <v>583</v>
      </c>
      <c r="E859" s="17">
        <v>1.6038399999999999</v>
      </c>
      <c r="F859" s="19">
        <v>0.24</v>
      </c>
    </row>
    <row r="860" spans="2:6" x14ac:dyDescent="0.25">
      <c r="B860" s="31" t="s">
        <v>251</v>
      </c>
      <c r="C860" s="32" t="s">
        <v>250</v>
      </c>
      <c r="D860" s="33" t="s">
        <v>584</v>
      </c>
      <c r="E860" s="17">
        <v>2.2040199999999999</v>
      </c>
      <c r="F860" s="19">
        <v>0.32400000000000001</v>
      </c>
    </row>
    <row r="861" spans="2:6" x14ac:dyDescent="0.25">
      <c r="B861" s="31" t="s">
        <v>251</v>
      </c>
      <c r="C861" s="32" t="s">
        <v>250</v>
      </c>
      <c r="D861" s="33" t="s">
        <v>587</v>
      </c>
      <c r="E861" s="17">
        <v>6.2058299999999997</v>
      </c>
      <c r="F861" s="19">
        <v>1.056</v>
      </c>
    </row>
    <row r="862" spans="2:6" x14ac:dyDescent="0.25">
      <c r="B862" s="31" t="s">
        <v>251</v>
      </c>
      <c r="C862" s="32" t="s">
        <v>250</v>
      </c>
      <c r="D862" s="33" t="s">
        <v>588</v>
      </c>
      <c r="E862" s="17">
        <v>6.9089999999999999E-2</v>
      </c>
      <c r="F862" s="19">
        <v>1.2E-2</v>
      </c>
    </row>
    <row r="863" spans="2:6" x14ac:dyDescent="0.25">
      <c r="B863" s="31" t="s">
        <v>252</v>
      </c>
      <c r="C863" s="32" t="s">
        <v>253</v>
      </c>
      <c r="D863" s="33" t="s">
        <v>576</v>
      </c>
      <c r="E863" s="17">
        <v>42.765529999999998</v>
      </c>
      <c r="F863" s="19">
        <v>6.6360000000000001</v>
      </c>
    </row>
    <row r="864" spans="2:6" x14ac:dyDescent="0.25">
      <c r="B864" s="31" t="s">
        <v>252</v>
      </c>
      <c r="C864" s="32" t="s">
        <v>253</v>
      </c>
      <c r="D864" s="33" t="s">
        <v>582</v>
      </c>
      <c r="E864" s="17">
        <v>7.732E-2</v>
      </c>
      <c r="F864" s="19">
        <v>1.2E-2</v>
      </c>
    </row>
    <row r="865" spans="2:6" x14ac:dyDescent="0.25">
      <c r="B865" s="31" t="s">
        <v>252</v>
      </c>
      <c r="C865" s="32" t="s">
        <v>253</v>
      </c>
      <c r="D865" s="33" t="s">
        <v>587</v>
      </c>
      <c r="E865" s="17">
        <v>19.281860000000002</v>
      </c>
      <c r="F865" s="19">
        <v>2.2799999999999998</v>
      </c>
    </row>
    <row r="866" spans="2:6" x14ac:dyDescent="0.25">
      <c r="B866" s="31" t="s">
        <v>254</v>
      </c>
      <c r="C866" s="32" t="s">
        <v>255</v>
      </c>
      <c r="D866" s="33" t="s">
        <v>571</v>
      </c>
      <c r="E866" s="17">
        <v>4.4245400000000004</v>
      </c>
      <c r="F866" s="19">
        <v>0.96</v>
      </c>
    </row>
    <row r="867" spans="2:6" x14ac:dyDescent="0.25">
      <c r="B867" s="31" t="s">
        <v>254</v>
      </c>
      <c r="C867" s="32" t="s">
        <v>255</v>
      </c>
      <c r="D867" s="33" t="s">
        <v>573</v>
      </c>
      <c r="E867" s="17">
        <v>3.8428499999999999</v>
      </c>
      <c r="F867" s="19">
        <v>0.82799999999999996</v>
      </c>
    </row>
    <row r="868" spans="2:6" x14ac:dyDescent="0.25">
      <c r="B868" s="31" t="s">
        <v>254</v>
      </c>
      <c r="C868" s="32" t="s">
        <v>255</v>
      </c>
      <c r="D868" s="33" t="s">
        <v>574</v>
      </c>
      <c r="E868" s="17">
        <v>3.17746</v>
      </c>
      <c r="F868" s="19">
        <v>0.75600000000000001</v>
      </c>
    </row>
    <row r="869" spans="2:6" x14ac:dyDescent="0.25">
      <c r="B869" s="31" t="s">
        <v>254</v>
      </c>
      <c r="C869" s="32" t="s">
        <v>255</v>
      </c>
      <c r="D869" s="33" t="s">
        <v>575</v>
      </c>
      <c r="E869" s="17">
        <v>2.1778499999999998</v>
      </c>
      <c r="F869" s="19">
        <v>0.44400000000000001</v>
      </c>
    </row>
    <row r="870" spans="2:6" x14ac:dyDescent="0.25">
      <c r="B870" s="31" t="s">
        <v>254</v>
      </c>
      <c r="C870" s="32" t="s">
        <v>255</v>
      </c>
      <c r="D870" s="33" t="s">
        <v>576</v>
      </c>
      <c r="E870" s="17">
        <v>4.6356700000000002</v>
      </c>
      <c r="F870" s="19">
        <v>0.98399999999999999</v>
      </c>
    </row>
    <row r="871" spans="2:6" x14ac:dyDescent="0.25">
      <c r="B871" s="31" t="s">
        <v>254</v>
      </c>
      <c r="C871" s="32" t="s">
        <v>255</v>
      </c>
      <c r="D871" s="33" t="s">
        <v>578</v>
      </c>
      <c r="E871" s="17">
        <v>0.82177999999999995</v>
      </c>
      <c r="F871" s="19">
        <v>0.16800000000000001</v>
      </c>
    </row>
    <row r="872" spans="2:6" x14ac:dyDescent="0.25">
      <c r="B872" s="31" t="s">
        <v>254</v>
      </c>
      <c r="C872" s="32" t="s">
        <v>255</v>
      </c>
      <c r="D872" s="33" t="s">
        <v>579</v>
      </c>
      <c r="E872" s="17">
        <v>2.9109400000000001</v>
      </c>
      <c r="F872" s="19">
        <v>0.624</v>
      </c>
    </row>
    <row r="873" spans="2:6" x14ac:dyDescent="0.25">
      <c r="B873" s="31" t="s">
        <v>254</v>
      </c>
      <c r="C873" s="32" t="s">
        <v>255</v>
      </c>
      <c r="D873" s="33" t="s">
        <v>581</v>
      </c>
      <c r="E873" s="17">
        <v>4.1190100000000003</v>
      </c>
      <c r="F873" s="19">
        <v>0.82799999999999996</v>
      </c>
    </row>
    <row r="874" spans="2:6" x14ac:dyDescent="0.25">
      <c r="B874" s="31" t="s">
        <v>254</v>
      </c>
      <c r="C874" s="32" t="s">
        <v>255</v>
      </c>
      <c r="D874" s="33" t="s">
        <v>582</v>
      </c>
      <c r="E874" s="17">
        <v>1.1059000000000001</v>
      </c>
      <c r="F874" s="19">
        <v>0.22800000000000001</v>
      </c>
    </row>
    <row r="875" spans="2:6" x14ac:dyDescent="0.25">
      <c r="B875" s="31" t="s">
        <v>254</v>
      </c>
      <c r="C875" s="32" t="s">
        <v>255</v>
      </c>
      <c r="D875" s="33" t="s">
        <v>583</v>
      </c>
      <c r="E875" s="17">
        <v>2.4537200000000001</v>
      </c>
      <c r="F875" s="19">
        <v>0.51600000000000001</v>
      </c>
    </row>
    <row r="876" spans="2:6" x14ac:dyDescent="0.25">
      <c r="B876" s="31" t="s">
        <v>254</v>
      </c>
      <c r="C876" s="32" t="s">
        <v>255</v>
      </c>
      <c r="D876" s="33" t="s">
        <v>584</v>
      </c>
      <c r="E876" s="17">
        <v>1.5047900000000001</v>
      </c>
      <c r="F876" s="19">
        <v>0.312</v>
      </c>
    </row>
    <row r="877" spans="2:6" x14ac:dyDescent="0.25">
      <c r="B877" s="31" t="s">
        <v>254</v>
      </c>
      <c r="C877" s="32" t="s">
        <v>255</v>
      </c>
      <c r="D877" s="33" t="s">
        <v>587</v>
      </c>
      <c r="E877" s="17">
        <v>2.6697000000000002</v>
      </c>
      <c r="F877" s="19">
        <v>0.54</v>
      </c>
    </row>
    <row r="878" spans="2:6" x14ac:dyDescent="0.25">
      <c r="B878" s="31" t="s">
        <v>256</v>
      </c>
      <c r="C878" s="32" t="s">
        <v>257</v>
      </c>
      <c r="D878" s="33" t="s">
        <v>571</v>
      </c>
      <c r="E878" s="17">
        <v>6.9808500000000002</v>
      </c>
      <c r="F878" s="19">
        <v>1.0680000000000001</v>
      </c>
    </row>
    <row r="879" spans="2:6" x14ac:dyDescent="0.25">
      <c r="B879" s="31" t="s">
        <v>256</v>
      </c>
      <c r="C879" s="32" t="s">
        <v>257</v>
      </c>
      <c r="D879" s="33" t="s">
        <v>573</v>
      </c>
      <c r="E879" s="17">
        <v>7.5001499999999997</v>
      </c>
      <c r="F879" s="19">
        <v>1.1759999999999999</v>
      </c>
    </row>
    <row r="880" spans="2:6" x14ac:dyDescent="0.25">
      <c r="B880" s="31" t="s">
        <v>256</v>
      </c>
      <c r="C880" s="32" t="s">
        <v>257</v>
      </c>
      <c r="D880" s="33" t="s">
        <v>574</v>
      </c>
      <c r="E880" s="17">
        <v>9.1578499999999998</v>
      </c>
      <c r="F880" s="19">
        <v>1.452</v>
      </c>
    </row>
    <row r="881" spans="2:6" x14ac:dyDescent="0.25">
      <c r="B881" s="31" t="s">
        <v>256</v>
      </c>
      <c r="C881" s="32" t="s">
        <v>257</v>
      </c>
      <c r="D881" s="33" t="s">
        <v>575</v>
      </c>
      <c r="E881" s="17">
        <v>4.7646899999999999</v>
      </c>
      <c r="F881" s="19">
        <v>0.69599999999999995</v>
      </c>
    </row>
    <row r="882" spans="2:6" x14ac:dyDescent="0.25">
      <c r="B882" s="31" t="s">
        <v>256</v>
      </c>
      <c r="C882" s="32" t="s">
        <v>257</v>
      </c>
      <c r="D882" s="33" t="s">
        <v>576</v>
      </c>
      <c r="E882" s="17">
        <v>11.09388</v>
      </c>
      <c r="F882" s="19">
        <v>1.8</v>
      </c>
    </row>
    <row r="883" spans="2:6" x14ac:dyDescent="0.25">
      <c r="B883" s="31" t="s">
        <v>256</v>
      </c>
      <c r="C883" s="32" t="s">
        <v>257</v>
      </c>
      <c r="D883" s="33" t="s">
        <v>578</v>
      </c>
      <c r="E883" s="17">
        <v>15.52806</v>
      </c>
      <c r="F883" s="19">
        <v>2.2440000000000002</v>
      </c>
    </row>
    <row r="884" spans="2:6" x14ac:dyDescent="0.25">
      <c r="B884" s="31" t="s">
        <v>256</v>
      </c>
      <c r="C884" s="32" t="s">
        <v>257</v>
      </c>
      <c r="D884" s="33" t="s">
        <v>579</v>
      </c>
      <c r="E884" s="17">
        <v>9.8269800000000007</v>
      </c>
      <c r="F884" s="19">
        <v>1.452</v>
      </c>
    </row>
    <row r="885" spans="2:6" x14ac:dyDescent="0.25">
      <c r="B885" s="31" t="s">
        <v>256</v>
      </c>
      <c r="C885" s="32" t="s">
        <v>257</v>
      </c>
      <c r="D885" s="33" t="s">
        <v>581</v>
      </c>
      <c r="E885" s="17">
        <v>4.37425</v>
      </c>
      <c r="F885" s="19">
        <v>0.70799999999999996</v>
      </c>
    </row>
    <row r="886" spans="2:6" x14ac:dyDescent="0.25">
      <c r="B886" s="31" t="s">
        <v>256</v>
      </c>
      <c r="C886" s="32" t="s">
        <v>257</v>
      </c>
      <c r="D886" s="33" t="s">
        <v>582</v>
      </c>
      <c r="E886" s="17">
        <v>4.6872699999999998</v>
      </c>
      <c r="F886" s="19">
        <v>0.75600000000000001</v>
      </c>
    </row>
    <row r="887" spans="2:6" x14ac:dyDescent="0.25">
      <c r="B887" s="31" t="s">
        <v>256</v>
      </c>
      <c r="C887" s="32" t="s">
        <v>257</v>
      </c>
      <c r="D887" s="33" t="s">
        <v>583</v>
      </c>
      <c r="E887" s="17">
        <v>1.6038399999999999</v>
      </c>
      <c r="F887" s="19">
        <v>0.24</v>
      </c>
    </row>
    <row r="888" spans="2:6" x14ac:dyDescent="0.25">
      <c r="B888" s="31" t="s">
        <v>256</v>
      </c>
      <c r="C888" s="32" t="s">
        <v>257</v>
      </c>
      <c r="D888" s="33" t="s">
        <v>584</v>
      </c>
      <c r="E888" s="17">
        <v>7.9181100000000004</v>
      </c>
      <c r="F888" s="19">
        <v>1.1639999999999999</v>
      </c>
    </row>
    <row r="889" spans="2:6" x14ac:dyDescent="0.25">
      <c r="B889" s="31" t="s">
        <v>256</v>
      </c>
      <c r="C889" s="32" t="s">
        <v>257</v>
      </c>
      <c r="D889" s="33" t="s">
        <v>587</v>
      </c>
      <c r="E889" s="17">
        <v>11.309990000000001</v>
      </c>
      <c r="F889" s="19">
        <v>1.92</v>
      </c>
    </row>
    <row r="890" spans="2:6" x14ac:dyDescent="0.25">
      <c r="B890" s="31" t="s">
        <v>258</v>
      </c>
      <c r="C890" s="32" t="s">
        <v>259</v>
      </c>
      <c r="D890" s="33" t="s">
        <v>574</v>
      </c>
      <c r="E890" s="17">
        <v>32.693399999999997</v>
      </c>
      <c r="F890" s="19">
        <v>5.64</v>
      </c>
    </row>
    <row r="891" spans="2:6" x14ac:dyDescent="0.25">
      <c r="B891" s="31" t="s">
        <v>258</v>
      </c>
      <c r="C891" s="32" t="s">
        <v>259</v>
      </c>
      <c r="D891" s="33" t="s">
        <v>576</v>
      </c>
      <c r="E891" s="17">
        <v>9.2515400000000003</v>
      </c>
      <c r="F891" s="19">
        <v>1.5960000000000001</v>
      </c>
    </row>
    <row r="892" spans="2:6" x14ac:dyDescent="0.25">
      <c r="B892" s="31" t="s">
        <v>258</v>
      </c>
      <c r="C892" s="32" t="s">
        <v>259</v>
      </c>
      <c r="D892" s="33" t="s">
        <v>577</v>
      </c>
      <c r="E892" s="17">
        <v>7.5988199999999999</v>
      </c>
      <c r="F892" s="19">
        <v>0.96</v>
      </c>
    </row>
    <row r="893" spans="2:6" x14ac:dyDescent="0.25">
      <c r="B893" s="31" t="s">
        <v>258</v>
      </c>
      <c r="C893" s="32" t="s">
        <v>259</v>
      </c>
      <c r="D893" s="33" t="s">
        <v>579</v>
      </c>
      <c r="E893" s="17">
        <v>3.8215300000000001</v>
      </c>
      <c r="F893" s="19">
        <v>0.45600000000000002</v>
      </c>
    </row>
    <row r="894" spans="2:6" x14ac:dyDescent="0.25">
      <c r="B894" s="31" t="s">
        <v>258</v>
      </c>
      <c r="C894" s="32" t="s">
        <v>259</v>
      </c>
      <c r="D894" s="33" t="s">
        <v>581</v>
      </c>
      <c r="E894" s="17">
        <v>4.6000000000000001E-4</v>
      </c>
      <c r="F894" s="19"/>
    </row>
    <row r="895" spans="2:6" x14ac:dyDescent="0.25">
      <c r="B895" s="31" t="s">
        <v>258</v>
      </c>
      <c r="C895" s="32" t="s">
        <v>259</v>
      </c>
      <c r="D895" s="33" t="s">
        <v>584</v>
      </c>
      <c r="E895" s="17">
        <v>5.0270000000000002E-2</v>
      </c>
      <c r="F895" s="19">
        <v>6.0000000000000001E-3</v>
      </c>
    </row>
    <row r="896" spans="2:6" x14ac:dyDescent="0.25">
      <c r="B896" s="31" t="s">
        <v>258</v>
      </c>
      <c r="C896" s="32" t="s">
        <v>259</v>
      </c>
      <c r="D896" s="33" t="s">
        <v>587</v>
      </c>
      <c r="E896" s="17">
        <v>2.3968799999999999</v>
      </c>
      <c r="F896" s="19">
        <v>0.28799999999999998</v>
      </c>
    </row>
    <row r="897" spans="2:6" x14ac:dyDescent="0.25">
      <c r="B897" s="31" t="s">
        <v>260</v>
      </c>
      <c r="C897" s="32" t="s">
        <v>261</v>
      </c>
      <c r="D897" s="33" t="s">
        <v>571</v>
      </c>
      <c r="E897" s="17">
        <v>6.9670500000000004</v>
      </c>
      <c r="F897" s="19">
        <v>1.476</v>
      </c>
    </row>
    <row r="898" spans="2:6" x14ac:dyDescent="0.25">
      <c r="B898" s="31" t="s">
        <v>260</v>
      </c>
      <c r="C898" s="32" t="s">
        <v>261</v>
      </c>
      <c r="D898" s="33" t="s">
        <v>573</v>
      </c>
      <c r="E898" s="17">
        <v>7.3827999999999996</v>
      </c>
      <c r="F898" s="19">
        <v>1.536</v>
      </c>
    </row>
    <row r="899" spans="2:6" x14ac:dyDescent="0.25">
      <c r="B899" s="31" t="s">
        <v>260</v>
      </c>
      <c r="C899" s="32" t="s">
        <v>261</v>
      </c>
      <c r="D899" s="33" t="s">
        <v>574</v>
      </c>
      <c r="E899" s="17">
        <v>13.67108</v>
      </c>
      <c r="F899" s="19">
        <v>2.952</v>
      </c>
    </row>
    <row r="900" spans="2:6" x14ac:dyDescent="0.25">
      <c r="B900" s="31" t="s">
        <v>260</v>
      </c>
      <c r="C900" s="32" t="s">
        <v>261</v>
      </c>
      <c r="D900" s="33" t="s">
        <v>575</v>
      </c>
      <c r="E900" s="17">
        <v>3.3083200000000001</v>
      </c>
      <c r="F900" s="19">
        <v>0.66</v>
      </c>
    </row>
    <row r="901" spans="2:6" x14ac:dyDescent="0.25">
      <c r="B901" s="31" t="s">
        <v>260</v>
      </c>
      <c r="C901" s="32" t="s">
        <v>261</v>
      </c>
      <c r="D901" s="33" t="s">
        <v>576</v>
      </c>
      <c r="E901" s="17">
        <v>14.70276</v>
      </c>
      <c r="F901" s="19">
        <v>3.1440000000000001</v>
      </c>
    </row>
    <row r="902" spans="2:6" x14ac:dyDescent="0.25">
      <c r="B902" s="31" t="s">
        <v>260</v>
      </c>
      <c r="C902" s="32" t="s">
        <v>261</v>
      </c>
      <c r="D902" s="33" t="s">
        <v>578</v>
      </c>
      <c r="E902" s="17">
        <v>1.6616599999999999</v>
      </c>
      <c r="F902" s="19">
        <v>0.33600000000000002</v>
      </c>
    </row>
    <row r="903" spans="2:6" x14ac:dyDescent="0.25">
      <c r="B903" s="31" t="s">
        <v>260</v>
      </c>
      <c r="C903" s="32" t="s">
        <v>261</v>
      </c>
      <c r="D903" s="33" t="s">
        <v>579</v>
      </c>
      <c r="E903" s="17">
        <v>4.00244</v>
      </c>
      <c r="F903" s="19">
        <v>0.84</v>
      </c>
    </row>
    <row r="904" spans="2:6" x14ac:dyDescent="0.25">
      <c r="B904" s="31" t="s">
        <v>260</v>
      </c>
      <c r="C904" s="32" t="s">
        <v>261</v>
      </c>
      <c r="D904" s="33" t="s">
        <v>581</v>
      </c>
      <c r="E904" s="17">
        <v>9.0658499999999993</v>
      </c>
      <c r="F904" s="19">
        <v>1.8</v>
      </c>
    </row>
    <row r="905" spans="2:6" x14ac:dyDescent="0.25">
      <c r="B905" s="31" t="s">
        <v>260</v>
      </c>
      <c r="C905" s="32" t="s">
        <v>261</v>
      </c>
      <c r="D905" s="33" t="s">
        <v>582</v>
      </c>
      <c r="E905" s="17">
        <v>4.4510000000000001E-2</v>
      </c>
      <c r="F905" s="19">
        <v>1.2E-2</v>
      </c>
    </row>
    <row r="906" spans="2:6" x14ac:dyDescent="0.25">
      <c r="B906" s="31" t="s">
        <v>260</v>
      </c>
      <c r="C906" s="32" t="s">
        <v>261</v>
      </c>
      <c r="D906" s="33" t="s">
        <v>583</v>
      </c>
      <c r="E906" s="17">
        <v>3.6555499999999999</v>
      </c>
      <c r="F906" s="19">
        <v>0.75600000000000001</v>
      </c>
    </row>
    <row r="907" spans="2:6" x14ac:dyDescent="0.25">
      <c r="B907" s="31" t="s">
        <v>260</v>
      </c>
      <c r="C907" s="32" t="s">
        <v>261</v>
      </c>
      <c r="D907" s="33" t="s">
        <v>584</v>
      </c>
      <c r="E907" s="17">
        <v>2.83595</v>
      </c>
      <c r="F907" s="19">
        <v>0.58799999999999997</v>
      </c>
    </row>
    <row r="908" spans="2:6" x14ac:dyDescent="0.25">
      <c r="B908" s="31" t="s">
        <v>260</v>
      </c>
      <c r="C908" s="32" t="s">
        <v>261</v>
      </c>
      <c r="D908" s="33" t="s">
        <v>587</v>
      </c>
      <c r="E908" s="17">
        <v>7.9691099999999997</v>
      </c>
      <c r="F908" s="19">
        <v>1.62</v>
      </c>
    </row>
    <row r="909" spans="2:6" x14ac:dyDescent="0.25">
      <c r="B909" s="31" t="s">
        <v>262</v>
      </c>
      <c r="C909" s="32" t="s">
        <v>263</v>
      </c>
      <c r="D909" s="33" t="s">
        <v>582</v>
      </c>
      <c r="E909" s="17">
        <v>9.2619799999999994</v>
      </c>
      <c r="F909" s="19">
        <v>1.7809999999999999</v>
      </c>
    </row>
    <row r="910" spans="2:6" x14ac:dyDescent="0.25">
      <c r="B910" s="31" t="s">
        <v>264</v>
      </c>
      <c r="C910" s="32" t="s">
        <v>263</v>
      </c>
      <c r="D910" s="33" t="s">
        <v>571</v>
      </c>
      <c r="E910" s="17">
        <v>1.9094800000000001</v>
      </c>
      <c r="F910" s="19">
        <v>0.33600000000000002</v>
      </c>
    </row>
    <row r="911" spans="2:6" x14ac:dyDescent="0.25">
      <c r="B911" s="31" t="s">
        <v>264</v>
      </c>
      <c r="C911" s="32" t="s">
        <v>263</v>
      </c>
      <c r="D911" s="33" t="s">
        <v>573</v>
      </c>
      <c r="E911" s="17">
        <v>0.85348000000000002</v>
      </c>
      <c r="F911" s="19">
        <v>0.14399999999999999</v>
      </c>
    </row>
    <row r="912" spans="2:6" x14ac:dyDescent="0.25">
      <c r="B912" s="31" t="s">
        <v>264</v>
      </c>
      <c r="C912" s="32" t="s">
        <v>263</v>
      </c>
      <c r="D912" s="33" t="s">
        <v>574</v>
      </c>
      <c r="E912" s="17">
        <v>1.9917199999999999</v>
      </c>
      <c r="F912" s="19">
        <v>0.36</v>
      </c>
    </row>
    <row r="913" spans="2:6" x14ac:dyDescent="0.25">
      <c r="B913" s="31" t="s">
        <v>264</v>
      </c>
      <c r="C913" s="32" t="s">
        <v>263</v>
      </c>
      <c r="D913" s="33" t="s">
        <v>575</v>
      </c>
      <c r="E913" s="17">
        <v>2.4029400000000001</v>
      </c>
      <c r="F913" s="19">
        <v>0.34799999999999998</v>
      </c>
    </row>
    <row r="914" spans="2:6" x14ac:dyDescent="0.25">
      <c r="B914" s="31" t="s">
        <v>264</v>
      </c>
      <c r="C914" s="32" t="s">
        <v>263</v>
      </c>
      <c r="D914" s="33" t="s">
        <v>576</v>
      </c>
      <c r="E914" s="17">
        <v>0.50112999999999996</v>
      </c>
      <c r="F914" s="19">
        <v>8.4000000000000005E-2</v>
      </c>
    </row>
    <row r="915" spans="2:6" x14ac:dyDescent="0.25">
      <c r="B915" s="31" t="s">
        <v>264</v>
      </c>
      <c r="C915" s="32" t="s">
        <v>263</v>
      </c>
      <c r="D915" s="33" t="s">
        <v>578</v>
      </c>
      <c r="E915" s="17">
        <v>0.33067000000000002</v>
      </c>
      <c r="F915" s="19">
        <v>4.8000000000000001E-2</v>
      </c>
    </row>
    <row r="916" spans="2:6" x14ac:dyDescent="0.25">
      <c r="B916" s="31" t="s">
        <v>264</v>
      </c>
      <c r="C916" s="32" t="s">
        <v>263</v>
      </c>
      <c r="D916" s="33" t="s">
        <v>579</v>
      </c>
      <c r="E916" s="17">
        <v>0.73467000000000005</v>
      </c>
      <c r="F916" s="19">
        <v>0.108</v>
      </c>
    </row>
    <row r="917" spans="2:6" x14ac:dyDescent="0.25">
      <c r="B917" s="31" t="s">
        <v>264</v>
      </c>
      <c r="C917" s="32" t="s">
        <v>263</v>
      </c>
      <c r="D917" s="33" t="s">
        <v>581</v>
      </c>
      <c r="E917" s="17">
        <v>2.74735</v>
      </c>
      <c r="F917" s="19">
        <v>0.432</v>
      </c>
    </row>
    <row r="918" spans="2:6" x14ac:dyDescent="0.25">
      <c r="B918" s="31" t="s">
        <v>264</v>
      </c>
      <c r="C918" s="32" t="s">
        <v>263</v>
      </c>
      <c r="D918" s="33" t="s">
        <v>582</v>
      </c>
      <c r="E918" s="17">
        <v>5.4730000000000001E-2</v>
      </c>
      <c r="F918" s="19">
        <v>1.2E-2</v>
      </c>
    </row>
    <row r="919" spans="2:6" x14ac:dyDescent="0.25">
      <c r="B919" s="31" t="s">
        <v>264</v>
      </c>
      <c r="C919" s="32" t="s">
        <v>263</v>
      </c>
      <c r="D919" s="33" t="s">
        <v>584</v>
      </c>
      <c r="E919" s="17">
        <v>1.0611900000000001</v>
      </c>
      <c r="F919" s="19">
        <v>0.156</v>
      </c>
    </row>
    <row r="920" spans="2:6" x14ac:dyDescent="0.25">
      <c r="B920" s="31" t="s">
        <v>264</v>
      </c>
      <c r="C920" s="32" t="s">
        <v>263</v>
      </c>
      <c r="D920" s="33" t="s">
        <v>587</v>
      </c>
      <c r="E920" s="17">
        <v>0.77642</v>
      </c>
      <c r="F920" s="19">
        <v>0.13200000000000001</v>
      </c>
    </row>
    <row r="921" spans="2:6" x14ac:dyDescent="0.25">
      <c r="B921" s="31" t="s">
        <v>265</v>
      </c>
      <c r="C921" s="32" t="s">
        <v>266</v>
      </c>
      <c r="D921" s="33" t="s">
        <v>581</v>
      </c>
      <c r="E921" s="17">
        <v>0.14668</v>
      </c>
      <c r="F921" s="19">
        <v>3.5999999999999997E-2</v>
      </c>
    </row>
    <row r="922" spans="2:6" x14ac:dyDescent="0.25">
      <c r="B922" s="31" t="s">
        <v>265</v>
      </c>
      <c r="C922" s="32" t="s">
        <v>266</v>
      </c>
      <c r="D922" s="33" t="s">
        <v>582</v>
      </c>
      <c r="E922" s="17">
        <v>8.9010000000000006E-2</v>
      </c>
      <c r="F922" s="19">
        <v>2.4E-2</v>
      </c>
    </row>
    <row r="923" spans="2:6" x14ac:dyDescent="0.25">
      <c r="B923" s="31" t="s">
        <v>265</v>
      </c>
      <c r="C923" s="32" t="s">
        <v>266</v>
      </c>
      <c r="D923" s="33" t="s">
        <v>583</v>
      </c>
      <c r="E923" s="17">
        <v>3.29867</v>
      </c>
      <c r="F923" s="19">
        <v>0.72</v>
      </c>
    </row>
    <row r="924" spans="2:6" x14ac:dyDescent="0.25">
      <c r="B924" s="31" t="s">
        <v>265</v>
      </c>
      <c r="C924" s="32" t="s">
        <v>266</v>
      </c>
      <c r="D924" s="33" t="s">
        <v>584</v>
      </c>
      <c r="E924" s="17">
        <v>2.0835499999999998</v>
      </c>
      <c r="F924" s="19">
        <v>0.432</v>
      </c>
    </row>
    <row r="925" spans="2:6" x14ac:dyDescent="0.25">
      <c r="B925" s="31" t="s">
        <v>265</v>
      </c>
      <c r="C925" s="32" t="s">
        <v>266</v>
      </c>
      <c r="D925" s="33" t="s">
        <v>587</v>
      </c>
      <c r="E925" s="17">
        <v>0.50563000000000002</v>
      </c>
      <c r="F925" s="19">
        <v>0.108</v>
      </c>
    </row>
    <row r="926" spans="2:6" x14ac:dyDescent="0.25">
      <c r="B926" s="31" t="s">
        <v>267</v>
      </c>
      <c r="C926" s="32" t="s">
        <v>268</v>
      </c>
      <c r="D926" s="33" t="s">
        <v>571</v>
      </c>
      <c r="E926" s="17">
        <v>0.75458000000000003</v>
      </c>
      <c r="F926" s="19">
        <v>0.18</v>
      </c>
    </row>
    <row r="927" spans="2:6" x14ac:dyDescent="0.25">
      <c r="B927" s="31" t="s">
        <v>267</v>
      </c>
      <c r="C927" s="32" t="s">
        <v>268</v>
      </c>
      <c r="D927" s="33" t="s">
        <v>573</v>
      </c>
      <c r="E927" s="17">
        <v>1.3425</v>
      </c>
      <c r="F927" s="19">
        <v>0.3</v>
      </c>
    </row>
    <row r="928" spans="2:6" x14ac:dyDescent="0.25">
      <c r="B928" s="31" t="s">
        <v>267</v>
      </c>
      <c r="C928" s="32" t="s">
        <v>268</v>
      </c>
      <c r="D928" s="33" t="s">
        <v>574</v>
      </c>
      <c r="E928" s="17">
        <v>0.94813000000000003</v>
      </c>
      <c r="F928" s="19">
        <v>0.24</v>
      </c>
    </row>
    <row r="929" spans="2:6" x14ac:dyDescent="0.25">
      <c r="B929" s="31" t="s">
        <v>267</v>
      </c>
      <c r="C929" s="32" t="s">
        <v>268</v>
      </c>
      <c r="D929" s="33" t="s">
        <v>575</v>
      </c>
      <c r="E929" s="17">
        <v>0.25185999999999997</v>
      </c>
      <c r="F929" s="19">
        <v>4.8000000000000001E-2</v>
      </c>
    </row>
    <row r="930" spans="2:6" x14ac:dyDescent="0.25">
      <c r="B930" s="31" t="s">
        <v>267</v>
      </c>
      <c r="C930" s="32" t="s">
        <v>268</v>
      </c>
      <c r="D930" s="33" t="s">
        <v>578</v>
      </c>
      <c r="E930" s="17">
        <v>0.44196999999999997</v>
      </c>
      <c r="F930" s="19">
        <v>8.4000000000000005E-2</v>
      </c>
    </row>
    <row r="931" spans="2:6" x14ac:dyDescent="0.25">
      <c r="B931" s="31" t="s">
        <v>267</v>
      </c>
      <c r="C931" s="32" t="s">
        <v>268</v>
      </c>
      <c r="D931" s="33" t="s">
        <v>581</v>
      </c>
      <c r="E931" s="17">
        <v>1.3434699999999999</v>
      </c>
      <c r="F931" s="19">
        <v>0.26400000000000001</v>
      </c>
    </row>
    <row r="932" spans="2:6" x14ac:dyDescent="0.25">
      <c r="B932" s="31" t="s">
        <v>267</v>
      </c>
      <c r="C932" s="32" t="s">
        <v>268</v>
      </c>
      <c r="D932" s="33" t="s">
        <v>583</v>
      </c>
      <c r="E932" s="17">
        <v>0.31569999999999998</v>
      </c>
      <c r="F932" s="19">
        <v>0.06</v>
      </c>
    </row>
    <row r="933" spans="2:6" x14ac:dyDescent="0.25">
      <c r="B933" s="31" t="s">
        <v>267</v>
      </c>
      <c r="C933" s="32" t="s">
        <v>268</v>
      </c>
      <c r="D933" s="33" t="s">
        <v>587</v>
      </c>
      <c r="E933" s="17">
        <v>0.65827000000000002</v>
      </c>
      <c r="F933" s="19">
        <v>0.13200000000000001</v>
      </c>
    </row>
    <row r="934" spans="2:6" x14ac:dyDescent="0.25">
      <c r="B934" s="31" t="s">
        <v>269</v>
      </c>
      <c r="C934" s="32" t="s">
        <v>270</v>
      </c>
      <c r="D934" s="33" t="s">
        <v>571</v>
      </c>
      <c r="E934" s="17">
        <v>0.13669999999999999</v>
      </c>
      <c r="F934" s="19">
        <v>2.4E-2</v>
      </c>
    </row>
    <row r="935" spans="2:6" x14ac:dyDescent="0.25">
      <c r="B935" s="31" t="s">
        <v>269</v>
      </c>
      <c r="C935" s="32" t="s">
        <v>270</v>
      </c>
      <c r="D935" s="33" t="s">
        <v>578</v>
      </c>
      <c r="E935" s="17">
        <v>5.4730000000000001E-2</v>
      </c>
      <c r="F935" s="19">
        <v>1.2E-2</v>
      </c>
    </row>
    <row r="936" spans="2:6" x14ac:dyDescent="0.25">
      <c r="B936" s="31" t="s">
        <v>271</v>
      </c>
      <c r="C936" s="32" t="s">
        <v>270</v>
      </c>
      <c r="D936" s="33" t="s">
        <v>571</v>
      </c>
      <c r="E936" s="17">
        <v>3.0677699999999999</v>
      </c>
      <c r="F936" s="19">
        <v>0.46800000000000003</v>
      </c>
    </row>
    <row r="937" spans="2:6" x14ac:dyDescent="0.25">
      <c r="B937" s="31" t="s">
        <v>271</v>
      </c>
      <c r="C937" s="32" t="s">
        <v>270</v>
      </c>
      <c r="D937" s="33" t="s">
        <v>573</v>
      </c>
      <c r="E937" s="17">
        <v>1.10972</v>
      </c>
      <c r="F937" s="19">
        <v>0.18</v>
      </c>
    </row>
    <row r="938" spans="2:6" x14ac:dyDescent="0.25">
      <c r="B938" s="31" t="s">
        <v>271</v>
      </c>
      <c r="C938" s="32" t="s">
        <v>270</v>
      </c>
      <c r="D938" s="33" t="s">
        <v>574</v>
      </c>
      <c r="E938" s="17">
        <v>3.8366199999999999</v>
      </c>
      <c r="F938" s="19">
        <v>0.56399999999999995</v>
      </c>
    </row>
    <row r="939" spans="2:6" x14ac:dyDescent="0.25">
      <c r="B939" s="31" t="s">
        <v>271</v>
      </c>
      <c r="C939" s="32" t="s">
        <v>270</v>
      </c>
      <c r="D939" s="33" t="s">
        <v>575</v>
      </c>
      <c r="E939" s="17">
        <v>2.6509399999999999</v>
      </c>
      <c r="F939" s="19">
        <v>0.38400000000000001</v>
      </c>
    </row>
    <row r="940" spans="2:6" x14ac:dyDescent="0.25">
      <c r="B940" s="31" t="s">
        <v>271</v>
      </c>
      <c r="C940" s="32" t="s">
        <v>270</v>
      </c>
      <c r="D940" s="33" t="s">
        <v>576</v>
      </c>
      <c r="E940" s="17">
        <v>4.4454599999999997</v>
      </c>
      <c r="F940" s="19">
        <v>0.69599999999999995</v>
      </c>
    </row>
    <row r="941" spans="2:6" x14ac:dyDescent="0.25">
      <c r="B941" s="31" t="s">
        <v>271</v>
      </c>
      <c r="C941" s="32" t="s">
        <v>270</v>
      </c>
      <c r="D941" s="33" t="s">
        <v>578</v>
      </c>
      <c r="E941" s="17">
        <v>0.74961999999999995</v>
      </c>
      <c r="F941" s="19">
        <v>0.108</v>
      </c>
    </row>
    <row r="942" spans="2:6" x14ac:dyDescent="0.25">
      <c r="B942" s="31" t="s">
        <v>271</v>
      </c>
      <c r="C942" s="32" t="s">
        <v>270</v>
      </c>
      <c r="D942" s="33" t="s">
        <v>579</v>
      </c>
      <c r="E942" s="17">
        <v>1.5509599999999999</v>
      </c>
      <c r="F942" s="19">
        <v>0.22800000000000001</v>
      </c>
    </row>
    <row r="943" spans="2:6" x14ac:dyDescent="0.25">
      <c r="B943" s="31" t="s">
        <v>271</v>
      </c>
      <c r="C943" s="32" t="s">
        <v>270</v>
      </c>
      <c r="D943" s="33" t="s">
        <v>581</v>
      </c>
      <c r="E943" s="17">
        <v>6.8659999999999999E-2</v>
      </c>
      <c r="F943" s="19">
        <v>1.2E-2</v>
      </c>
    </row>
    <row r="944" spans="2:6" x14ac:dyDescent="0.25">
      <c r="B944" s="31" t="s">
        <v>271</v>
      </c>
      <c r="C944" s="32" t="s">
        <v>270</v>
      </c>
      <c r="D944" s="33" t="s">
        <v>582</v>
      </c>
      <c r="E944" s="17">
        <v>1.976</v>
      </c>
      <c r="F944" s="19">
        <v>0.36</v>
      </c>
    </row>
    <row r="945" spans="2:6" x14ac:dyDescent="0.25">
      <c r="B945" s="31" t="s">
        <v>271</v>
      </c>
      <c r="C945" s="32" t="s">
        <v>270</v>
      </c>
      <c r="D945" s="33" t="s">
        <v>583</v>
      </c>
      <c r="E945" s="17">
        <v>0.48458000000000001</v>
      </c>
      <c r="F945" s="19">
        <v>7.1999999999999995E-2</v>
      </c>
    </row>
    <row r="946" spans="2:6" x14ac:dyDescent="0.25">
      <c r="B946" s="31" t="s">
        <v>271</v>
      </c>
      <c r="C946" s="32" t="s">
        <v>270</v>
      </c>
      <c r="D946" s="33" t="s">
        <v>584</v>
      </c>
      <c r="E946" s="17">
        <v>2.28566</v>
      </c>
      <c r="F946" s="19">
        <v>0.33600000000000002</v>
      </c>
    </row>
    <row r="947" spans="2:6" x14ac:dyDescent="0.25">
      <c r="B947" s="31" t="s">
        <v>271</v>
      </c>
      <c r="C947" s="32" t="s">
        <v>270</v>
      </c>
      <c r="D947" s="33" t="s">
        <v>587</v>
      </c>
      <c r="E947" s="17">
        <v>0.47517999999999999</v>
      </c>
      <c r="F947" s="19">
        <v>8.4000000000000005E-2</v>
      </c>
    </row>
    <row r="948" spans="2:6" x14ac:dyDescent="0.25">
      <c r="B948" s="31" t="s">
        <v>272</v>
      </c>
      <c r="C948" s="32" t="s">
        <v>273</v>
      </c>
      <c r="D948" s="33" t="s">
        <v>571</v>
      </c>
      <c r="E948" s="17">
        <v>4.6874700000000002</v>
      </c>
      <c r="F948" s="19">
        <v>0.80400000000000005</v>
      </c>
    </row>
    <row r="949" spans="2:6" x14ac:dyDescent="0.25">
      <c r="B949" s="31" t="s">
        <v>272</v>
      </c>
      <c r="C949" s="32" t="s">
        <v>273</v>
      </c>
      <c r="D949" s="33" t="s">
        <v>573</v>
      </c>
      <c r="E949" s="17">
        <v>2.7855400000000001</v>
      </c>
      <c r="F949" s="19">
        <v>0.504</v>
      </c>
    </row>
    <row r="950" spans="2:6" x14ac:dyDescent="0.25">
      <c r="B950" s="31" t="s">
        <v>272</v>
      </c>
      <c r="C950" s="32" t="s">
        <v>273</v>
      </c>
      <c r="D950" s="33" t="s">
        <v>574</v>
      </c>
      <c r="E950" s="17">
        <v>2.3748900000000002</v>
      </c>
      <c r="F950" s="19">
        <v>0.44400000000000001</v>
      </c>
    </row>
    <row r="951" spans="2:6" x14ac:dyDescent="0.25">
      <c r="B951" s="31" t="s">
        <v>272</v>
      </c>
      <c r="C951" s="32" t="s">
        <v>273</v>
      </c>
      <c r="D951" s="33" t="s">
        <v>575</v>
      </c>
      <c r="E951" s="17">
        <v>3.9561799999999998</v>
      </c>
      <c r="F951" s="19">
        <v>0.58799999999999997</v>
      </c>
    </row>
    <row r="952" spans="2:6" x14ac:dyDescent="0.25">
      <c r="B952" s="31" t="s">
        <v>272</v>
      </c>
      <c r="C952" s="32" t="s">
        <v>273</v>
      </c>
      <c r="D952" s="33" t="s">
        <v>576</v>
      </c>
      <c r="E952" s="17">
        <v>2.2695099999999999</v>
      </c>
      <c r="F952" s="19">
        <v>0.372</v>
      </c>
    </row>
    <row r="953" spans="2:6" x14ac:dyDescent="0.25">
      <c r="B953" s="31" t="s">
        <v>272</v>
      </c>
      <c r="C953" s="32" t="s">
        <v>273</v>
      </c>
      <c r="D953" s="33" t="s">
        <v>578</v>
      </c>
      <c r="E953" s="17">
        <v>1.6720699999999999</v>
      </c>
      <c r="F953" s="19">
        <v>0.24</v>
      </c>
    </row>
    <row r="954" spans="2:6" x14ac:dyDescent="0.25">
      <c r="B954" s="31" t="s">
        <v>272</v>
      </c>
      <c r="C954" s="32" t="s">
        <v>273</v>
      </c>
      <c r="D954" s="33" t="s">
        <v>579</v>
      </c>
      <c r="E954" s="17">
        <v>1.1307</v>
      </c>
      <c r="F954" s="19">
        <v>0.16800000000000001</v>
      </c>
    </row>
    <row r="955" spans="2:6" x14ac:dyDescent="0.25">
      <c r="B955" s="31" t="s">
        <v>272</v>
      </c>
      <c r="C955" s="32" t="s">
        <v>273</v>
      </c>
      <c r="D955" s="33" t="s">
        <v>581</v>
      </c>
      <c r="E955" s="17">
        <v>1.2648200000000001</v>
      </c>
      <c r="F955" s="19">
        <v>0.20399999999999999</v>
      </c>
    </row>
    <row r="956" spans="2:6" x14ac:dyDescent="0.25">
      <c r="B956" s="31" t="s">
        <v>272</v>
      </c>
      <c r="C956" s="32" t="s">
        <v>273</v>
      </c>
      <c r="D956" s="33" t="s">
        <v>582</v>
      </c>
      <c r="E956" s="17">
        <v>0.79873000000000005</v>
      </c>
      <c r="F956" s="19">
        <v>0.13200000000000001</v>
      </c>
    </row>
    <row r="957" spans="2:6" x14ac:dyDescent="0.25">
      <c r="B957" s="31" t="s">
        <v>272</v>
      </c>
      <c r="C957" s="32" t="s">
        <v>273</v>
      </c>
      <c r="D957" s="33" t="s">
        <v>583</v>
      </c>
      <c r="E957" s="17">
        <v>0.40098</v>
      </c>
      <c r="F957" s="19">
        <v>0.06</v>
      </c>
    </row>
    <row r="958" spans="2:6" x14ac:dyDescent="0.25">
      <c r="B958" s="31" t="s">
        <v>272</v>
      </c>
      <c r="C958" s="32" t="s">
        <v>273</v>
      </c>
      <c r="D958" s="33" t="s">
        <v>584</v>
      </c>
      <c r="E958" s="17">
        <v>1.0611900000000001</v>
      </c>
      <c r="F958" s="19">
        <v>0.156</v>
      </c>
    </row>
    <row r="959" spans="2:6" x14ac:dyDescent="0.25">
      <c r="B959" s="31" t="s">
        <v>272</v>
      </c>
      <c r="C959" s="32" t="s">
        <v>273</v>
      </c>
      <c r="D959" s="33" t="s">
        <v>587</v>
      </c>
      <c r="E959" s="17">
        <v>2.4228499999999999</v>
      </c>
      <c r="F959" s="19">
        <v>0.40799999999999997</v>
      </c>
    </row>
    <row r="960" spans="2:6" x14ac:dyDescent="0.25">
      <c r="B960" s="31" t="s">
        <v>272</v>
      </c>
      <c r="C960" s="32" t="s">
        <v>273</v>
      </c>
      <c r="D960" s="33" t="s">
        <v>588</v>
      </c>
      <c r="E960" s="17">
        <v>0.13819999999999999</v>
      </c>
      <c r="F960" s="19">
        <v>2.4E-2</v>
      </c>
    </row>
    <row r="961" spans="2:6" x14ac:dyDescent="0.25">
      <c r="B961" s="31" t="s">
        <v>274</v>
      </c>
      <c r="C961" s="32" t="s">
        <v>273</v>
      </c>
      <c r="D961" s="33" t="s">
        <v>583</v>
      </c>
      <c r="E961" s="17">
        <v>0.23277</v>
      </c>
      <c r="F961" s="19">
        <v>3.5999999999999997E-2</v>
      </c>
    </row>
    <row r="962" spans="2:6" x14ac:dyDescent="0.25">
      <c r="B962" s="31" t="s">
        <v>275</v>
      </c>
      <c r="C962" s="32" t="s">
        <v>276</v>
      </c>
      <c r="D962" s="33" t="s">
        <v>571</v>
      </c>
      <c r="E962" s="17">
        <v>2.08351</v>
      </c>
      <c r="F962" s="19">
        <v>0.12</v>
      </c>
    </row>
    <row r="963" spans="2:6" x14ac:dyDescent="0.25">
      <c r="B963" s="31" t="s">
        <v>275</v>
      </c>
      <c r="C963" s="32" t="s">
        <v>276</v>
      </c>
      <c r="D963" s="33" t="s">
        <v>573</v>
      </c>
      <c r="E963" s="17">
        <v>1.2780899999999999</v>
      </c>
      <c r="F963" s="19">
        <v>7.1999999999999995E-2</v>
      </c>
    </row>
    <row r="964" spans="2:6" x14ac:dyDescent="0.25">
      <c r="B964" s="31" t="s">
        <v>275</v>
      </c>
      <c r="C964" s="32" t="s">
        <v>276</v>
      </c>
      <c r="D964" s="33" t="s">
        <v>574</v>
      </c>
      <c r="E964" s="17">
        <v>2.3053499999999998</v>
      </c>
      <c r="F964" s="19">
        <v>0.13200000000000001</v>
      </c>
    </row>
    <row r="965" spans="2:6" x14ac:dyDescent="0.25">
      <c r="B965" s="31" t="s">
        <v>275</v>
      </c>
      <c r="C965" s="32" t="s">
        <v>276</v>
      </c>
      <c r="D965" s="33" t="s">
        <v>575</v>
      </c>
      <c r="E965" s="17">
        <v>1.0124599999999999</v>
      </c>
      <c r="F965" s="19">
        <v>0.06</v>
      </c>
    </row>
    <row r="966" spans="2:6" x14ac:dyDescent="0.25">
      <c r="B966" s="31" t="s">
        <v>275</v>
      </c>
      <c r="C966" s="32" t="s">
        <v>276</v>
      </c>
      <c r="D966" s="33" t="s">
        <v>576</v>
      </c>
      <c r="E966" s="17">
        <v>10.59304</v>
      </c>
      <c r="F966" s="19">
        <v>0.67200000000000004</v>
      </c>
    </row>
    <row r="967" spans="2:6" x14ac:dyDescent="0.25">
      <c r="B967" s="31" t="s">
        <v>275</v>
      </c>
      <c r="C967" s="32" t="s">
        <v>276</v>
      </c>
      <c r="D967" s="33" t="s">
        <v>578</v>
      </c>
      <c r="E967" s="17">
        <v>4.1727100000000004</v>
      </c>
      <c r="F967" s="19">
        <v>0.252</v>
      </c>
    </row>
    <row r="968" spans="2:6" x14ac:dyDescent="0.25">
      <c r="B968" s="31" t="s">
        <v>275</v>
      </c>
      <c r="C968" s="32" t="s">
        <v>276</v>
      </c>
      <c r="D968" s="33" t="s">
        <v>579</v>
      </c>
      <c r="E968" s="17">
        <v>0.84865000000000002</v>
      </c>
      <c r="F968" s="19">
        <v>4.8000000000000001E-2</v>
      </c>
    </row>
    <row r="969" spans="2:6" x14ac:dyDescent="0.25">
      <c r="B969" s="31" t="s">
        <v>275</v>
      </c>
      <c r="C969" s="32" t="s">
        <v>276</v>
      </c>
      <c r="D969" s="33" t="s">
        <v>581</v>
      </c>
      <c r="E969" s="17">
        <v>7.2743799999999998</v>
      </c>
      <c r="F969" s="19">
        <v>0.42</v>
      </c>
    </row>
    <row r="970" spans="2:6" x14ac:dyDescent="0.25">
      <c r="B970" s="31" t="s">
        <v>275</v>
      </c>
      <c r="C970" s="32" t="s">
        <v>276</v>
      </c>
      <c r="D970" s="33" t="s">
        <v>583</v>
      </c>
      <c r="E970" s="17">
        <v>0.93567999999999996</v>
      </c>
      <c r="F970" s="19">
        <v>0.06</v>
      </c>
    </row>
    <row r="971" spans="2:6" x14ac:dyDescent="0.25">
      <c r="B971" s="31" t="s">
        <v>275</v>
      </c>
      <c r="C971" s="32" t="s">
        <v>276</v>
      </c>
      <c r="D971" s="33" t="s">
        <v>584</v>
      </c>
      <c r="E971" s="17">
        <v>1.0608200000000001</v>
      </c>
      <c r="F971" s="19">
        <v>0.06</v>
      </c>
    </row>
    <row r="972" spans="2:6" x14ac:dyDescent="0.25">
      <c r="B972" s="31" t="s">
        <v>275</v>
      </c>
      <c r="C972" s="32" t="s">
        <v>276</v>
      </c>
      <c r="D972" s="33" t="s">
        <v>587</v>
      </c>
      <c r="E972" s="17">
        <v>3.4082400000000002</v>
      </c>
      <c r="F972" s="19">
        <v>0.192</v>
      </c>
    </row>
    <row r="973" spans="2:6" x14ac:dyDescent="0.25">
      <c r="B973" s="31" t="s">
        <v>275</v>
      </c>
      <c r="C973" s="32" t="s">
        <v>276</v>
      </c>
      <c r="D973" s="33" t="s">
        <v>588</v>
      </c>
      <c r="E973" s="17">
        <v>0.29868</v>
      </c>
      <c r="F973" s="19">
        <v>2.4E-2</v>
      </c>
    </row>
    <row r="974" spans="2:6" x14ac:dyDescent="0.25">
      <c r="B974" s="31" t="s">
        <v>277</v>
      </c>
      <c r="C974" s="32" t="s">
        <v>278</v>
      </c>
      <c r="D974" s="33" t="s">
        <v>571</v>
      </c>
      <c r="E974" s="17">
        <v>1.96299</v>
      </c>
      <c r="F974" s="19">
        <v>0.14399999999999999</v>
      </c>
    </row>
    <row r="975" spans="2:6" x14ac:dyDescent="0.25">
      <c r="B975" s="31" t="s">
        <v>277</v>
      </c>
      <c r="C975" s="32" t="s">
        <v>278</v>
      </c>
      <c r="D975" s="33" t="s">
        <v>573</v>
      </c>
      <c r="E975" s="17">
        <v>0.15801999999999999</v>
      </c>
      <c r="F975" s="19">
        <v>1.2E-2</v>
      </c>
    </row>
    <row r="976" spans="2:6" x14ac:dyDescent="0.25">
      <c r="B976" s="31" t="s">
        <v>277</v>
      </c>
      <c r="C976" s="32" t="s">
        <v>278</v>
      </c>
      <c r="D976" s="33" t="s">
        <v>574</v>
      </c>
      <c r="E976" s="17">
        <v>2.5405799999999998</v>
      </c>
      <c r="F976" s="19">
        <v>0.18</v>
      </c>
    </row>
    <row r="977" spans="2:6" x14ac:dyDescent="0.25">
      <c r="B977" s="31" t="s">
        <v>277</v>
      </c>
      <c r="C977" s="32" t="s">
        <v>278</v>
      </c>
      <c r="D977" s="33" t="s">
        <v>575</v>
      </c>
      <c r="E977" s="17">
        <v>0.16164999999999999</v>
      </c>
      <c r="F977" s="19">
        <v>1.2E-2</v>
      </c>
    </row>
    <row r="978" spans="2:6" x14ac:dyDescent="0.25">
      <c r="B978" s="31" t="s">
        <v>277</v>
      </c>
      <c r="C978" s="32" t="s">
        <v>278</v>
      </c>
      <c r="D978" s="33" t="s">
        <v>576</v>
      </c>
      <c r="E978" s="17">
        <v>0.31603999999999999</v>
      </c>
      <c r="F978" s="19">
        <v>2.4E-2</v>
      </c>
    </row>
    <row r="979" spans="2:6" x14ac:dyDescent="0.25">
      <c r="B979" s="31" t="s">
        <v>277</v>
      </c>
      <c r="C979" s="32" t="s">
        <v>278</v>
      </c>
      <c r="D979" s="33" t="s">
        <v>578</v>
      </c>
      <c r="E979" s="17">
        <v>0.64298</v>
      </c>
      <c r="F979" s="19">
        <v>4.8000000000000001E-2</v>
      </c>
    </row>
    <row r="980" spans="2:6" x14ac:dyDescent="0.25">
      <c r="B980" s="31" t="s">
        <v>277</v>
      </c>
      <c r="C980" s="32" t="s">
        <v>278</v>
      </c>
      <c r="D980" s="33" t="s">
        <v>579</v>
      </c>
      <c r="E980" s="17">
        <v>1.3549899999999999</v>
      </c>
      <c r="F980" s="19">
        <v>9.6000000000000002E-2</v>
      </c>
    </row>
    <row r="981" spans="2:6" x14ac:dyDescent="0.25">
      <c r="B981" s="31" t="s">
        <v>277</v>
      </c>
      <c r="C981" s="32" t="s">
        <v>278</v>
      </c>
      <c r="D981" s="33" t="s">
        <v>581</v>
      </c>
      <c r="E981" s="17">
        <v>0.16164999999999999</v>
      </c>
      <c r="F981" s="19">
        <v>1.2E-2</v>
      </c>
    </row>
    <row r="982" spans="2:6" x14ac:dyDescent="0.25">
      <c r="B982" s="31" t="s">
        <v>277</v>
      </c>
      <c r="C982" s="32" t="s">
        <v>278</v>
      </c>
      <c r="D982" s="33" t="s">
        <v>583</v>
      </c>
      <c r="E982" s="17">
        <v>0.16164999999999999</v>
      </c>
      <c r="F982" s="19">
        <v>1.2E-2</v>
      </c>
    </row>
    <row r="983" spans="2:6" x14ac:dyDescent="0.25">
      <c r="B983" s="31" t="s">
        <v>277</v>
      </c>
      <c r="C983" s="32" t="s">
        <v>278</v>
      </c>
      <c r="D983" s="33" t="s">
        <v>584</v>
      </c>
      <c r="E983" s="17">
        <v>0.67747999999999997</v>
      </c>
      <c r="F983" s="19">
        <v>4.8000000000000001E-2</v>
      </c>
    </row>
    <row r="984" spans="2:6" x14ac:dyDescent="0.25">
      <c r="B984" s="31" t="s">
        <v>277</v>
      </c>
      <c r="C984" s="32" t="s">
        <v>278</v>
      </c>
      <c r="D984" s="33" t="s">
        <v>587</v>
      </c>
      <c r="E984" s="17">
        <v>0.44680999999999998</v>
      </c>
      <c r="F984" s="19">
        <v>4.8000000000000001E-2</v>
      </c>
    </row>
    <row r="985" spans="2:6" x14ac:dyDescent="0.25">
      <c r="B985" s="31" t="s">
        <v>279</v>
      </c>
      <c r="C985" s="32" t="s">
        <v>280</v>
      </c>
      <c r="D985" s="33" t="s">
        <v>571</v>
      </c>
      <c r="E985" s="17">
        <v>0.81393000000000004</v>
      </c>
      <c r="F985" s="19">
        <v>7.8E-2</v>
      </c>
    </row>
    <row r="986" spans="2:6" x14ac:dyDescent="0.25">
      <c r="B986" s="31" t="s">
        <v>279</v>
      </c>
      <c r="C986" s="32" t="s">
        <v>280</v>
      </c>
      <c r="D986" s="33" t="s">
        <v>573</v>
      </c>
      <c r="E986" s="17">
        <v>0.30924000000000001</v>
      </c>
      <c r="F986" s="19">
        <v>0.03</v>
      </c>
    </row>
    <row r="987" spans="2:6" x14ac:dyDescent="0.25">
      <c r="B987" s="31" t="s">
        <v>279</v>
      </c>
      <c r="C987" s="32" t="s">
        <v>280</v>
      </c>
      <c r="D987" s="33" t="s">
        <v>574</v>
      </c>
      <c r="E987" s="17">
        <v>0.96643000000000001</v>
      </c>
      <c r="F987" s="19">
        <v>0.09</v>
      </c>
    </row>
    <row r="988" spans="2:6" x14ac:dyDescent="0.25">
      <c r="B988" s="31" t="s">
        <v>279</v>
      </c>
      <c r="C988" s="32" t="s">
        <v>280</v>
      </c>
      <c r="D988" s="33" t="s">
        <v>576</v>
      </c>
      <c r="E988" s="17">
        <v>0.44041000000000002</v>
      </c>
      <c r="F988" s="19">
        <v>4.2000000000000003E-2</v>
      </c>
    </row>
    <row r="989" spans="2:6" x14ac:dyDescent="0.25">
      <c r="B989" s="31" t="s">
        <v>279</v>
      </c>
      <c r="C989" s="32" t="s">
        <v>280</v>
      </c>
      <c r="D989" s="33" t="s">
        <v>579</v>
      </c>
      <c r="E989" s="17">
        <v>0.52244999999999997</v>
      </c>
      <c r="F989" s="19">
        <v>4.8000000000000001E-2</v>
      </c>
    </row>
    <row r="990" spans="2:6" x14ac:dyDescent="0.25">
      <c r="B990" s="31" t="s">
        <v>279</v>
      </c>
      <c r="C990" s="32" t="s">
        <v>280</v>
      </c>
      <c r="D990" s="33" t="s">
        <v>581</v>
      </c>
      <c r="E990" s="17">
        <v>0.19669</v>
      </c>
      <c r="F990" s="19">
        <v>1.7999999999999999E-2</v>
      </c>
    </row>
    <row r="991" spans="2:6" x14ac:dyDescent="0.25">
      <c r="B991" s="31" t="s">
        <v>279</v>
      </c>
      <c r="C991" s="32" t="s">
        <v>280</v>
      </c>
      <c r="D991" s="33" t="s">
        <v>582</v>
      </c>
      <c r="E991" s="17">
        <v>0.24371999999999999</v>
      </c>
      <c r="F991" s="19">
        <v>2.4E-2</v>
      </c>
    </row>
    <row r="992" spans="2:6" x14ac:dyDescent="0.25">
      <c r="B992" s="31" t="s">
        <v>279</v>
      </c>
      <c r="C992" s="32" t="s">
        <v>280</v>
      </c>
      <c r="D992" s="33" t="s">
        <v>583</v>
      </c>
      <c r="E992" s="17">
        <v>6.0909999999999999E-2</v>
      </c>
      <c r="F992" s="19">
        <v>6.0000000000000001E-3</v>
      </c>
    </row>
    <row r="993" spans="2:6" x14ac:dyDescent="0.25">
      <c r="B993" s="31" t="s">
        <v>279</v>
      </c>
      <c r="C993" s="32" t="s">
        <v>280</v>
      </c>
      <c r="D993" s="33" t="s">
        <v>584</v>
      </c>
      <c r="E993" s="17">
        <v>0.52244999999999997</v>
      </c>
      <c r="F993" s="19">
        <v>4.8000000000000001E-2</v>
      </c>
    </row>
    <row r="994" spans="2:6" x14ac:dyDescent="0.25">
      <c r="B994" s="31" t="s">
        <v>279</v>
      </c>
      <c r="C994" s="32" t="s">
        <v>280</v>
      </c>
      <c r="D994" s="33" t="s">
        <v>587</v>
      </c>
      <c r="E994" s="17">
        <v>0.19669</v>
      </c>
      <c r="F994" s="19">
        <v>1.7999999999999999E-2</v>
      </c>
    </row>
    <row r="995" spans="2:6" x14ac:dyDescent="0.25">
      <c r="B995" s="31" t="s">
        <v>279</v>
      </c>
      <c r="C995" s="32" t="s">
        <v>280</v>
      </c>
      <c r="D995" s="33" t="s">
        <v>588</v>
      </c>
      <c r="E995" s="17">
        <v>0.18387999999999999</v>
      </c>
      <c r="F995" s="19">
        <v>2.4E-2</v>
      </c>
    </row>
    <row r="996" spans="2:6" x14ac:dyDescent="0.25">
      <c r="B996" s="31" t="s">
        <v>281</v>
      </c>
      <c r="C996" s="32" t="s">
        <v>282</v>
      </c>
      <c r="D996" s="33" t="s">
        <v>571</v>
      </c>
      <c r="E996" s="17">
        <v>1.6979599999999999</v>
      </c>
      <c r="F996" s="19">
        <v>0.13200000000000001</v>
      </c>
    </row>
    <row r="997" spans="2:6" x14ac:dyDescent="0.25">
      <c r="B997" s="31" t="s">
        <v>281</v>
      </c>
      <c r="C997" s="32" t="s">
        <v>282</v>
      </c>
      <c r="D997" s="33" t="s">
        <v>573</v>
      </c>
      <c r="E997" s="17">
        <v>0.82716999999999996</v>
      </c>
      <c r="F997" s="19">
        <v>7.1999999999999995E-2</v>
      </c>
    </row>
    <row r="998" spans="2:6" x14ac:dyDescent="0.25">
      <c r="B998" s="31" t="s">
        <v>281</v>
      </c>
      <c r="C998" s="32" t="s">
        <v>282</v>
      </c>
      <c r="D998" s="33" t="s">
        <v>574</v>
      </c>
      <c r="E998" s="17">
        <v>0.78151000000000004</v>
      </c>
      <c r="F998" s="19">
        <v>0.06</v>
      </c>
    </row>
    <row r="999" spans="2:6" x14ac:dyDescent="0.25">
      <c r="B999" s="31" t="s">
        <v>281</v>
      </c>
      <c r="C999" s="32" t="s">
        <v>282</v>
      </c>
      <c r="D999" s="33" t="s">
        <v>575</v>
      </c>
      <c r="E999" s="17">
        <v>0.14918000000000001</v>
      </c>
      <c r="F999" s="19">
        <v>1.2E-2</v>
      </c>
    </row>
    <row r="1000" spans="2:6" x14ac:dyDescent="0.25">
      <c r="B1000" s="31" t="s">
        <v>281</v>
      </c>
      <c r="C1000" s="32" t="s">
        <v>282</v>
      </c>
      <c r="D1000" s="33" t="s">
        <v>576</v>
      </c>
      <c r="E1000" s="17">
        <v>4.7877099999999997</v>
      </c>
      <c r="F1000" s="19">
        <v>0.40799999999999997</v>
      </c>
    </row>
    <row r="1001" spans="2:6" x14ac:dyDescent="0.25">
      <c r="B1001" s="31" t="s">
        <v>281</v>
      </c>
      <c r="C1001" s="32" t="s">
        <v>282</v>
      </c>
      <c r="D1001" s="33" t="s">
        <v>578</v>
      </c>
      <c r="E1001" s="17">
        <v>1.68161</v>
      </c>
      <c r="F1001" s="19">
        <v>0.14399999999999999</v>
      </c>
    </row>
    <row r="1002" spans="2:6" x14ac:dyDescent="0.25">
      <c r="B1002" s="31" t="s">
        <v>281</v>
      </c>
      <c r="C1002" s="32" t="s">
        <v>282</v>
      </c>
      <c r="D1002" s="33" t="s">
        <v>579</v>
      </c>
      <c r="E1002" s="17">
        <v>0.62519000000000002</v>
      </c>
      <c r="F1002" s="19">
        <v>4.8000000000000001E-2</v>
      </c>
    </row>
    <row r="1003" spans="2:6" x14ac:dyDescent="0.25">
      <c r="B1003" s="31" t="s">
        <v>281</v>
      </c>
      <c r="C1003" s="32" t="s">
        <v>282</v>
      </c>
      <c r="D1003" s="33" t="s">
        <v>581</v>
      </c>
      <c r="E1003" s="17">
        <v>0.94157999999999997</v>
      </c>
      <c r="F1003" s="19">
        <v>7.1999999999999995E-2</v>
      </c>
    </row>
    <row r="1004" spans="2:6" x14ac:dyDescent="0.25">
      <c r="B1004" s="31" t="s">
        <v>281</v>
      </c>
      <c r="C1004" s="32" t="s">
        <v>282</v>
      </c>
      <c r="D1004" s="33" t="s">
        <v>584</v>
      </c>
      <c r="E1004" s="17">
        <v>0.31259999999999999</v>
      </c>
      <c r="F1004" s="19">
        <v>2.4E-2</v>
      </c>
    </row>
    <row r="1005" spans="2:6" x14ac:dyDescent="0.25">
      <c r="B1005" s="31" t="s">
        <v>283</v>
      </c>
      <c r="C1005" s="32" t="s">
        <v>284</v>
      </c>
      <c r="D1005" s="33" t="s">
        <v>571</v>
      </c>
      <c r="E1005" s="17">
        <v>0.66944000000000004</v>
      </c>
      <c r="F1005" s="19">
        <v>1.7999999999999999E-2</v>
      </c>
    </row>
    <row r="1006" spans="2:6" x14ac:dyDescent="0.25">
      <c r="B1006" s="31" t="s">
        <v>283</v>
      </c>
      <c r="C1006" s="32" t="s">
        <v>284</v>
      </c>
      <c r="D1006" s="33" t="s">
        <v>573</v>
      </c>
      <c r="E1006" s="17">
        <v>0.68876999999999999</v>
      </c>
      <c r="F1006" s="19">
        <v>1.7999999999999999E-2</v>
      </c>
    </row>
    <row r="1007" spans="2:6" x14ac:dyDescent="0.25">
      <c r="B1007" s="31" t="s">
        <v>283</v>
      </c>
      <c r="C1007" s="32" t="s">
        <v>284</v>
      </c>
      <c r="D1007" s="33" t="s">
        <v>574</v>
      </c>
      <c r="E1007" s="17">
        <v>0.66944000000000004</v>
      </c>
      <c r="F1007" s="19">
        <v>1.7999999999999999E-2</v>
      </c>
    </row>
    <row r="1008" spans="2:6" x14ac:dyDescent="0.25">
      <c r="B1008" s="31" t="s">
        <v>283</v>
      </c>
      <c r="C1008" s="32" t="s">
        <v>284</v>
      </c>
      <c r="D1008" s="33" t="s">
        <v>576</v>
      </c>
      <c r="E1008" s="17">
        <v>0.50602999999999998</v>
      </c>
      <c r="F1008" s="19">
        <v>1.2E-2</v>
      </c>
    </row>
    <row r="1009" spans="2:6" x14ac:dyDescent="0.25">
      <c r="B1009" s="31" t="s">
        <v>283</v>
      </c>
      <c r="C1009" s="32" t="s">
        <v>284</v>
      </c>
      <c r="D1009" s="33" t="s">
        <v>578</v>
      </c>
      <c r="E1009" s="17">
        <v>0.45095000000000002</v>
      </c>
      <c r="F1009" s="19">
        <v>1.2E-2</v>
      </c>
    </row>
    <row r="1010" spans="2:6" x14ac:dyDescent="0.25">
      <c r="B1010" s="31" t="s">
        <v>283</v>
      </c>
      <c r="C1010" s="32" t="s">
        <v>284</v>
      </c>
      <c r="D1010" s="33" t="s">
        <v>579</v>
      </c>
      <c r="E1010" s="17">
        <v>0.66944000000000004</v>
      </c>
      <c r="F1010" s="19">
        <v>1.7999999999999999E-2</v>
      </c>
    </row>
    <row r="1011" spans="2:6" x14ac:dyDescent="0.25">
      <c r="B1011" s="31" t="s">
        <v>283</v>
      </c>
      <c r="C1011" s="32" t="s">
        <v>284</v>
      </c>
      <c r="D1011" s="33" t="s">
        <v>581</v>
      </c>
      <c r="E1011" s="17">
        <v>0.25298999999999999</v>
      </c>
      <c r="F1011" s="19">
        <v>6.0000000000000001E-3</v>
      </c>
    </row>
    <row r="1012" spans="2:6" x14ac:dyDescent="0.25">
      <c r="B1012" s="31" t="s">
        <v>283</v>
      </c>
      <c r="C1012" s="32" t="s">
        <v>284</v>
      </c>
      <c r="D1012" s="33" t="s">
        <v>582</v>
      </c>
      <c r="E1012" s="17">
        <v>0.25298999999999999</v>
      </c>
      <c r="F1012" s="19">
        <v>6.0000000000000001E-3</v>
      </c>
    </row>
    <row r="1013" spans="2:6" x14ac:dyDescent="0.25">
      <c r="B1013" s="31" t="s">
        <v>283</v>
      </c>
      <c r="C1013" s="32" t="s">
        <v>284</v>
      </c>
      <c r="D1013" s="33" t="s">
        <v>583</v>
      </c>
      <c r="E1013" s="17">
        <v>0.42631000000000002</v>
      </c>
      <c r="F1013" s="19">
        <v>1.2E-2</v>
      </c>
    </row>
    <row r="1014" spans="2:6" x14ac:dyDescent="0.25">
      <c r="B1014" s="31" t="s">
        <v>283</v>
      </c>
      <c r="C1014" s="32" t="s">
        <v>284</v>
      </c>
      <c r="D1014" s="33" t="s">
        <v>584</v>
      </c>
      <c r="E1014" s="17">
        <v>0.66944000000000004</v>
      </c>
      <c r="F1014" s="19">
        <v>1.7999999999999999E-2</v>
      </c>
    </row>
    <row r="1015" spans="2:6" x14ac:dyDescent="0.25">
      <c r="B1015" s="31" t="s">
        <v>283</v>
      </c>
      <c r="C1015" s="32" t="s">
        <v>284</v>
      </c>
      <c r="D1015" s="33" t="s">
        <v>587</v>
      </c>
      <c r="E1015" s="17">
        <v>0.25298999999999999</v>
      </c>
      <c r="F1015" s="19">
        <v>6.0000000000000001E-3</v>
      </c>
    </row>
    <row r="1016" spans="2:6" x14ac:dyDescent="0.25">
      <c r="B1016" s="31" t="s">
        <v>285</v>
      </c>
      <c r="C1016" s="32" t="s">
        <v>286</v>
      </c>
      <c r="D1016" s="33" t="s">
        <v>571</v>
      </c>
      <c r="E1016" s="17">
        <v>0.22314000000000001</v>
      </c>
      <c r="F1016" s="19">
        <v>6.0000000000000001E-3</v>
      </c>
    </row>
    <row r="1017" spans="2:6" x14ac:dyDescent="0.25">
      <c r="B1017" s="31" t="s">
        <v>285</v>
      </c>
      <c r="C1017" s="32" t="s">
        <v>286</v>
      </c>
      <c r="D1017" s="33" t="s">
        <v>573</v>
      </c>
      <c r="E1017" s="17">
        <v>0.47563</v>
      </c>
      <c r="F1017" s="19">
        <v>1.2E-2</v>
      </c>
    </row>
    <row r="1018" spans="2:6" x14ac:dyDescent="0.25">
      <c r="B1018" s="31" t="s">
        <v>285</v>
      </c>
      <c r="C1018" s="32" t="s">
        <v>286</v>
      </c>
      <c r="D1018" s="33" t="s">
        <v>574</v>
      </c>
      <c r="E1018" s="17">
        <v>1.3088900000000001</v>
      </c>
      <c r="F1018" s="19">
        <v>3.5999999999999997E-2</v>
      </c>
    </row>
    <row r="1019" spans="2:6" x14ac:dyDescent="0.25">
      <c r="B1019" s="31" t="s">
        <v>285</v>
      </c>
      <c r="C1019" s="32" t="s">
        <v>286</v>
      </c>
      <c r="D1019" s="33" t="s">
        <v>575</v>
      </c>
      <c r="E1019" s="17">
        <v>0.21589</v>
      </c>
      <c r="F1019" s="19">
        <v>6.0000000000000001E-3</v>
      </c>
    </row>
    <row r="1020" spans="2:6" x14ac:dyDescent="0.25">
      <c r="B1020" s="31" t="s">
        <v>285</v>
      </c>
      <c r="C1020" s="32" t="s">
        <v>286</v>
      </c>
      <c r="D1020" s="33" t="s">
        <v>576</v>
      </c>
      <c r="E1020" s="17">
        <v>0.21314</v>
      </c>
      <c r="F1020" s="19">
        <v>6.0000000000000001E-3</v>
      </c>
    </row>
    <row r="1021" spans="2:6" x14ac:dyDescent="0.25">
      <c r="B1021" s="31" t="s">
        <v>285</v>
      </c>
      <c r="C1021" s="32" t="s">
        <v>286</v>
      </c>
      <c r="D1021" s="33" t="s">
        <v>578</v>
      </c>
      <c r="E1021" s="17">
        <v>0.68876999999999999</v>
      </c>
      <c r="F1021" s="19">
        <v>1.7999999999999999E-2</v>
      </c>
    </row>
    <row r="1022" spans="2:6" x14ac:dyDescent="0.25">
      <c r="B1022" s="31" t="s">
        <v>285</v>
      </c>
      <c r="C1022" s="32" t="s">
        <v>286</v>
      </c>
      <c r="D1022" s="33" t="s">
        <v>579</v>
      </c>
      <c r="E1022" s="17">
        <v>0.89261000000000001</v>
      </c>
      <c r="F1022" s="19">
        <v>2.4E-2</v>
      </c>
    </row>
    <row r="1023" spans="2:6" x14ac:dyDescent="0.25">
      <c r="B1023" s="31" t="s">
        <v>285</v>
      </c>
      <c r="C1023" s="32" t="s">
        <v>286</v>
      </c>
      <c r="D1023" s="33" t="s">
        <v>584</v>
      </c>
      <c r="E1023" s="17">
        <v>0.44629999999999997</v>
      </c>
      <c r="F1023" s="19">
        <v>1.2E-2</v>
      </c>
    </row>
    <row r="1024" spans="2:6" x14ac:dyDescent="0.25">
      <c r="B1024" s="31" t="s">
        <v>285</v>
      </c>
      <c r="C1024" s="32" t="s">
        <v>286</v>
      </c>
      <c r="D1024" s="33" t="s">
        <v>588</v>
      </c>
      <c r="E1024" s="17">
        <v>0.21604999999999999</v>
      </c>
      <c r="F1024" s="19">
        <v>6.0000000000000001E-3</v>
      </c>
    </row>
    <row r="1025" spans="2:6" x14ac:dyDescent="0.25">
      <c r="B1025" s="31" t="s">
        <v>287</v>
      </c>
      <c r="C1025" s="32" t="s">
        <v>288</v>
      </c>
      <c r="D1025" s="33" t="s">
        <v>571</v>
      </c>
      <c r="E1025" s="17">
        <v>0.60982000000000003</v>
      </c>
      <c r="F1025" s="19">
        <v>0.13200000000000001</v>
      </c>
    </row>
    <row r="1026" spans="2:6" x14ac:dyDescent="0.25">
      <c r="B1026" s="31" t="s">
        <v>287</v>
      </c>
      <c r="C1026" s="32" t="s">
        <v>288</v>
      </c>
      <c r="D1026" s="33" t="s">
        <v>573</v>
      </c>
      <c r="E1026" s="17">
        <v>0.37391000000000002</v>
      </c>
      <c r="F1026" s="19">
        <v>8.4000000000000005E-2</v>
      </c>
    </row>
    <row r="1027" spans="2:6" x14ac:dyDescent="0.25">
      <c r="B1027" s="31" t="s">
        <v>287</v>
      </c>
      <c r="C1027" s="32" t="s">
        <v>288</v>
      </c>
      <c r="D1027" s="33" t="s">
        <v>574</v>
      </c>
      <c r="E1027" s="17">
        <v>5.3409999999999999E-2</v>
      </c>
      <c r="F1027" s="19">
        <v>1.2E-2</v>
      </c>
    </row>
    <row r="1028" spans="2:6" x14ac:dyDescent="0.25">
      <c r="B1028" s="31" t="s">
        <v>287</v>
      </c>
      <c r="C1028" s="32" t="s">
        <v>288</v>
      </c>
      <c r="D1028" s="33" t="s">
        <v>576</v>
      </c>
      <c r="E1028" s="17">
        <v>0.37391000000000002</v>
      </c>
      <c r="F1028" s="19">
        <v>8.4000000000000005E-2</v>
      </c>
    </row>
    <row r="1029" spans="2:6" x14ac:dyDescent="0.25">
      <c r="B1029" s="31" t="s">
        <v>287</v>
      </c>
      <c r="C1029" s="32" t="s">
        <v>288</v>
      </c>
      <c r="D1029" s="33" t="s">
        <v>578</v>
      </c>
      <c r="E1029" s="17">
        <v>0.32050000000000001</v>
      </c>
      <c r="F1029" s="19">
        <v>7.1999999999999995E-2</v>
      </c>
    </row>
    <row r="1030" spans="2:6" x14ac:dyDescent="0.25">
      <c r="B1030" s="31" t="s">
        <v>287</v>
      </c>
      <c r="C1030" s="32" t="s">
        <v>288</v>
      </c>
      <c r="D1030" s="33" t="s">
        <v>582</v>
      </c>
      <c r="E1030" s="17">
        <v>0.10684</v>
      </c>
      <c r="F1030" s="19">
        <v>2.4E-2</v>
      </c>
    </row>
    <row r="1031" spans="2:6" x14ac:dyDescent="0.25">
      <c r="B1031" s="31" t="s">
        <v>287</v>
      </c>
      <c r="C1031" s="32" t="s">
        <v>288</v>
      </c>
      <c r="D1031" s="33" t="s">
        <v>583</v>
      </c>
      <c r="E1031" s="17">
        <v>0.10684</v>
      </c>
      <c r="F1031" s="19">
        <v>2.4E-2</v>
      </c>
    </row>
    <row r="1032" spans="2:6" x14ac:dyDescent="0.25">
      <c r="B1032" s="31" t="s">
        <v>287</v>
      </c>
      <c r="C1032" s="32" t="s">
        <v>288</v>
      </c>
      <c r="D1032" s="33" t="s">
        <v>588</v>
      </c>
      <c r="E1032" s="17">
        <v>0.21365999999999999</v>
      </c>
      <c r="F1032" s="19">
        <v>4.8000000000000001E-2</v>
      </c>
    </row>
    <row r="1033" spans="2:6" x14ac:dyDescent="0.25">
      <c r="B1033" s="31" t="s">
        <v>289</v>
      </c>
      <c r="C1033" s="32" t="s">
        <v>290</v>
      </c>
      <c r="D1033" s="33" t="s">
        <v>571</v>
      </c>
      <c r="E1033" s="17">
        <v>2.5295200000000002</v>
      </c>
      <c r="F1033" s="19">
        <v>0.63600000000000001</v>
      </c>
    </row>
    <row r="1034" spans="2:6" x14ac:dyDescent="0.25">
      <c r="B1034" s="31" t="s">
        <v>289</v>
      </c>
      <c r="C1034" s="32" t="s">
        <v>290</v>
      </c>
      <c r="D1034" s="33" t="s">
        <v>573</v>
      </c>
      <c r="E1034" s="17">
        <v>0.27155000000000001</v>
      </c>
      <c r="F1034" s="19">
        <v>7.1999999999999995E-2</v>
      </c>
    </row>
    <row r="1035" spans="2:6" x14ac:dyDescent="0.25">
      <c r="B1035" s="31" t="s">
        <v>289</v>
      </c>
      <c r="C1035" s="32" t="s">
        <v>290</v>
      </c>
      <c r="D1035" s="33" t="s">
        <v>574</v>
      </c>
      <c r="E1035" s="17">
        <v>2.0417800000000002</v>
      </c>
      <c r="F1035" s="19">
        <v>0.504</v>
      </c>
    </row>
    <row r="1036" spans="2:6" x14ac:dyDescent="0.25">
      <c r="B1036" s="31" t="s">
        <v>289</v>
      </c>
      <c r="C1036" s="32" t="s">
        <v>290</v>
      </c>
      <c r="D1036" s="33" t="s">
        <v>576</v>
      </c>
      <c r="E1036" s="17">
        <v>0.18103</v>
      </c>
      <c r="F1036" s="19">
        <v>4.8000000000000001E-2</v>
      </c>
    </row>
    <row r="1037" spans="2:6" x14ac:dyDescent="0.25">
      <c r="B1037" s="31" t="s">
        <v>289</v>
      </c>
      <c r="C1037" s="32" t="s">
        <v>290</v>
      </c>
      <c r="D1037" s="33" t="s">
        <v>578</v>
      </c>
      <c r="E1037" s="17">
        <v>1.1766700000000001</v>
      </c>
      <c r="F1037" s="19">
        <v>0.312</v>
      </c>
    </row>
    <row r="1038" spans="2:6" x14ac:dyDescent="0.25">
      <c r="B1038" s="31" t="s">
        <v>289</v>
      </c>
      <c r="C1038" s="32" t="s">
        <v>290</v>
      </c>
      <c r="D1038" s="33" t="s">
        <v>579</v>
      </c>
      <c r="E1038" s="17">
        <v>2.3820700000000001</v>
      </c>
      <c r="F1038" s="19">
        <v>0.58799999999999997</v>
      </c>
    </row>
    <row r="1039" spans="2:6" x14ac:dyDescent="0.25">
      <c r="B1039" s="31" t="s">
        <v>289</v>
      </c>
      <c r="C1039" s="32" t="s">
        <v>290</v>
      </c>
      <c r="D1039" s="33" t="s">
        <v>582</v>
      </c>
      <c r="E1039" s="17">
        <v>9.0520000000000003E-2</v>
      </c>
      <c r="F1039" s="19">
        <v>2.4E-2</v>
      </c>
    </row>
    <row r="1040" spans="2:6" x14ac:dyDescent="0.25">
      <c r="B1040" s="31" t="s">
        <v>289</v>
      </c>
      <c r="C1040" s="32" t="s">
        <v>290</v>
      </c>
      <c r="D1040" s="33" t="s">
        <v>583</v>
      </c>
      <c r="E1040" s="17">
        <v>9.0520000000000003E-2</v>
      </c>
      <c r="F1040" s="19">
        <v>2.4E-2</v>
      </c>
    </row>
    <row r="1041" spans="2:6" x14ac:dyDescent="0.25">
      <c r="B1041" s="31" t="s">
        <v>289</v>
      </c>
      <c r="C1041" s="32" t="s">
        <v>290</v>
      </c>
      <c r="D1041" s="33" t="s">
        <v>584</v>
      </c>
      <c r="E1041" s="17">
        <v>2.3334600000000001</v>
      </c>
      <c r="F1041" s="19">
        <v>0.57599999999999996</v>
      </c>
    </row>
    <row r="1042" spans="2:6" x14ac:dyDescent="0.25">
      <c r="B1042" s="31" t="s">
        <v>291</v>
      </c>
      <c r="C1042" s="32" t="s">
        <v>292</v>
      </c>
      <c r="D1042" s="33" t="s">
        <v>571</v>
      </c>
      <c r="E1042" s="17">
        <v>0.28867999999999999</v>
      </c>
      <c r="F1042" s="19">
        <v>4.8000000000000001E-2</v>
      </c>
    </row>
    <row r="1043" spans="2:6" x14ac:dyDescent="0.25">
      <c r="B1043" s="31" t="s">
        <v>291</v>
      </c>
      <c r="C1043" s="32" t="s">
        <v>292</v>
      </c>
      <c r="D1043" s="33" t="s">
        <v>573</v>
      </c>
      <c r="E1043" s="17">
        <v>0.21651999999999999</v>
      </c>
      <c r="F1043" s="19">
        <v>3.5999999999999997E-2</v>
      </c>
    </row>
    <row r="1044" spans="2:6" x14ac:dyDescent="0.25">
      <c r="B1044" s="31" t="s">
        <v>291</v>
      </c>
      <c r="C1044" s="32" t="s">
        <v>292</v>
      </c>
      <c r="D1044" s="33" t="s">
        <v>574</v>
      </c>
      <c r="E1044" s="17">
        <v>7.2169999999999998E-2</v>
      </c>
      <c r="F1044" s="19">
        <v>1.2E-2</v>
      </c>
    </row>
    <row r="1045" spans="2:6" x14ac:dyDescent="0.25">
      <c r="B1045" s="31" t="s">
        <v>291</v>
      </c>
      <c r="C1045" s="32" t="s">
        <v>292</v>
      </c>
      <c r="D1045" s="33" t="s">
        <v>576</v>
      </c>
      <c r="E1045" s="17">
        <v>0.57735999999999998</v>
      </c>
      <c r="F1045" s="19">
        <v>9.6000000000000002E-2</v>
      </c>
    </row>
    <row r="1046" spans="2:6" x14ac:dyDescent="0.25">
      <c r="B1046" s="31" t="s">
        <v>291</v>
      </c>
      <c r="C1046" s="32" t="s">
        <v>292</v>
      </c>
      <c r="D1046" s="33" t="s">
        <v>578</v>
      </c>
      <c r="E1046" s="17">
        <v>0.43302000000000002</v>
      </c>
      <c r="F1046" s="19">
        <v>7.1999999999999995E-2</v>
      </c>
    </row>
    <row r="1047" spans="2:6" x14ac:dyDescent="0.25">
      <c r="B1047" s="31" t="s">
        <v>291</v>
      </c>
      <c r="C1047" s="32" t="s">
        <v>292</v>
      </c>
      <c r="D1047" s="33" t="s">
        <v>583</v>
      </c>
      <c r="E1047" s="17">
        <v>7.2169999999999998E-2</v>
      </c>
      <c r="F1047" s="19">
        <v>1.2E-2</v>
      </c>
    </row>
    <row r="1048" spans="2:6" x14ac:dyDescent="0.25">
      <c r="B1048" s="31" t="s">
        <v>291</v>
      </c>
      <c r="C1048" s="32" t="s">
        <v>292</v>
      </c>
      <c r="D1048" s="33" t="s">
        <v>588</v>
      </c>
      <c r="E1048" s="17">
        <v>0.28867999999999999</v>
      </c>
      <c r="F1048" s="19">
        <v>4.8000000000000001E-2</v>
      </c>
    </row>
    <row r="1049" spans="2:6" x14ac:dyDescent="0.25">
      <c r="B1049" s="31" t="s">
        <v>293</v>
      </c>
      <c r="C1049" s="32" t="s">
        <v>294</v>
      </c>
      <c r="D1049" s="33" t="s">
        <v>571</v>
      </c>
      <c r="E1049" s="17">
        <v>0.84187999999999996</v>
      </c>
      <c r="F1049" s="19">
        <v>0.86399999999999999</v>
      </c>
    </row>
    <row r="1050" spans="2:6" x14ac:dyDescent="0.25">
      <c r="B1050" s="31" t="s">
        <v>293</v>
      </c>
      <c r="C1050" s="32" t="s">
        <v>294</v>
      </c>
      <c r="D1050" s="33" t="s">
        <v>573</v>
      </c>
      <c r="E1050" s="17">
        <v>3.5705800000000001</v>
      </c>
      <c r="F1050" s="19">
        <v>3.8159999999999998</v>
      </c>
    </row>
    <row r="1051" spans="2:6" x14ac:dyDescent="0.25">
      <c r="B1051" s="31" t="s">
        <v>293</v>
      </c>
      <c r="C1051" s="32" t="s">
        <v>294</v>
      </c>
      <c r="D1051" s="33" t="s">
        <v>576</v>
      </c>
      <c r="E1051" s="17">
        <v>14.663220000000001</v>
      </c>
      <c r="F1051" s="19">
        <v>14.76</v>
      </c>
    </row>
    <row r="1052" spans="2:6" x14ac:dyDescent="0.25">
      <c r="B1052" s="31" t="s">
        <v>293</v>
      </c>
      <c r="C1052" s="32" t="s">
        <v>294</v>
      </c>
      <c r="D1052" s="33" t="s">
        <v>578</v>
      </c>
      <c r="E1052" s="17">
        <v>0.70155999999999996</v>
      </c>
      <c r="F1052" s="19">
        <v>0.72</v>
      </c>
    </row>
    <row r="1053" spans="2:6" x14ac:dyDescent="0.25">
      <c r="B1053" s="31" t="s">
        <v>293</v>
      </c>
      <c r="C1053" s="32" t="s">
        <v>294</v>
      </c>
      <c r="D1053" s="33" t="s">
        <v>582</v>
      </c>
      <c r="E1053" s="17">
        <v>7.016E-2</v>
      </c>
      <c r="F1053" s="19">
        <v>7.1999999999999995E-2</v>
      </c>
    </row>
    <row r="1054" spans="2:6" x14ac:dyDescent="0.25">
      <c r="B1054" s="31" t="s">
        <v>295</v>
      </c>
      <c r="C1054" s="32" t="s">
        <v>294</v>
      </c>
      <c r="D1054" s="33" t="s">
        <v>571</v>
      </c>
      <c r="E1054" s="17">
        <v>18.935120000000001</v>
      </c>
      <c r="F1054" s="19">
        <v>19.8</v>
      </c>
    </row>
    <row r="1055" spans="2:6" x14ac:dyDescent="0.25">
      <c r="B1055" s="31" t="s">
        <v>295</v>
      </c>
      <c r="C1055" s="32" t="s">
        <v>294</v>
      </c>
      <c r="D1055" s="33" t="s">
        <v>575</v>
      </c>
      <c r="E1055" s="17">
        <v>1.72136</v>
      </c>
      <c r="F1055" s="19">
        <v>1.8</v>
      </c>
    </row>
    <row r="1056" spans="2:6" x14ac:dyDescent="0.25">
      <c r="B1056" s="31" t="s">
        <v>295</v>
      </c>
      <c r="C1056" s="32" t="s">
        <v>294</v>
      </c>
      <c r="D1056" s="33" t="s">
        <v>576</v>
      </c>
      <c r="E1056" s="17">
        <v>33.781999999999996</v>
      </c>
      <c r="F1056" s="19">
        <v>36</v>
      </c>
    </row>
    <row r="1057" spans="2:6" x14ac:dyDescent="0.25">
      <c r="B1057" s="31" t="s">
        <v>295</v>
      </c>
      <c r="C1057" s="32" t="s">
        <v>294</v>
      </c>
      <c r="D1057" s="33" t="s">
        <v>579</v>
      </c>
      <c r="E1057" s="17">
        <v>6.2768600000000001</v>
      </c>
      <c r="F1057" s="19">
        <v>6.4080000000000004</v>
      </c>
    </row>
    <row r="1058" spans="2:6" x14ac:dyDescent="0.25">
      <c r="B1058" s="31" t="s">
        <v>295</v>
      </c>
      <c r="C1058" s="32" t="s">
        <v>294</v>
      </c>
      <c r="D1058" s="33" t="s">
        <v>581</v>
      </c>
      <c r="E1058" s="17">
        <v>16.890999999999998</v>
      </c>
      <c r="F1058" s="19">
        <v>18</v>
      </c>
    </row>
    <row r="1059" spans="2:6" x14ac:dyDescent="0.25">
      <c r="B1059" s="31" t="s">
        <v>295</v>
      </c>
      <c r="C1059" s="32" t="s">
        <v>294</v>
      </c>
      <c r="D1059" s="33" t="s">
        <v>583</v>
      </c>
      <c r="E1059" s="17">
        <v>2.1158000000000001</v>
      </c>
      <c r="F1059" s="19">
        <v>2.16</v>
      </c>
    </row>
    <row r="1060" spans="2:6" x14ac:dyDescent="0.25">
      <c r="B1060" s="31" t="s">
        <v>296</v>
      </c>
      <c r="C1060" s="32" t="s">
        <v>297</v>
      </c>
      <c r="D1060" s="33" t="s">
        <v>571</v>
      </c>
      <c r="E1060" s="17">
        <v>0.66969000000000001</v>
      </c>
      <c r="F1060" s="19">
        <v>9.6000000000000002E-2</v>
      </c>
    </row>
    <row r="1061" spans="2:6" x14ac:dyDescent="0.25">
      <c r="B1061" s="31" t="s">
        <v>296</v>
      </c>
      <c r="C1061" s="32" t="s">
        <v>297</v>
      </c>
      <c r="D1061" s="33" t="s">
        <v>573</v>
      </c>
      <c r="E1061" s="17">
        <v>0.16350000000000001</v>
      </c>
      <c r="F1061" s="19">
        <v>2.4E-2</v>
      </c>
    </row>
    <row r="1062" spans="2:6" x14ac:dyDescent="0.25">
      <c r="B1062" s="31" t="s">
        <v>296</v>
      </c>
      <c r="C1062" s="32" t="s">
        <v>297</v>
      </c>
      <c r="D1062" s="33" t="s">
        <v>574</v>
      </c>
      <c r="E1062" s="17">
        <v>0.33765000000000001</v>
      </c>
      <c r="F1062" s="19">
        <v>4.8000000000000001E-2</v>
      </c>
    </row>
    <row r="1063" spans="2:6" x14ac:dyDescent="0.25">
      <c r="B1063" s="31" t="s">
        <v>296</v>
      </c>
      <c r="C1063" s="32" t="s">
        <v>297</v>
      </c>
      <c r="D1063" s="33" t="s">
        <v>576</v>
      </c>
      <c r="E1063" s="17">
        <v>1.59629</v>
      </c>
      <c r="F1063" s="19">
        <v>0.252</v>
      </c>
    </row>
    <row r="1064" spans="2:6" x14ac:dyDescent="0.25">
      <c r="B1064" s="31" t="s">
        <v>296</v>
      </c>
      <c r="C1064" s="32" t="s">
        <v>297</v>
      </c>
      <c r="D1064" s="33" t="s">
        <v>579</v>
      </c>
      <c r="E1064" s="17">
        <v>1.0129900000000001</v>
      </c>
      <c r="F1064" s="19">
        <v>0.14399999999999999</v>
      </c>
    </row>
    <row r="1065" spans="2:6" x14ac:dyDescent="0.25">
      <c r="B1065" s="31" t="s">
        <v>296</v>
      </c>
      <c r="C1065" s="32" t="s">
        <v>297</v>
      </c>
      <c r="D1065" s="33" t="s">
        <v>581</v>
      </c>
      <c r="E1065" s="17">
        <v>0.50851999999999997</v>
      </c>
      <c r="F1065" s="19">
        <v>7.1999999999999995E-2</v>
      </c>
    </row>
    <row r="1066" spans="2:6" x14ac:dyDescent="0.25">
      <c r="B1066" s="31" t="s">
        <v>296</v>
      </c>
      <c r="C1066" s="32" t="s">
        <v>297</v>
      </c>
      <c r="D1066" s="33" t="s">
        <v>583</v>
      </c>
      <c r="E1066" s="17">
        <v>0.37546000000000002</v>
      </c>
      <c r="F1066" s="19">
        <v>0.06</v>
      </c>
    </row>
    <row r="1067" spans="2:6" x14ac:dyDescent="0.25">
      <c r="B1067" s="31" t="s">
        <v>296</v>
      </c>
      <c r="C1067" s="32" t="s">
        <v>297</v>
      </c>
      <c r="D1067" s="33" t="s">
        <v>584</v>
      </c>
      <c r="E1067" s="17">
        <v>0.50651000000000002</v>
      </c>
      <c r="F1067" s="19">
        <v>7.1999999999999995E-2</v>
      </c>
    </row>
    <row r="1068" spans="2:6" x14ac:dyDescent="0.25">
      <c r="B1068" s="31" t="s">
        <v>298</v>
      </c>
      <c r="C1068" s="32" t="s">
        <v>299</v>
      </c>
      <c r="D1068" s="33" t="s">
        <v>573</v>
      </c>
      <c r="E1068" s="17">
        <v>1.2128000000000001</v>
      </c>
      <c r="F1068" s="19">
        <v>0.12</v>
      </c>
    </row>
    <row r="1069" spans="2:6" x14ac:dyDescent="0.25">
      <c r="B1069" s="31" t="s">
        <v>298</v>
      </c>
      <c r="C1069" s="32" t="s">
        <v>299</v>
      </c>
      <c r="D1069" s="33" t="s">
        <v>574</v>
      </c>
      <c r="E1069" s="17">
        <v>0.59065999999999996</v>
      </c>
      <c r="F1069" s="19">
        <v>0.06</v>
      </c>
    </row>
    <row r="1070" spans="2:6" x14ac:dyDescent="0.25">
      <c r="B1070" s="31" t="s">
        <v>298</v>
      </c>
      <c r="C1070" s="32" t="s">
        <v>299</v>
      </c>
      <c r="D1070" s="33" t="s">
        <v>575</v>
      </c>
      <c r="E1070" s="17">
        <v>1.89015</v>
      </c>
      <c r="F1070" s="19">
        <v>0.192</v>
      </c>
    </row>
    <row r="1071" spans="2:6" x14ac:dyDescent="0.25">
      <c r="B1071" s="31" t="s">
        <v>298</v>
      </c>
      <c r="C1071" s="32" t="s">
        <v>299</v>
      </c>
      <c r="D1071" s="33" t="s">
        <v>576</v>
      </c>
      <c r="E1071" s="17">
        <v>7.3624400000000003</v>
      </c>
      <c r="F1071" s="19">
        <v>0.72</v>
      </c>
    </row>
    <row r="1072" spans="2:6" x14ac:dyDescent="0.25">
      <c r="B1072" s="31" t="s">
        <v>300</v>
      </c>
      <c r="C1072" s="32" t="s">
        <v>301</v>
      </c>
      <c r="D1072" s="33" t="s">
        <v>573</v>
      </c>
      <c r="E1072" s="17">
        <v>1.40472</v>
      </c>
      <c r="F1072" s="19">
        <v>0.12</v>
      </c>
    </row>
    <row r="1073" spans="2:6" x14ac:dyDescent="0.25">
      <c r="B1073" s="31" t="s">
        <v>300</v>
      </c>
      <c r="C1073" s="32" t="s">
        <v>301</v>
      </c>
      <c r="D1073" s="33" t="s">
        <v>574</v>
      </c>
      <c r="E1073" s="17">
        <v>0.69338999999999995</v>
      </c>
      <c r="F1073" s="19">
        <v>0.06</v>
      </c>
    </row>
    <row r="1074" spans="2:6" x14ac:dyDescent="0.25">
      <c r="B1074" s="31" t="s">
        <v>300</v>
      </c>
      <c r="C1074" s="32" t="s">
        <v>301</v>
      </c>
      <c r="D1074" s="33" t="s">
        <v>575</v>
      </c>
      <c r="E1074" s="17">
        <v>14.14526</v>
      </c>
      <c r="F1074" s="19">
        <v>1.224</v>
      </c>
    </row>
    <row r="1075" spans="2:6" x14ac:dyDescent="0.25">
      <c r="B1075" s="31" t="s">
        <v>300</v>
      </c>
      <c r="C1075" s="32" t="s">
        <v>301</v>
      </c>
      <c r="D1075" s="33" t="s">
        <v>576</v>
      </c>
      <c r="E1075" s="17">
        <v>3.46698</v>
      </c>
      <c r="F1075" s="19">
        <v>0.3</v>
      </c>
    </row>
    <row r="1076" spans="2:6" x14ac:dyDescent="0.25">
      <c r="B1076" s="31" t="s">
        <v>300</v>
      </c>
      <c r="C1076" s="32" t="s">
        <v>301</v>
      </c>
      <c r="D1076" s="33" t="s">
        <v>579</v>
      </c>
      <c r="E1076" s="17">
        <v>8.1366099999999992</v>
      </c>
      <c r="F1076" s="19">
        <v>0.69599999999999995</v>
      </c>
    </row>
    <row r="1077" spans="2:6" x14ac:dyDescent="0.25">
      <c r="B1077" s="31" t="s">
        <v>300</v>
      </c>
      <c r="C1077" s="32" t="s">
        <v>301</v>
      </c>
      <c r="D1077" s="33" t="s">
        <v>581</v>
      </c>
      <c r="E1077" s="17">
        <v>5.5987600000000004</v>
      </c>
      <c r="F1077" s="19">
        <v>0.504</v>
      </c>
    </row>
    <row r="1078" spans="2:6" x14ac:dyDescent="0.25">
      <c r="B1078" s="31" t="s">
        <v>300</v>
      </c>
      <c r="C1078" s="32" t="s">
        <v>301</v>
      </c>
      <c r="D1078" s="33" t="s">
        <v>583</v>
      </c>
      <c r="E1078" s="17">
        <v>3.54189</v>
      </c>
      <c r="F1078" s="19">
        <v>0.3</v>
      </c>
    </row>
    <row r="1079" spans="2:6" x14ac:dyDescent="0.25">
      <c r="B1079" s="31" t="s">
        <v>300</v>
      </c>
      <c r="C1079" s="32" t="s">
        <v>301</v>
      </c>
      <c r="D1079" s="33" t="s">
        <v>585</v>
      </c>
      <c r="E1079" s="17">
        <v>0.70235999999999998</v>
      </c>
      <c r="F1079" s="19">
        <v>0.06</v>
      </c>
    </row>
    <row r="1080" spans="2:6" x14ac:dyDescent="0.25">
      <c r="B1080" s="31" t="s">
        <v>300</v>
      </c>
      <c r="C1080" s="32" t="s">
        <v>301</v>
      </c>
      <c r="D1080" s="33" t="s">
        <v>587</v>
      </c>
      <c r="E1080" s="17">
        <v>-0.55469999999999997</v>
      </c>
      <c r="F1080" s="19">
        <v>-4.8000000000000001E-2</v>
      </c>
    </row>
    <row r="1081" spans="2:6" x14ac:dyDescent="0.25">
      <c r="B1081" s="31" t="s">
        <v>302</v>
      </c>
      <c r="C1081" s="32" t="s">
        <v>303</v>
      </c>
      <c r="D1081" s="33" t="s">
        <v>571</v>
      </c>
      <c r="E1081" s="17">
        <v>8.9255600000000008</v>
      </c>
      <c r="F1081" s="19">
        <v>1.776</v>
      </c>
    </row>
    <row r="1082" spans="2:6" x14ac:dyDescent="0.25">
      <c r="B1082" s="31" t="s">
        <v>302</v>
      </c>
      <c r="C1082" s="32" t="s">
        <v>303</v>
      </c>
      <c r="D1082" s="33" t="s">
        <v>573</v>
      </c>
      <c r="E1082" s="17">
        <v>4.1771000000000003</v>
      </c>
      <c r="F1082" s="19">
        <v>0.86399999999999999</v>
      </c>
    </row>
    <row r="1083" spans="2:6" x14ac:dyDescent="0.25">
      <c r="B1083" s="31" t="s">
        <v>302</v>
      </c>
      <c r="C1083" s="32" t="s">
        <v>303</v>
      </c>
      <c r="D1083" s="33" t="s">
        <v>574</v>
      </c>
      <c r="E1083" s="17">
        <v>3.0211999999999999</v>
      </c>
      <c r="F1083" s="19">
        <v>0.73199999999999998</v>
      </c>
    </row>
    <row r="1084" spans="2:6" x14ac:dyDescent="0.25">
      <c r="B1084" s="31" t="s">
        <v>302</v>
      </c>
      <c r="C1084" s="32" t="s">
        <v>303</v>
      </c>
      <c r="D1084" s="33" t="s">
        <v>575</v>
      </c>
      <c r="E1084" s="17">
        <v>3.4584999999999999</v>
      </c>
      <c r="F1084" s="19">
        <v>0.66</v>
      </c>
    </row>
    <row r="1085" spans="2:6" x14ac:dyDescent="0.25">
      <c r="B1085" s="31" t="s">
        <v>302</v>
      </c>
      <c r="C1085" s="32" t="s">
        <v>303</v>
      </c>
      <c r="D1085" s="33" t="s">
        <v>576</v>
      </c>
      <c r="E1085" s="17">
        <v>5.0540000000000003</v>
      </c>
      <c r="F1085" s="19">
        <v>0.996</v>
      </c>
    </row>
    <row r="1086" spans="2:6" x14ac:dyDescent="0.25">
      <c r="B1086" s="31" t="s">
        <v>302</v>
      </c>
      <c r="C1086" s="32" t="s">
        <v>303</v>
      </c>
      <c r="D1086" s="33" t="s">
        <v>578</v>
      </c>
      <c r="E1086" s="17">
        <v>4.7410000000000001E-2</v>
      </c>
      <c r="F1086" s="19">
        <v>1.2E-2</v>
      </c>
    </row>
    <row r="1087" spans="2:6" x14ac:dyDescent="0.25">
      <c r="B1087" s="31" t="s">
        <v>304</v>
      </c>
      <c r="C1087" s="32" t="s">
        <v>305</v>
      </c>
      <c r="D1087" s="33" t="s">
        <v>579</v>
      </c>
      <c r="E1087" s="17">
        <v>6.7293099999999999</v>
      </c>
      <c r="F1087" s="19">
        <v>1.3320000000000001</v>
      </c>
    </row>
    <row r="1088" spans="2:6" x14ac:dyDescent="0.25">
      <c r="B1088" s="31" t="s">
        <v>304</v>
      </c>
      <c r="C1088" s="32" t="s">
        <v>305</v>
      </c>
      <c r="D1088" s="33" t="s">
        <v>581</v>
      </c>
      <c r="E1088" s="17">
        <v>13.54083</v>
      </c>
      <c r="F1088" s="19">
        <v>2.544</v>
      </c>
    </row>
    <row r="1089" spans="2:6" x14ac:dyDescent="0.25">
      <c r="B1089" s="31" t="s">
        <v>304</v>
      </c>
      <c r="C1089" s="32" t="s">
        <v>305</v>
      </c>
      <c r="D1089" s="33" t="s">
        <v>582</v>
      </c>
      <c r="E1089" s="17">
        <v>9.4810000000000005E-2</v>
      </c>
      <c r="F1089" s="19">
        <v>2.4E-2</v>
      </c>
    </row>
    <row r="1090" spans="2:6" x14ac:dyDescent="0.25">
      <c r="B1090" s="31" t="s">
        <v>304</v>
      </c>
      <c r="C1090" s="32" t="s">
        <v>305</v>
      </c>
      <c r="D1090" s="33" t="s">
        <v>583</v>
      </c>
      <c r="E1090" s="17">
        <v>0.34038000000000002</v>
      </c>
      <c r="F1090" s="19">
        <v>7.1999999999999995E-2</v>
      </c>
    </row>
    <row r="1091" spans="2:6" x14ac:dyDescent="0.25">
      <c r="B1091" s="31" t="s">
        <v>304</v>
      </c>
      <c r="C1091" s="32" t="s">
        <v>305</v>
      </c>
      <c r="D1091" s="33" t="s">
        <v>584</v>
      </c>
      <c r="E1091" s="17">
        <v>20.857250000000001</v>
      </c>
      <c r="F1091" s="19">
        <v>4.056</v>
      </c>
    </row>
    <row r="1092" spans="2:6" x14ac:dyDescent="0.25">
      <c r="B1092" s="31" t="s">
        <v>304</v>
      </c>
      <c r="C1092" s="32" t="s">
        <v>305</v>
      </c>
      <c r="D1092" s="33" t="s">
        <v>587</v>
      </c>
      <c r="E1092" s="17">
        <v>14.682040000000001</v>
      </c>
      <c r="F1092" s="19">
        <v>2.82</v>
      </c>
    </row>
    <row r="1093" spans="2:6" x14ac:dyDescent="0.25">
      <c r="B1093" s="31" t="s">
        <v>304</v>
      </c>
      <c r="C1093" s="32" t="s">
        <v>305</v>
      </c>
      <c r="D1093" s="33" t="s">
        <v>588</v>
      </c>
      <c r="E1093" s="17">
        <v>0.11969</v>
      </c>
      <c r="F1093" s="19">
        <v>2.4E-2</v>
      </c>
    </row>
    <row r="1094" spans="2:6" x14ac:dyDescent="0.25">
      <c r="B1094" s="31" t="s">
        <v>306</v>
      </c>
      <c r="C1094" s="32" t="s">
        <v>307</v>
      </c>
      <c r="D1094" s="33" t="s">
        <v>571</v>
      </c>
      <c r="E1094" s="17">
        <v>1.27538</v>
      </c>
      <c r="F1094" s="19">
        <v>0.12</v>
      </c>
    </row>
    <row r="1095" spans="2:6" x14ac:dyDescent="0.25">
      <c r="B1095" s="31" t="s">
        <v>306</v>
      </c>
      <c r="C1095" s="32" t="s">
        <v>307</v>
      </c>
      <c r="D1095" s="33" t="s">
        <v>574</v>
      </c>
      <c r="E1095" s="17">
        <v>11.097390000000001</v>
      </c>
      <c r="F1095" s="19">
        <v>1.2</v>
      </c>
    </row>
    <row r="1096" spans="2:6" x14ac:dyDescent="0.25">
      <c r="B1096" s="31" t="s">
        <v>306</v>
      </c>
      <c r="C1096" s="32" t="s">
        <v>307</v>
      </c>
      <c r="D1096" s="33" t="s">
        <v>575</v>
      </c>
      <c r="E1096" s="17">
        <v>-7.3980000000000004E-2</v>
      </c>
      <c r="F1096" s="19">
        <v>-8.0000000000000002E-3</v>
      </c>
    </row>
    <row r="1097" spans="2:6" x14ac:dyDescent="0.25">
      <c r="B1097" s="31" t="s">
        <v>306</v>
      </c>
      <c r="C1097" s="32" t="s">
        <v>307</v>
      </c>
      <c r="D1097" s="33" t="s">
        <v>576</v>
      </c>
      <c r="E1097" s="17">
        <v>4.4389599999999998</v>
      </c>
      <c r="F1097" s="19">
        <v>0.48</v>
      </c>
    </row>
    <row r="1098" spans="2:6" x14ac:dyDescent="0.25">
      <c r="B1098" s="31" t="s">
        <v>306</v>
      </c>
      <c r="C1098" s="32" t="s">
        <v>307</v>
      </c>
      <c r="D1098" s="33" t="s">
        <v>579</v>
      </c>
      <c r="E1098" s="17">
        <v>10.16685</v>
      </c>
      <c r="F1098" s="19">
        <v>0.98399999999999999</v>
      </c>
    </row>
    <row r="1099" spans="2:6" x14ac:dyDescent="0.25">
      <c r="B1099" s="31" t="s">
        <v>306</v>
      </c>
      <c r="C1099" s="32" t="s">
        <v>307</v>
      </c>
      <c r="D1099" s="33" t="s">
        <v>581</v>
      </c>
      <c r="E1099" s="17">
        <v>15.536350000000001</v>
      </c>
      <c r="F1099" s="19">
        <v>1.68</v>
      </c>
    </row>
    <row r="1100" spans="2:6" x14ac:dyDescent="0.25">
      <c r="B1100" s="31" t="s">
        <v>308</v>
      </c>
      <c r="C1100" s="32" t="s">
        <v>309</v>
      </c>
      <c r="D1100" s="33" t="s">
        <v>571</v>
      </c>
      <c r="E1100" s="17">
        <v>33.342570000000002</v>
      </c>
      <c r="F1100" s="19">
        <v>3.2759999999999998</v>
      </c>
    </row>
    <row r="1101" spans="2:6" x14ac:dyDescent="0.25">
      <c r="B1101" s="31" t="s">
        <v>308</v>
      </c>
      <c r="C1101" s="32" t="s">
        <v>309</v>
      </c>
      <c r="D1101" s="33" t="s">
        <v>573</v>
      </c>
      <c r="E1101" s="17">
        <v>5.28728</v>
      </c>
      <c r="F1101" s="19">
        <v>0.52800000000000002</v>
      </c>
    </row>
    <row r="1102" spans="2:6" x14ac:dyDescent="0.25">
      <c r="B1102" s="31" t="s">
        <v>308</v>
      </c>
      <c r="C1102" s="32" t="s">
        <v>309</v>
      </c>
      <c r="D1102" s="33" t="s">
        <v>575</v>
      </c>
      <c r="E1102" s="17">
        <v>6.7050200000000002</v>
      </c>
      <c r="F1102" s="19">
        <v>0.66</v>
      </c>
    </row>
    <row r="1103" spans="2:6" x14ac:dyDescent="0.25">
      <c r="B1103" s="31" t="s">
        <v>308</v>
      </c>
      <c r="C1103" s="32" t="s">
        <v>309</v>
      </c>
      <c r="D1103" s="33" t="s">
        <v>576</v>
      </c>
      <c r="E1103" s="17">
        <v>33.422539999999998</v>
      </c>
      <c r="F1103" s="19">
        <v>3</v>
      </c>
    </row>
    <row r="1104" spans="2:6" x14ac:dyDescent="0.25">
      <c r="B1104" s="31" t="s">
        <v>308</v>
      </c>
      <c r="C1104" s="32" t="s">
        <v>309</v>
      </c>
      <c r="D1104" s="33" t="s">
        <v>579</v>
      </c>
      <c r="E1104" s="17">
        <v>37.854709999999997</v>
      </c>
      <c r="F1104" s="19">
        <v>3.6120000000000001</v>
      </c>
    </row>
    <row r="1105" spans="2:6" x14ac:dyDescent="0.25">
      <c r="B1105" s="31" t="s">
        <v>308</v>
      </c>
      <c r="C1105" s="32" t="s">
        <v>309</v>
      </c>
      <c r="D1105" s="33" t="s">
        <v>585</v>
      </c>
      <c r="E1105" s="17">
        <v>1.20166</v>
      </c>
      <c r="F1105" s="19">
        <v>0.12</v>
      </c>
    </row>
    <row r="1106" spans="2:6" x14ac:dyDescent="0.25">
      <c r="B1106" s="31" t="s">
        <v>310</v>
      </c>
      <c r="C1106" s="32" t="s">
        <v>311</v>
      </c>
      <c r="D1106" s="33" t="s">
        <v>571</v>
      </c>
      <c r="E1106" s="17">
        <v>25.225909999999999</v>
      </c>
      <c r="F1106" s="19">
        <v>2.472</v>
      </c>
    </row>
    <row r="1107" spans="2:6" x14ac:dyDescent="0.25">
      <c r="B1107" s="31" t="s">
        <v>310</v>
      </c>
      <c r="C1107" s="32" t="s">
        <v>311</v>
      </c>
      <c r="D1107" s="33" t="s">
        <v>575</v>
      </c>
      <c r="E1107" s="17">
        <v>4.2668299999999997</v>
      </c>
      <c r="F1107" s="19">
        <v>0.42</v>
      </c>
    </row>
    <row r="1108" spans="2:6" x14ac:dyDescent="0.25">
      <c r="B1108" s="31" t="s">
        <v>310</v>
      </c>
      <c r="C1108" s="32" t="s">
        <v>311</v>
      </c>
      <c r="D1108" s="33" t="s">
        <v>576</v>
      </c>
      <c r="E1108" s="17">
        <v>6.0954600000000001</v>
      </c>
      <c r="F1108" s="19">
        <v>0.6</v>
      </c>
    </row>
    <row r="1109" spans="2:6" x14ac:dyDescent="0.25">
      <c r="B1109" s="31" t="s">
        <v>310</v>
      </c>
      <c r="C1109" s="32" t="s">
        <v>311</v>
      </c>
      <c r="D1109" s="33" t="s">
        <v>579</v>
      </c>
      <c r="E1109" s="17">
        <v>8.6521299999999997</v>
      </c>
      <c r="F1109" s="19">
        <v>0.84</v>
      </c>
    </row>
    <row r="1110" spans="2:6" x14ac:dyDescent="0.25">
      <c r="B1110" s="31" t="s">
        <v>310</v>
      </c>
      <c r="C1110" s="32" t="s">
        <v>311</v>
      </c>
      <c r="D1110" s="33" t="s">
        <v>587</v>
      </c>
      <c r="E1110" s="17">
        <v>-0.2472</v>
      </c>
      <c r="F1110" s="19">
        <v>-2.4E-2</v>
      </c>
    </row>
    <row r="1111" spans="2:6" x14ac:dyDescent="0.25">
      <c r="B1111" s="31" t="s">
        <v>312</v>
      </c>
      <c r="C1111" s="32" t="s">
        <v>313</v>
      </c>
      <c r="D1111" s="33" t="s">
        <v>571</v>
      </c>
      <c r="E1111" s="17">
        <v>2.0322300000000002</v>
      </c>
      <c r="F1111" s="19">
        <v>0.192</v>
      </c>
    </row>
    <row r="1112" spans="2:6" x14ac:dyDescent="0.25">
      <c r="B1112" s="31" t="s">
        <v>312</v>
      </c>
      <c r="C1112" s="32" t="s">
        <v>313</v>
      </c>
      <c r="D1112" s="33" t="s">
        <v>573</v>
      </c>
      <c r="E1112" s="17">
        <v>2.0428099999999998</v>
      </c>
      <c r="F1112" s="19">
        <v>0.20399999999999999</v>
      </c>
    </row>
    <row r="1113" spans="2:6" x14ac:dyDescent="0.25">
      <c r="B1113" s="31" t="s">
        <v>312</v>
      </c>
      <c r="C1113" s="32" t="s">
        <v>313</v>
      </c>
      <c r="D1113" s="33" t="s">
        <v>576</v>
      </c>
      <c r="E1113" s="17">
        <v>40.107050000000001</v>
      </c>
      <c r="F1113" s="19">
        <v>3.6</v>
      </c>
    </row>
    <row r="1114" spans="2:6" x14ac:dyDescent="0.25">
      <c r="B1114" s="31" t="s">
        <v>312</v>
      </c>
      <c r="C1114" s="32" t="s">
        <v>313</v>
      </c>
      <c r="D1114" s="33" t="s">
        <v>579</v>
      </c>
      <c r="E1114" s="17">
        <v>12.476039999999999</v>
      </c>
      <c r="F1114" s="19">
        <v>1.224</v>
      </c>
    </row>
    <row r="1115" spans="2:6" x14ac:dyDescent="0.25">
      <c r="B1115" s="31" t="s">
        <v>312</v>
      </c>
      <c r="C1115" s="32" t="s">
        <v>313</v>
      </c>
      <c r="D1115" s="33" t="s">
        <v>585</v>
      </c>
      <c r="E1115" s="17">
        <v>3.2444700000000002</v>
      </c>
      <c r="F1115" s="19">
        <v>0.32400000000000001</v>
      </c>
    </row>
    <row r="1116" spans="2:6" x14ac:dyDescent="0.25">
      <c r="B1116" s="31" t="s">
        <v>314</v>
      </c>
      <c r="C1116" s="32" t="s">
        <v>315</v>
      </c>
      <c r="D1116" s="33" t="s">
        <v>571</v>
      </c>
      <c r="E1116" s="17">
        <v>3.0955499999999998</v>
      </c>
      <c r="F1116" s="19">
        <v>0.504</v>
      </c>
    </row>
    <row r="1117" spans="2:6" x14ac:dyDescent="0.25">
      <c r="B1117" s="31" t="s">
        <v>314</v>
      </c>
      <c r="C1117" s="32" t="s">
        <v>315</v>
      </c>
      <c r="D1117" s="33" t="s">
        <v>573</v>
      </c>
      <c r="E1117" s="17">
        <v>0.97850999999999999</v>
      </c>
      <c r="F1117" s="19">
        <v>0.18</v>
      </c>
    </row>
    <row r="1118" spans="2:6" x14ac:dyDescent="0.25">
      <c r="B1118" s="31" t="s">
        <v>314</v>
      </c>
      <c r="C1118" s="32" t="s">
        <v>315</v>
      </c>
      <c r="D1118" s="33" t="s">
        <v>574</v>
      </c>
      <c r="E1118" s="17">
        <v>3.7648299999999999</v>
      </c>
      <c r="F1118" s="19">
        <v>0.64800000000000002</v>
      </c>
    </row>
    <row r="1119" spans="2:6" x14ac:dyDescent="0.25">
      <c r="B1119" s="31" t="s">
        <v>314</v>
      </c>
      <c r="C1119" s="32" t="s">
        <v>315</v>
      </c>
      <c r="D1119" s="33" t="s">
        <v>575</v>
      </c>
      <c r="E1119" s="17">
        <v>0.53568000000000005</v>
      </c>
      <c r="F1119" s="19">
        <v>8.4000000000000005E-2</v>
      </c>
    </row>
    <row r="1120" spans="2:6" x14ac:dyDescent="0.25">
      <c r="B1120" s="31" t="s">
        <v>314</v>
      </c>
      <c r="C1120" s="32" t="s">
        <v>315</v>
      </c>
      <c r="D1120" s="33" t="s">
        <v>576</v>
      </c>
      <c r="E1120" s="17">
        <v>5.8323999999999998</v>
      </c>
      <c r="F1120" s="19">
        <v>0.88800000000000001</v>
      </c>
    </row>
    <row r="1121" spans="2:6" x14ac:dyDescent="0.25">
      <c r="B1121" s="31" t="s">
        <v>314</v>
      </c>
      <c r="C1121" s="32" t="s">
        <v>315</v>
      </c>
      <c r="D1121" s="33" t="s">
        <v>578</v>
      </c>
      <c r="E1121" s="17">
        <v>5.4730000000000001E-2</v>
      </c>
      <c r="F1121" s="19">
        <v>1.2E-2</v>
      </c>
    </row>
    <row r="1122" spans="2:6" x14ac:dyDescent="0.25">
      <c r="B1122" s="31" t="s">
        <v>314</v>
      </c>
      <c r="C1122" s="32" t="s">
        <v>315</v>
      </c>
      <c r="D1122" s="33" t="s">
        <v>579</v>
      </c>
      <c r="E1122" s="17">
        <v>2.8884099999999999</v>
      </c>
      <c r="F1122" s="19">
        <v>0.432</v>
      </c>
    </row>
    <row r="1123" spans="2:6" x14ac:dyDescent="0.25">
      <c r="B1123" s="31" t="s">
        <v>314</v>
      </c>
      <c r="C1123" s="32" t="s">
        <v>315</v>
      </c>
      <c r="D1123" s="33" t="s">
        <v>581</v>
      </c>
      <c r="E1123" s="17">
        <v>2.13964</v>
      </c>
      <c r="F1123" s="19">
        <v>0.36</v>
      </c>
    </row>
    <row r="1124" spans="2:6" x14ac:dyDescent="0.25">
      <c r="B1124" s="31" t="s">
        <v>314</v>
      </c>
      <c r="C1124" s="32" t="s">
        <v>315</v>
      </c>
      <c r="D1124" s="33" t="s">
        <v>582</v>
      </c>
      <c r="E1124" s="17">
        <v>0.32841999999999999</v>
      </c>
      <c r="F1124" s="19">
        <v>7.1999999999999995E-2</v>
      </c>
    </row>
    <row r="1125" spans="2:6" x14ac:dyDescent="0.25">
      <c r="B1125" s="31" t="s">
        <v>314</v>
      </c>
      <c r="C1125" s="32" t="s">
        <v>315</v>
      </c>
      <c r="D1125" s="33" t="s">
        <v>583</v>
      </c>
      <c r="E1125" s="17">
        <v>0.80191000000000001</v>
      </c>
      <c r="F1125" s="19">
        <v>0.12</v>
      </c>
    </row>
    <row r="1126" spans="2:6" x14ac:dyDescent="0.25">
      <c r="B1126" s="31" t="s">
        <v>314</v>
      </c>
      <c r="C1126" s="32" t="s">
        <v>315</v>
      </c>
      <c r="D1126" s="33" t="s">
        <v>584</v>
      </c>
      <c r="E1126" s="17">
        <v>3.3468300000000002</v>
      </c>
      <c r="F1126" s="19">
        <v>0.49199999999999999</v>
      </c>
    </row>
    <row r="1127" spans="2:6" x14ac:dyDescent="0.25">
      <c r="B1127" s="31" t="s">
        <v>314</v>
      </c>
      <c r="C1127" s="32" t="s">
        <v>315</v>
      </c>
      <c r="D1127" s="33" t="s">
        <v>587</v>
      </c>
      <c r="E1127" s="17">
        <v>0.69096999999999997</v>
      </c>
      <c r="F1127" s="19">
        <v>0.12</v>
      </c>
    </row>
    <row r="1128" spans="2:6" x14ac:dyDescent="0.25">
      <c r="B1128" s="31" t="s">
        <v>314</v>
      </c>
      <c r="C1128" s="32" t="s">
        <v>315</v>
      </c>
      <c r="D1128" s="33" t="s">
        <v>588</v>
      </c>
      <c r="E1128" s="17">
        <v>0.13819999999999999</v>
      </c>
      <c r="F1128" s="19">
        <v>2.4E-2</v>
      </c>
    </row>
    <row r="1129" spans="2:6" x14ac:dyDescent="0.25">
      <c r="B1129" s="31" t="s">
        <v>316</v>
      </c>
      <c r="C1129" s="32" t="s">
        <v>317</v>
      </c>
      <c r="D1129" s="33" t="s">
        <v>571</v>
      </c>
      <c r="E1129" s="17">
        <v>15.62252</v>
      </c>
      <c r="F1129" s="19">
        <v>2.4239999999999999</v>
      </c>
    </row>
    <row r="1130" spans="2:6" x14ac:dyDescent="0.25">
      <c r="B1130" s="31" t="s">
        <v>316</v>
      </c>
      <c r="C1130" s="32" t="s">
        <v>317</v>
      </c>
      <c r="D1130" s="33" t="s">
        <v>573</v>
      </c>
      <c r="E1130" s="17">
        <v>8.3462999999999994</v>
      </c>
      <c r="F1130" s="19">
        <v>1.4159999999999999</v>
      </c>
    </row>
    <row r="1131" spans="2:6" x14ac:dyDescent="0.25">
      <c r="B1131" s="31" t="s">
        <v>316</v>
      </c>
      <c r="C1131" s="32" t="s">
        <v>317</v>
      </c>
      <c r="D1131" s="33" t="s">
        <v>574</v>
      </c>
      <c r="E1131" s="17">
        <v>4.3009300000000001</v>
      </c>
      <c r="F1131" s="19">
        <v>0.85199999999999998</v>
      </c>
    </row>
    <row r="1132" spans="2:6" x14ac:dyDescent="0.25">
      <c r="B1132" s="31" t="s">
        <v>316</v>
      </c>
      <c r="C1132" s="32" t="s">
        <v>317</v>
      </c>
      <c r="D1132" s="33" t="s">
        <v>575</v>
      </c>
      <c r="E1132" s="17">
        <v>10.90605</v>
      </c>
      <c r="F1132" s="19">
        <v>1.5960000000000001</v>
      </c>
    </row>
    <row r="1133" spans="2:6" x14ac:dyDescent="0.25">
      <c r="B1133" s="31" t="s">
        <v>316</v>
      </c>
      <c r="C1133" s="32" t="s">
        <v>317</v>
      </c>
      <c r="D1133" s="33" t="s">
        <v>576</v>
      </c>
      <c r="E1133" s="17">
        <v>16.073499999999999</v>
      </c>
      <c r="F1133" s="19">
        <v>2.484</v>
      </c>
    </row>
    <row r="1134" spans="2:6" x14ac:dyDescent="0.25">
      <c r="B1134" s="31" t="s">
        <v>316</v>
      </c>
      <c r="C1134" s="32" t="s">
        <v>317</v>
      </c>
      <c r="D1134" s="33" t="s">
        <v>578</v>
      </c>
      <c r="E1134" s="17">
        <v>13.850490000000001</v>
      </c>
      <c r="F1134" s="19">
        <v>2.016</v>
      </c>
    </row>
    <row r="1135" spans="2:6" x14ac:dyDescent="0.25">
      <c r="B1135" s="31" t="s">
        <v>316</v>
      </c>
      <c r="C1135" s="32" t="s">
        <v>317</v>
      </c>
      <c r="D1135" s="33" t="s">
        <v>579</v>
      </c>
      <c r="E1135" s="17">
        <v>27.668040000000001</v>
      </c>
      <c r="F1135" s="19">
        <v>4.08</v>
      </c>
    </row>
    <row r="1136" spans="2:6" x14ac:dyDescent="0.25">
      <c r="B1136" s="31" t="s">
        <v>316</v>
      </c>
      <c r="C1136" s="32" t="s">
        <v>317</v>
      </c>
      <c r="D1136" s="33" t="s">
        <v>581</v>
      </c>
      <c r="E1136" s="17">
        <v>3.17767</v>
      </c>
      <c r="F1136" s="19">
        <v>0.51600000000000001</v>
      </c>
    </row>
    <row r="1137" spans="2:6" x14ac:dyDescent="0.25">
      <c r="B1137" s="31" t="s">
        <v>316</v>
      </c>
      <c r="C1137" s="32" t="s">
        <v>317</v>
      </c>
      <c r="D1137" s="33" t="s">
        <v>582</v>
      </c>
      <c r="E1137" s="17">
        <v>2.3218399999999999</v>
      </c>
      <c r="F1137" s="19">
        <v>0.38400000000000001</v>
      </c>
    </row>
    <row r="1138" spans="2:6" x14ac:dyDescent="0.25">
      <c r="B1138" s="31" t="s">
        <v>316</v>
      </c>
      <c r="C1138" s="32" t="s">
        <v>317</v>
      </c>
      <c r="D1138" s="33" t="s">
        <v>583</v>
      </c>
      <c r="E1138" s="17">
        <v>2.0718999999999999</v>
      </c>
      <c r="F1138" s="19">
        <v>0.312</v>
      </c>
    </row>
    <row r="1139" spans="2:6" x14ac:dyDescent="0.25">
      <c r="B1139" s="31" t="s">
        <v>316</v>
      </c>
      <c r="C1139" s="32" t="s">
        <v>317</v>
      </c>
      <c r="D1139" s="33" t="s">
        <v>584</v>
      </c>
      <c r="E1139" s="17">
        <v>13.060840000000001</v>
      </c>
      <c r="F1139" s="19">
        <v>1.92</v>
      </c>
    </row>
    <row r="1140" spans="2:6" x14ac:dyDescent="0.25">
      <c r="B1140" s="31" t="s">
        <v>316</v>
      </c>
      <c r="C1140" s="32" t="s">
        <v>317</v>
      </c>
      <c r="D1140" s="33" t="s">
        <v>587</v>
      </c>
      <c r="E1140" s="17">
        <v>12.51493</v>
      </c>
      <c r="F1140" s="19">
        <v>2.004</v>
      </c>
    </row>
    <row r="1141" spans="2:6" x14ac:dyDescent="0.25">
      <c r="B1141" s="31" t="s">
        <v>316</v>
      </c>
      <c r="C1141" s="32" t="s">
        <v>317</v>
      </c>
      <c r="D1141" s="33" t="s">
        <v>588</v>
      </c>
      <c r="E1141" s="17">
        <v>0.34549000000000002</v>
      </c>
      <c r="F1141" s="19">
        <v>0.06</v>
      </c>
    </row>
    <row r="1142" spans="2:6" x14ac:dyDescent="0.25">
      <c r="B1142" s="31" t="s">
        <v>318</v>
      </c>
      <c r="C1142" s="32" t="s">
        <v>319</v>
      </c>
      <c r="D1142" s="33" t="s">
        <v>571</v>
      </c>
      <c r="E1142" s="17">
        <v>0.46805999999999998</v>
      </c>
      <c r="F1142" s="19">
        <v>7.1999999999999995E-2</v>
      </c>
    </row>
    <row r="1143" spans="2:6" x14ac:dyDescent="0.25">
      <c r="B1143" s="31" t="s">
        <v>318</v>
      </c>
      <c r="C1143" s="32" t="s">
        <v>319</v>
      </c>
      <c r="D1143" s="33" t="s">
        <v>573</v>
      </c>
      <c r="E1143" s="17">
        <v>0.60511000000000004</v>
      </c>
      <c r="F1143" s="19">
        <v>0.12</v>
      </c>
    </row>
    <row r="1144" spans="2:6" x14ac:dyDescent="0.25">
      <c r="B1144" s="31" t="s">
        <v>318</v>
      </c>
      <c r="C1144" s="32" t="s">
        <v>319</v>
      </c>
      <c r="D1144" s="33" t="s">
        <v>574</v>
      </c>
      <c r="E1144" s="17">
        <v>0.98526000000000002</v>
      </c>
      <c r="F1144" s="19">
        <v>0.216</v>
      </c>
    </row>
    <row r="1145" spans="2:6" x14ac:dyDescent="0.25">
      <c r="B1145" s="31" t="s">
        <v>318</v>
      </c>
      <c r="C1145" s="32" t="s">
        <v>319</v>
      </c>
      <c r="D1145" s="33" t="s">
        <v>575</v>
      </c>
      <c r="E1145" s="17">
        <v>1.9933700000000001</v>
      </c>
      <c r="F1145" s="19">
        <v>0.28799999999999998</v>
      </c>
    </row>
    <row r="1146" spans="2:6" x14ac:dyDescent="0.25">
      <c r="B1146" s="31" t="s">
        <v>318</v>
      </c>
      <c r="C1146" s="32" t="s">
        <v>319</v>
      </c>
      <c r="D1146" s="33" t="s">
        <v>576</v>
      </c>
      <c r="E1146" s="17">
        <v>1.5901099999999999</v>
      </c>
      <c r="F1146" s="19">
        <v>0.312</v>
      </c>
    </row>
    <row r="1147" spans="2:6" x14ac:dyDescent="0.25">
      <c r="B1147" s="31" t="s">
        <v>318</v>
      </c>
      <c r="C1147" s="32" t="s">
        <v>319</v>
      </c>
      <c r="D1147" s="33" t="s">
        <v>578</v>
      </c>
      <c r="E1147" s="17">
        <v>4.9082800000000004</v>
      </c>
      <c r="F1147" s="19">
        <v>0.70799999999999996</v>
      </c>
    </row>
    <row r="1148" spans="2:6" x14ac:dyDescent="0.25">
      <c r="B1148" s="31" t="s">
        <v>318</v>
      </c>
      <c r="C1148" s="32" t="s">
        <v>319</v>
      </c>
      <c r="D1148" s="33" t="s">
        <v>582</v>
      </c>
      <c r="E1148" s="17">
        <v>0.89244000000000001</v>
      </c>
      <c r="F1148" s="19">
        <v>0.156</v>
      </c>
    </row>
    <row r="1149" spans="2:6" x14ac:dyDescent="0.25">
      <c r="B1149" s="31" t="s">
        <v>318</v>
      </c>
      <c r="C1149" s="32" t="s">
        <v>319</v>
      </c>
      <c r="D1149" s="33" t="s">
        <v>587</v>
      </c>
      <c r="E1149" s="17">
        <v>2.8992599999999999</v>
      </c>
      <c r="F1149" s="19">
        <v>0.504</v>
      </c>
    </row>
    <row r="1150" spans="2:6" x14ac:dyDescent="0.25">
      <c r="B1150" s="31" t="s">
        <v>320</v>
      </c>
      <c r="C1150" s="32" t="s">
        <v>321</v>
      </c>
      <c r="D1150" s="33" t="s">
        <v>571</v>
      </c>
      <c r="E1150" s="17">
        <v>6.2440800000000003</v>
      </c>
      <c r="F1150" s="19">
        <v>1.008</v>
      </c>
    </row>
    <row r="1151" spans="2:6" x14ac:dyDescent="0.25">
      <c r="B1151" s="31" t="s">
        <v>320</v>
      </c>
      <c r="C1151" s="32" t="s">
        <v>321</v>
      </c>
      <c r="D1151" s="33" t="s">
        <v>573</v>
      </c>
      <c r="E1151" s="17">
        <v>4.7767499999999998</v>
      </c>
      <c r="F1151" s="19">
        <v>0.78</v>
      </c>
    </row>
    <row r="1152" spans="2:6" x14ac:dyDescent="0.25">
      <c r="B1152" s="31" t="s">
        <v>320</v>
      </c>
      <c r="C1152" s="32" t="s">
        <v>321</v>
      </c>
      <c r="D1152" s="33" t="s">
        <v>574</v>
      </c>
      <c r="E1152" s="17">
        <v>6.6234599999999997</v>
      </c>
      <c r="F1152" s="19">
        <v>1.1160000000000001</v>
      </c>
    </row>
    <row r="1153" spans="2:6" x14ac:dyDescent="0.25">
      <c r="B1153" s="31" t="s">
        <v>320</v>
      </c>
      <c r="C1153" s="32" t="s">
        <v>321</v>
      </c>
      <c r="D1153" s="33" t="s">
        <v>575</v>
      </c>
      <c r="E1153" s="17">
        <v>4.3619000000000003</v>
      </c>
      <c r="F1153" s="19">
        <v>0.63600000000000001</v>
      </c>
    </row>
    <row r="1154" spans="2:6" x14ac:dyDescent="0.25">
      <c r="B1154" s="31" t="s">
        <v>320</v>
      </c>
      <c r="C1154" s="32" t="s">
        <v>321</v>
      </c>
      <c r="D1154" s="33" t="s">
        <v>576</v>
      </c>
      <c r="E1154" s="17">
        <v>8.3731899999999992</v>
      </c>
      <c r="F1154" s="19">
        <v>1.32</v>
      </c>
    </row>
    <row r="1155" spans="2:6" x14ac:dyDescent="0.25">
      <c r="B1155" s="31" t="s">
        <v>320</v>
      </c>
      <c r="C1155" s="32" t="s">
        <v>321</v>
      </c>
      <c r="D1155" s="33" t="s">
        <v>578</v>
      </c>
      <c r="E1155" s="17">
        <v>3.94868</v>
      </c>
      <c r="F1155" s="19">
        <v>0.57599999999999996</v>
      </c>
    </row>
    <row r="1156" spans="2:6" x14ac:dyDescent="0.25">
      <c r="B1156" s="31" t="s">
        <v>320</v>
      </c>
      <c r="C1156" s="32" t="s">
        <v>321</v>
      </c>
      <c r="D1156" s="33" t="s">
        <v>579</v>
      </c>
      <c r="E1156" s="17">
        <v>13.830500000000001</v>
      </c>
      <c r="F1156" s="19">
        <v>2.04</v>
      </c>
    </row>
    <row r="1157" spans="2:6" x14ac:dyDescent="0.25">
      <c r="B1157" s="31" t="s">
        <v>320</v>
      </c>
      <c r="C1157" s="32" t="s">
        <v>321</v>
      </c>
      <c r="D1157" s="33" t="s">
        <v>581</v>
      </c>
      <c r="E1157" s="17">
        <v>2.9760399999999998</v>
      </c>
      <c r="F1157" s="19">
        <v>0.48</v>
      </c>
    </row>
    <row r="1158" spans="2:6" x14ac:dyDescent="0.25">
      <c r="B1158" s="31" t="s">
        <v>320</v>
      </c>
      <c r="C1158" s="32" t="s">
        <v>321</v>
      </c>
      <c r="D1158" s="33" t="s">
        <v>582</v>
      </c>
      <c r="E1158" s="17">
        <v>2.4462999999999999</v>
      </c>
      <c r="F1158" s="19">
        <v>0.41099999999999998</v>
      </c>
    </row>
    <row r="1159" spans="2:6" x14ac:dyDescent="0.25">
      <c r="B1159" s="31" t="s">
        <v>320</v>
      </c>
      <c r="C1159" s="32" t="s">
        <v>321</v>
      </c>
      <c r="D1159" s="33" t="s">
        <v>583</v>
      </c>
      <c r="E1159" s="17">
        <v>0.45571</v>
      </c>
      <c r="F1159" s="19">
        <v>7.1999999999999995E-2</v>
      </c>
    </row>
    <row r="1160" spans="2:6" x14ac:dyDescent="0.25">
      <c r="B1160" s="31" t="s">
        <v>320</v>
      </c>
      <c r="C1160" s="32" t="s">
        <v>321</v>
      </c>
      <c r="D1160" s="33" t="s">
        <v>587</v>
      </c>
      <c r="E1160" s="17">
        <v>6.4577400000000003</v>
      </c>
      <c r="F1160" s="19">
        <v>1.1040000000000001</v>
      </c>
    </row>
    <row r="1161" spans="2:6" x14ac:dyDescent="0.25">
      <c r="B1161" s="31" t="s">
        <v>322</v>
      </c>
      <c r="C1161" s="32" t="s">
        <v>323</v>
      </c>
      <c r="D1161" s="33" t="s">
        <v>582</v>
      </c>
      <c r="E1161" s="17">
        <v>14.220499999999999</v>
      </c>
      <c r="F1161" s="19">
        <v>2.8439999999999999</v>
      </c>
    </row>
    <row r="1162" spans="2:6" x14ac:dyDescent="0.25">
      <c r="B1162" s="31" t="s">
        <v>324</v>
      </c>
      <c r="C1162" s="32" t="s">
        <v>325</v>
      </c>
      <c r="D1162" s="33" t="s">
        <v>571</v>
      </c>
      <c r="E1162" s="17">
        <v>2.7993800000000002</v>
      </c>
      <c r="F1162" s="19">
        <v>0.624</v>
      </c>
    </row>
    <row r="1163" spans="2:6" x14ac:dyDescent="0.25">
      <c r="B1163" s="31" t="s">
        <v>324</v>
      </c>
      <c r="C1163" s="32" t="s">
        <v>325</v>
      </c>
      <c r="D1163" s="33" t="s">
        <v>573</v>
      </c>
      <c r="E1163" s="17">
        <v>2.04434</v>
      </c>
      <c r="F1163" s="19">
        <v>0.45600000000000002</v>
      </c>
    </row>
    <row r="1164" spans="2:6" x14ac:dyDescent="0.25">
      <c r="B1164" s="31" t="s">
        <v>324</v>
      </c>
      <c r="C1164" s="32" t="s">
        <v>325</v>
      </c>
      <c r="D1164" s="33" t="s">
        <v>574</v>
      </c>
      <c r="E1164" s="17">
        <v>2.1989399999999999</v>
      </c>
      <c r="F1164" s="19">
        <v>0.52800000000000002</v>
      </c>
    </row>
    <row r="1165" spans="2:6" x14ac:dyDescent="0.25">
      <c r="B1165" s="31" t="s">
        <v>324</v>
      </c>
      <c r="C1165" s="32" t="s">
        <v>325</v>
      </c>
      <c r="D1165" s="33" t="s">
        <v>575</v>
      </c>
      <c r="E1165" s="17">
        <v>0.94850000000000001</v>
      </c>
      <c r="F1165" s="19">
        <v>0.20399999999999999</v>
      </c>
    </row>
    <row r="1166" spans="2:6" x14ac:dyDescent="0.25">
      <c r="B1166" s="31" t="s">
        <v>324</v>
      </c>
      <c r="C1166" s="32" t="s">
        <v>325</v>
      </c>
      <c r="D1166" s="33" t="s">
        <v>576</v>
      </c>
      <c r="E1166" s="17">
        <v>10.561629999999999</v>
      </c>
      <c r="F1166" s="19">
        <v>2.2799999999999998</v>
      </c>
    </row>
    <row r="1167" spans="2:6" x14ac:dyDescent="0.25">
      <c r="B1167" s="31" t="s">
        <v>324</v>
      </c>
      <c r="C1167" s="32" t="s">
        <v>325</v>
      </c>
      <c r="D1167" s="33" t="s">
        <v>578</v>
      </c>
      <c r="E1167" s="17">
        <v>6.0539999999999997E-2</v>
      </c>
      <c r="F1167" s="19">
        <v>1.2E-2</v>
      </c>
    </row>
    <row r="1168" spans="2:6" x14ac:dyDescent="0.25">
      <c r="B1168" s="31" t="s">
        <v>324</v>
      </c>
      <c r="C1168" s="32" t="s">
        <v>325</v>
      </c>
      <c r="D1168" s="33" t="s">
        <v>579</v>
      </c>
      <c r="E1168" s="17">
        <v>1.83938</v>
      </c>
      <c r="F1168" s="19">
        <v>0.39600000000000002</v>
      </c>
    </row>
    <row r="1169" spans="2:6" x14ac:dyDescent="0.25">
      <c r="B1169" s="31" t="s">
        <v>324</v>
      </c>
      <c r="C1169" s="32" t="s">
        <v>325</v>
      </c>
      <c r="D1169" s="33" t="s">
        <v>581</v>
      </c>
      <c r="E1169" s="17">
        <v>3.28369</v>
      </c>
      <c r="F1169" s="19">
        <v>0.64800000000000002</v>
      </c>
    </row>
    <row r="1170" spans="2:6" x14ac:dyDescent="0.25">
      <c r="B1170" s="31" t="s">
        <v>324</v>
      </c>
      <c r="C1170" s="32" t="s">
        <v>325</v>
      </c>
      <c r="D1170" s="33" t="s">
        <v>582</v>
      </c>
      <c r="E1170" s="17">
        <v>0.26705000000000001</v>
      </c>
      <c r="F1170" s="19">
        <v>7.1999999999999995E-2</v>
      </c>
    </row>
    <row r="1171" spans="2:6" x14ac:dyDescent="0.25">
      <c r="B1171" s="31" t="s">
        <v>324</v>
      </c>
      <c r="C1171" s="32" t="s">
        <v>325</v>
      </c>
      <c r="D1171" s="33" t="s">
        <v>583</v>
      </c>
      <c r="E1171" s="17">
        <v>1.88127</v>
      </c>
      <c r="F1171" s="19">
        <v>0.40799999999999997</v>
      </c>
    </row>
    <row r="1172" spans="2:6" x14ac:dyDescent="0.25">
      <c r="B1172" s="31" t="s">
        <v>324</v>
      </c>
      <c r="C1172" s="32" t="s">
        <v>325</v>
      </c>
      <c r="D1172" s="33" t="s">
        <v>587</v>
      </c>
      <c r="E1172" s="17">
        <v>2.7231999999999998</v>
      </c>
      <c r="F1172" s="19">
        <v>0.56399999999999995</v>
      </c>
    </row>
    <row r="1173" spans="2:6" x14ac:dyDescent="0.25">
      <c r="B1173" s="31" t="s">
        <v>326</v>
      </c>
      <c r="C1173" s="32" t="s">
        <v>327</v>
      </c>
      <c r="D1173" s="33" t="s">
        <v>571</v>
      </c>
      <c r="E1173" s="17">
        <v>1.1689099999999999</v>
      </c>
      <c r="F1173" s="19">
        <v>0.28799999999999998</v>
      </c>
    </row>
    <row r="1174" spans="2:6" x14ac:dyDescent="0.25">
      <c r="B1174" s="31" t="s">
        <v>326</v>
      </c>
      <c r="C1174" s="32" t="s">
        <v>327</v>
      </c>
      <c r="D1174" s="33" t="s">
        <v>573</v>
      </c>
      <c r="E1174" s="17">
        <v>1.87619</v>
      </c>
      <c r="F1174" s="19">
        <v>0.42</v>
      </c>
    </row>
    <row r="1175" spans="2:6" x14ac:dyDescent="0.25">
      <c r="B1175" s="31" t="s">
        <v>326</v>
      </c>
      <c r="C1175" s="32" t="s">
        <v>327</v>
      </c>
      <c r="D1175" s="33" t="s">
        <v>574</v>
      </c>
      <c r="E1175" s="17">
        <v>0.53186999999999995</v>
      </c>
      <c r="F1175" s="19">
        <v>0.13200000000000001</v>
      </c>
    </row>
    <row r="1176" spans="2:6" x14ac:dyDescent="0.25">
      <c r="B1176" s="31" t="s">
        <v>326</v>
      </c>
      <c r="C1176" s="32" t="s">
        <v>327</v>
      </c>
      <c r="D1176" s="33" t="s">
        <v>575</v>
      </c>
      <c r="E1176" s="17">
        <v>0.34678999999999999</v>
      </c>
      <c r="F1176" s="19">
        <v>7.1999999999999995E-2</v>
      </c>
    </row>
    <row r="1177" spans="2:6" x14ac:dyDescent="0.25">
      <c r="B1177" s="31" t="s">
        <v>326</v>
      </c>
      <c r="C1177" s="32" t="s">
        <v>327</v>
      </c>
      <c r="D1177" s="33" t="s">
        <v>576</v>
      </c>
      <c r="E1177" s="17">
        <v>3.9852400000000001</v>
      </c>
      <c r="F1177" s="19">
        <v>0.78</v>
      </c>
    </row>
    <row r="1178" spans="2:6" x14ac:dyDescent="0.25">
      <c r="B1178" s="31" t="s">
        <v>326</v>
      </c>
      <c r="C1178" s="32" t="s">
        <v>327</v>
      </c>
      <c r="D1178" s="33" t="s">
        <v>579</v>
      </c>
      <c r="E1178" s="17">
        <v>0.1172</v>
      </c>
      <c r="F1178" s="19">
        <v>2.4E-2</v>
      </c>
    </row>
    <row r="1179" spans="2:6" x14ac:dyDescent="0.25">
      <c r="B1179" s="31" t="s">
        <v>326</v>
      </c>
      <c r="C1179" s="32" t="s">
        <v>327</v>
      </c>
      <c r="D1179" s="33" t="s">
        <v>581</v>
      </c>
      <c r="E1179" s="17">
        <v>2.2656800000000001</v>
      </c>
      <c r="F1179" s="19">
        <v>0.42</v>
      </c>
    </row>
    <row r="1180" spans="2:6" x14ac:dyDescent="0.25">
      <c r="B1180" s="31" t="s">
        <v>326</v>
      </c>
      <c r="C1180" s="32" t="s">
        <v>327</v>
      </c>
      <c r="D1180" s="33" t="s">
        <v>582</v>
      </c>
      <c r="E1180" s="17">
        <v>4.7410000000000001E-2</v>
      </c>
      <c r="F1180" s="19">
        <v>1.2E-2</v>
      </c>
    </row>
    <row r="1181" spans="2:6" x14ac:dyDescent="0.25">
      <c r="B1181" s="31" t="s">
        <v>326</v>
      </c>
      <c r="C1181" s="32" t="s">
        <v>327</v>
      </c>
      <c r="D1181" s="33" t="s">
        <v>583</v>
      </c>
      <c r="E1181" s="17">
        <v>0.16853000000000001</v>
      </c>
      <c r="F1181" s="19">
        <v>3.5999999999999997E-2</v>
      </c>
    </row>
    <row r="1182" spans="2:6" x14ac:dyDescent="0.25">
      <c r="B1182" s="31" t="s">
        <v>326</v>
      </c>
      <c r="C1182" s="32" t="s">
        <v>327</v>
      </c>
      <c r="D1182" s="33" t="s">
        <v>587</v>
      </c>
      <c r="E1182" s="17">
        <v>1.11422</v>
      </c>
      <c r="F1182" s="19">
        <v>0.216</v>
      </c>
    </row>
    <row r="1183" spans="2:6" x14ac:dyDescent="0.25">
      <c r="B1183" s="31" t="s">
        <v>328</v>
      </c>
      <c r="C1183" s="32" t="s">
        <v>329</v>
      </c>
      <c r="D1183" s="33" t="s">
        <v>573</v>
      </c>
      <c r="E1183" s="17">
        <v>0.30951000000000001</v>
      </c>
      <c r="F1183" s="19">
        <v>0.06</v>
      </c>
    </row>
    <row r="1184" spans="2:6" x14ac:dyDescent="0.25">
      <c r="B1184" s="31" t="s">
        <v>330</v>
      </c>
      <c r="C1184" s="32" t="s">
        <v>331</v>
      </c>
      <c r="D1184" s="33" t="s">
        <v>571</v>
      </c>
      <c r="E1184" s="17">
        <v>0.42079</v>
      </c>
      <c r="F1184" s="19">
        <v>0.03</v>
      </c>
    </row>
    <row r="1185" spans="2:6" x14ac:dyDescent="0.25">
      <c r="B1185" s="31" t="s">
        <v>330</v>
      </c>
      <c r="C1185" s="32" t="s">
        <v>331</v>
      </c>
      <c r="D1185" s="33" t="s">
        <v>573</v>
      </c>
      <c r="E1185" s="17">
        <v>0.79722999999999999</v>
      </c>
      <c r="F1185" s="19">
        <v>5.3999999999999999E-2</v>
      </c>
    </row>
    <row r="1186" spans="2:6" x14ac:dyDescent="0.25">
      <c r="B1186" s="31" t="s">
        <v>330</v>
      </c>
      <c r="C1186" s="32" t="s">
        <v>331</v>
      </c>
      <c r="D1186" s="33" t="s">
        <v>574</v>
      </c>
      <c r="E1186" s="17">
        <v>0.87894000000000005</v>
      </c>
      <c r="F1186" s="19">
        <v>6.6000000000000003E-2</v>
      </c>
    </row>
    <row r="1187" spans="2:6" x14ac:dyDescent="0.25">
      <c r="B1187" s="31" t="s">
        <v>330</v>
      </c>
      <c r="C1187" s="32" t="s">
        <v>331</v>
      </c>
      <c r="D1187" s="33" t="s">
        <v>576</v>
      </c>
      <c r="E1187" s="17">
        <v>0.13711999999999999</v>
      </c>
      <c r="F1187" s="19">
        <v>1.2E-2</v>
      </c>
    </row>
    <row r="1188" spans="2:6" x14ac:dyDescent="0.25">
      <c r="B1188" s="31" t="s">
        <v>330</v>
      </c>
      <c r="C1188" s="32" t="s">
        <v>331</v>
      </c>
      <c r="D1188" s="33" t="s">
        <v>578</v>
      </c>
      <c r="E1188" s="17">
        <v>0.36432999999999999</v>
      </c>
      <c r="F1188" s="19">
        <v>2.4E-2</v>
      </c>
    </row>
    <row r="1189" spans="2:6" x14ac:dyDescent="0.25">
      <c r="B1189" s="31" t="s">
        <v>330</v>
      </c>
      <c r="C1189" s="32" t="s">
        <v>331</v>
      </c>
      <c r="D1189" s="33" t="s">
        <v>579</v>
      </c>
      <c r="E1189" s="17">
        <v>1.0940300000000001</v>
      </c>
      <c r="F1189" s="19">
        <v>7.8E-2</v>
      </c>
    </row>
    <row r="1190" spans="2:6" x14ac:dyDescent="0.25">
      <c r="B1190" s="31" t="s">
        <v>330</v>
      </c>
      <c r="C1190" s="32" t="s">
        <v>331</v>
      </c>
      <c r="D1190" s="33" t="s">
        <v>583</v>
      </c>
      <c r="E1190" s="17">
        <v>6.8559999999999996E-2</v>
      </c>
      <c r="F1190" s="19">
        <v>6.0000000000000001E-3</v>
      </c>
    </row>
    <row r="1191" spans="2:6" x14ac:dyDescent="0.25">
      <c r="B1191" s="31" t="s">
        <v>330</v>
      </c>
      <c r="C1191" s="32" t="s">
        <v>331</v>
      </c>
      <c r="D1191" s="33" t="s">
        <v>584</v>
      </c>
      <c r="E1191" s="17">
        <v>0.50492999999999999</v>
      </c>
      <c r="F1191" s="19">
        <v>3.5999999999999997E-2</v>
      </c>
    </row>
    <row r="1192" spans="2:6" x14ac:dyDescent="0.25">
      <c r="B1192" s="31" t="s">
        <v>330</v>
      </c>
      <c r="C1192" s="32" t="s">
        <v>331</v>
      </c>
      <c r="D1192" s="33" t="s">
        <v>588</v>
      </c>
      <c r="E1192" s="17">
        <v>0.27059</v>
      </c>
      <c r="F1192" s="19">
        <v>1.7999999999999999E-2</v>
      </c>
    </row>
    <row r="1193" spans="2:6" x14ac:dyDescent="0.25">
      <c r="B1193" s="31" t="s">
        <v>332</v>
      </c>
      <c r="C1193" s="32" t="s">
        <v>333</v>
      </c>
      <c r="D1193" s="33" t="s">
        <v>573</v>
      </c>
      <c r="E1193" s="17">
        <v>0.13711999999999999</v>
      </c>
      <c r="F1193" s="19">
        <v>1.2E-2</v>
      </c>
    </row>
    <row r="1194" spans="2:6" x14ac:dyDescent="0.25">
      <c r="B1194" s="31" t="s">
        <v>332</v>
      </c>
      <c r="C1194" s="32" t="s">
        <v>333</v>
      </c>
      <c r="D1194" s="33" t="s">
        <v>578</v>
      </c>
      <c r="E1194" s="17">
        <v>6.8559999999999996E-2</v>
      </c>
      <c r="F1194" s="19">
        <v>6.0000000000000001E-3</v>
      </c>
    </row>
    <row r="1195" spans="2:6" x14ac:dyDescent="0.25">
      <c r="B1195" s="31" t="s">
        <v>332</v>
      </c>
      <c r="C1195" s="32" t="s">
        <v>333</v>
      </c>
      <c r="D1195" s="33" t="s">
        <v>582</v>
      </c>
      <c r="E1195" s="17">
        <v>6.8559999999999996E-2</v>
      </c>
      <c r="F1195" s="19">
        <v>6.0000000000000001E-3</v>
      </c>
    </row>
    <row r="1196" spans="2:6" x14ac:dyDescent="0.25">
      <c r="B1196" s="31" t="s">
        <v>334</v>
      </c>
      <c r="C1196" s="32" t="s">
        <v>335</v>
      </c>
      <c r="D1196" s="33" t="s">
        <v>571</v>
      </c>
      <c r="E1196" s="17">
        <v>1.5679399999999999</v>
      </c>
      <c r="F1196" s="19">
        <v>0.26400000000000001</v>
      </c>
    </row>
    <row r="1197" spans="2:6" x14ac:dyDescent="0.25">
      <c r="B1197" s="31" t="s">
        <v>334</v>
      </c>
      <c r="C1197" s="32" t="s">
        <v>335</v>
      </c>
      <c r="D1197" s="33" t="s">
        <v>573</v>
      </c>
      <c r="E1197" s="17">
        <v>0.28508</v>
      </c>
      <c r="F1197" s="19">
        <v>4.8000000000000001E-2</v>
      </c>
    </row>
    <row r="1198" spans="2:6" x14ac:dyDescent="0.25">
      <c r="B1198" s="31" t="s">
        <v>334</v>
      </c>
      <c r="C1198" s="32" t="s">
        <v>335</v>
      </c>
      <c r="D1198" s="33" t="s">
        <v>574</v>
      </c>
      <c r="E1198" s="17">
        <v>3.5630000000000002E-2</v>
      </c>
      <c r="F1198" s="19">
        <v>6.0000000000000001E-3</v>
      </c>
    </row>
    <row r="1199" spans="2:6" x14ac:dyDescent="0.25">
      <c r="B1199" s="31" t="s">
        <v>334</v>
      </c>
      <c r="C1199" s="32" t="s">
        <v>335</v>
      </c>
      <c r="D1199" s="33" t="s">
        <v>576</v>
      </c>
      <c r="E1199" s="17">
        <v>1.3184899999999999</v>
      </c>
      <c r="F1199" s="19">
        <v>0.222</v>
      </c>
    </row>
    <row r="1200" spans="2:6" x14ac:dyDescent="0.25">
      <c r="B1200" s="31" t="s">
        <v>334</v>
      </c>
      <c r="C1200" s="32" t="s">
        <v>335</v>
      </c>
      <c r="D1200" s="33" t="s">
        <v>578</v>
      </c>
      <c r="E1200" s="17">
        <v>2.4231699999999998</v>
      </c>
      <c r="F1200" s="19">
        <v>0.40799999999999997</v>
      </c>
    </row>
    <row r="1201" spans="2:6" x14ac:dyDescent="0.25">
      <c r="B1201" s="31" t="s">
        <v>334</v>
      </c>
      <c r="C1201" s="32" t="s">
        <v>335</v>
      </c>
      <c r="D1201" s="33" t="s">
        <v>582</v>
      </c>
      <c r="E1201" s="17">
        <v>7.127E-2</v>
      </c>
      <c r="F1201" s="19">
        <v>1.2E-2</v>
      </c>
    </row>
    <row r="1202" spans="2:6" x14ac:dyDescent="0.25">
      <c r="B1202" s="31" t="s">
        <v>334</v>
      </c>
      <c r="C1202" s="32" t="s">
        <v>335</v>
      </c>
      <c r="D1202" s="33" t="s">
        <v>583</v>
      </c>
      <c r="E1202" s="17">
        <v>3.5630000000000002E-2</v>
      </c>
      <c r="F1202" s="19">
        <v>6.0000000000000001E-3</v>
      </c>
    </row>
    <row r="1203" spans="2:6" x14ac:dyDescent="0.25">
      <c r="B1203" s="31" t="s">
        <v>334</v>
      </c>
      <c r="C1203" s="32" t="s">
        <v>335</v>
      </c>
      <c r="D1203" s="33" t="s">
        <v>588</v>
      </c>
      <c r="E1203" s="17">
        <v>0.10689</v>
      </c>
      <c r="F1203" s="19">
        <v>1.7999999999999999E-2</v>
      </c>
    </row>
    <row r="1204" spans="2:6" x14ac:dyDescent="0.25">
      <c r="B1204" s="31" t="s">
        <v>336</v>
      </c>
      <c r="C1204" s="32" t="s">
        <v>337</v>
      </c>
      <c r="D1204" s="33" t="s">
        <v>570</v>
      </c>
      <c r="E1204" s="17">
        <v>-0.31680000000000003</v>
      </c>
      <c r="F1204" s="19">
        <v>-8.4000000000000005E-2</v>
      </c>
    </row>
    <row r="1205" spans="2:6" x14ac:dyDescent="0.25">
      <c r="B1205" s="31" t="s">
        <v>336</v>
      </c>
      <c r="C1205" s="32" t="s">
        <v>337</v>
      </c>
      <c r="D1205" s="33" t="s">
        <v>571</v>
      </c>
      <c r="E1205" s="17">
        <v>1.4248499999999999</v>
      </c>
      <c r="F1205" s="19">
        <v>0.36</v>
      </c>
    </row>
    <row r="1206" spans="2:6" x14ac:dyDescent="0.25">
      <c r="B1206" s="31" t="s">
        <v>336</v>
      </c>
      <c r="C1206" s="32" t="s">
        <v>337</v>
      </c>
      <c r="D1206" s="33" t="s">
        <v>573</v>
      </c>
      <c r="E1206" s="17">
        <v>0.31680000000000003</v>
      </c>
      <c r="F1206" s="19">
        <v>8.4000000000000005E-2</v>
      </c>
    </row>
    <row r="1207" spans="2:6" x14ac:dyDescent="0.25">
      <c r="B1207" s="31" t="s">
        <v>336</v>
      </c>
      <c r="C1207" s="32" t="s">
        <v>337</v>
      </c>
      <c r="D1207" s="33" t="s">
        <v>574</v>
      </c>
      <c r="E1207" s="17">
        <v>9.0509999999999993E-2</v>
      </c>
      <c r="F1207" s="19">
        <v>2.4E-2</v>
      </c>
    </row>
    <row r="1208" spans="2:6" x14ac:dyDescent="0.25">
      <c r="B1208" s="31" t="s">
        <v>336</v>
      </c>
      <c r="C1208" s="32" t="s">
        <v>337</v>
      </c>
      <c r="D1208" s="33" t="s">
        <v>576</v>
      </c>
      <c r="E1208" s="17">
        <v>0.85987999999999998</v>
      </c>
      <c r="F1208" s="19">
        <v>0.22800000000000001</v>
      </c>
    </row>
    <row r="1209" spans="2:6" x14ac:dyDescent="0.25">
      <c r="B1209" s="31" t="s">
        <v>336</v>
      </c>
      <c r="C1209" s="32" t="s">
        <v>337</v>
      </c>
      <c r="D1209" s="33" t="s">
        <v>578</v>
      </c>
      <c r="E1209" s="17">
        <v>0.54308999999999996</v>
      </c>
      <c r="F1209" s="19">
        <v>0.14399999999999999</v>
      </c>
    </row>
    <row r="1210" spans="2:6" x14ac:dyDescent="0.25">
      <c r="B1210" s="31" t="s">
        <v>336</v>
      </c>
      <c r="C1210" s="32" t="s">
        <v>337</v>
      </c>
      <c r="D1210" s="33" t="s">
        <v>579</v>
      </c>
      <c r="E1210" s="17">
        <v>1.94455</v>
      </c>
      <c r="F1210" s="19">
        <v>0.48</v>
      </c>
    </row>
    <row r="1211" spans="2:6" x14ac:dyDescent="0.25">
      <c r="B1211" s="31" t="s">
        <v>336</v>
      </c>
      <c r="C1211" s="32" t="s">
        <v>337</v>
      </c>
      <c r="D1211" s="33" t="s">
        <v>582</v>
      </c>
      <c r="E1211" s="17">
        <v>0.18101999999999999</v>
      </c>
      <c r="F1211" s="19">
        <v>4.8000000000000001E-2</v>
      </c>
    </row>
    <row r="1212" spans="2:6" x14ac:dyDescent="0.25">
      <c r="B1212" s="31" t="s">
        <v>338</v>
      </c>
      <c r="C1212" s="32" t="s">
        <v>339</v>
      </c>
      <c r="D1212" s="33" t="s">
        <v>571</v>
      </c>
      <c r="E1212" s="17">
        <v>0.15764</v>
      </c>
      <c r="F1212" s="19">
        <v>1.2E-2</v>
      </c>
    </row>
    <row r="1213" spans="2:6" x14ac:dyDescent="0.25">
      <c r="B1213" s="31" t="s">
        <v>338</v>
      </c>
      <c r="C1213" s="32" t="s">
        <v>339</v>
      </c>
      <c r="D1213" s="33" t="s">
        <v>574</v>
      </c>
      <c r="E1213" s="17">
        <v>1.26115</v>
      </c>
      <c r="F1213" s="19">
        <v>9.6000000000000002E-2</v>
      </c>
    </row>
    <row r="1214" spans="2:6" x14ac:dyDescent="0.25">
      <c r="B1214" s="31" t="s">
        <v>338</v>
      </c>
      <c r="C1214" s="32" t="s">
        <v>339</v>
      </c>
      <c r="D1214" s="33" t="s">
        <v>579</v>
      </c>
      <c r="E1214" s="17">
        <v>0.31529000000000001</v>
      </c>
      <c r="F1214" s="19">
        <v>2.4E-2</v>
      </c>
    </row>
    <row r="1215" spans="2:6" x14ac:dyDescent="0.25">
      <c r="B1215" s="31" t="s">
        <v>338</v>
      </c>
      <c r="C1215" s="32" t="s">
        <v>339</v>
      </c>
      <c r="D1215" s="33" t="s">
        <v>584</v>
      </c>
      <c r="E1215" s="17">
        <v>0.15764</v>
      </c>
      <c r="F1215" s="19">
        <v>1.2E-2</v>
      </c>
    </row>
    <row r="1216" spans="2:6" x14ac:dyDescent="0.25">
      <c r="B1216" s="31" t="s">
        <v>338</v>
      </c>
      <c r="C1216" s="32" t="s">
        <v>339</v>
      </c>
      <c r="D1216" s="33" t="s">
        <v>587</v>
      </c>
      <c r="E1216" s="17">
        <v>0.32662999999999998</v>
      </c>
      <c r="F1216" s="19">
        <v>2.4E-2</v>
      </c>
    </row>
    <row r="1217" spans="2:6" x14ac:dyDescent="0.25">
      <c r="B1217" s="31" t="s">
        <v>340</v>
      </c>
      <c r="C1217" s="32" t="s">
        <v>341</v>
      </c>
      <c r="D1217" s="33" t="s">
        <v>571</v>
      </c>
      <c r="E1217" s="17">
        <v>0.12842000000000001</v>
      </c>
      <c r="F1217" s="19">
        <v>1.2E-2</v>
      </c>
    </row>
    <row r="1218" spans="2:6" x14ac:dyDescent="0.25">
      <c r="B1218" s="31" t="s">
        <v>340</v>
      </c>
      <c r="C1218" s="32" t="s">
        <v>341</v>
      </c>
      <c r="D1218" s="33" t="s">
        <v>576</v>
      </c>
      <c r="E1218" s="17">
        <v>0.12842000000000001</v>
      </c>
      <c r="F1218" s="19">
        <v>1.2E-2</v>
      </c>
    </row>
    <row r="1219" spans="2:6" x14ac:dyDescent="0.25">
      <c r="B1219" s="31" t="s">
        <v>340</v>
      </c>
      <c r="C1219" s="32" t="s">
        <v>341</v>
      </c>
      <c r="D1219" s="33" t="s">
        <v>579</v>
      </c>
      <c r="E1219" s="17">
        <v>0.31529000000000001</v>
      </c>
      <c r="F1219" s="19">
        <v>2.4E-2</v>
      </c>
    </row>
    <row r="1220" spans="2:6" x14ac:dyDescent="0.25">
      <c r="B1220" s="31" t="s">
        <v>340</v>
      </c>
      <c r="C1220" s="32" t="s">
        <v>341</v>
      </c>
      <c r="D1220" s="33" t="s">
        <v>584</v>
      </c>
      <c r="E1220" s="17">
        <v>0.15764</v>
      </c>
      <c r="F1220" s="19">
        <v>1.2E-2</v>
      </c>
    </row>
    <row r="1221" spans="2:6" x14ac:dyDescent="0.25">
      <c r="B1221" s="31" t="s">
        <v>340</v>
      </c>
      <c r="C1221" s="32" t="s">
        <v>341</v>
      </c>
      <c r="D1221" s="33" t="s">
        <v>587</v>
      </c>
      <c r="E1221" s="17">
        <v>0.65325999999999995</v>
      </c>
      <c r="F1221" s="19">
        <v>4.8000000000000001E-2</v>
      </c>
    </row>
    <row r="1222" spans="2:6" x14ac:dyDescent="0.25">
      <c r="B1222" s="31" t="s">
        <v>342</v>
      </c>
      <c r="C1222" s="32" t="s">
        <v>343</v>
      </c>
      <c r="D1222" s="33" t="s">
        <v>584</v>
      </c>
      <c r="E1222" s="17">
        <v>8.1729500000000002</v>
      </c>
      <c r="F1222" s="19">
        <v>0.12</v>
      </c>
    </row>
    <row r="1223" spans="2:6" x14ac:dyDescent="0.25">
      <c r="B1223" s="31" t="s">
        <v>342</v>
      </c>
      <c r="C1223" s="32" t="s">
        <v>343</v>
      </c>
      <c r="D1223" s="33" t="s">
        <v>585</v>
      </c>
      <c r="E1223" s="17">
        <v>10.769069999999999</v>
      </c>
      <c r="F1223" s="19">
        <v>0.192</v>
      </c>
    </row>
    <row r="1224" spans="2:6" x14ac:dyDescent="0.25">
      <c r="B1224" s="31" t="s">
        <v>342</v>
      </c>
      <c r="C1224" s="32" t="s">
        <v>343</v>
      </c>
      <c r="D1224" s="33" t="s">
        <v>587</v>
      </c>
      <c r="E1224" s="17">
        <v>2.9238900000000001</v>
      </c>
      <c r="F1224" s="19">
        <v>4.8000000000000001E-2</v>
      </c>
    </row>
    <row r="1225" spans="2:6" x14ac:dyDescent="0.25">
      <c r="B1225" s="31" t="s">
        <v>342</v>
      </c>
      <c r="C1225" s="32" t="s">
        <v>343</v>
      </c>
      <c r="D1225" s="33" t="s">
        <v>588</v>
      </c>
      <c r="E1225" s="17"/>
      <c r="F1225" s="19"/>
    </row>
    <row r="1226" spans="2:6" x14ac:dyDescent="0.25">
      <c r="B1226" s="31" t="s">
        <v>344</v>
      </c>
      <c r="C1226" s="32" t="s">
        <v>345</v>
      </c>
      <c r="D1226" s="33" t="s">
        <v>571</v>
      </c>
      <c r="E1226" s="17">
        <v>4.1159699999999999</v>
      </c>
      <c r="F1226" s="19">
        <v>7.1999999999999995E-2</v>
      </c>
    </row>
    <row r="1227" spans="2:6" x14ac:dyDescent="0.25">
      <c r="B1227" s="31" t="s">
        <v>344</v>
      </c>
      <c r="C1227" s="32" t="s">
        <v>345</v>
      </c>
      <c r="D1227" s="33" t="s">
        <v>573</v>
      </c>
      <c r="E1227" s="17">
        <v>4.7099599999999997</v>
      </c>
      <c r="F1227" s="19">
        <v>8.4000000000000005E-2</v>
      </c>
    </row>
    <row r="1228" spans="2:6" x14ac:dyDescent="0.25">
      <c r="B1228" s="31" t="s">
        <v>344</v>
      </c>
      <c r="C1228" s="32" t="s">
        <v>345</v>
      </c>
      <c r="D1228" s="33" t="s">
        <v>575</v>
      </c>
      <c r="E1228" s="17">
        <v>12.21646</v>
      </c>
      <c r="F1228" s="19">
        <v>0.216</v>
      </c>
    </row>
    <row r="1229" spans="2:6" x14ac:dyDescent="0.25">
      <c r="B1229" s="31" t="s">
        <v>344</v>
      </c>
      <c r="C1229" s="32" t="s">
        <v>345</v>
      </c>
      <c r="D1229" s="33" t="s">
        <v>576</v>
      </c>
      <c r="E1229" s="17">
        <v>17.64396</v>
      </c>
      <c r="F1229" s="19">
        <v>0.27600000000000002</v>
      </c>
    </row>
    <row r="1230" spans="2:6" x14ac:dyDescent="0.25">
      <c r="B1230" s="31" t="s">
        <v>344</v>
      </c>
      <c r="C1230" s="32" t="s">
        <v>345</v>
      </c>
      <c r="D1230" s="33" t="s">
        <v>578</v>
      </c>
      <c r="E1230" s="17">
        <v>2.7439800000000001</v>
      </c>
      <c r="F1230" s="19">
        <v>4.8000000000000001E-2</v>
      </c>
    </row>
    <row r="1231" spans="2:6" x14ac:dyDescent="0.25">
      <c r="B1231" s="31" t="s">
        <v>344</v>
      </c>
      <c r="C1231" s="32" t="s">
        <v>345</v>
      </c>
      <c r="D1231" s="33" t="s">
        <v>581</v>
      </c>
      <c r="E1231" s="17">
        <v>3.4299599999999999</v>
      </c>
      <c r="F1231" s="19">
        <v>0.06</v>
      </c>
    </row>
    <row r="1232" spans="2:6" x14ac:dyDescent="0.25">
      <c r="B1232" s="31" t="s">
        <v>344</v>
      </c>
      <c r="C1232" s="32" t="s">
        <v>345</v>
      </c>
      <c r="D1232" s="33" t="s">
        <v>584</v>
      </c>
      <c r="E1232" s="17">
        <v>-3.4299599999999999</v>
      </c>
      <c r="F1232" s="19">
        <v>-0.06</v>
      </c>
    </row>
    <row r="1233" spans="2:6" x14ac:dyDescent="0.25">
      <c r="B1233" s="31" t="s">
        <v>346</v>
      </c>
      <c r="C1233" s="32" t="s">
        <v>345</v>
      </c>
      <c r="D1233" s="33" t="s">
        <v>584</v>
      </c>
      <c r="E1233" s="17">
        <v>20.225010000000001</v>
      </c>
      <c r="F1233" s="19">
        <v>0.36</v>
      </c>
    </row>
    <row r="1234" spans="2:6" x14ac:dyDescent="0.25">
      <c r="B1234" s="31" t="s">
        <v>346</v>
      </c>
      <c r="C1234" s="32" t="s">
        <v>345</v>
      </c>
      <c r="D1234" s="33" t="s">
        <v>585</v>
      </c>
      <c r="E1234" s="17">
        <v>4.0383899999999997</v>
      </c>
      <c r="F1234" s="19">
        <v>7.1999999999999995E-2</v>
      </c>
    </row>
    <row r="1235" spans="2:6" x14ac:dyDescent="0.25">
      <c r="B1235" s="31" t="s">
        <v>347</v>
      </c>
      <c r="C1235" s="32" t="s">
        <v>348</v>
      </c>
      <c r="D1235" s="33" t="s">
        <v>571</v>
      </c>
      <c r="E1235" s="17">
        <v>1.3161700000000001</v>
      </c>
      <c r="F1235" s="19">
        <v>2.4E-2</v>
      </c>
    </row>
    <row r="1236" spans="2:6" x14ac:dyDescent="0.25">
      <c r="B1236" s="31" t="s">
        <v>347</v>
      </c>
      <c r="C1236" s="32" t="s">
        <v>348</v>
      </c>
      <c r="D1236" s="33" t="s">
        <v>573</v>
      </c>
      <c r="E1236" s="17">
        <v>2.6323500000000002</v>
      </c>
      <c r="F1236" s="19">
        <v>4.8000000000000001E-2</v>
      </c>
    </row>
    <row r="1237" spans="2:6" x14ac:dyDescent="0.25">
      <c r="B1237" s="31" t="s">
        <v>347</v>
      </c>
      <c r="C1237" s="32" t="s">
        <v>348</v>
      </c>
      <c r="D1237" s="33" t="s">
        <v>575</v>
      </c>
      <c r="E1237" s="17">
        <v>0.65808999999999995</v>
      </c>
      <c r="F1237" s="19">
        <v>1.2E-2</v>
      </c>
    </row>
    <row r="1238" spans="2:6" x14ac:dyDescent="0.25">
      <c r="B1238" s="31" t="s">
        <v>347</v>
      </c>
      <c r="C1238" s="32" t="s">
        <v>348</v>
      </c>
      <c r="D1238" s="33" t="s">
        <v>576</v>
      </c>
      <c r="E1238" s="17">
        <v>5.9427599999999998</v>
      </c>
      <c r="F1238" s="19">
        <v>8.4000000000000005E-2</v>
      </c>
    </row>
    <row r="1239" spans="2:6" x14ac:dyDescent="0.25">
      <c r="B1239" s="31" t="s">
        <v>347</v>
      </c>
      <c r="C1239" s="32" t="s">
        <v>348</v>
      </c>
      <c r="D1239" s="33" t="s">
        <v>578</v>
      </c>
      <c r="E1239" s="17">
        <v>1.9742599999999999</v>
      </c>
      <c r="F1239" s="19">
        <v>3.5999999999999997E-2</v>
      </c>
    </row>
    <row r="1240" spans="2:6" x14ac:dyDescent="0.25">
      <c r="B1240" s="31" t="s">
        <v>347</v>
      </c>
      <c r="C1240" s="32" t="s">
        <v>348</v>
      </c>
      <c r="D1240" s="33" t="s">
        <v>583</v>
      </c>
      <c r="E1240" s="17">
        <v>1.9742599999999999</v>
      </c>
      <c r="F1240" s="19">
        <v>3.5999999999999997E-2</v>
      </c>
    </row>
    <row r="1241" spans="2:6" x14ac:dyDescent="0.25">
      <c r="B1241" s="31" t="s">
        <v>349</v>
      </c>
      <c r="C1241" s="32" t="s">
        <v>350</v>
      </c>
      <c r="D1241" s="33" t="s">
        <v>571</v>
      </c>
      <c r="E1241" s="17">
        <v>6.4668200000000002</v>
      </c>
      <c r="F1241" s="19">
        <v>0.14399999999999999</v>
      </c>
    </row>
    <row r="1242" spans="2:6" x14ac:dyDescent="0.25">
      <c r="B1242" s="31" t="s">
        <v>349</v>
      </c>
      <c r="C1242" s="32" t="s">
        <v>350</v>
      </c>
      <c r="D1242" s="33" t="s">
        <v>573</v>
      </c>
      <c r="E1242" s="17">
        <v>4.2286299999999999</v>
      </c>
      <c r="F1242" s="19">
        <v>9.6000000000000002E-2</v>
      </c>
    </row>
    <row r="1243" spans="2:6" x14ac:dyDescent="0.25">
      <c r="B1243" s="31" t="s">
        <v>349</v>
      </c>
      <c r="C1243" s="32" t="s">
        <v>350</v>
      </c>
      <c r="D1243" s="33" t="s">
        <v>575</v>
      </c>
      <c r="E1243" s="17">
        <v>19.297219999999999</v>
      </c>
      <c r="F1243" s="19">
        <v>0.432</v>
      </c>
    </row>
    <row r="1244" spans="2:6" x14ac:dyDescent="0.25">
      <c r="B1244" s="31" t="s">
        <v>351</v>
      </c>
      <c r="C1244" s="32" t="s">
        <v>352</v>
      </c>
      <c r="D1244" s="33" t="s">
        <v>571</v>
      </c>
      <c r="E1244" s="17">
        <v>1.22424</v>
      </c>
      <c r="F1244" s="19">
        <v>2.4E-2</v>
      </c>
    </row>
    <row r="1245" spans="2:6" x14ac:dyDescent="0.25">
      <c r="B1245" s="31" t="s">
        <v>351</v>
      </c>
      <c r="C1245" s="32" t="s">
        <v>352</v>
      </c>
      <c r="D1245" s="33" t="s">
        <v>573</v>
      </c>
      <c r="E1245" s="17">
        <v>1.22424</v>
      </c>
      <c r="F1245" s="19">
        <v>2.4E-2</v>
      </c>
    </row>
    <row r="1246" spans="2:6" x14ac:dyDescent="0.25">
      <c r="B1246" s="31" t="s">
        <v>351</v>
      </c>
      <c r="C1246" s="32" t="s">
        <v>352</v>
      </c>
      <c r="D1246" s="33" t="s">
        <v>575</v>
      </c>
      <c r="E1246" s="17">
        <v>-1.83636</v>
      </c>
      <c r="F1246" s="19">
        <v>-3.5999999999999997E-2</v>
      </c>
    </row>
    <row r="1247" spans="2:6" x14ac:dyDescent="0.25">
      <c r="B1247" s="31" t="s">
        <v>351</v>
      </c>
      <c r="C1247" s="32" t="s">
        <v>352</v>
      </c>
      <c r="D1247" s="33" t="s">
        <v>576</v>
      </c>
      <c r="E1247" s="17">
        <v>3.9483299999999999</v>
      </c>
      <c r="F1247" s="19">
        <v>0.06</v>
      </c>
    </row>
    <row r="1248" spans="2:6" x14ac:dyDescent="0.25">
      <c r="B1248" s="31" t="s">
        <v>351</v>
      </c>
      <c r="C1248" s="32" t="s">
        <v>352</v>
      </c>
      <c r="D1248" s="33" t="s">
        <v>578</v>
      </c>
      <c r="E1248" s="17">
        <v>2.4484699999999999</v>
      </c>
      <c r="F1248" s="19">
        <v>4.8000000000000001E-2</v>
      </c>
    </row>
    <row r="1249" spans="2:6" x14ac:dyDescent="0.25">
      <c r="B1249" s="31" t="s">
        <v>351</v>
      </c>
      <c r="C1249" s="32" t="s">
        <v>352</v>
      </c>
      <c r="D1249" s="33" t="s">
        <v>580</v>
      </c>
      <c r="E1249" s="17">
        <v>-3.0605899999999999</v>
      </c>
      <c r="F1249" s="19">
        <v>-0.06</v>
      </c>
    </row>
    <row r="1250" spans="2:6" x14ac:dyDescent="0.25">
      <c r="B1250" s="31" t="s">
        <v>351</v>
      </c>
      <c r="C1250" s="32" t="s">
        <v>352</v>
      </c>
      <c r="D1250" s="33" t="s">
        <v>583</v>
      </c>
      <c r="E1250" s="17">
        <v>1.22424</v>
      </c>
      <c r="F1250" s="19">
        <v>2.4E-2</v>
      </c>
    </row>
    <row r="1251" spans="2:6" x14ac:dyDescent="0.25">
      <c r="B1251" s="31" t="s">
        <v>351</v>
      </c>
      <c r="C1251" s="32" t="s">
        <v>352</v>
      </c>
      <c r="D1251" s="33" t="s">
        <v>586</v>
      </c>
      <c r="E1251" s="17">
        <v>-1.05681</v>
      </c>
      <c r="F1251" s="19">
        <v>-2.4E-2</v>
      </c>
    </row>
    <row r="1252" spans="2:6" x14ac:dyDescent="0.25">
      <c r="B1252" s="31" t="s">
        <v>353</v>
      </c>
      <c r="C1252" s="32" t="s">
        <v>354</v>
      </c>
      <c r="D1252" s="33" t="s">
        <v>571</v>
      </c>
      <c r="E1252" s="17">
        <v>10.687889999999999</v>
      </c>
      <c r="F1252" s="19">
        <v>0.156</v>
      </c>
    </row>
    <row r="1253" spans="2:6" x14ac:dyDescent="0.25">
      <c r="B1253" s="31" t="s">
        <v>353</v>
      </c>
      <c r="C1253" s="32" t="s">
        <v>354</v>
      </c>
      <c r="D1253" s="33" t="s">
        <v>573</v>
      </c>
      <c r="E1253" s="17">
        <v>22.579090000000001</v>
      </c>
      <c r="F1253" s="19">
        <v>0.33600000000000002</v>
      </c>
    </row>
    <row r="1254" spans="2:6" x14ac:dyDescent="0.25">
      <c r="B1254" s="31" t="s">
        <v>353</v>
      </c>
      <c r="C1254" s="32" t="s">
        <v>354</v>
      </c>
      <c r="D1254" s="33" t="s">
        <v>575</v>
      </c>
      <c r="E1254" s="17">
        <v>7.3205600000000004</v>
      </c>
      <c r="F1254" s="19">
        <v>0.108</v>
      </c>
    </row>
    <row r="1255" spans="2:6" x14ac:dyDescent="0.25">
      <c r="B1255" s="31" t="s">
        <v>353</v>
      </c>
      <c r="C1255" s="32" t="s">
        <v>354</v>
      </c>
      <c r="D1255" s="33" t="s">
        <v>576</v>
      </c>
      <c r="E1255" s="17">
        <v>1.61331</v>
      </c>
      <c r="F1255" s="19">
        <v>2.4E-2</v>
      </c>
    </row>
    <row r="1256" spans="2:6" x14ac:dyDescent="0.25">
      <c r="B1256" s="31" t="s">
        <v>353</v>
      </c>
      <c r="C1256" s="32" t="s">
        <v>354</v>
      </c>
      <c r="D1256" s="33" t="s">
        <v>578</v>
      </c>
      <c r="E1256" s="17">
        <v>30.879249999999999</v>
      </c>
      <c r="F1256" s="19">
        <v>0.45600000000000002</v>
      </c>
    </row>
    <row r="1257" spans="2:6" x14ac:dyDescent="0.25">
      <c r="B1257" s="31" t="s">
        <v>353</v>
      </c>
      <c r="C1257" s="32" t="s">
        <v>354</v>
      </c>
      <c r="D1257" s="33" t="s">
        <v>580</v>
      </c>
      <c r="E1257" s="17">
        <v>-1.61331</v>
      </c>
      <c r="F1257" s="19">
        <v>-2.4E-2</v>
      </c>
    </row>
    <row r="1258" spans="2:6" x14ac:dyDescent="0.25">
      <c r="B1258" s="31" t="s">
        <v>353</v>
      </c>
      <c r="C1258" s="32" t="s">
        <v>354</v>
      </c>
      <c r="D1258" s="33" t="s">
        <v>583</v>
      </c>
      <c r="E1258" s="17">
        <v>0.80639000000000005</v>
      </c>
      <c r="F1258" s="19">
        <v>1.2E-2</v>
      </c>
    </row>
    <row r="1259" spans="2:6" x14ac:dyDescent="0.25">
      <c r="B1259" s="31" t="s">
        <v>353</v>
      </c>
      <c r="C1259" s="32" t="s">
        <v>354</v>
      </c>
      <c r="D1259" s="33" t="s">
        <v>585</v>
      </c>
      <c r="E1259" s="17">
        <v>3.2265999999999999</v>
      </c>
      <c r="F1259" s="19">
        <v>4.8000000000000001E-2</v>
      </c>
    </row>
    <row r="1260" spans="2:6" x14ac:dyDescent="0.25">
      <c r="B1260" s="31" t="s">
        <v>353</v>
      </c>
      <c r="C1260" s="32" t="s">
        <v>354</v>
      </c>
      <c r="D1260" s="33" t="s">
        <v>587</v>
      </c>
      <c r="E1260" s="17">
        <v>6.1323400000000001</v>
      </c>
      <c r="F1260" s="19">
        <v>8.4000000000000005E-2</v>
      </c>
    </row>
    <row r="1261" spans="2:6" x14ac:dyDescent="0.25">
      <c r="B1261" s="31" t="s">
        <v>355</v>
      </c>
      <c r="C1261" s="32" t="s">
        <v>356</v>
      </c>
      <c r="D1261" s="33" t="s">
        <v>571</v>
      </c>
      <c r="E1261" s="17">
        <v>4.5394300000000003</v>
      </c>
      <c r="F1261" s="19">
        <v>7.1999999999999995E-2</v>
      </c>
    </row>
    <row r="1262" spans="2:6" x14ac:dyDescent="0.25">
      <c r="B1262" s="31" t="s">
        <v>355</v>
      </c>
      <c r="C1262" s="32" t="s">
        <v>356</v>
      </c>
      <c r="D1262" s="33" t="s">
        <v>573</v>
      </c>
      <c r="E1262" s="17">
        <v>7.4207999999999998</v>
      </c>
      <c r="F1262" s="19">
        <v>0.12</v>
      </c>
    </row>
    <row r="1263" spans="2:6" x14ac:dyDescent="0.25">
      <c r="B1263" s="31" t="s">
        <v>355</v>
      </c>
      <c r="C1263" s="32" t="s">
        <v>356</v>
      </c>
      <c r="D1263" s="33" t="s">
        <v>575</v>
      </c>
      <c r="E1263" s="17">
        <v>14.22997</v>
      </c>
      <c r="F1263" s="19">
        <v>0.22800000000000001</v>
      </c>
    </row>
    <row r="1264" spans="2:6" x14ac:dyDescent="0.25">
      <c r="B1264" s="31" t="s">
        <v>355</v>
      </c>
      <c r="C1264" s="32" t="s">
        <v>356</v>
      </c>
      <c r="D1264" s="33" t="s">
        <v>576</v>
      </c>
      <c r="E1264" s="17">
        <v>11.558920000000001</v>
      </c>
      <c r="F1264" s="19">
        <v>0.156</v>
      </c>
    </row>
    <row r="1265" spans="2:6" x14ac:dyDescent="0.25">
      <c r="B1265" s="31" t="s">
        <v>355</v>
      </c>
      <c r="C1265" s="32" t="s">
        <v>356</v>
      </c>
      <c r="D1265" s="33" t="s">
        <v>578</v>
      </c>
      <c r="E1265" s="17">
        <v>21.650759999999998</v>
      </c>
      <c r="F1265" s="19">
        <v>0.34799999999999998</v>
      </c>
    </row>
    <row r="1266" spans="2:6" x14ac:dyDescent="0.25">
      <c r="B1266" s="31" t="s">
        <v>355</v>
      </c>
      <c r="C1266" s="32" t="s">
        <v>356</v>
      </c>
      <c r="D1266" s="33" t="s">
        <v>583</v>
      </c>
      <c r="E1266" s="17">
        <v>6.6932200000000002</v>
      </c>
      <c r="F1266" s="19">
        <v>0.108</v>
      </c>
    </row>
    <row r="1267" spans="2:6" x14ac:dyDescent="0.25">
      <c r="B1267" s="31" t="s">
        <v>355</v>
      </c>
      <c r="C1267" s="32" t="s">
        <v>356</v>
      </c>
      <c r="D1267" s="33" t="s">
        <v>585</v>
      </c>
      <c r="E1267" s="17">
        <v>0.74231999999999998</v>
      </c>
      <c r="F1267" s="19">
        <v>1.2E-2</v>
      </c>
    </row>
    <row r="1268" spans="2:6" x14ac:dyDescent="0.25">
      <c r="B1268" s="31" t="s">
        <v>357</v>
      </c>
      <c r="C1268" s="32" t="s">
        <v>358</v>
      </c>
      <c r="D1268" s="33" t="s">
        <v>571</v>
      </c>
      <c r="E1268" s="17">
        <v>1.89635</v>
      </c>
      <c r="F1268" s="19">
        <v>0.312</v>
      </c>
    </row>
    <row r="1269" spans="2:6" x14ac:dyDescent="0.25">
      <c r="B1269" s="31" t="s">
        <v>357</v>
      </c>
      <c r="C1269" s="32" t="s">
        <v>358</v>
      </c>
      <c r="D1269" s="33" t="s">
        <v>573</v>
      </c>
      <c r="E1269" s="17">
        <v>1.0122</v>
      </c>
      <c r="F1269" s="19">
        <v>0.16800000000000001</v>
      </c>
    </row>
    <row r="1270" spans="2:6" x14ac:dyDescent="0.25">
      <c r="B1270" s="31" t="s">
        <v>357</v>
      </c>
      <c r="C1270" s="32" t="s">
        <v>358</v>
      </c>
      <c r="D1270" s="33" t="s">
        <v>574</v>
      </c>
      <c r="E1270" s="17">
        <v>1.35009</v>
      </c>
      <c r="F1270" s="19">
        <v>0.216</v>
      </c>
    </row>
    <row r="1271" spans="2:6" x14ac:dyDescent="0.25">
      <c r="B1271" s="31" t="s">
        <v>357</v>
      </c>
      <c r="C1271" s="32" t="s">
        <v>358</v>
      </c>
      <c r="D1271" s="33" t="s">
        <v>576</v>
      </c>
      <c r="E1271" s="17">
        <v>0.73828000000000005</v>
      </c>
      <c r="F1271" s="19">
        <v>0.12</v>
      </c>
    </row>
    <row r="1272" spans="2:6" x14ac:dyDescent="0.25">
      <c r="B1272" s="31" t="s">
        <v>357</v>
      </c>
      <c r="C1272" s="32" t="s">
        <v>358</v>
      </c>
      <c r="D1272" s="33" t="s">
        <v>578</v>
      </c>
      <c r="E1272" s="17">
        <v>0.56730999999999998</v>
      </c>
      <c r="F1272" s="19">
        <v>9.6000000000000002E-2</v>
      </c>
    </row>
    <row r="1273" spans="2:6" x14ac:dyDescent="0.25">
      <c r="B1273" s="31" t="s">
        <v>357</v>
      </c>
      <c r="C1273" s="32" t="s">
        <v>358</v>
      </c>
      <c r="D1273" s="33" t="s">
        <v>579</v>
      </c>
      <c r="E1273" s="17">
        <v>0.45705000000000001</v>
      </c>
      <c r="F1273" s="19">
        <v>7.1999999999999995E-2</v>
      </c>
    </row>
    <row r="1274" spans="2:6" x14ac:dyDescent="0.25">
      <c r="B1274" s="31" t="s">
        <v>357</v>
      </c>
      <c r="C1274" s="32" t="s">
        <v>358</v>
      </c>
      <c r="D1274" s="33" t="s">
        <v>582</v>
      </c>
      <c r="E1274" s="17">
        <v>2.2633399999999999</v>
      </c>
      <c r="F1274" s="19">
        <v>0.36</v>
      </c>
    </row>
    <row r="1275" spans="2:6" x14ac:dyDescent="0.25">
      <c r="B1275" s="31" t="s">
        <v>357</v>
      </c>
      <c r="C1275" s="32" t="s">
        <v>358</v>
      </c>
      <c r="D1275" s="33" t="s">
        <v>583</v>
      </c>
      <c r="E1275" s="17">
        <v>0.14183000000000001</v>
      </c>
      <c r="F1275" s="19">
        <v>2.4E-2</v>
      </c>
    </row>
    <row r="1276" spans="2:6" x14ac:dyDescent="0.25">
      <c r="B1276" s="31" t="s">
        <v>357</v>
      </c>
      <c r="C1276" s="32" t="s">
        <v>358</v>
      </c>
      <c r="D1276" s="33" t="s">
        <v>584</v>
      </c>
      <c r="E1276" s="17">
        <v>0.30470000000000003</v>
      </c>
      <c r="F1276" s="19">
        <v>4.8000000000000001E-2</v>
      </c>
    </row>
    <row r="1277" spans="2:6" x14ac:dyDescent="0.25">
      <c r="B1277" s="31" t="s">
        <v>357</v>
      </c>
      <c r="C1277" s="32" t="s">
        <v>358</v>
      </c>
      <c r="D1277" s="33" t="s">
        <v>587</v>
      </c>
      <c r="E1277" s="17">
        <v>0.60614999999999997</v>
      </c>
      <c r="F1277" s="19">
        <v>9.6000000000000002E-2</v>
      </c>
    </row>
    <row r="1278" spans="2:6" x14ac:dyDescent="0.25">
      <c r="B1278" s="31" t="s">
        <v>357</v>
      </c>
      <c r="C1278" s="32" t="s">
        <v>358</v>
      </c>
      <c r="D1278" s="33" t="s">
        <v>588</v>
      </c>
      <c r="E1278" s="17">
        <v>0.28365000000000001</v>
      </c>
      <c r="F1278" s="19">
        <v>4.8000000000000001E-2</v>
      </c>
    </row>
    <row r="1279" spans="2:6" x14ac:dyDescent="0.25">
      <c r="B1279" s="31" t="s">
        <v>359</v>
      </c>
      <c r="C1279" s="32" t="s">
        <v>360</v>
      </c>
      <c r="D1279" s="33" t="s">
        <v>571</v>
      </c>
      <c r="E1279" s="17">
        <v>2.9371700000000001</v>
      </c>
      <c r="F1279" s="19">
        <v>0.6</v>
      </c>
    </row>
    <row r="1280" spans="2:6" x14ac:dyDescent="0.25">
      <c r="B1280" s="31" t="s">
        <v>359</v>
      </c>
      <c r="C1280" s="32" t="s">
        <v>360</v>
      </c>
      <c r="D1280" s="33" t="s">
        <v>573</v>
      </c>
      <c r="E1280" s="17">
        <v>2.5825999999999998</v>
      </c>
      <c r="F1280" s="19">
        <v>0.55200000000000005</v>
      </c>
    </row>
    <row r="1281" spans="2:6" x14ac:dyDescent="0.25">
      <c r="B1281" s="31" t="s">
        <v>359</v>
      </c>
      <c r="C1281" s="32" t="s">
        <v>360</v>
      </c>
      <c r="D1281" s="33" t="s">
        <v>574</v>
      </c>
      <c r="E1281" s="17">
        <v>1.3658999999999999</v>
      </c>
      <c r="F1281" s="19">
        <v>0.36</v>
      </c>
    </row>
    <row r="1282" spans="2:6" x14ac:dyDescent="0.25">
      <c r="B1282" s="31" t="s">
        <v>359</v>
      </c>
      <c r="C1282" s="32" t="s">
        <v>360</v>
      </c>
      <c r="D1282" s="33" t="s">
        <v>575</v>
      </c>
      <c r="E1282" s="17">
        <v>0.61234</v>
      </c>
      <c r="F1282" s="19">
        <v>0.12</v>
      </c>
    </row>
    <row r="1283" spans="2:6" x14ac:dyDescent="0.25">
      <c r="B1283" s="31" t="s">
        <v>359</v>
      </c>
      <c r="C1283" s="32" t="s">
        <v>360</v>
      </c>
      <c r="D1283" s="33" t="s">
        <v>576</v>
      </c>
      <c r="E1283" s="17">
        <v>3.7821799999999999</v>
      </c>
      <c r="F1283" s="19">
        <v>0.78</v>
      </c>
    </row>
    <row r="1284" spans="2:6" x14ac:dyDescent="0.25">
      <c r="B1284" s="31" t="s">
        <v>359</v>
      </c>
      <c r="C1284" s="32" t="s">
        <v>360</v>
      </c>
      <c r="D1284" s="33" t="s">
        <v>581</v>
      </c>
      <c r="E1284" s="17">
        <v>3.14E-3</v>
      </c>
      <c r="F1284" s="19"/>
    </row>
    <row r="1285" spans="2:6" x14ac:dyDescent="0.25">
      <c r="B1285" s="31" t="s">
        <v>361</v>
      </c>
      <c r="C1285" s="32" t="s">
        <v>362</v>
      </c>
      <c r="D1285" s="33" t="s">
        <v>571</v>
      </c>
      <c r="E1285" s="17">
        <v>1.7325299999999999</v>
      </c>
      <c r="F1285" s="19">
        <v>0.38400000000000001</v>
      </c>
    </row>
    <row r="1286" spans="2:6" x14ac:dyDescent="0.25">
      <c r="B1286" s="31" t="s">
        <v>361</v>
      </c>
      <c r="C1286" s="32" t="s">
        <v>362</v>
      </c>
      <c r="D1286" s="33" t="s">
        <v>576</v>
      </c>
      <c r="E1286" s="17">
        <v>2.2540800000000001</v>
      </c>
      <c r="F1286" s="19">
        <v>0.49199999999999999</v>
      </c>
    </row>
    <row r="1287" spans="2:6" x14ac:dyDescent="0.25">
      <c r="B1287" s="31" t="s">
        <v>361</v>
      </c>
      <c r="C1287" s="32" t="s">
        <v>362</v>
      </c>
      <c r="D1287" s="33" t="s">
        <v>577</v>
      </c>
      <c r="E1287" s="17">
        <v>2.7488700000000001</v>
      </c>
      <c r="F1287" s="19">
        <v>0.6</v>
      </c>
    </row>
    <row r="1288" spans="2:6" x14ac:dyDescent="0.25">
      <c r="B1288" s="31" t="s">
        <v>361</v>
      </c>
      <c r="C1288" s="32" t="s">
        <v>362</v>
      </c>
      <c r="D1288" s="33" t="s">
        <v>578</v>
      </c>
      <c r="E1288" s="17">
        <v>0.13350999999999999</v>
      </c>
      <c r="F1288" s="19">
        <v>3.5999999999999997E-2</v>
      </c>
    </row>
    <row r="1289" spans="2:6" x14ac:dyDescent="0.25">
      <c r="B1289" s="31" t="s">
        <v>361</v>
      </c>
      <c r="C1289" s="32" t="s">
        <v>362</v>
      </c>
      <c r="D1289" s="33" t="s">
        <v>579</v>
      </c>
      <c r="E1289" s="17">
        <v>3.30613</v>
      </c>
      <c r="F1289" s="19">
        <v>0.67200000000000004</v>
      </c>
    </row>
    <row r="1290" spans="2:6" x14ac:dyDescent="0.25">
      <c r="B1290" s="31" t="s">
        <v>361</v>
      </c>
      <c r="C1290" s="32" t="s">
        <v>362</v>
      </c>
      <c r="D1290" s="33" t="s">
        <v>581</v>
      </c>
      <c r="E1290" s="17">
        <v>4.5042</v>
      </c>
      <c r="F1290" s="19">
        <v>0.9</v>
      </c>
    </row>
    <row r="1291" spans="2:6" x14ac:dyDescent="0.25">
      <c r="B1291" s="31" t="s">
        <v>361</v>
      </c>
      <c r="C1291" s="32" t="s">
        <v>362</v>
      </c>
      <c r="D1291" s="33" t="s">
        <v>582</v>
      </c>
      <c r="E1291" s="17">
        <v>0.13352</v>
      </c>
      <c r="F1291" s="19">
        <v>3.5999999999999997E-2</v>
      </c>
    </row>
    <row r="1292" spans="2:6" x14ac:dyDescent="0.25">
      <c r="B1292" s="31" t="s">
        <v>361</v>
      </c>
      <c r="C1292" s="32" t="s">
        <v>362</v>
      </c>
      <c r="D1292" s="33" t="s">
        <v>583</v>
      </c>
      <c r="E1292" s="17">
        <v>0.48849999999999999</v>
      </c>
      <c r="F1292" s="19">
        <v>9.6000000000000002E-2</v>
      </c>
    </row>
    <row r="1293" spans="2:6" x14ac:dyDescent="0.25">
      <c r="B1293" s="31" t="s">
        <v>361</v>
      </c>
      <c r="C1293" s="32" t="s">
        <v>362</v>
      </c>
      <c r="D1293" s="33" t="s">
        <v>584</v>
      </c>
      <c r="E1293" s="17">
        <v>8.1027199999999997</v>
      </c>
      <c r="F1293" s="19">
        <v>1.68</v>
      </c>
    </row>
    <row r="1294" spans="2:6" x14ac:dyDescent="0.25">
      <c r="B1294" s="31" t="s">
        <v>361</v>
      </c>
      <c r="C1294" s="32" t="s">
        <v>362</v>
      </c>
      <c r="D1294" s="33" t="s">
        <v>587</v>
      </c>
      <c r="E1294" s="17">
        <v>2.8267699999999998</v>
      </c>
      <c r="F1294" s="19">
        <v>0.57599999999999996</v>
      </c>
    </row>
    <row r="1295" spans="2:6" x14ac:dyDescent="0.25">
      <c r="B1295" s="31" t="s">
        <v>361</v>
      </c>
      <c r="C1295" s="32" t="s">
        <v>362</v>
      </c>
      <c r="D1295" s="33" t="s">
        <v>588</v>
      </c>
      <c r="E1295" s="17">
        <v>5.629E-2</v>
      </c>
      <c r="F1295" s="19">
        <v>1.2E-2</v>
      </c>
    </row>
    <row r="1296" spans="2:6" x14ac:dyDescent="0.25">
      <c r="B1296" s="31" t="s">
        <v>363</v>
      </c>
      <c r="C1296" s="32" t="s">
        <v>364</v>
      </c>
      <c r="D1296" s="33" t="s">
        <v>571</v>
      </c>
      <c r="E1296" s="17">
        <v>6.7644700000000002</v>
      </c>
      <c r="F1296" s="19">
        <v>1.0680000000000001</v>
      </c>
    </row>
    <row r="1297" spans="2:6" x14ac:dyDescent="0.25">
      <c r="B1297" s="31" t="s">
        <v>363</v>
      </c>
      <c r="C1297" s="32" t="s">
        <v>364</v>
      </c>
      <c r="D1297" s="33" t="s">
        <v>573</v>
      </c>
      <c r="E1297" s="17">
        <v>7.0748100000000003</v>
      </c>
      <c r="F1297" s="19">
        <v>1.2</v>
      </c>
    </row>
    <row r="1298" spans="2:6" x14ac:dyDescent="0.25">
      <c r="B1298" s="31" t="s">
        <v>363</v>
      </c>
      <c r="C1298" s="32" t="s">
        <v>364</v>
      </c>
      <c r="D1298" s="33" t="s">
        <v>574</v>
      </c>
      <c r="E1298" s="17">
        <v>14.305540000000001</v>
      </c>
      <c r="F1298" s="19">
        <v>2.2200000000000002</v>
      </c>
    </row>
    <row r="1299" spans="2:6" x14ac:dyDescent="0.25">
      <c r="B1299" s="31" t="s">
        <v>363</v>
      </c>
      <c r="C1299" s="32" t="s">
        <v>364</v>
      </c>
      <c r="D1299" s="33" t="s">
        <v>575</v>
      </c>
      <c r="E1299" s="17">
        <v>3.15632</v>
      </c>
      <c r="F1299" s="19">
        <v>0.45600000000000002</v>
      </c>
    </row>
    <row r="1300" spans="2:6" x14ac:dyDescent="0.25">
      <c r="B1300" s="31" t="s">
        <v>363</v>
      </c>
      <c r="C1300" s="32" t="s">
        <v>364</v>
      </c>
      <c r="D1300" s="33" t="s">
        <v>576</v>
      </c>
      <c r="E1300" s="17">
        <v>6.3269599999999997</v>
      </c>
      <c r="F1300" s="19">
        <v>0.96</v>
      </c>
    </row>
    <row r="1301" spans="2:6" x14ac:dyDescent="0.25">
      <c r="B1301" s="31" t="s">
        <v>363</v>
      </c>
      <c r="C1301" s="32" t="s">
        <v>364</v>
      </c>
      <c r="D1301" s="33" t="s">
        <v>577</v>
      </c>
      <c r="E1301" s="17">
        <v>4.8908100000000001</v>
      </c>
      <c r="F1301" s="19">
        <v>0.80400000000000005</v>
      </c>
    </row>
    <row r="1302" spans="2:6" x14ac:dyDescent="0.25">
      <c r="B1302" s="31" t="s">
        <v>363</v>
      </c>
      <c r="C1302" s="32" t="s">
        <v>364</v>
      </c>
      <c r="D1302" s="33" t="s">
        <v>578</v>
      </c>
      <c r="E1302" s="17">
        <v>5.8258400000000004</v>
      </c>
      <c r="F1302" s="19">
        <v>0.85199999999999998</v>
      </c>
    </row>
    <row r="1303" spans="2:6" x14ac:dyDescent="0.25">
      <c r="B1303" s="31" t="s">
        <v>363</v>
      </c>
      <c r="C1303" s="32" t="s">
        <v>364</v>
      </c>
      <c r="D1303" s="33" t="s">
        <v>579</v>
      </c>
      <c r="E1303" s="17">
        <v>4.0821899999999998</v>
      </c>
      <c r="F1303" s="19">
        <v>0.6</v>
      </c>
    </row>
    <row r="1304" spans="2:6" x14ac:dyDescent="0.25">
      <c r="B1304" s="31" t="s">
        <v>363</v>
      </c>
      <c r="C1304" s="32" t="s">
        <v>364</v>
      </c>
      <c r="D1304" s="33" t="s">
        <v>581</v>
      </c>
      <c r="E1304" s="17">
        <v>7.5888999999999998</v>
      </c>
      <c r="F1304" s="19">
        <v>1.224</v>
      </c>
    </row>
    <row r="1305" spans="2:6" x14ac:dyDescent="0.25">
      <c r="B1305" s="31" t="s">
        <v>363</v>
      </c>
      <c r="C1305" s="32" t="s">
        <v>364</v>
      </c>
      <c r="D1305" s="33" t="s">
        <v>582</v>
      </c>
      <c r="E1305" s="17">
        <v>0.38317000000000001</v>
      </c>
      <c r="F1305" s="19">
        <v>8.4000000000000005E-2</v>
      </c>
    </row>
    <row r="1306" spans="2:6" x14ac:dyDescent="0.25">
      <c r="B1306" s="31" t="s">
        <v>363</v>
      </c>
      <c r="C1306" s="32" t="s">
        <v>364</v>
      </c>
      <c r="D1306" s="33" t="s">
        <v>583</v>
      </c>
      <c r="E1306" s="17">
        <v>2.1563699999999999</v>
      </c>
      <c r="F1306" s="19">
        <v>0.32400000000000001</v>
      </c>
    </row>
    <row r="1307" spans="2:6" x14ac:dyDescent="0.25">
      <c r="B1307" s="31" t="s">
        <v>363</v>
      </c>
      <c r="C1307" s="32" t="s">
        <v>364</v>
      </c>
      <c r="D1307" s="33" t="s">
        <v>584</v>
      </c>
      <c r="E1307" s="17">
        <v>5.1426999999999996</v>
      </c>
      <c r="F1307" s="19">
        <v>0.75600000000000001</v>
      </c>
    </row>
    <row r="1308" spans="2:6" x14ac:dyDescent="0.25">
      <c r="B1308" s="31" t="s">
        <v>363</v>
      </c>
      <c r="C1308" s="32" t="s">
        <v>364</v>
      </c>
      <c r="D1308" s="33" t="s">
        <v>587</v>
      </c>
      <c r="E1308" s="17">
        <v>11.56521</v>
      </c>
      <c r="F1308" s="19">
        <v>1.86</v>
      </c>
    </row>
    <row r="1309" spans="2:6" x14ac:dyDescent="0.25">
      <c r="B1309" s="31" t="s">
        <v>363</v>
      </c>
      <c r="C1309" s="32" t="s">
        <v>364</v>
      </c>
      <c r="D1309" s="33" t="s">
        <v>588</v>
      </c>
      <c r="E1309" s="17">
        <v>6.9089999999999999E-2</v>
      </c>
      <c r="F1309" s="19">
        <v>1.2E-2</v>
      </c>
    </row>
    <row r="1310" spans="2:6" x14ac:dyDescent="0.25">
      <c r="B1310" s="31" t="s">
        <v>365</v>
      </c>
      <c r="C1310" s="32" t="s">
        <v>366</v>
      </c>
      <c r="D1310" s="33" t="s">
        <v>571</v>
      </c>
      <c r="E1310" s="17">
        <v>5.1634500000000001</v>
      </c>
      <c r="F1310" s="19">
        <v>0.75600000000000001</v>
      </c>
    </row>
    <row r="1311" spans="2:6" x14ac:dyDescent="0.25">
      <c r="B1311" s="31" t="s">
        <v>365</v>
      </c>
      <c r="C1311" s="32" t="s">
        <v>366</v>
      </c>
      <c r="D1311" s="33" t="s">
        <v>573</v>
      </c>
      <c r="E1311" s="17">
        <v>3.1992500000000001</v>
      </c>
      <c r="F1311" s="19">
        <v>0.51600000000000001</v>
      </c>
    </row>
    <row r="1312" spans="2:6" x14ac:dyDescent="0.25">
      <c r="B1312" s="31" t="s">
        <v>365</v>
      </c>
      <c r="C1312" s="32" t="s">
        <v>366</v>
      </c>
      <c r="D1312" s="33" t="s">
        <v>574</v>
      </c>
      <c r="E1312" s="17">
        <v>3.59172</v>
      </c>
      <c r="F1312" s="19">
        <v>0.52800000000000002</v>
      </c>
    </row>
    <row r="1313" spans="2:6" x14ac:dyDescent="0.25">
      <c r="B1313" s="31" t="s">
        <v>365</v>
      </c>
      <c r="C1313" s="32" t="s">
        <v>366</v>
      </c>
      <c r="D1313" s="33" t="s">
        <v>575</v>
      </c>
      <c r="E1313" s="17">
        <v>2.97601</v>
      </c>
      <c r="F1313" s="19">
        <v>0.432</v>
      </c>
    </row>
    <row r="1314" spans="2:6" x14ac:dyDescent="0.25">
      <c r="B1314" s="31" t="s">
        <v>365</v>
      </c>
      <c r="C1314" s="32" t="s">
        <v>366</v>
      </c>
      <c r="D1314" s="33" t="s">
        <v>576</v>
      </c>
      <c r="E1314" s="17">
        <v>3.51511</v>
      </c>
      <c r="F1314" s="19">
        <v>0.55200000000000005</v>
      </c>
    </row>
    <row r="1315" spans="2:6" x14ac:dyDescent="0.25">
      <c r="B1315" s="31" t="s">
        <v>365</v>
      </c>
      <c r="C1315" s="32" t="s">
        <v>366</v>
      </c>
      <c r="D1315" s="33" t="s">
        <v>578</v>
      </c>
      <c r="E1315" s="17">
        <v>0.90934000000000004</v>
      </c>
      <c r="F1315" s="19">
        <v>0.13200000000000001</v>
      </c>
    </row>
    <row r="1316" spans="2:6" x14ac:dyDescent="0.25">
      <c r="B1316" s="31" t="s">
        <v>365</v>
      </c>
      <c r="C1316" s="32" t="s">
        <v>366</v>
      </c>
      <c r="D1316" s="33" t="s">
        <v>579</v>
      </c>
      <c r="E1316" s="17">
        <v>2.6121799999999999</v>
      </c>
      <c r="F1316" s="19">
        <v>0.38400000000000001</v>
      </c>
    </row>
    <row r="1317" spans="2:6" x14ac:dyDescent="0.25">
      <c r="B1317" s="31" t="s">
        <v>365</v>
      </c>
      <c r="C1317" s="32" t="s">
        <v>366</v>
      </c>
      <c r="D1317" s="33" t="s">
        <v>581</v>
      </c>
      <c r="E1317" s="17">
        <v>2.0770599999999999</v>
      </c>
      <c r="F1317" s="19">
        <v>0.33600000000000002</v>
      </c>
    </row>
    <row r="1318" spans="2:6" x14ac:dyDescent="0.25">
      <c r="B1318" s="31" t="s">
        <v>365</v>
      </c>
      <c r="C1318" s="32" t="s">
        <v>366</v>
      </c>
      <c r="D1318" s="33" t="s">
        <v>582</v>
      </c>
      <c r="E1318" s="17">
        <v>2.08324</v>
      </c>
      <c r="F1318" s="19">
        <v>0.33600000000000002</v>
      </c>
    </row>
    <row r="1319" spans="2:6" x14ac:dyDescent="0.25">
      <c r="B1319" s="31" t="s">
        <v>365</v>
      </c>
      <c r="C1319" s="32" t="s">
        <v>366</v>
      </c>
      <c r="D1319" s="33" t="s">
        <v>583</v>
      </c>
      <c r="E1319" s="17">
        <v>0.80191000000000001</v>
      </c>
      <c r="F1319" s="19">
        <v>0.12</v>
      </c>
    </row>
    <row r="1320" spans="2:6" x14ac:dyDescent="0.25">
      <c r="B1320" s="31" t="s">
        <v>365</v>
      </c>
      <c r="C1320" s="32" t="s">
        <v>366</v>
      </c>
      <c r="D1320" s="33" t="s">
        <v>584</v>
      </c>
      <c r="E1320" s="17">
        <v>3.1019600000000001</v>
      </c>
      <c r="F1320" s="19">
        <v>0.45600000000000002</v>
      </c>
    </row>
    <row r="1321" spans="2:6" x14ac:dyDescent="0.25">
      <c r="B1321" s="31" t="s">
        <v>365</v>
      </c>
      <c r="C1321" s="32" t="s">
        <v>366</v>
      </c>
      <c r="D1321" s="33" t="s">
        <v>587</v>
      </c>
      <c r="E1321" s="17">
        <v>3.1601300000000001</v>
      </c>
      <c r="F1321" s="19">
        <v>0.52800000000000002</v>
      </c>
    </row>
    <row r="1322" spans="2:6" x14ac:dyDescent="0.25">
      <c r="B1322" s="31" t="s">
        <v>367</v>
      </c>
      <c r="C1322" s="32" t="s">
        <v>368</v>
      </c>
      <c r="D1322" s="33" t="s">
        <v>571</v>
      </c>
      <c r="E1322" s="17">
        <v>2.87229</v>
      </c>
      <c r="F1322" s="19">
        <v>0.61199999999999999</v>
      </c>
    </row>
    <row r="1323" spans="2:6" x14ac:dyDescent="0.25">
      <c r="B1323" s="31" t="s">
        <v>367</v>
      </c>
      <c r="C1323" s="32" t="s">
        <v>368</v>
      </c>
      <c r="D1323" s="33" t="s">
        <v>573</v>
      </c>
      <c r="E1323" s="17">
        <v>2.5651000000000002</v>
      </c>
      <c r="F1323" s="19">
        <v>0.54</v>
      </c>
    </row>
    <row r="1324" spans="2:6" x14ac:dyDescent="0.25">
      <c r="B1324" s="31" t="s">
        <v>367</v>
      </c>
      <c r="C1324" s="32" t="s">
        <v>368</v>
      </c>
      <c r="D1324" s="33" t="s">
        <v>574</v>
      </c>
      <c r="E1324" s="17">
        <v>2.93797</v>
      </c>
      <c r="F1324" s="19">
        <v>0.68400000000000005</v>
      </c>
    </row>
    <row r="1325" spans="2:6" x14ac:dyDescent="0.25">
      <c r="B1325" s="31" t="s">
        <v>367</v>
      </c>
      <c r="C1325" s="32" t="s">
        <v>368</v>
      </c>
      <c r="D1325" s="33" t="s">
        <v>575</v>
      </c>
      <c r="E1325" s="17">
        <v>1.3409899999999999</v>
      </c>
      <c r="F1325" s="19">
        <v>0.26400000000000001</v>
      </c>
    </row>
    <row r="1326" spans="2:6" x14ac:dyDescent="0.25">
      <c r="B1326" s="31" t="s">
        <v>367</v>
      </c>
      <c r="C1326" s="32" t="s">
        <v>368</v>
      </c>
      <c r="D1326" s="33" t="s">
        <v>576</v>
      </c>
      <c r="E1326" s="17">
        <v>7.90177</v>
      </c>
      <c r="F1326" s="19">
        <v>1.704</v>
      </c>
    </row>
    <row r="1327" spans="2:6" x14ac:dyDescent="0.25">
      <c r="B1327" s="31" t="s">
        <v>367</v>
      </c>
      <c r="C1327" s="32" t="s">
        <v>368</v>
      </c>
      <c r="D1327" s="33" t="s">
        <v>578</v>
      </c>
      <c r="E1327" s="17">
        <v>0.97358</v>
      </c>
      <c r="F1327" s="19">
        <v>0.192</v>
      </c>
    </row>
    <row r="1328" spans="2:6" x14ac:dyDescent="0.25">
      <c r="B1328" s="31" t="s">
        <v>367</v>
      </c>
      <c r="C1328" s="32" t="s">
        <v>368</v>
      </c>
      <c r="D1328" s="33" t="s">
        <v>579</v>
      </c>
      <c r="E1328" s="17">
        <v>1.85036</v>
      </c>
      <c r="F1328" s="19">
        <v>0.38400000000000001</v>
      </c>
    </row>
    <row r="1329" spans="2:6" x14ac:dyDescent="0.25">
      <c r="B1329" s="31" t="s">
        <v>367</v>
      </c>
      <c r="C1329" s="32" t="s">
        <v>368</v>
      </c>
      <c r="D1329" s="33" t="s">
        <v>581</v>
      </c>
      <c r="E1329" s="17">
        <v>2.1337600000000001</v>
      </c>
      <c r="F1329" s="19">
        <v>0.42</v>
      </c>
    </row>
    <row r="1330" spans="2:6" x14ac:dyDescent="0.25">
      <c r="B1330" s="31" t="s">
        <v>367</v>
      </c>
      <c r="C1330" s="32" t="s">
        <v>368</v>
      </c>
      <c r="D1330" s="33" t="s">
        <v>582</v>
      </c>
      <c r="E1330" s="17">
        <v>0.48618</v>
      </c>
      <c r="F1330" s="19">
        <v>9.6000000000000002E-2</v>
      </c>
    </row>
    <row r="1331" spans="2:6" x14ac:dyDescent="0.25">
      <c r="B1331" s="31" t="s">
        <v>367</v>
      </c>
      <c r="C1331" s="32" t="s">
        <v>368</v>
      </c>
      <c r="D1331" s="33" t="s">
        <v>583</v>
      </c>
      <c r="E1331" s="17">
        <v>0.58106000000000002</v>
      </c>
      <c r="F1331" s="19">
        <v>0.12</v>
      </c>
    </row>
    <row r="1332" spans="2:6" x14ac:dyDescent="0.25">
      <c r="B1332" s="31" t="s">
        <v>367</v>
      </c>
      <c r="C1332" s="32" t="s">
        <v>368</v>
      </c>
      <c r="D1332" s="33" t="s">
        <v>584</v>
      </c>
      <c r="E1332" s="17">
        <v>1.3311500000000001</v>
      </c>
      <c r="F1332" s="19">
        <v>0.27600000000000002</v>
      </c>
    </row>
    <row r="1333" spans="2:6" x14ac:dyDescent="0.25">
      <c r="B1333" s="31" t="s">
        <v>367</v>
      </c>
      <c r="C1333" s="32" t="s">
        <v>368</v>
      </c>
      <c r="D1333" s="33" t="s">
        <v>587</v>
      </c>
      <c r="E1333" s="17">
        <v>2.19055</v>
      </c>
      <c r="F1333" s="19">
        <v>0.44400000000000001</v>
      </c>
    </row>
    <row r="1334" spans="2:6" x14ac:dyDescent="0.25">
      <c r="B1334" s="31" t="s">
        <v>369</v>
      </c>
      <c r="C1334" s="32" t="s">
        <v>370</v>
      </c>
      <c r="D1334" s="33" t="s">
        <v>571</v>
      </c>
      <c r="E1334" s="17">
        <v>7.1997999999999998</v>
      </c>
      <c r="F1334" s="19">
        <v>1.536</v>
      </c>
    </row>
    <row r="1335" spans="2:6" x14ac:dyDescent="0.25">
      <c r="B1335" s="31" t="s">
        <v>369</v>
      </c>
      <c r="C1335" s="32" t="s">
        <v>370</v>
      </c>
      <c r="D1335" s="33" t="s">
        <v>573</v>
      </c>
      <c r="E1335" s="17">
        <v>7.0681799999999999</v>
      </c>
      <c r="F1335" s="19">
        <v>1.488</v>
      </c>
    </row>
    <row r="1336" spans="2:6" x14ac:dyDescent="0.25">
      <c r="B1336" s="31" t="s">
        <v>369</v>
      </c>
      <c r="C1336" s="32" t="s">
        <v>370</v>
      </c>
      <c r="D1336" s="33" t="s">
        <v>574</v>
      </c>
      <c r="E1336" s="17">
        <v>2.6151300000000002</v>
      </c>
      <c r="F1336" s="19">
        <v>0.68400000000000005</v>
      </c>
    </row>
    <row r="1337" spans="2:6" x14ac:dyDescent="0.25">
      <c r="B1337" s="31" t="s">
        <v>369</v>
      </c>
      <c r="C1337" s="32" t="s">
        <v>370</v>
      </c>
      <c r="D1337" s="33" t="s">
        <v>575</v>
      </c>
      <c r="E1337" s="17">
        <v>3.3115800000000002</v>
      </c>
      <c r="F1337" s="19">
        <v>0.68400000000000005</v>
      </c>
    </row>
    <row r="1338" spans="2:6" x14ac:dyDescent="0.25">
      <c r="B1338" s="31" t="s">
        <v>369</v>
      </c>
      <c r="C1338" s="32" t="s">
        <v>370</v>
      </c>
      <c r="D1338" s="33" t="s">
        <v>576</v>
      </c>
      <c r="E1338" s="17">
        <v>14.200290000000001</v>
      </c>
      <c r="F1338" s="19">
        <v>3.036</v>
      </c>
    </row>
    <row r="1339" spans="2:6" x14ac:dyDescent="0.25">
      <c r="B1339" s="31" t="s">
        <v>369</v>
      </c>
      <c r="C1339" s="32" t="s">
        <v>370</v>
      </c>
      <c r="D1339" s="33" t="s">
        <v>578</v>
      </c>
      <c r="E1339" s="17">
        <v>3.3079299999999998</v>
      </c>
      <c r="F1339" s="19">
        <v>0.66</v>
      </c>
    </row>
    <row r="1340" spans="2:6" x14ac:dyDescent="0.25">
      <c r="B1340" s="31" t="s">
        <v>369</v>
      </c>
      <c r="C1340" s="32" t="s">
        <v>370</v>
      </c>
      <c r="D1340" s="33" t="s">
        <v>579</v>
      </c>
      <c r="E1340" s="17">
        <v>17.421859999999999</v>
      </c>
      <c r="F1340" s="19">
        <v>3.6480000000000001</v>
      </c>
    </row>
    <row r="1341" spans="2:6" x14ac:dyDescent="0.25">
      <c r="B1341" s="31" t="s">
        <v>369</v>
      </c>
      <c r="C1341" s="32" t="s">
        <v>370</v>
      </c>
      <c r="D1341" s="33" t="s">
        <v>581</v>
      </c>
      <c r="E1341" s="17">
        <v>8.2553400000000003</v>
      </c>
      <c r="F1341" s="19">
        <v>1.6559999999999999</v>
      </c>
    </row>
    <row r="1342" spans="2:6" x14ac:dyDescent="0.25">
      <c r="B1342" s="31" t="s">
        <v>369</v>
      </c>
      <c r="C1342" s="32" t="s">
        <v>370</v>
      </c>
      <c r="D1342" s="33" t="s">
        <v>582</v>
      </c>
      <c r="E1342" s="17">
        <v>2.7024400000000002</v>
      </c>
      <c r="F1342" s="19">
        <v>0.54</v>
      </c>
    </row>
    <row r="1343" spans="2:6" x14ac:dyDescent="0.25">
      <c r="B1343" s="31" t="s">
        <v>369</v>
      </c>
      <c r="C1343" s="32" t="s">
        <v>370</v>
      </c>
      <c r="D1343" s="33" t="s">
        <v>583</v>
      </c>
      <c r="E1343" s="17">
        <v>2.7613300000000001</v>
      </c>
      <c r="F1343" s="19">
        <v>0.56399999999999995</v>
      </c>
    </row>
    <row r="1344" spans="2:6" x14ac:dyDescent="0.25">
      <c r="B1344" s="31" t="s">
        <v>369</v>
      </c>
      <c r="C1344" s="32" t="s">
        <v>370</v>
      </c>
      <c r="D1344" s="33" t="s">
        <v>587</v>
      </c>
      <c r="E1344" s="17">
        <v>7.7038200000000003</v>
      </c>
      <c r="F1344" s="19">
        <v>1.536</v>
      </c>
    </row>
    <row r="1345" spans="2:6" x14ac:dyDescent="0.25">
      <c r="B1345" s="31" t="s">
        <v>369</v>
      </c>
      <c r="C1345" s="32" t="s">
        <v>370</v>
      </c>
      <c r="D1345" s="33" t="s">
        <v>588</v>
      </c>
      <c r="E1345" s="17">
        <v>5.629E-2</v>
      </c>
      <c r="F1345" s="19">
        <v>1.2E-2</v>
      </c>
    </row>
    <row r="1346" spans="2:6" x14ac:dyDescent="0.25">
      <c r="B1346" s="31" t="s">
        <v>371</v>
      </c>
      <c r="C1346" s="32" t="s">
        <v>372</v>
      </c>
      <c r="D1346" s="33" t="s">
        <v>571</v>
      </c>
      <c r="E1346" s="17">
        <v>4.4704499999999996</v>
      </c>
      <c r="F1346" s="19">
        <v>0.96</v>
      </c>
    </row>
    <row r="1347" spans="2:6" x14ac:dyDescent="0.25">
      <c r="B1347" s="31" t="s">
        <v>371</v>
      </c>
      <c r="C1347" s="32" t="s">
        <v>372</v>
      </c>
      <c r="D1347" s="33" t="s">
        <v>573</v>
      </c>
      <c r="E1347" s="17">
        <v>3.4011900000000002</v>
      </c>
      <c r="F1347" s="19">
        <v>0.74399999999999999</v>
      </c>
    </row>
    <row r="1348" spans="2:6" x14ac:dyDescent="0.25">
      <c r="B1348" s="31" t="s">
        <v>371</v>
      </c>
      <c r="C1348" s="32" t="s">
        <v>372</v>
      </c>
      <c r="D1348" s="33" t="s">
        <v>574</v>
      </c>
      <c r="E1348" s="17">
        <v>2.6619600000000001</v>
      </c>
      <c r="F1348" s="19">
        <v>0.624</v>
      </c>
    </row>
    <row r="1349" spans="2:6" x14ac:dyDescent="0.25">
      <c r="B1349" s="31" t="s">
        <v>371</v>
      </c>
      <c r="C1349" s="32" t="s">
        <v>372</v>
      </c>
      <c r="D1349" s="33" t="s">
        <v>575</v>
      </c>
      <c r="E1349" s="17">
        <v>2.6352600000000002</v>
      </c>
      <c r="F1349" s="19">
        <v>0.55200000000000005</v>
      </c>
    </row>
    <row r="1350" spans="2:6" x14ac:dyDescent="0.25">
      <c r="B1350" s="31" t="s">
        <v>371</v>
      </c>
      <c r="C1350" s="32" t="s">
        <v>372</v>
      </c>
      <c r="D1350" s="33" t="s">
        <v>576</v>
      </c>
      <c r="E1350" s="17">
        <v>11.692259999999999</v>
      </c>
      <c r="F1350" s="19">
        <v>2.544</v>
      </c>
    </row>
    <row r="1351" spans="2:6" x14ac:dyDescent="0.25">
      <c r="B1351" s="31" t="s">
        <v>371</v>
      </c>
      <c r="C1351" s="32" t="s">
        <v>372</v>
      </c>
      <c r="D1351" s="33" t="s">
        <v>578</v>
      </c>
      <c r="E1351" s="17">
        <v>1.4266000000000001</v>
      </c>
      <c r="F1351" s="19">
        <v>0.28799999999999998</v>
      </c>
    </row>
    <row r="1352" spans="2:6" x14ac:dyDescent="0.25">
      <c r="B1352" s="31" t="s">
        <v>371</v>
      </c>
      <c r="C1352" s="32" t="s">
        <v>372</v>
      </c>
      <c r="D1352" s="33" t="s">
        <v>579</v>
      </c>
      <c r="E1352" s="17">
        <v>2.59</v>
      </c>
      <c r="F1352" s="19">
        <v>0.55200000000000005</v>
      </c>
    </row>
    <row r="1353" spans="2:6" x14ac:dyDescent="0.25">
      <c r="B1353" s="31" t="s">
        <v>371</v>
      </c>
      <c r="C1353" s="32" t="s">
        <v>372</v>
      </c>
      <c r="D1353" s="33" t="s">
        <v>581</v>
      </c>
      <c r="E1353" s="17">
        <v>3.3510599999999999</v>
      </c>
      <c r="F1353" s="19">
        <v>0.66</v>
      </c>
    </row>
    <row r="1354" spans="2:6" x14ac:dyDescent="0.25">
      <c r="B1354" s="31" t="s">
        <v>371</v>
      </c>
      <c r="C1354" s="32" t="s">
        <v>372</v>
      </c>
      <c r="D1354" s="33" t="s">
        <v>582</v>
      </c>
      <c r="E1354" s="17">
        <v>0.17801</v>
      </c>
      <c r="F1354" s="19">
        <v>4.8000000000000001E-2</v>
      </c>
    </row>
    <row r="1355" spans="2:6" x14ac:dyDescent="0.25">
      <c r="B1355" s="31" t="s">
        <v>371</v>
      </c>
      <c r="C1355" s="32" t="s">
        <v>372</v>
      </c>
      <c r="D1355" s="33" t="s">
        <v>583</v>
      </c>
      <c r="E1355" s="17">
        <v>2.5142699999999998</v>
      </c>
      <c r="F1355" s="19">
        <v>0.52800000000000002</v>
      </c>
    </row>
    <row r="1356" spans="2:6" x14ac:dyDescent="0.25">
      <c r="B1356" s="31" t="s">
        <v>371</v>
      </c>
      <c r="C1356" s="32" t="s">
        <v>372</v>
      </c>
      <c r="D1356" s="33" t="s">
        <v>584</v>
      </c>
      <c r="E1356" s="17">
        <v>1.73631</v>
      </c>
      <c r="F1356" s="19">
        <v>0.36</v>
      </c>
    </row>
    <row r="1357" spans="2:6" x14ac:dyDescent="0.25">
      <c r="B1357" s="31" t="s">
        <v>371</v>
      </c>
      <c r="C1357" s="32" t="s">
        <v>372</v>
      </c>
      <c r="D1357" s="33" t="s">
        <v>587</v>
      </c>
      <c r="E1357" s="17">
        <v>2.1344799999999999</v>
      </c>
      <c r="F1357" s="19">
        <v>0.432</v>
      </c>
    </row>
    <row r="1358" spans="2:6" x14ac:dyDescent="0.25">
      <c r="B1358" s="31" t="s">
        <v>373</v>
      </c>
      <c r="C1358" s="32" t="s">
        <v>374</v>
      </c>
      <c r="D1358" s="33" t="s">
        <v>571</v>
      </c>
      <c r="E1358" s="17">
        <v>1.2175499999999999</v>
      </c>
      <c r="F1358" s="19">
        <v>0.24</v>
      </c>
    </row>
    <row r="1359" spans="2:6" x14ac:dyDescent="0.25">
      <c r="B1359" s="31" t="s">
        <v>373</v>
      </c>
      <c r="C1359" s="32" t="s">
        <v>374</v>
      </c>
      <c r="D1359" s="33" t="s">
        <v>573</v>
      </c>
      <c r="E1359" s="17">
        <v>0.73834</v>
      </c>
      <c r="F1359" s="19">
        <v>0.14399999999999999</v>
      </c>
    </row>
    <row r="1360" spans="2:6" x14ac:dyDescent="0.25">
      <c r="B1360" s="31" t="s">
        <v>373</v>
      </c>
      <c r="C1360" s="32" t="s">
        <v>374</v>
      </c>
      <c r="D1360" s="33" t="s">
        <v>574</v>
      </c>
      <c r="E1360" s="17">
        <v>1.4795700000000001</v>
      </c>
      <c r="F1360" s="19">
        <v>0.28799999999999998</v>
      </c>
    </row>
    <row r="1361" spans="2:6" x14ac:dyDescent="0.25">
      <c r="B1361" s="31" t="s">
        <v>373</v>
      </c>
      <c r="C1361" s="32" t="s">
        <v>374</v>
      </c>
      <c r="D1361" s="33" t="s">
        <v>575</v>
      </c>
      <c r="E1361" s="17">
        <v>0.11558</v>
      </c>
      <c r="F1361" s="19">
        <v>2.4E-2</v>
      </c>
    </row>
    <row r="1362" spans="2:6" x14ac:dyDescent="0.25">
      <c r="B1362" s="31" t="s">
        <v>373</v>
      </c>
      <c r="C1362" s="32" t="s">
        <v>374</v>
      </c>
      <c r="D1362" s="33" t="s">
        <v>576</v>
      </c>
      <c r="E1362" s="17">
        <v>2.91954</v>
      </c>
      <c r="F1362" s="19">
        <v>0.57599999999999996</v>
      </c>
    </row>
    <row r="1363" spans="2:6" x14ac:dyDescent="0.25">
      <c r="B1363" s="31" t="s">
        <v>373</v>
      </c>
      <c r="C1363" s="32" t="s">
        <v>374</v>
      </c>
      <c r="D1363" s="33" t="s">
        <v>579</v>
      </c>
      <c r="E1363" s="17">
        <v>2.7251400000000001</v>
      </c>
      <c r="F1363" s="19">
        <v>0.54</v>
      </c>
    </row>
    <row r="1364" spans="2:6" x14ac:dyDescent="0.25">
      <c r="B1364" s="31" t="s">
        <v>373</v>
      </c>
      <c r="C1364" s="32" t="s">
        <v>374</v>
      </c>
      <c r="D1364" s="33" t="s">
        <v>581</v>
      </c>
      <c r="E1364" s="17">
        <v>0.97101999999999999</v>
      </c>
      <c r="F1364" s="19">
        <v>0.18</v>
      </c>
    </row>
    <row r="1365" spans="2:6" x14ac:dyDescent="0.25">
      <c r="B1365" s="31" t="s">
        <v>373</v>
      </c>
      <c r="C1365" s="32" t="s">
        <v>374</v>
      </c>
      <c r="D1365" s="33" t="s">
        <v>583</v>
      </c>
      <c r="E1365" s="17">
        <v>0.30281999999999998</v>
      </c>
      <c r="F1365" s="19">
        <v>0.06</v>
      </c>
    </row>
    <row r="1366" spans="2:6" x14ac:dyDescent="0.25">
      <c r="B1366" s="31" t="s">
        <v>373</v>
      </c>
      <c r="C1366" s="32" t="s">
        <v>374</v>
      </c>
      <c r="D1366" s="33" t="s">
        <v>584</v>
      </c>
      <c r="E1366" s="17">
        <v>1.10968</v>
      </c>
      <c r="F1366" s="19">
        <v>0.216</v>
      </c>
    </row>
    <row r="1367" spans="2:6" x14ac:dyDescent="0.25">
      <c r="B1367" s="31" t="s">
        <v>373</v>
      </c>
      <c r="C1367" s="32" t="s">
        <v>374</v>
      </c>
      <c r="D1367" s="33" t="s">
        <v>587</v>
      </c>
      <c r="E1367" s="17">
        <v>0.43741000000000002</v>
      </c>
      <c r="F1367" s="19">
        <v>8.4000000000000005E-2</v>
      </c>
    </row>
    <row r="1368" spans="2:6" x14ac:dyDescent="0.25">
      <c r="B1368" s="31" t="s">
        <v>375</v>
      </c>
      <c r="C1368" s="32" t="s">
        <v>376</v>
      </c>
      <c r="D1368" s="33" t="s">
        <v>571</v>
      </c>
      <c r="E1368" s="17">
        <v>0.30951000000000001</v>
      </c>
      <c r="F1368" s="19">
        <v>0.06</v>
      </c>
    </row>
    <row r="1369" spans="2:6" x14ac:dyDescent="0.25">
      <c r="B1369" s="31" t="s">
        <v>375</v>
      </c>
      <c r="C1369" s="32" t="s">
        <v>376</v>
      </c>
      <c r="D1369" s="33" t="s">
        <v>574</v>
      </c>
      <c r="E1369" s="17">
        <v>0.10773000000000001</v>
      </c>
      <c r="F1369" s="19">
        <v>2.4E-2</v>
      </c>
    </row>
    <row r="1370" spans="2:6" x14ac:dyDescent="0.25">
      <c r="B1370" s="31" t="s">
        <v>377</v>
      </c>
      <c r="C1370" s="32" t="s">
        <v>378</v>
      </c>
      <c r="D1370" s="33" t="s">
        <v>571</v>
      </c>
      <c r="E1370" s="17">
        <v>2.7275999999999998</v>
      </c>
      <c r="F1370" s="19">
        <v>0.61199999999999999</v>
      </c>
    </row>
    <row r="1371" spans="2:6" x14ac:dyDescent="0.25">
      <c r="B1371" s="31" t="s">
        <v>377</v>
      </c>
      <c r="C1371" s="32" t="s">
        <v>378</v>
      </c>
      <c r="D1371" s="33" t="s">
        <v>573</v>
      </c>
      <c r="E1371" s="17">
        <v>2.6726399999999999</v>
      </c>
      <c r="F1371" s="19">
        <v>0.61199999999999999</v>
      </c>
    </row>
    <row r="1372" spans="2:6" x14ac:dyDescent="0.25">
      <c r="B1372" s="31" t="s">
        <v>377</v>
      </c>
      <c r="C1372" s="32" t="s">
        <v>378</v>
      </c>
      <c r="D1372" s="33" t="s">
        <v>574</v>
      </c>
      <c r="E1372" s="17">
        <v>2.4703499999999998</v>
      </c>
      <c r="F1372" s="19">
        <v>0.55200000000000005</v>
      </c>
    </row>
    <row r="1373" spans="2:6" x14ac:dyDescent="0.25">
      <c r="B1373" s="31" t="s">
        <v>377</v>
      </c>
      <c r="C1373" s="32" t="s">
        <v>378</v>
      </c>
      <c r="D1373" s="33" t="s">
        <v>575</v>
      </c>
      <c r="E1373" s="17">
        <v>0.47907</v>
      </c>
      <c r="F1373" s="19">
        <v>9.6000000000000002E-2</v>
      </c>
    </row>
    <row r="1374" spans="2:6" x14ac:dyDescent="0.25">
      <c r="B1374" s="31" t="s">
        <v>377</v>
      </c>
      <c r="C1374" s="32" t="s">
        <v>378</v>
      </c>
      <c r="D1374" s="33" t="s">
        <v>576</v>
      </c>
      <c r="E1374" s="17">
        <v>2.5609199999999999</v>
      </c>
      <c r="F1374" s="19">
        <v>0.54</v>
      </c>
    </row>
    <row r="1375" spans="2:6" x14ac:dyDescent="0.25">
      <c r="B1375" s="31" t="s">
        <v>377</v>
      </c>
      <c r="C1375" s="32" t="s">
        <v>378</v>
      </c>
      <c r="D1375" s="33" t="s">
        <v>579</v>
      </c>
      <c r="E1375" s="17">
        <v>2.17056</v>
      </c>
      <c r="F1375" s="19">
        <v>0.45600000000000002</v>
      </c>
    </row>
    <row r="1376" spans="2:6" x14ac:dyDescent="0.25">
      <c r="B1376" s="31" t="s">
        <v>377</v>
      </c>
      <c r="C1376" s="32" t="s">
        <v>378</v>
      </c>
      <c r="D1376" s="33" t="s">
        <v>581</v>
      </c>
      <c r="E1376" s="17">
        <v>1.86466</v>
      </c>
      <c r="F1376" s="19">
        <v>0.372</v>
      </c>
    </row>
    <row r="1377" spans="2:6" x14ac:dyDescent="0.25">
      <c r="B1377" s="31" t="s">
        <v>377</v>
      </c>
      <c r="C1377" s="32" t="s">
        <v>378</v>
      </c>
      <c r="D1377" s="33" t="s">
        <v>582</v>
      </c>
      <c r="E1377" s="17">
        <v>2.0055100000000001</v>
      </c>
      <c r="F1377" s="19">
        <v>0.39600000000000002</v>
      </c>
    </row>
    <row r="1378" spans="2:6" x14ac:dyDescent="0.25">
      <c r="B1378" s="31" t="s">
        <v>377</v>
      </c>
      <c r="C1378" s="32" t="s">
        <v>378</v>
      </c>
      <c r="D1378" s="33" t="s">
        <v>583</v>
      </c>
      <c r="E1378" s="17">
        <v>0.54825999999999997</v>
      </c>
      <c r="F1378" s="19">
        <v>0.12</v>
      </c>
    </row>
    <row r="1379" spans="2:6" x14ac:dyDescent="0.25">
      <c r="B1379" s="31" t="s">
        <v>377</v>
      </c>
      <c r="C1379" s="32" t="s">
        <v>378</v>
      </c>
      <c r="D1379" s="33" t="s">
        <v>584</v>
      </c>
      <c r="E1379" s="17">
        <v>1.56267</v>
      </c>
      <c r="F1379" s="19">
        <v>0.32400000000000001</v>
      </c>
    </row>
    <row r="1380" spans="2:6" x14ac:dyDescent="0.25">
      <c r="B1380" s="31" t="s">
        <v>377</v>
      </c>
      <c r="C1380" s="32" t="s">
        <v>378</v>
      </c>
      <c r="D1380" s="33" t="s">
        <v>587</v>
      </c>
      <c r="E1380" s="17">
        <v>2.2742499999999999</v>
      </c>
      <c r="F1380" s="19">
        <v>0.46800000000000003</v>
      </c>
    </row>
    <row r="1381" spans="2:6" x14ac:dyDescent="0.25">
      <c r="B1381" s="31" t="s">
        <v>379</v>
      </c>
      <c r="C1381" s="32" t="s">
        <v>380</v>
      </c>
      <c r="D1381" s="33" t="s">
        <v>571</v>
      </c>
      <c r="E1381" s="17">
        <v>1.2021999999999999</v>
      </c>
      <c r="F1381" s="19">
        <v>0.12</v>
      </c>
    </row>
    <row r="1382" spans="2:6" x14ac:dyDescent="0.25">
      <c r="B1382" s="31" t="s">
        <v>379</v>
      </c>
      <c r="C1382" s="32" t="s">
        <v>380</v>
      </c>
      <c r="D1382" s="33" t="s">
        <v>573</v>
      </c>
      <c r="E1382" s="17">
        <v>0.48973</v>
      </c>
      <c r="F1382" s="19">
        <v>4.4999999999999998E-2</v>
      </c>
    </row>
    <row r="1383" spans="2:6" x14ac:dyDescent="0.25">
      <c r="B1383" s="31" t="s">
        <v>379</v>
      </c>
      <c r="C1383" s="32" t="s">
        <v>380</v>
      </c>
      <c r="D1383" s="33" t="s">
        <v>574</v>
      </c>
      <c r="E1383" s="17">
        <v>0.74939</v>
      </c>
      <c r="F1383" s="19">
        <v>7.4999999999999997E-2</v>
      </c>
    </row>
    <row r="1384" spans="2:6" x14ac:dyDescent="0.25">
      <c r="B1384" s="31" t="s">
        <v>379</v>
      </c>
      <c r="C1384" s="32" t="s">
        <v>380</v>
      </c>
      <c r="D1384" s="33" t="s">
        <v>575</v>
      </c>
      <c r="E1384" s="17">
        <v>-0.14829999999999999</v>
      </c>
      <c r="F1384" s="19">
        <v>-1.4999999999999999E-2</v>
      </c>
    </row>
    <row r="1385" spans="2:6" x14ac:dyDescent="0.25">
      <c r="B1385" s="31" t="s">
        <v>379</v>
      </c>
      <c r="C1385" s="32" t="s">
        <v>380</v>
      </c>
      <c r="D1385" s="33" t="s">
        <v>576</v>
      </c>
      <c r="E1385" s="17">
        <v>1.00461</v>
      </c>
      <c r="F1385" s="19">
        <v>0.105</v>
      </c>
    </row>
    <row r="1386" spans="2:6" x14ac:dyDescent="0.25">
      <c r="B1386" s="31" t="s">
        <v>379</v>
      </c>
      <c r="C1386" s="32" t="s">
        <v>380</v>
      </c>
      <c r="D1386" s="33" t="s">
        <v>579</v>
      </c>
      <c r="E1386" s="17">
        <v>1.2606200000000001</v>
      </c>
      <c r="F1386" s="19">
        <v>0.12</v>
      </c>
    </row>
    <row r="1387" spans="2:6" x14ac:dyDescent="0.25">
      <c r="B1387" s="31" t="s">
        <v>381</v>
      </c>
      <c r="C1387" s="32" t="s">
        <v>382</v>
      </c>
      <c r="D1387" s="33" t="s">
        <v>571</v>
      </c>
      <c r="E1387" s="17">
        <v>2.0679599999999998</v>
      </c>
      <c r="F1387" s="19">
        <v>0.13500000000000001</v>
      </c>
    </row>
    <row r="1388" spans="2:6" x14ac:dyDescent="0.25">
      <c r="B1388" s="31" t="s">
        <v>381</v>
      </c>
      <c r="C1388" s="32" t="s">
        <v>382</v>
      </c>
      <c r="D1388" s="33" t="s">
        <v>573</v>
      </c>
      <c r="E1388" s="17">
        <v>2.7719900000000002</v>
      </c>
      <c r="F1388" s="19">
        <v>0.18</v>
      </c>
    </row>
    <row r="1389" spans="2:6" x14ac:dyDescent="0.25">
      <c r="B1389" s="31" t="s">
        <v>381</v>
      </c>
      <c r="C1389" s="32" t="s">
        <v>382</v>
      </c>
      <c r="D1389" s="33" t="s">
        <v>574</v>
      </c>
      <c r="E1389" s="17">
        <v>1.44506</v>
      </c>
      <c r="F1389" s="19">
        <v>0.105</v>
      </c>
    </row>
    <row r="1390" spans="2:6" x14ac:dyDescent="0.25">
      <c r="B1390" s="31" t="s">
        <v>381</v>
      </c>
      <c r="C1390" s="32" t="s">
        <v>382</v>
      </c>
      <c r="D1390" s="33" t="s">
        <v>575</v>
      </c>
      <c r="E1390" s="17">
        <v>-1.2768299999999999</v>
      </c>
      <c r="F1390" s="19">
        <v>-7.4999999999999997E-2</v>
      </c>
    </row>
    <row r="1391" spans="2:6" x14ac:dyDescent="0.25">
      <c r="B1391" s="31" t="s">
        <v>381</v>
      </c>
      <c r="C1391" s="32" t="s">
        <v>382</v>
      </c>
      <c r="D1391" s="33" t="s">
        <v>576</v>
      </c>
      <c r="E1391" s="17">
        <v>0.85506000000000004</v>
      </c>
      <c r="F1391" s="19">
        <v>0.06</v>
      </c>
    </row>
    <row r="1392" spans="2:6" x14ac:dyDescent="0.25">
      <c r="B1392" s="31" t="s">
        <v>381</v>
      </c>
      <c r="C1392" s="32" t="s">
        <v>382</v>
      </c>
      <c r="D1392" s="33" t="s">
        <v>578</v>
      </c>
      <c r="E1392" s="17">
        <v>0.17759</v>
      </c>
      <c r="F1392" s="19">
        <v>1.4999999999999999E-2</v>
      </c>
    </row>
    <row r="1393" spans="2:6" x14ac:dyDescent="0.25">
      <c r="B1393" s="31" t="s">
        <v>381</v>
      </c>
      <c r="C1393" s="32" t="s">
        <v>382</v>
      </c>
      <c r="D1393" s="33" t="s">
        <v>579</v>
      </c>
      <c r="E1393" s="17">
        <v>0.43596000000000001</v>
      </c>
      <c r="F1393" s="19">
        <v>0.03</v>
      </c>
    </row>
    <row r="1394" spans="2:6" x14ac:dyDescent="0.25">
      <c r="B1394" s="31" t="s">
        <v>381</v>
      </c>
      <c r="C1394" s="32" t="s">
        <v>382</v>
      </c>
      <c r="D1394" s="33" t="s">
        <v>580</v>
      </c>
      <c r="E1394" s="17">
        <v>-1.53223</v>
      </c>
      <c r="F1394" s="19">
        <v>-0.09</v>
      </c>
    </row>
    <row r="1395" spans="2:6" x14ac:dyDescent="0.25">
      <c r="B1395" s="31" t="s">
        <v>381</v>
      </c>
      <c r="C1395" s="32" t="s">
        <v>382</v>
      </c>
      <c r="D1395" s="33" t="s">
        <v>581</v>
      </c>
      <c r="E1395" s="17">
        <v>1.1291</v>
      </c>
      <c r="F1395" s="19">
        <v>7.4999999999999997E-2</v>
      </c>
    </row>
    <row r="1396" spans="2:6" x14ac:dyDescent="0.25">
      <c r="B1396" s="31" t="s">
        <v>381</v>
      </c>
      <c r="C1396" s="32" t="s">
        <v>382</v>
      </c>
      <c r="D1396" s="33" t="s">
        <v>582</v>
      </c>
      <c r="E1396" s="17">
        <v>0.17759</v>
      </c>
      <c r="F1396" s="19">
        <v>1.4999999999999999E-2</v>
      </c>
    </row>
    <row r="1397" spans="2:6" x14ac:dyDescent="0.25">
      <c r="B1397" s="31" t="s">
        <v>381</v>
      </c>
      <c r="C1397" s="32" t="s">
        <v>382</v>
      </c>
      <c r="D1397" s="33" t="s">
        <v>584</v>
      </c>
      <c r="E1397" s="17">
        <v>0.21798000000000001</v>
      </c>
      <c r="F1397" s="19">
        <v>1.4999999999999999E-2</v>
      </c>
    </row>
    <row r="1398" spans="2:6" x14ac:dyDescent="0.25">
      <c r="B1398" s="31" t="s">
        <v>381</v>
      </c>
      <c r="C1398" s="32" t="s">
        <v>382</v>
      </c>
      <c r="D1398" s="33" t="s">
        <v>587</v>
      </c>
      <c r="E1398" s="17">
        <v>0.90329000000000004</v>
      </c>
      <c r="F1398" s="19">
        <v>0.06</v>
      </c>
    </row>
    <row r="1399" spans="2:6" x14ac:dyDescent="0.25">
      <c r="B1399" s="31" t="s">
        <v>381</v>
      </c>
      <c r="C1399" s="32" t="s">
        <v>382</v>
      </c>
      <c r="D1399" s="33" t="s">
        <v>588</v>
      </c>
      <c r="E1399" s="17">
        <v>0.20171</v>
      </c>
      <c r="F1399" s="19">
        <v>1.4999999999999999E-2</v>
      </c>
    </row>
    <row r="1400" spans="2:6" x14ac:dyDescent="0.25">
      <c r="B1400" s="31" t="s">
        <v>383</v>
      </c>
      <c r="C1400" s="32" t="s">
        <v>384</v>
      </c>
      <c r="D1400" s="33" t="s">
        <v>571</v>
      </c>
      <c r="E1400" s="17">
        <v>0.32926</v>
      </c>
      <c r="F1400" s="19">
        <v>3.5999999999999997E-2</v>
      </c>
    </row>
    <row r="1401" spans="2:6" x14ac:dyDescent="0.25">
      <c r="B1401" s="31" t="s">
        <v>383</v>
      </c>
      <c r="C1401" s="32" t="s">
        <v>384</v>
      </c>
      <c r="D1401" s="33" t="s">
        <v>573</v>
      </c>
      <c r="E1401" s="17">
        <v>0.26823000000000002</v>
      </c>
      <c r="F1401" s="19">
        <v>3.5999999999999997E-2</v>
      </c>
    </row>
    <row r="1402" spans="2:6" x14ac:dyDescent="0.25">
      <c r="B1402" s="31" t="s">
        <v>383</v>
      </c>
      <c r="C1402" s="32" t="s">
        <v>384</v>
      </c>
      <c r="D1402" s="33" t="s">
        <v>574</v>
      </c>
      <c r="E1402" s="17">
        <v>1.1462399999999999</v>
      </c>
      <c r="F1402" s="19">
        <v>0.13200000000000001</v>
      </c>
    </row>
    <row r="1403" spans="2:6" x14ac:dyDescent="0.25">
      <c r="B1403" s="31" t="s">
        <v>383</v>
      </c>
      <c r="C1403" s="32" t="s">
        <v>384</v>
      </c>
      <c r="D1403" s="33" t="s">
        <v>575</v>
      </c>
      <c r="E1403" s="17">
        <v>0.12856999999999999</v>
      </c>
      <c r="F1403" s="19">
        <v>1.2E-2</v>
      </c>
    </row>
    <row r="1404" spans="2:6" x14ac:dyDescent="0.25">
      <c r="B1404" s="31" t="s">
        <v>383</v>
      </c>
      <c r="C1404" s="32" t="s">
        <v>384</v>
      </c>
      <c r="D1404" s="33" t="s">
        <v>576</v>
      </c>
      <c r="E1404" s="17">
        <v>0.35764000000000001</v>
      </c>
      <c r="F1404" s="19">
        <v>4.8000000000000001E-2</v>
      </c>
    </row>
    <row r="1405" spans="2:6" x14ac:dyDescent="0.25">
      <c r="B1405" s="31" t="s">
        <v>383</v>
      </c>
      <c r="C1405" s="32" t="s">
        <v>384</v>
      </c>
      <c r="D1405" s="33" t="s">
        <v>578</v>
      </c>
      <c r="E1405" s="17">
        <v>8.9410000000000003E-2</v>
      </c>
      <c r="F1405" s="19">
        <v>1.2E-2</v>
      </c>
    </row>
    <row r="1406" spans="2:6" x14ac:dyDescent="0.25">
      <c r="B1406" s="31" t="s">
        <v>383</v>
      </c>
      <c r="C1406" s="32" t="s">
        <v>384</v>
      </c>
      <c r="D1406" s="33" t="s">
        <v>579</v>
      </c>
      <c r="E1406" s="17">
        <v>0.32926</v>
      </c>
      <c r="F1406" s="19">
        <v>3.5999999999999997E-2</v>
      </c>
    </row>
    <row r="1407" spans="2:6" x14ac:dyDescent="0.25">
      <c r="B1407" s="31" t="s">
        <v>383</v>
      </c>
      <c r="C1407" s="32" t="s">
        <v>384</v>
      </c>
      <c r="D1407" s="33" t="s">
        <v>581</v>
      </c>
      <c r="E1407" s="17">
        <v>0.22738</v>
      </c>
      <c r="F1407" s="19">
        <v>2.4E-2</v>
      </c>
    </row>
    <row r="1408" spans="2:6" x14ac:dyDescent="0.25">
      <c r="B1408" s="31" t="s">
        <v>383</v>
      </c>
      <c r="C1408" s="32" t="s">
        <v>384</v>
      </c>
      <c r="D1408" s="33" t="s">
        <v>584</v>
      </c>
      <c r="E1408" s="17">
        <v>0.2195</v>
      </c>
      <c r="F1408" s="19">
        <v>2.4E-2</v>
      </c>
    </row>
    <row r="1409" spans="2:6" x14ac:dyDescent="0.25">
      <c r="B1409" s="31" t="s">
        <v>383</v>
      </c>
      <c r="C1409" s="32" t="s">
        <v>384</v>
      </c>
      <c r="D1409" s="33" t="s">
        <v>587</v>
      </c>
      <c r="E1409" s="17">
        <v>0.22739999999999999</v>
      </c>
      <c r="F1409" s="19">
        <v>2.4E-2</v>
      </c>
    </row>
    <row r="1410" spans="2:6" x14ac:dyDescent="0.25">
      <c r="B1410" s="31" t="s">
        <v>383</v>
      </c>
      <c r="C1410" s="32" t="s">
        <v>384</v>
      </c>
      <c r="D1410" s="33" t="s">
        <v>588</v>
      </c>
      <c r="E1410" s="17">
        <v>0.10155</v>
      </c>
      <c r="F1410" s="19">
        <v>1.2E-2</v>
      </c>
    </row>
    <row r="1411" spans="2:6" x14ac:dyDescent="0.25">
      <c r="B1411" s="31" t="s">
        <v>385</v>
      </c>
      <c r="C1411" s="32" t="s">
        <v>386</v>
      </c>
      <c r="D1411" s="33" t="s">
        <v>571</v>
      </c>
      <c r="E1411" s="17">
        <v>0.23622000000000001</v>
      </c>
      <c r="F1411" s="19">
        <v>4.8000000000000001E-2</v>
      </c>
    </row>
    <row r="1412" spans="2:6" x14ac:dyDescent="0.25">
      <c r="B1412" s="31" t="s">
        <v>385</v>
      </c>
      <c r="C1412" s="32" t="s">
        <v>386</v>
      </c>
      <c r="D1412" s="33" t="s">
        <v>573</v>
      </c>
      <c r="E1412" s="17">
        <v>0.60670999999999997</v>
      </c>
      <c r="F1412" s="19">
        <v>0.12</v>
      </c>
    </row>
    <row r="1413" spans="2:6" x14ac:dyDescent="0.25">
      <c r="B1413" s="31" t="s">
        <v>385</v>
      </c>
      <c r="C1413" s="32" t="s">
        <v>386</v>
      </c>
      <c r="D1413" s="33" t="s">
        <v>574</v>
      </c>
      <c r="E1413" s="17">
        <v>0.59053</v>
      </c>
      <c r="F1413" s="19">
        <v>0.12</v>
      </c>
    </row>
    <row r="1414" spans="2:6" x14ac:dyDescent="0.25">
      <c r="B1414" s="31" t="s">
        <v>385</v>
      </c>
      <c r="C1414" s="32" t="s">
        <v>386</v>
      </c>
      <c r="D1414" s="33" t="s">
        <v>576</v>
      </c>
      <c r="E1414" s="17">
        <v>0.49667</v>
      </c>
      <c r="F1414" s="19">
        <v>9.6000000000000002E-2</v>
      </c>
    </row>
    <row r="1415" spans="2:6" x14ac:dyDescent="0.25">
      <c r="B1415" s="31" t="s">
        <v>385</v>
      </c>
      <c r="C1415" s="32" t="s">
        <v>386</v>
      </c>
      <c r="D1415" s="33" t="s">
        <v>578</v>
      </c>
      <c r="E1415" s="17">
        <v>0.1181</v>
      </c>
      <c r="F1415" s="19">
        <v>2.4E-2</v>
      </c>
    </row>
    <row r="1416" spans="2:6" x14ac:dyDescent="0.25">
      <c r="B1416" s="31" t="s">
        <v>385</v>
      </c>
      <c r="C1416" s="32" t="s">
        <v>386</v>
      </c>
      <c r="D1416" s="33" t="s">
        <v>581</v>
      </c>
      <c r="E1416" s="17">
        <v>0.88334000000000001</v>
      </c>
      <c r="F1416" s="19">
        <v>0.16800000000000001</v>
      </c>
    </row>
    <row r="1417" spans="2:6" x14ac:dyDescent="0.25">
      <c r="B1417" s="31" t="s">
        <v>385</v>
      </c>
      <c r="C1417" s="32" t="s">
        <v>386</v>
      </c>
      <c r="D1417" s="33" t="s">
        <v>582</v>
      </c>
      <c r="E1417" s="17">
        <v>0.50475999999999999</v>
      </c>
      <c r="F1417" s="19">
        <v>9.6000000000000002E-2</v>
      </c>
    </row>
    <row r="1418" spans="2:6" x14ac:dyDescent="0.25">
      <c r="B1418" s="31" t="s">
        <v>385</v>
      </c>
      <c r="C1418" s="32" t="s">
        <v>386</v>
      </c>
      <c r="D1418" s="33" t="s">
        <v>587</v>
      </c>
      <c r="E1418" s="17">
        <v>0.88334000000000001</v>
      </c>
      <c r="F1418" s="19">
        <v>0.16800000000000001</v>
      </c>
    </row>
    <row r="1419" spans="2:6" x14ac:dyDescent="0.25">
      <c r="B1419" s="31" t="s">
        <v>387</v>
      </c>
      <c r="C1419" s="32" t="s">
        <v>388</v>
      </c>
      <c r="D1419" s="33" t="s">
        <v>571</v>
      </c>
      <c r="E1419" s="17">
        <v>0.13302</v>
      </c>
      <c r="F1419" s="19">
        <v>2.4E-2</v>
      </c>
    </row>
    <row r="1420" spans="2:6" x14ac:dyDescent="0.25">
      <c r="B1420" s="31" t="s">
        <v>387</v>
      </c>
      <c r="C1420" s="32" t="s">
        <v>388</v>
      </c>
      <c r="D1420" s="33" t="s">
        <v>573</v>
      </c>
      <c r="E1420" s="17">
        <v>0.1323</v>
      </c>
      <c r="F1420" s="19">
        <v>2.4E-2</v>
      </c>
    </row>
    <row r="1421" spans="2:6" x14ac:dyDescent="0.25">
      <c r="B1421" s="31" t="s">
        <v>387</v>
      </c>
      <c r="C1421" s="32" t="s">
        <v>388</v>
      </c>
      <c r="D1421" s="33" t="s">
        <v>574</v>
      </c>
      <c r="E1421" s="17">
        <v>0.13302</v>
      </c>
      <c r="F1421" s="19">
        <v>2.4E-2</v>
      </c>
    </row>
    <row r="1422" spans="2:6" x14ac:dyDescent="0.25">
      <c r="B1422" s="31" t="s">
        <v>387</v>
      </c>
      <c r="C1422" s="32" t="s">
        <v>388</v>
      </c>
      <c r="D1422" s="33" t="s">
        <v>576</v>
      </c>
      <c r="E1422" s="17">
        <v>0.52920999999999996</v>
      </c>
      <c r="F1422" s="19">
        <v>9.6000000000000002E-2</v>
      </c>
    </row>
    <row r="1423" spans="2:6" x14ac:dyDescent="0.25">
      <c r="B1423" s="31" t="s">
        <v>387</v>
      </c>
      <c r="C1423" s="32" t="s">
        <v>388</v>
      </c>
      <c r="D1423" s="33" t="s">
        <v>579</v>
      </c>
      <c r="E1423" s="17">
        <v>0.53203999999999996</v>
      </c>
      <c r="F1423" s="19">
        <v>9.6000000000000002E-2</v>
      </c>
    </row>
    <row r="1424" spans="2:6" x14ac:dyDescent="0.25">
      <c r="B1424" s="31" t="s">
        <v>387</v>
      </c>
      <c r="C1424" s="32" t="s">
        <v>388</v>
      </c>
      <c r="D1424" s="33" t="s">
        <v>581</v>
      </c>
      <c r="E1424" s="17">
        <v>2.1168399999999998</v>
      </c>
      <c r="F1424" s="19">
        <v>0.38400000000000001</v>
      </c>
    </row>
    <row r="1425" spans="2:6" x14ac:dyDescent="0.25">
      <c r="B1425" s="31" t="s">
        <v>387</v>
      </c>
      <c r="C1425" s="32" t="s">
        <v>388</v>
      </c>
      <c r="D1425" s="33" t="s">
        <v>584</v>
      </c>
      <c r="E1425" s="17">
        <v>0.93106999999999995</v>
      </c>
      <c r="F1425" s="19">
        <v>0.16800000000000001</v>
      </c>
    </row>
    <row r="1426" spans="2:6" x14ac:dyDescent="0.25">
      <c r="B1426" s="31" t="s">
        <v>389</v>
      </c>
      <c r="C1426" s="32" t="s">
        <v>390</v>
      </c>
      <c r="D1426" s="33" t="s">
        <v>571</v>
      </c>
      <c r="E1426" s="17">
        <v>6.0954600000000001</v>
      </c>
      <c r="F1426" s="19">
        <v>0.6</v>
      </c>
    </row>
    <row r="1427" spans="2:6" x14ac:dyDescent="0.25">
      <c r="B1427" s="31" t="s">
        <v>389</v>
      </c>
      <c r="C1427" s="32" t="s">
        <v>390</v>
      </c>
      <c r="D1427" s="33" t="s">
        <v>574</v>
      </c>
      <c r="E1427" s="17">
        <v>2.4382000000000001</v>
      </c>
      <c r="F1427" s="19">
        <v>0.24</v>
      </c>
    </row>
    <row r="1428" spans="2:6" x14ac:dyDescent="0.25">
      <c r="B1428" s="31" t="s">
        <v>389</v>
      </c>
      <c r="C1428" s="32" t="s">
        <v>390</v>
      </c>
      <c r="D1428" s="33" t="s">
        <v>575</v>
      </c>
      <c r="E1428" s="17">
        <v>1.9505600000000001</v>
      </c>
      <c r="F1428" s="19">
        <v>0.192</v>
      </c>
    </row>
    <row r="1429" spans="2:6" x14ac:dyDescent="0.25">
      <c r="B1429" s="31" t="s">
        <v>389</v>
      </c>
      <c r="C1429" s="32" t="s">
        <v>390</v>
      </c>
      <c r="D1429" s="33" t="s">
        <v>576</v>
      </c>
      <c r="E1429" s="17">
        <v>10.695209999999999</v>
      </c>
      <c r="F1429" s="19">
        <v>0.96</v>
      </c>
    </row>
    <row r="1430" spans="2:6" x14ac:dyDescent="0.25">
      <c r="B1430" s="31" t="s">
        <v>389</v>
      </c>
      <c r="C1430" s="32" t="s">
        <v>390</v>
      </c>
      <c r="D1430" s="33" t="s">
        <v>579</v>
      </c>
      <c r="E1430" s="17">
        <v>1.80935</v>
      </c>
      <c r="F1430" s="19">
        <v>0.18</v>
      </c>
    </row>
    <row r="1431" spans="2:6" x14ac:dyDescent="0.25">
      <c r="B1431" s="31" t="s">
        <v>389</v>
      </c>
      <c r="C1431" s="32" t="s">
        <v>390</v>
      </c>
      <c r="D1431" s="33" t="s">
        <v>585</v>
      </c>
      <c r="E1431" s="17">
        <v>4.99383</v>
      </c>
      <c r="F1431" s="19">
        <v>0.54</v>
      </c>
    </row>
    <row r="1432" spans="2:6" x14ac:dyDescent="0.25">
      <c r="B1432" s="31" t="s">
        <v>391</v>
      </c>
      <c r="C1432" s="32" t="s">
        <v>392</v>
      </c>
      <c r="D1432" s="33" t="s">
        <v>571</v>
      </c>
      <c r="E1432" s="17">
        <v>2.36694</v>
      </c>
      <c r="F1432" s="19">
        <v>0.40200000000000002</v>
      </c>
    </row>
    <row r="1433" spans="2:6" x14ac:dyDescent="0.25">
      <c r="B1433" s="31" t="s">
        <v>391</v>
      </c>
      <c r="C1433" s="32" t="s">
        <v>392</v>
      </c>
      <c r="D1433" s="33" t="s">
        <v>573</v>
      </c>
      <c r="E1433" s="17">
        <v>2.1401699999999999</v>
      </c>
      <c r="F1433" s="19">
        <v>0.40200000000000002</v>
      </c>
    </row>
    <row r="1434" spans="2:6" x14ac:dyDescent="0.25">
      <c r="B1434" s="31" t="s">
        <v>391</v>
      </c>
      <c r="C1434" s="32" t="s">
        <v>392</v>
      </c>
      <c r="D1434" s="33" t="s">
        <v>574</v>
      </c>
      <c r="E1434" s="17">
        <v>1.55715</v>
      </c>
      <c r="F1434" s="19">
        <v>0.27</v>
      </c>
    </row>
    <row r="1435" spans="2:6" x14ac:dyDescent="0.25">
      <c r="B1435" s="31" t="s">
        <v>391</v>
      </c>
      <c r="C1435" s="32" t="s">
        <v>392</v>
      </c>
      <c r="D1435" s="33" t="s">
        <v>575</v>
      </c>
      <c r="E1435" s="17">
        <v>0.93215999999999999</v>
      </c>
      <c r="F1435" s="19">
        <v>0.126</v>
      </c>
    </row>
    <row r="1436" spans="2:6" x14ac:dyDescent="0.25">
      <c r="B1436" s="31" t="s">
        <v>391</v>
      </c>
      <c r="C1436" s="32" t="s">
        <v>392</v>
      </c>
      <c r="D1436" s="33" t="s">
        <v>576</v>
      </c>
      <c r="E1436" s="17">
        <v>2.86761</v>
      </c>
      <c r="F1436" s="19">
        <v>0.45</v>
      </c>
    </row>
    <row r="1437" spans="2:6" x14ac:dyDescent="0.25">
      <c r="B1437" s="31" t="s">
        <v>391</v>
      </c>
      <c r="C1437" s="32" t="s">
        <v>392</v>
      </c>
      <c r="D1437" s="33" t="s">
        <v>578</v>
      </c>
      <c r="E1437" s="17">
        <v>1.5076499999999999</v>
      </c>
      <c r="F1437" s="19">
        <v>0.20399999999999999</v>
      </c>
    </row>
    <row r="1438" spans="2:6" x14ac:dyDescent="0.25">
      <c r="B1438" s="31" t="s">
        <v>391</v>
      </c>
      <c r="C1438" s="32" t="s">
        <v>392</v>
      </c>
      <c r="D1438" s="33" t="s">
        <v>579</v>
      </c>
      <c r="E1438" s="17">
        <v>0.73994000000000004</v>
      </c>
      <c r="F1438" s="19">
        <v>0.10199999999999999</v>
      </c>
    </row>
    <row r="1439" spans="2:6" x14ac:dyDescent="0.25">
      <c r="B1439" s="31" t="s">
        <v>391</v>
      </c>
      <c r="C1439" s="32" t="s">
        <v>392</v>
      </c>
      <c r="D1439" s="33" t="s">
        <v>581</v>
      </c>
      <c r="E1439" s="17">
        <v>0.13374</v>
      </c>
      <c r="F1439" s="19">
        <v>1.7999999999999999E-2</v>
      </c>
    </row>
    <row r="1440" spans="2:6" x14ac:dyDescent="0.25">
      <c r="B1440" s="31" t="s">
        <v>391</v>
      </c>
      <c r="C1440" s="32" t="s">
        <v>392</v>
      </c>
      <c r="D1440" s="33" t="s">
        <v>583</v>
      </c>
      <c r="E1440" s="17">
        <v>0.3921</v>
      </c>
      <c r="F1440" s="19">
        <v>5.3999999999999999E-2</v>
      </c>
    </row>
    <row r="1441" spans="2:6" x14ac:dyDescent="0.25">
      <c r="B1441" s="31" t="s">
        <v>391</v>
      </c>
      <c r="C1441" s="32" t="s">
        <v>392</v>
      </c>
      <c r="D1441" s="33" t="s">
        <v>584</v>
      </c>
      <c r="E1441" s="17">
        <v>0.69640999999999997</v>
      </c>
      <c r="F1441" s="19">
        <v>9.6000000000000002E-2</v>
      </c>
    </row>
    <row r="1442" spans="2:6" x14ac:dyDescent="0.25">
      <c r="B1442" s="31" t="s">
        <v>391</v>
      </c>
      <c r="C1442" s="32" t="s">
        <v>392</v>
      </c>
      <c r="D1442" s="33" t="s">
        <v>587</v>
      </c>
      <c r="E1442" s="17">
        <v>0.55264999999999997</v>
      </c>
      <c r="F1442" s="19">
        <v>0.09</v>
      </c>
    </row>
    <row r="1443" spans="2:6" x14ac:dyDescent="0.25">
      <c r="B1443" s="31" t="s">
        <v>393</v>
      </c>
      <c r="C1443" s="32" t="s">
        <v>394</v>
      </c>
      <c r="D1443" s="33" t="s">
        <v>571</v>
      </c>
      <c r="E1443" s="17">
        <v>0.83128999999999997</v>
      </c>
      <c r="F1443" s="19">
        <v>0.16800000000000001</v>
      </c>
    </row>
    <row r="1444" spans="2:6" x14ac:dyDescent="0.25">
      <c r="B1444" s="31" t="s">
        <v>393</v>
      </c>
      <c r="C1444" s="32" t="s">
        <v>394</v>
      </c>
      <c r="D1444" s="33" t="s">
        <v>573</v>
      </c>
      <c r="E1444" s="17">
        <v>1.32799</v>
      </c>
      <c r="F1444" s="19">
        <v>0.26400000000000001</v>
      </c>
    </row>
    <row r="1445" spans="2:6" x14ac:dyDescent="0.25">
      <c r="B1445" s="31" t="s">
        <v>393</v>
      </c>
      <c r="C1445" s="32" t="s">
        <v>394</v>
      </c>
      <c r="D1445" s="33" t="s">
        <v>574</v>
      </c>
      <c r="E1445" s="17">
        <v>0.41565000000000002</v>
      </c>
      <c r="F1445" s="19">
        <v>8.4000000000000005E-2</v>
      </c>
    </row>
    <row r="1446" spans="2:6" x14ac:dyDescent="0.25">
      <c r="B1446" s="31" t="s">
        <v>393</v>
      </c>
      <c r="C1446" s="32" t="s">
        <v>394</v>
      </c>
      <c r="D1446" s="33" t="s">
        <v>575</v>
      </c>
      <c r="E1446" s="17">
        <v>0.31631999999999999</v>
      </c>
      <c r="F1446" s="19">
        <v>4.8000000000000001E-2</v>
      </c>
    </row>
    <row r="1447" spans="2:6" x14ac:dyDescent="0.25">
      <c r="B1447" s="31" t="s">
        <v>393</v>
      </c>
      <c r="C1447" s="32" t="s">
        <v>394</v>
      </c>
      <c r="D1447" s="33" t="s">
        <v>576</v>
      </c>
      <c r="E1447" s="17">
        <v>0.53098999999999996</v>
      </c>
      <c r="F1447" s="19">
        <v>8.4000000000000005E-2</v>
      </c>
    </row>
    <row r="1448" spans="2:6" x14ac:dyDescent="0.25">
      <c r="B1448" s="31" t="s">
        <v>393</v>
      </c>
      <c r="C1448" s="32" t="s">
        <v>394</v>
      </c>
      <c r="D1448" s="33" t="s">
        <v>578</v>
      </c>
      <c r="E1448" s="17">
        <v>-0.31631999999999999</v>
      </c>
      <c r="F1448" s="19">
        <v>-4.8000000000000001E-2</v>
      </c>
    </row>
    <row r="1449" spans="2:6" x14ac:dyDescent="0.25">
      <c r="B1449" s="31" t="s">
        <v>393</v>
      </c>
      <c r="C1449" s="32" t="s">
        <v>394</v>
      </c>
      <c r="D1449" s="33" t="s">
        <v>579</v>
      </c>
      <c r="E1449" s="17">
        <v>0.14515</v>
      </c>
      <c r="F1449" s="19">
        <v>2.4E-2</v>
      </c>
    </row>
    <row r="1450" spans="2:6" x14ac:dyDescent="0.25">
      <c r="B1450" s="31" t="s">
        <v>393</v>
      </c>
      <c r="C1450" s="32" t="s">
        <v>394</v>
      </c>
      <c r="D1450" s="33" t="s">
        <v>581</v>
      </c>
      <c r="E1450" s="17">
        <v>3.1414900000000001</v>
      </c>
      <c r="F1450" s="19">
        <v>0.46800000000000003</v>
      </c>
    </row>
    <row r="1451" spans="2:6" x14ac:dyDescent="0.25">
      <c r="B1451" s="31" t="s">
        <v>393</v>
      </c>
      <c r="C1451" s="32" t="s">
        <v>394</v>
      </c>
      <c r="D1451" s="33" t="s">
        <v>583</v>
      </c>
      <c r="E1451" s="17">
        <v>-0.39863999999999999</v>
      </c>
      <c r="F1451" s="19">
        <v>-0.06</v>
      </c>
    </row>
    <row r="1452" spans="2:6" x14ac:dyDescent="0.25">
      <c r="B1452" s="31" t="s">
        <v>393</v>
      </c>
      <c r="C1452" s="32" t="s">
        <v>394</v>
      </c>
      <c r="D1452" s="33" t="s">
        <v>584</v>
      </c>
      <c r="E1452" s="17">
        <v>-0.23458999999999999</v>
      </c>
      <c r="F1452" s="19">
        <v>-3.5999999999999997E-2</v>
      </c>
    </row>
    <row r="1453" spans="2:6" x14ac:dyDescent="0.25">
      <c r="B1453" s="31" t="s">
        <v>393</v>
      </c>
      <c r="C1453" s="32" t="s">
        <v>394</v>
      </c>
      <c r="D1453" s="33" t="s">
        <v>587</v>
      </c>
      <c r="E1453" s="17">
        <v>0.39134000000000002</v>
      </c>
      <c r="F1453" s="19">
        <v>0.06</v>
      </c>
    </row>
    <row r="1454" spans="2:6" x14ac:dyDescent="0.25">
      <c r="B1454" s="31" t="s">
        <v>395</v>
      </c>
      <c r="C1454" s="32" t="s">
        <v>396</v>
      </c>
      <c r="D1454" s="33" t="s">
        <v>571</v>
      </c>
      <c r="E1454" s="17">
        <v>4.3792200000000001</v>
      </c>
      <c r="F1454" s="19">
        <v>0.6</v>
      </c>
    </row>
    <row r="1455" spans="2:6" x14ac:dyDescent="0.25">
      <c r="B1455" s="31" t="s">
        <v>395</v>
      </c>
      <c r="C1455" s="32" t="s">
        <v>396</v>
      </c>
      <c r="D1455" s="33" t="s">
        <v>573</v>
      </c>
      <c r="E1455" s="17">
        <v>1.10693</v>
      </c>
      <c r="F1455" s="19">
        <v>0.14399999999999999</v>
      </c>
    </row>
    <row r="1456" spans="2:6" x14ac:dyDescent="0.25">
      <c r="B1456" s="31" t="s">
        <v>395</v>
      </c>
      <c r="C1456" s="32" t="s">
        <v>396</v>
      </c>
      <c r="D1456" s="33" t="s">
        <v>574</v>
      </c>
      <c r="E1456" s="17">
        <v>2.4702199999999999</v>
      </c>
      <c r="F1456" s="19">
        <v>0.33600000000000002</v>
      </c>
    </row>
    <row r="1457" spans="2:6" x14ac:dyDescent="0.25">
      <c r="B1457" s="31" t="s">
        <v>395</v>
      </c>
      <c r="C1457" s="32" t="s">
        <v>396</v>
      </c>
      <c r="D1457" s="33" t="s">
        <v>575</v>
      </c>
      <c r="E1457" s="17">
        <v>1.26719</v>
      </c>
      <c r="F1457" s="19">
        <v>0.16800000000000001</v>
      </c>
    </row>
    <row r="1458" spans="2:6" x14ac:dyDescent="0.25">
      <c r="B1458" s="31" t="s">
        <v>395</v>
      </c>
      <c r="C1458" s="32" t="s">
        <v>396</v>
      </c>
      <c r="D1458" s="33" t="s">
        <v>576</v>
      </c>
      <c r="E1458" s="17">
        <v>0.85640000000000005</v>
      </c>
      <c r="F1458" s="19">
        <v>0.12</v>
      </c>
    </row>
    <row r="1459" spans="2:6" x14ac:dyDescent="0.25">
      <c r="B1459" s="31" t="s">
        <v>395</v>
      </c>
      <c r="C1459" s="32" t="s">
        <v>396</v>
      </c>
      <c r="D1459" s="33" t="s">
        <v>578</v>
      </c>
      <c r="E1459" s="17">
        <v>2.1698</v>
      </c>
      <c r="F1459" s="19">
        <v>0.28799999999999998</v>
      </c>
    </row>
    <row r="1460" spans="2:6" x14ac:dyDescent="0.25">
      <c r="B1460" s="31" t="s">
        <v>395</v>
      </c>
      <c r="C1460" s="32" t="s">
        <v>396</v>
      </c>
      <c r="D1460" s="33" t="s">
        <v>579</v>
      </c>
      <c r="E1460" s="17">
        <v>0.89656999999999998</v>
      </c>
      <c r="F1460" s="19">
        <v>0.12</v>
      </c>
    </row>
    <row r="1461" spans="2:6" x14ac:dyDescent="0.25">
      <c r="B1461" s="31" t="s">
        <v>395</v>
      </c>
      <c r="C1461" s="32" t="s">
        <v>396</v>
      </c>
      <c r="D1461" s="33" t="s">
        <v>581</v>
      </c>
      <c r="E1461" s="17">
        <v>1.82979</v>
      </c>
      <c r="F1461" s="19">
        <v>0.216</v>
      </c>
    </row>
    <row r="1462" spans="2:6" x14ac:dyDescent="0.25">
      <c r="B1462" s="31" t="s">
        <v>395</v>
      </c>
      <c r="C1462" s="32" t="s">
        <v>396</v>
      </c>
      <c r="D1462" s="33" t="s">
        <v>582</v>
      </c>
      <c r="E1462" s="17">
        <v>9.1999999999999998E-3</v>
      </c>
      <c r="F1462" s="19">
        <v>2E-3</v>
      </c>
    </row>
    <row r="1463" spans="2:6" x14ac:dyDescent="0.25">
      <c r="B1463" s="31" t="s">
        <v>395</v>
      </c>
      <c r="C1463" s="32" t="s">
        <v>396</v>
      </c>
      <c r="D1463" s="33" t="s">
        <v>584</v>
      </c>
      <c r="E1463" s="17">
        <v>0.35861999999999999</v>
      </c>
      <c r="F1463" s="19">
        <v>4.8000000000000001E-2</v>
      </c>
    </row>
    <row r="1464" spans="2:6" x14ac:dyDescent="0.25">
      <c r="B1464" s="31" t="s">
        <v>395</v>
      </c>
      <c r="C1464" s="32" t="s">
        <v>396</v>
      </c>
      <c r="D1464" s="33" t="s">
        <v>587</v>
      </c>
      <c r="E1464" s="17">
        <v>0.60994000000000004</v>
      </c>
      <c r="F1464" s="19">
        <v>7.1999999999999995E-2</v>
      </c>
    </row>
    <row r="1465" spans="2:6" x14ac:dyDescent="0.25">
      <c r="B1465" s="31" t="s">
        <v>395</v>
      </c>
      <c r="C1465" s="32" t="s">
        <v>396</v>
      </c>
      <c r="D1465" s="33" t="s">
        <v>588</v>
      </c>
      <c r="E1465" s="17">
        <v>0.17360999999999999</v>
      </c>
      <c r="F1465" s="19">
        <v>2.4E-2</v>
      </c>
    </row>
    <row r="1466" spans="2:6" x14ac:dyDescent="0.25">
      <c r="B1466" s="31" t="s">
        <v>397</v>
      </c>
      <c r="C1466" s="32" t="s">
        <v>398</v>
      </c>
      <c r="D1466" s="33" t="s">
        <v>573</v>
      </c>
      <c r="E1466" s="17">
        <v>0.52895000000000003</v>
      </c>
      <c r="F1466" s="19">
        <v>7.1999999999999995E-2</v>
      </c>
    </row>
    <row r="1467" spans="2:6" x14ac:dyDescent="0.25">
      <c r="B1467" s="31" t="s">
        <v>397</v>
      </c>
      <c r="C1467" s="32" t="s">
        <v>398</v>
      </c>
      <c r="D1467" s="33" t="s">
        <v>575</v>
      </c>
      <c r="E1467" s="17">
        <v>-0.52895000000000003</v>
      </c>
      <c r="F1467" s="19">
        <v>-7.1999999999999995E-2</v>
      </c>
    </row>
    <row r="1468" spans="2:6" x14ac:dyDescent="0.25">
      <c r="B1468" s="31" t="s">
        <v>397</v>
      </c>
      <c r="C1468" s="32" t="s">
        <v>398</v>
      </c>
      <c r="D1468" s="33" t="s">
        <v>582</v>
      </c>
      <c r="E1468" s="17">
        <v>10.33314</v>
      </c>
      <c r="F1468" s="19">
        <v>2.2959999999999998</v>
      </c>
    </row>
    <row r="1469" spans="2:6" x14ac:dyDescent="0.25">
      <c r="B1469" s="31" t="s">
        <v>399</v>
      </c>
      <c r="C1469" s="32" t="s">
        <v>400</v>
      </c>
      <c r="D1469" s="33" t="s">
        <v>571</v>
      </c>
      <c r="E1469" s="17">
        <v>1.6293599999999999</v>
      </c>
      <c r="F1469" s="19">
        <v>0.27600000000000002</v>
      </c>
    </row>
    <row r="1470" spans="2:6" x14ac:dyDescent="0.25">
      <c r="B1470" s="31" t="s">
        <v>399</v>
      </c>
      <c r="C1470" s="32" t="s">
        <v>400</v>
      </c>
      <c r="D1470" s="33" t="s">
        <v>573</v>
      </c>
      <c r="E1470" s="17">
        <v>0.93394999999999995</v>
      </c>
      <c r="F1470" s="19">
        <v>0.192</v>
      </c>
    </row>
    <row r="1471" spans="2:6" x14ac:dyDescent="0.25">
      <c r="B1471" s="31" t="s">
        <v>399</v>
      </c>
      <c r="C1471" s="32" t="s">
        <v>400</v>
      </c>
      <c r="D1471" s="33" t="s">
        <v>574</v>
      </c>
      <c r="E1471" s="17">
        <v>1.7450699999999999</v>
      </c>
      <c r="F1471" s="19">
        <v>0.28799999999999998</v>
      </c>
    </row>
    <row r="1472" spans="2:6" x14ac:dyDescent="0.25">
      <c r="B1472" s="31" t="s">
        <v>399</v>
      </c>
      <c r="C1472" s="32" t="s">
        <v>400</v>
      </c>
      <c r="D1472" s="33" t="s">
        <v>576</v>
      </c>
      <c r="E1472" s="17">
        <v>0.75883</v>
      </c>
      <c r="F1472" s="19">
        <v>0.156</v>
      </c>
    </row>
    <row r="1473" spans="2:6" x14ac:dyDescent="0.25">
      <c r="B1473" s="31" t="s">
        <v>399</v>
      </c>
      <c r="C1473" s="32" t="s">
        <v>400</v>
      </c>
      <c r="D1473" s="33" t="s">
        <v>579</v>
      </c>
      <c r="E1473" s="17">
        <v>0.87051000000000001</v>
      </c>
      <c r="F1473" s="19">
        <v>0.12</v>
      </c>
    </row>
    <row r="1474" spans="2:6" x14ac:dyDescent="0.25">
      <c r="B1474" s="31" t="s">
        <v>399</v>
      </c>
      <c r="C1474" s="32" t="s">
        <v>400</v>
      </c>
      <c r="D1474" s="33" t="s">
        <v>584</v>
      </c>
      <c r="E1474" s="17">
        <v>0.86590999999999996</v>
      </c>
      <c r="F1474" s="19">
        <v>0.12</v>
      </c>
    </row>
    <row r="1475" spans="2:6" x14ac:dyDescent="0.25">
      <c r="B1475" s="31" t="s">
        <v>399</v>
      </c>
      <c r="C1475" s="32" t="s">
        <v>400</v>
      </c>
      <c r="D1475" s="33" t="s">
        <v>587</v>
      </c>
      <c r="E1475" s="17">
        <v>0.73129</v>
      </c>
      <c r="F1475" s="19">
        <v>0.12</v>
      </c>
    </row>
    <row r="1476" spans="2:6" x14ac:dyDescent="0.25">
      <c r="B1476" s="31" t="s">
        <v>401</v>
      </c>
      <c r="C1476" s="32" t="s">
        <v>402</v>
      </c>
      <c r="D1476" s="33" t="s">
        <v>571</v>
      </c>
      <c r="E1476" s="17">
        <v>0.62017</v>
      </c>
      <c r="F1476" s="19">
        <v>0.12</v>
      </c>
    </row>
    <row r="1477" spans="2:6" x14ac:dyDescent="0.25">
      <c r="B1477" s="31" t="s">
        <v>401</v>
      </c>
      <c r="C1477" s="32" t="s">
        <v>402</v>
      </c>
      <c r="D1477" s="33" t="s">
        <v>573</v>
      </c>
      <c r="E1477" s="17">
        <v>1.24692</v>
      </c>
      <c r="F1477" s="19">
        <v>0.252</v>
      </c>
    </row>
    <row r="1478" spans="2:6" x14ac:dyDescent="0.25">
      <c r="B1478" s="31" t="s">
        <v>401</v>
      </c>
      <c r="C1478" s="32" t="s">
        <v>402</v>
      </c>
      <c r="D1478" s="33" t="s">
        <v>574</v>
      </c>
      <c r="E1478" s="17">
        <v>0.29687999999999998</v>
      </c>
      <c r="F1478" s="19">
        <v>0.06</v>
      </c>
    </row>
    <row r="1479" spans="2:6" x14ac:dyDescent="0.25">
      <c r="B1479" s="31" t="s">
        <v>401</v>
      </c>
      <c r="C1479" s="32" t="s">
        <v>402</v>
      </c>
      <c r="D1479" s="33" t="s">
        <v>581</v>
      </c>
      <c r="E1479" s="17">
        <v>3.1791200000000002</v>
      </c>
      <c r="F1479" s="19">
        <v>0.46800000000000003</v>
      </c>
    </row>
    <row r="1480" spans="2:6" x14ac:dyDescent="0.25">
      <c r="B1480" s="31" t="s">
        <v>401</v>
      </c>
      <c r="C1480" s="32" t="s">
        <v>402</v>
      </c>
      <c r="D1480" s="33" t="s">
        <v>587</v>
      </c>
      <c r="E1480" s="17">
        <v>0.31306</v>
      </c>
      <c r="F1480" s="19">
        <v>4.8000000000000001E-2</v>
      </c>
    </row>
    <row r="1481" spans="2:6" x14ac:dyDescent="0.25">
      <c r="B1481" s="31" t="s">
        <v>403</v>
      </c>
      <c r="C1481" s="32" t="s">
        <v>404</v>
      </c>
      <c r="D1481" s="33" t="s">
        <v>575</v>
      </c>
      <c r="E1481" s="17">
        <v>0.12268</v>
      </c>
      <c r="F1481" s="19">
        <v>1.2E-2</v>
      </c>
    </row>
    <row r="1482" spans="2:6" x14ac:dyDescent="0.25">
      <c r="B1482" s="31" t="s">
        <v>403</v>
      </c>
      <c r="C1482" s="32" t="s">
        <v>404</v>
      </c>
      <c r="D1482" s="33" t="s">
        <v>576</v>
      </c>
      <c r="E1482" s="17">
        <v>0.69774999999999998</v>
      </c>
      <c r="F1482" s="19">
        <v>8.4000000000000005E-2</v>
      </c>
    </row>
    <row r="1483" spans="2:6" x14ac:dyDescent="0.25">
      <c r="B1483" s="31" t="s">
        <v>403</v>
      </c>
      <c r="C1483" s="32" t="s">
        <v>404</v>
      </c>
      <c r="D1483" s="33" t="s">
        <v>578</v>
      </c>
      <c r="E1483" s="17">
        <v>0.73607</v>
      </c>
      <c r="F1483" s="19">
        <v>7.1999999999999995E-2</v>
      </c>
    </row>
    <row r="1484" spans="2:6" x14ac:dyDescent="0.25">
      <c r="B1484" s="31" t="s">
        <v>403</v>
      </c>
      <c r="C1484" s="32" t="s">
        <v>404</v>
      </c>
      <c r="D1484" s="33" t="s">
        <v>579</v>
      </c>
      <c r="E1484" s="17">
        <v>2.40855</v>
      </c>
      <c r="F1484" s="19">
        <v>0.27600000000000002</v>
      </c>
    </row>
    <row r="1485" spans="2:6" x14ac:dyDescent="0.25">
      <c r="B1485" s="31" t="s">
        <v>403</v>
      </c>
      <c r="C1485" s="32" t="s">
        <v>404</v>
      </c>
      <c r="D1485" s="33" t="s">
        <v>583</v>
      </c>
      <c r="E1485" s="17">
        <v>3.6778300000000002</v>
      </c>
      <c r="F1485" s="19">
        <v>0.44400000000000001</v>
      </c>
    </row>
    <row r="1486" spans="2:6" x14ac:dyDescent="0.25">
      <c r="B1486" s="31" t="s">
        <v>403</v>
      </c>
      <c r="C1486" s="32" t="s">
        <v>404</v>
      </c>
      <c r="D1486" s="33" t="s">
        <v>584</v>
      </c>
      <c r="E1486" s="17">
        <v>2.51328</v>
      </c>
      <c r="F1486" s="19">
        <v>0.28799999999999998</v>
      </c>
    </row>
    <row r="1487" spans="2:6" x14ac:dyDescent="0.25">
      <c r="B1487" s="31" t="s">
        <v>403</v>
      </c>
      <c r="C1487" s="32" t="s">
        <v>404</v>
      </c>
      <c r="D1487" s="33" t="s">
        <v>588</v>
      </c>
      <c r="E1487" s="17">
        <v>0.11990000000000001</v>
      </c>
      <c r="F1487" s="19">
        <v>1.2E-2</v>
      </c>
    </row>
    <row r="1488" spans="2:6" x14ac:dyDescent="0.25">
      <c r="B1488" s="31" t="s">
        <v>405</v>
      </c>
      <c r="C1488" s="32" t="s">
        <v>406</v>
      </c>
      <c r="D1488" s="33" t="s">
        <v>571</v>
      </c>
      <c r="E1488" s="17">
        <v>0.57008000000000003</v>
      </c>
      <c r="F1488" s="19">
        <v>7.1999999999999995E-2</v>
      </c>
    </row>
    <row r="1489" spans="2:6" x14ac:dyDescent="0.25">
      <c r="B1489" s="31" t="s">
        <v>405</v>
      </c>
      <c r="C1489" s="32" t="s">
        <v>406</v>
      </c>
      <c r="D1489" s="33" t="s">
        <v>573</v>
      </c>
      <c r="E1489" s="17">
        <v>0.17061999999999999</v>
      </c>
      <c r="F1489" s="19">
        <v>2.4E-2</v>
      </c>
    </row>
    <row r="1490" spans="2:6" x14ac:dyDescent="0.25">
      <c r="B1490" s="31" t="s">
        <v>405</v>
      </c>
      <c r="C1490" s="32" t="s">
        <v>406</v>
      </c>
      <c r="D1490" s="33" t="s">
        <v>574</v>
      </c>
      <c r="E1490" s="17">
        <v>0.74070999999999998</v>
      </c>
      <c r="F1490" s="19">
        <v>9.6000000000000002E-2</v>
      </c>
    </row>
    <row r="1491" spans="2:6" x14ac:dyDescent="0.25">
      <c r="B1491" s="31" t="s">
        <v>405</v>
      </c>
      <c r="C1491" s="32" t="s">
        <v>406</v>
      </c>
      <c r="D1491" s="33" t="s">
        <v>576</v>
      </c>
      <c r="E1491" s="17">
        <v>0.10037</v>
      </c>
      <c r="F1491" s="19">
        <v>1.2E-2</v>
      </c>
    </row>
    <row r="1492" spans="2:6" x14ac:dyDescent="0.25">
      <c r="B1492" s="31" t="s">
        <v>405</v>
      </c>
      <c r="C1492" s="32" t="s">
        <v>406</v>
      </c>
      <c r="D1492" s="33" t="s">
        <v>578</v>
      </c>
      <c r="E1492" s="17">
        <v>0.25592999999999999</v>
      </c>
      <c r="F1492" s="19">
        <v>3.5999999999999997E-2</v>
      </c>
    </row>
    <row r="1493" spans="2:6" x14ac:dyDescent="0.25">
      <c r="B1493" s="31" t="s">
        <v>405</v>
      </c>
      <c r="C1493" s="32" t="s">
        <v>406</v>
      </c>
      <c r="D1493" s="33" t="s">
        <v>579</v>
      </c>
      <c r="E1493" s="17">
        <v>1.04718</v>
      </c>
      <c r="F1493" s="19">
        <v>0.12</v>
      </c>
    </row>
    <row r="1494" spans="2:6" x14ac:dyDescent="0.25">
      <c r="B1494" s="31" t="s">
        <v>405</v>
      </c>
      <c r="C1494" s="32" t="s">
        <v>406</v>
      </c>
      <c r="D1494" s="33" t="s">
        <v>584</v>
      </c>
      <c r="E1494" s="17">
        <v>0.52359999999999995</v>
      </c>
      <c r="F1494" s="19">
        <v>0.06</v>
      </c>
    </row>
    <row r="1495" spans="2:6" x14ac:dyDescent="0.25">
      <c r="B1495" s="31" t="s">
        <v>405</v>
      </c>
      <c r="C1495" s="32" t="s">
        <v>406</v>
      </c>
      <c r="D1495" s="33" t="s">
        <v>588</v>
      </c>
      <c r="E1495" s="17">
        <v>9.69E-2</v>
      </c>
      <c r="F1495" s="19">
        <v>1.2E-2</v>
      </c>
    </row>
    <row r="1496" spans="2:6" x14ac:dyDescent="0.25">
      <c r="B1496" s="31" t="s">
        <v>407</v>
      </c>
      <c r="C1496" s="32" t="s">
        <v>408</v>
      </c>
      <c r="D1496" s="33" t="s">
        <v>571</v>
      </c>
      <c r="E1496" s="17">
        <v>0.69455</v>
      </c>
      <c r="F1496" s="19">
        <v>0.108</v>
      </c>
    </row>
    <row r="1497" spans="2:6" x14ac:dyDescent="0.25">
      <c r="B1497" s="31" t="s">
        <v>407</v>
      </c>
      <c r="C1497" s="32" t="s">
        <v>408</v>
      </c>
      <c r="D1497" s="33" t="s">
        <v>573</v>
      </c>
      <c r="E1497" s="17">
        <v>1.31016</v>
      </c>
      <c r="F1497" s="19">
        <v>0.20399999999999999</v>
      </c>
    </row>
    <row r="1498" spans="2:6" x14ac:dyDescent="0.25">
      <c r="B1498" s="31" t="s">
        <v>407</v>
      </c>
      <c r="C1498" s="32" t="s">
        <v>408</v>
      </c>
      <c r="D1498" s="33" t="s">
        <v>574</v>
      </c>
      <c r="E1498" s="17">
        <v>0.77358000000000005</v>
      </c>
      <c r="F1498" s="19">
        <v>0.13200000000000001</v>
      </c>
    </row>
    <row r="1499" spans="2:6" x14ac:dyDescent="0.25">
      <c r="B1499" s="31" t="s">
        <v>407</v>
      </c>
      <c r="C1499" s="32" t="s">
        <v>408</v>
      </c>
      <c r="D1499" s="33" t="s">
        <v>576</v>
      </c>
      <c r="E1499" s="17">
        <v>0.81118000000000001</v>
      </c>
      <c r="F1499" s="19">
        <v>0.12</v>
      </c>
    </row>
    <row r="1500" spans="2:6" x14ac:dyDescent="0.25">
      <c r="B1500" s="31" t="s">
        <v>407</v>
      </c>
      <c r="C1500" s="32" t="s">
        <v>408</v>
      </c>
      <c r="D1500" s="33" t="s">
        <v>578</v>
      </c>
      <c r="E1500" s="17">
        <v>0.35161999999999999</v>
      </c>
      <c r="F1500" s="19">
        <v>0.06</v>
      </c>
    </row>
    <row r="1501" spans="2:6" x14ac:dyDescent="0.25">
      <c r="B1501" s="31" t="s">
        <v>407</v>
      </c>
      <c r="C1501" s="32" t="s">
        <v>408</v>
      </c>
      <c r="D1501" s="33" t="s">
        <v>581</v>
      </c>
      <c r="E1501" s="17">
        <v>0.53657999999999995</v>
      </c>
      <c r="F1501" s="19">
        <v>7.1999999999999995E-2</v>
      </c>
    </row>
    <row r="1502" spans="2:6" x14ac:dyDescent="0.25">
      <c r="B1502" s="31" t="s">
        <v>407</v>
      </c>
      <c r="C1502" s="32" t="s">
        <v>408</v>
      </c>
      <c r="D1502" s="33" t="s">
        <v>587</v>
      </c>
      <c r="E1502" s="17">
        <v>0.626</v>
      </c>
      <c r="F1502" s="19">
        <v>8.4000000000000005E-2</v>
      </c>
    </row>
    <row r="1503" spans="2:6" x14ac:dyDescent="0.25">
      <c r="B1503" s="31" t="s">
        <v>407</v>
      </c>
      <c r="C1503" s="32" t="s">
        <v>408</v>
      </c>
      <c r="D1503" s="33" t="s">
        <v>588</v>
      </c>
      <c r="E1503" s="17">
        <v>0.23963000000000001</v>
      </c>
      <c r="F1503" s="19">
        <v>3.5999999999999997E-2</v>
      </c>
    </row>
    <row r="1504" spans="2:6" x14ac:dyDescent="0.25">
      <c r="B1504" s="31" t="s">
        <v>409</v>
      </c>
      <c r="C1504" s="32" t="s">
        <v>410</v>
      </c>
      <c r="D1504" s="33" t="s">
        <v>571</v>
      </c>
      <c r="E1504" s="17">
        <v>1.6929000000000001</v>
      </c>
      <c r="F1504" s="19">
        <v>0.28799999999999998</v>
      </c>
    </row>
    <row r="1505" spans="2:6" x14ac:dyDescent="0.25">
      <c r="B1505" s="31" t="s">
        <v>409</v>
      </c>
      <c r="C1505" s="32" t="s">
        <v>410</v>
      </c>
      <c r="D1505" s="33" t="s">
        <v>573</v>
      </c>
      <c r="E1505" s="17">
        <v>1.6922999999999999</v>
      </c>
      <c r="F1505" s="19">
        <v>0.312</v>
      </c>
    </row>
    <row r="1506" spans="2:6" x14ac:dyDescent="0.25">
      <c r="B1506" s="31" t="s">
        <v>409</v>
      </c>
      <c r="C1506" s="32" t="s">
        <v>410</v>
      </c>
      <c r="D1506" s="33" t="s">
        <v>575</v>
      </c>
      <c r="E1506" s="17">
        <v>2.4476100000000001</v>
      </c>
      <c r="F1506" s="19">
        <v>0.46800000000000003</v>
      </c>
    </row>
    <row r="1507" spans="2:6" x14ac:dyDescent="0.25">
      <c r="B1507" s="31" t="s">
        <v>409</v>
      </c>
      <c r="C1507" s="32" t="s">
        <v>410</v>
      </c>
      <c r="D1507" s="33" t="s">
        <v>578</v>
      </c>
      <c r="E1507" s="17">
        <v>0.58579000000000003</v>
      </c>
      <c r="F1507" s="19">
        <v>0.108</v>
      </c>
    </row>
    <row r="1508" spans="2:6" x14ac:dyDescent="0.25">
      <c r="B1508" s="31" t="s">
        <v>409</v>
      </c>
      <c r="C1508" s="32" t="s">
        <v>410</v>
      </c>
      <c r="D1508" s="33" t="s">
        <v>581</v>
      </c>
      <c r="E1508" s="17">
        <v>1.5621100000000001</v>
      </c>
      <c r="F1508" s="19">
        <v>0.28799999999999998</v>
      </c>
    </row>
    <row r="1509" spans="2:6" x14ac:dyDescent="0.25">
      <c r="B1509" s="31" t="s">
        <v>409</v>
      </c>
      <c r="C1509" s="32" t="s">
        <v>410</v>
      </c>
      <c r="D1509" s="33" t="s">
        <v>583</v>
      </c>
      <c r="E1509" s="17">
        <v>0.90368000000000004</v>
      </c>
      <c r="F1509" s="19">
        <v>0.16800000000000001</v>
      </c>
    </row>
    <row r="1510" spans="2:6" x14ac:dyDescent="0.25">
      <c r="B1510" s="31" t="s">
        <v>409</v>
      </c>
      <c r="C1510" s="32" t="s">
        <v>410</v>
      </c>
      <c r="D1510" s="33" t="s">
        <v>584</v>
      </c>
      <c r="E1510" s="17">
        <v>8.2715099999999993</v>
      </c>
      <c r="F1510" s="19">
        <v>1.548</v>
      </c>
    </row>
    <row r="1511" spans="2:6" x14ac:dyDescent="0.25">
      <c r="B1511" s="31" t="s">
        <v>409</v>
      </c>
      <c r="C1511" s="32" t="s">
        <v>410</v>
      </c>
      <c r="D1511" s="33" t="s">
        <v>588</v>
      </c>
      <c r="E1511" s="17">
        <v>0.35800999999999999</v>
      </c>
      <c r="F1511" s="19">
        <v>4.8000000000000001E-2</v>
      </c>
    </row>
    <row r="1512" spans="2:6" x14ac:dyDescent="0.25">
      <c r="B1512" s="31" t="s">
        <v>411</v>
      </c>
      <c r="C1512" s="32" t="s">
        <v>412</v>
      </c>
      <c r="D1512" s="33" t="s">
        <v>571</v>
      </c>
      <c r="E1512" s="17">
        <v>1.9257899999999999</v>
      </c>
      <c r="F1512" s="19">
        <v>0.33600000000000002</v>
      </c>
    </row>
    <row r="1513" spans="2:6" x14ac:dyDescent="0.25">
      <c r="B1513" s="31" t="s">
        <v>411</v>
      </c>
      <c r="C1513" s="32" t="s">
        <v>412</v>
      </c>
      <c r="D1513" s="33" t="s">
        <v>573</v>
      </c>
      <c r="E1513" s="17">
        <v>0.30318000000000001</v>
      </c>
      <c r="F1513" s="19">
        <v>4.8000000000000001E-2</v>
      </c>
    </row>
    <row r="1514" spans="2:6" x14ac:dyDescent="0.25">
      <c r="B1514" s="31" t="s">
        <v>411</v>
      </c>
      <c r="C1514" s="32" t="s">
        <v>412</v>
      </c>
      <c r="D1514" s="33" t="s">
        <v>574</v>
      </c>
      <c r="E1514" s="17">
        <v>0.32566000000000001</v>
      </c>
      <c r="F1514" s="19">
        <v>4.8000000000000001E-2</v>
      </c>
    </row>
    <row r="1515" spans="2:6" x14ac:dyDescent="0.25">
      <c r="B1515" s="31" t="s">
        <v>411</v>
      </c>
      <c r="C1515" s="32" t="s">
        <v>412</v>
      </c>
      <c r="D1515" s="33" t="s">
        <v>575</v>
      </c>
      <c r="E1515" s="17">
        <v>0.49042999999999998</v>
      </c>
      <c r="F1515" s="19">
        <v>9.6000000000000002E-2</v>
      </c>
    </row>
    <row r="1516" spans="2:6" x14ac:dyDescent="0.25">
      <c r="B1516" s="31" t="s">
        <v>411</v>
      </c>
      <c r="C1516" s="32" t="s">
        <v>412</v>
      </c>
      <c r="D1516" s="33" t="s">
        <v>576</v>
      </c>
      <c r="E1516" s="17">
        <v>4.3356000000000003</v>
      </c>
      <c r="F1516" s="19">
        <v>0.624</v>
      </c>
    </row>
    <row r="1517" spans="2:6" x14ac:dyDescent="0.25">
      <c r="B1517" s="31" t="s">
        <v>411</v>
      </c>
      <c r="C1517" s="32" t="s">
        <v>412</v>
      </c>
      <c r="D1517" s="33" t="s">
        <v>578</v>
      </c>
      <c r="E1517" s="17">
        <v>0.62060999999999999</v>
      </c>
      <c r="F1517" s="19">
        <v>0.12</v>
      </c>
    </row>
    <row r="1518" spans="2:6" x14ac:dyDescent="0.25">
      <c r="B1518" s="31" t="s">
        <v>411</v>
      </c>
      <c r="C1518" s="32" t="s">
        <v>412</v>
      </c>
      <c r="D1518" s="33" t="s">
        <v>581</v>
      </c>
      <c r="E1518" s="17">
        <v>1.2715000000000001</v>
      </c>
      <c r="F1518" s="19">
        <v>0.24</v>
      </c>
    </row>
    <row r="1519" spans="2:6" x14ac:dyDescent="0.25">
      <c r="B1519" s="31" t="s">
        <v>411</v>
      </c>
      <c r="C1519" s="32" t="s">
        <v>412</v>
      </c>
      <c r="D1519" s="33" t="s">
        <v>582</v>
      </c>
      <c r="E1519" s="17">
        <v>0.15157999999999999</v>
      </c>
      <c r="F1519" s="19">
        <v>2.4E-2</v>
      </c>
    </row>
    <row r="1520" spans="2:6" x14ac:dyDescent="0.25">
      <c r="B1520" s="31" t="s">
        <v>411</v>
      </c>
      <c r="C1520" s="32" t="s">
        <v>412</v>
      </c>
      <c r="D1520" s="33" t="s">
        <v>583</v>
      </c>
      <c r="E1520" s="17">
        <v>0.90368000000000004</v>
      </c>
      <c r="F1520" s="19">
        <v>0.16800000000000001</v>
      </c>
    </row>
    <row r="1521" spans="2:6" x14ac:dyDescent="0.25">
      <c r="B1521" s="31" t="s">
        <v>411</v>
      </c>
      <c r="C1521" s="32" t="s">
        <v>412</v>
      </c>
      <c r="D1521" s="33" t="s">
        <v>587</v>
      </c>
      <c r="E1521" s="17">
        <v>0.48465999999999998</v>
      </c>
      <c r="F1521" s="19">
        <v>7.1999999999999995E-2</v>
      </c>
    </row>
    <row r="1522" spans="2:6" x14ac:dyDescent="0.25">
      <c r="B1522" s="31" t="s">
        <v>413</v>
      </c>
      <c r="C1522" s="32" t="s">
        <v>414</v>
      </c>
      <c r="D1522" s="33" t="s">
        <v>587</v>
      </c>
      <c r="E1522" s="17">
        <v>14.6351</v>
      </c>
      <c r="F1522" s="19">
        <v>2.1360000000000001</v>
      </c>
    </row>
    <row r="1523" spans="2:6" x14ac:dyDescent="0.25">
      <c r="B1523" s="31" t="s">
        <v>415</v>
      </c>
      <c r="C1523" s="32" t="s">
        <v>416</v>
      </c>
      <c r="D1523" s="33" t="s">
        <v>571</v>
      </c>
      <c r="E1523" s="17">
        <v>3.3481800000000002</v>
      </c>
      <c r="F1523" s="19">
        <v>0.55200000000000005</v>
      </c>
    </row>
    <row r="1524" spans="2:6" x14ac:dyDescent="0.25">
      <c r="B1524" s="31" t="s">
        <v>415</v>
      </c>
      <c r="C1524" s="32" t="s">
        <v>416</v>
      </c>
      <c r="D1524" s="33" t="s">
        <v>573</v>
      </c>
      <c r="E1524" s="17">
        <v>2.3431799999999998</v>
      </c>
      <c r="F1524" s="19">
        <v>0.432</v>
      </c>
    </row>
    <row r="1525" spans="2:6" x14ac:dyDescent="0.25">
      <c r="B1525" s="31" t="s">
        <v>415</v>
      </c>
      <c r="C1525" s="32" t="s">
        <v>416</v>
      </c>
      <c r="D1525" s="33" t="s">
        <v>574</v>
      </c>
      <c r="E1525" s="17">
        <v>2.27962</v>
      </c>
      <c r="F1525" s="19">
        <v>0.33600000000000002</v>
      </c>
    </row>
    <row r="1526" spans="2:6" x14ac:dyDescent="0.25">
      <c r="B1526" s="31" t="s">
        <v>415</v>
      </c>
      <c r="C1526" s="32" t="s">
        <v>416</v>
      </c>
      <c r="D1526" s="33" t="s">
        <v>575</v>
      </c>
      <c r="E1526" s="17">
        <v>3.1636000000000002</v>
      </c>
      <c r="F1526" s="19">
        <v>0.6</v>
      </c>
    </row>
    <row r="1527" spans="2:6" x14ac:dyDescent="0.25">
      <c r="B1527" s="31" t="s">
        <v>415</v>
      </c>
      <c r="C1527" s="32" t="s">
        <v>416</v>
      </c>
      <c r="D1527" s="33" t="s">
        <v>576</v>
      </c>
      <c r="E1527" s="17">
        <v>4.3684900000000004</v>
      </c>
      <c r="F1527" s="19">
        <v>0.624</v>
      </c>
    </row>
    <row r="1528" spans="2:6" x14ac:dyDescent="0.25">
      <c r="B1528" s="31" t="s">
        <v>415</v>
      </c>
      <c r="C1528" s="32" t="s">
        <v>416</v>
      </c>
      <c r="D1528" s="33" t="s">
        <v>578</v>
      </c>
      <c r="E1528" s="17">
        <v>1.15645</v>
      </c>
      <c r="F1528" s="19">
        <v>0.216</v>
      </c>
    </row>
    <row r="1529" spans="2:6" x14ac:dyDescent="0.25">
      <c r="B1529" s="31" t="s">
        <v>415</v>
      </c>
      <c r="C1529" s="32" t="s">
        <v>416</v>
      </c>
      <c r="D1529" s="33" t="s">
        <v>579</v>
      </c>
      <c r="E1529" s="17">
        <v>1.79111</v>
      </c>
      <c r="F1529" s="19">
        <v>0.26400000000000001</v>
      </c>
    </row>
    <row r="1530" spans="2:6" x14ac:dyDescent="0.25">
      <c r="B1530" s="31" t="s">
        <v>415</v>
      </c>
      <c r="C1530" s="32" t="s">
        <v>416</v>
      </c>
      <c r="D1530" s="33" t="s">
        <v>581</v>
      </c>
      <c r="E1530" s="17">
        <v>2.54297</v>
      </c>
      <c r="F1530" s="19">
        <v>0.48</v>
      </c>
    </row>
    <row r="1531" spans="2:6" x14ac:dyDescent="0.25">
      <c r="B1531" s="31" t="s">
        <v>415</v>
      </c>
      <c r="C1531" s="32" t="s">
        <v>416</v>
      </c>
      <c r="D1531" s="33" t="s">
        <v>583</v>
      </c>
      <c r="E1531" s="17">
        <v>1.5167299999999999</v>
      </c>
      <c r="F1531" s="19">
        <v>0.28799999999999998</v>
      </c>
    </row>
    <row r="1532" spans="2:6" x14ac:dyDescent="0.25">
      <c r="B1532" s="31" t="s">
        <v>415</v>
      </c>
      <c r="C1532" s="32" t="s">
        <v>416</v>
      </c>
      <c r="D1532" s="33" t="s">
        <v>584</v>
      </c>
      <c r="E1532" s="17">
        <v>1.79111</v>
      </c>
      <c r="F1532" s="19">
        <v>0.26400000000000001</v>
      </c>
    </row>
    <row r="1533" spans="2:6" x14ac:dyDescent="0.25">
      <c r="B1533" s="31" t="s">
        <v>415</v>
      </c>
      <c r="C1533" s="32" t="s">
        <v>416</v>
      </c>
      <c r="D1533" s="33" t="s">
        <v>587</v>
      </c>
      <c r="E1533" s="17">
        <v>2.3037800000000002</v>
      </c>
      <c r="F1533" s="19">
        <v>0.33600000000000002</v>
      </c>
    </row>
    <row r="1534" spans="2:6" x14ac:dyDescent="0.25">
      <c r="B1534" s="31" t="s">
        <v>415</v>
      </c>
      <c r="C1534" s="32" t="s">
        <v>416</v>
      </c>
      <c r="D1534" s="33" t="s">
        <v>588</v>
      </c>
      <c r="E1534" s="17">
        <v>0.53702000000000005</v>
      </c>
      <c r="F1534" s="19">
        <v>7.1999999999999995E-2</v>
      </c>
    </row>
    <row r="1535" spans="2:6" x14ac:dyDescent="0.25">
      <c r="B1535" s="31" t="s">
        <v>417</v>
      </c>
      <c r="C1535" s="32" t="s">
        <v>418</v>
      </c>
      <c r="D1535" s="33" t="s">
        <v>571</v>
      </c>
      <c r="E1535" s="17">
        <v>1.51488</v>
      </c>
      <c r="F1535" s="19">
        <v>0.26400000000000001</v>
      </c>
    </row>
    <row r="1536" spans="2:6" x14ac:dyDescent="0.25">
      <c r="B1536" s="31" t="s">
        <v>417</v>
      </c>
      <c r="C1536" s="32" t="s">
        <v>418</v>
      </c>
      <c r="D1536" s="33" t="s">
        <v>573</v>
      </c>
      <c r="E1536" s="17">
        <v>0.65088000000000001</v>
      </c>
      <c r="F1536" s="19">
        <v>0.12</v>
      </c>
    </row>
    <row r="1537" spans="2:6" x14ac:dyDescent="0.25">
      <c r="B1537" s="31" t="s">
        <v>417</v>
      </c>
      <c r="C1537" s="32" t="s">
        <v>418</v>
      </c>
      <c r="D1537" s="33" t="s">
        <v>575</v>
      </c>
      <c r="E1537" s="17">
        <v>1.7656799999999999</v>
      </c>
      <c r="F1537" s="19">
        <v>0.33600000000000002</v>
      </c>
    </row>
    <row r="1538" spans="2:6" x14ac:dyDescent="0.25">
      <c r="B1538" s="31" t="s">
        <v>417</v>
      </c>
      <c r="C1538" s="32" t="s">
        <v>418</v>
      </c>
      <c r="D1538" s="33" t="s">
        <v>576</v>
      </c>
      <c r="E1538" s="17">
        <v>3.7804199999999999</v>
      </c>
      <c r="F1538" s="19">
        <v>0.54</v>
      </c>
    </row>
    <row r="1539" spans="2:6" x14ac:dyDescent="0.25">
      <c r="B1539" s="31" t="s">
        <v>417</v>
      </c>
      <c r="C1539" s="32" t="s">
        <v>418</v>
      </c>
      <c r="D1539" s="33" t="s">
        <v>578</v>
      </c>
      <c r="E1539" s="17">
        <v>0.18390000000000001</v>
      </c>
      <c r="F1539" s="19">
        <v>3.5999999999999997E-2</v>
      </c>
    </row>
    <row r="1540" spans="2:6" x14ac:dyDescent="0.25">
      <c r="B1540" s="31" t="s">
        <v>417</v>
      </c>
      <c r="C1540" s="32" t="s">
        <v>418</v>
      </c>
      <c r="D1540" s="33" t="s">
        <v>581</v>
      </c>
      <c r="E1540" s="17">
        <v>1.2715000000000001</v>
      </c>
      <c r="F1540" s="19">
        <v>0.24</v>
      </c>
    </row>
    <row r="1541" spans="2:6" x14ac:dyDescent="0.25">
      <c r="B1541" s="31" t="s">
        <v>417</v>
      </c>
      <c r="C1541" s="32" t="s">
        <v>418</v>
      </c>
      <c r="D1541" s="33" t="s">
        <v>583</v>
      </c>
      <c r="E1541" s="17">
        <v>0.74697999999999998</v>
      </c>
      <c r="F1541" s="19">
        <v>0.14399999999999999</v>
      </c>
    </row>
    <row r="1542" spans="2:6" x14ac:dyDescent="0.25">
      <c r="B1542" s="31" t="s">
        <v>417</v>
      </c>
      <c r="C1542" s="32" t="s">
        <v>418</v>
      </c>
      <c r="D1542" s="33" t="s">
        <v>588</v>
      </c>
      <c r="E1542" s="17">
        <v>1.9690300000000001</v>
      </c>
      <c r="F1542" s="19">
        <v>0.26400000000000001</v>
      </c>
    </row>
    <row r="1543" spans="2:6" x14ac:dyDescent="0.25">
      <c r="B1543" s="31" t="s">
        <v>419</v>
      </c>
      <c r="C1543" s="32" t="s">
        <v>420</v>
      </c>
      <c r="D1543" s="33" t="s">
        <v>571</v>
      </c>
      <c r="E1543" s="17">
        <v>2.0236000000000001</v>
      </c>
      <c r="F1543" s="19">
        <v>0.33600000000000002</v>
      </c>
    </row>
    <row r="1544" spans="2:6" x14ac:dyDescent="0.25">
      <c r="B1544" s="31" t="s">
        <v>419</v>
      </c>
      <c r="C1544" s="32" t="s">
        <v>420</v>
      </c>
      <c r="D1544" s="33" t="s">
        <v>573</v>
      </c>
      <c r="E1544" s="17">
        <v>1.2082599999999999</v>
      </c>
      <c r="F1544" s="19">
        <v>0.216</v>
      </c>
    </row>
    <row r="1545" spans="2:6" x14ac:dyDescent="0.25">
      <c r="B1545" s="31" t="s">
        <v>419</v>
      </c>
      <c r="C1545" s="32" t="s">
        <v>420</v>
      </c>
      <c r="D1545" s="33" t="s">
        <v>574</v>
      </c>
      <c r="E1545" s="17">
        <v>1.6623600000000001</v>
      </c>
      <c r="F1545" s="19">
        <v>0.27600000000000002</v>
      </c>
    </row>
    <row r="1546" spans="2:6" x14ac:dyDescent="0.25">
      <c r="B1546" s="31" t="s">
        <v>419</v>
      </c>
      <c r="C1546" s="32" t="s">
        <v>420</v>
      </c>
      <c r="D1546" s="33" t="s">
        <v>575</v>
      </c>
      <c r="E1546" s="17">
        <v>3.22776</v>
      </c>
      <c r="F1546" s="19">
        <v>0.46800000000000003</v>
      </c>
    </row>
    <row r="1547" spans="2:6" x14ac:dyDescent="0.25">
      <c r="B1547" s="31" t="s">
        <v>419</v>
      </c>
      <c r="C1547" s="32" t="s">
        <v>420</v>
      </c>
      <c r="D1547" s="33" t="s">
        <v>576</v>
      </c>
      <c r="E1547" s="17">
        <v>2.21021</v>
      </c>
      <c r="F1547" s="19">
        <v>0.36</v>
      </c>
    </row>
    <row r="1548" spans="2:6" x14ac:dyDescent="0.25">
      <c r="B1548" s="31" t="s">
        <v>419</v>
      </c>
      <c r="C1548" s="32" t="s">
        <v>420</v>
      </c>
      <c r="D1548" s="33" t="s">
        <v>578</v>
      </c>
      <c r="E1548" s="17">
        <v>1.50206</v>
      </c>
      <c r="F1548" s="19">
        <v>0.216</v>
      </c>
    </row>
    <row r="1549" spans="2:6" x14ac:dyDescent="0.25">
      <c r="B1549" s="31" t="s">
        <v>419</v>
      </c>
      <c r="C1549" s="32" t="s">
        <v>420</v>
      </c>
      <c r="D1549" s="33" t="s">
        <v>579</v>
      </c>
      <c r="E1549" s="17">
        <v>1.30236</v>
      </c>
      <c r="F1549" s="19">
        <v>0.192</v>
      </c>
    </row>
    <row r="1550" spans="2:6" x14ac:dyDescent="0.25">
      <c r="B1550" s="31" t="s">
        <v>419</v>
      </c>
      <c r="C1550" s="32" t="s">
        <v>420</v>
      </c>
      <c r="D1550" s="33" t="s">
        <v>581</v>
      </c>
      <c r="E1550" s="17">
        <v>0.44640000000000002</v>
      </c>
      <c r="F1550" s="19">
        <v>7.1999999999999995E-2</v>
      </c>
    </row>
    <row r="1551" spans="2:6" x14ac:dyDescent="0.25">
      <c r="B1551" s="31" t="s">
        <v>419</v>
      </c>
      <c r="C1551" s="32" t="s">
        <v>420</v>
      </c>
      <c r="D1551" s="33" t="s">
        <v>582</v>
      </c>
      <c r="E1551" s="17">
        <v>0.57554000000000005</v>
      </c>
      <c r="F1551" s="19">
        <v>9.6000000000000002E-2</v>
      </c>
    </row>
    <row r="1552" spans="2:6" x14ac:dyDescent="0.25">
      <c r="B1552" s="31" t="s">
        <v>419</v>
      </c>
      <c r="C1552" s="32" t="s">
        <v>420</v>
      </c>
      <c r="D1552" s="33" t="s">
        <v>583</v>
      </c>
      <c r="E1552" s="17">
        <v>0.40098</v>
      </c>
      <c r="F1552" s="19">
        <v>0.06</v>
      </c>
    </row>
    <row r="1553" spans="2:6" x14ac:dyDescent="0.25">
      <c r="B1553" s="31" t="s">
        <v>419</v>
      </c>
      <c r="C1553" s="32" t="s">
        <v>420</v>
      </c>
      <c r="D1553" s="33" t="s">
        <v>584</v>
      </c>
      <c r="E1553" s="17">
        <v>1.3060700000000001</v>
      </c>
      <c r="F1553" s="19">
        <v>0.192</v>
      </c>
    </row>
    <row r="1554" spans="2:6" x14ac:dyDescent="0.25">
      <c r="B1554" s="31" t="s">
        <v>419</v>
      </c>
      <c r="C1554" s="32" t="s">
        <v>420</v>
      </c>
      <c r="D1554" s="33" t="s">
        <v>587</v>
      </c>
      <c r="E1554" s="17">
        <v>0.77912000000000003</v>
      </c>
      <c r="F1554" s="19">
        <v>0.13200000000000001</v>
      </c>
    </row>
    <row r="1555" spans="2:6" x14ac:dyDescent="0.25">
      <c r="B1555" s="31" t="s">
        <v>421</v>
      </c>
      <c r="C1555" s="32" t="s">
        <v>422</v>
      </c>
      <c r="D1555" s="33" t="s">
        <v>576</v>
      </c>
      <c r="E1555" s="17">
        <v>4.0427499999999998</v>
      </c>
      <c r="F1555" s="19">
        <v>0.192</v>
      </c>
    </row>
    <row r="1556" spans="2:6" x14ac:dyDescent="0.25">
      <c r="B1556" s="31" t="s">
        <v>421</v>
      </c>
      <c r="C1556" s="32" t="s">
        <v>422</v>
      </c>
      <c r="D1556" s="33" t="s">
        <v>578</v>
      </c>
      <c r="E1556" s="17">
        <v>3.20295</v>
      </c>
      <c r="F1556" s="19">
        <v>0.14399999999999999</v>
      </c>
    </row>
    <row r="1557" spans="2:6" x14ac:dyDescent="0.25">
      <c r="B1557" s="31" t="s">
        <v>421</v>
      </c>
      <c r="C1557" s="32" t="s">
        <v>422</v>
      </c>
      <c r="D1557" s="33" t="s">
        <v>579</v>
      </c>
      <c r="E1557" s="17">
        <v>0.57343</v>
      </c>
      <c r="F1557" s="19">
        <v>2.4E-2</v>
      </c>
    </row>
    <row r="1558" spans="2:6" x14ac:dyDescent="0.25">
      <c r="B1558" s="31" t="s">
        <v>421</v>
      </c>
      <c r="C1558" s="32" t="s">
        <v>422</v>
      </c>
      <c r="D1558" s="33" t="s">
        <v>584</v>
      </c>
      <c r="E1558" s="17">
        <v>12.951169999999999</v>
      </c>
      <c r="F1558" s="19">
        <v>0.55200000000000005</v>
      </c>
    </row>
    <row r="1559" spans="2:6" x14ac:dyDescent="0.25">
      <c r="B1559" s="31" t="s">
        <v>421</v>
      </c>
      <c r="C1559" s="32" t="s">
        <v>422</v>
      </c>
      <c r="D1559" s="33" t="s">
        <v>588</v>
      </c>
      <c r="E1559" s="17">
        <v>1.9830099999999999</v>
      </c>
      <c r="F1559" s="19">
        <v>9.6000000000000002E-2</v>
      </c>
    </row>
    <row r="1560" spans="2:6" x14ac:dyDescent="0.25">
      <c r="B1560" s="31" t="s">
        <v>423</v>
      </c>
      <c r="C1560" s="32" t="s">
        <v>424</v>
      </c>
      <c r="D1560" s="33" t="s">
        <v>578</v>
      </c>
      <c r="E1560" s="17">
        <v>2.2742599999999999</v>
      </c>
      <c r="F1560" s="19">
        <v>0.108</v>
      </c>
    </row>
    <row r="1561" spans="2:6" x14ac:dyDescent="0.25">
      <c r="B1561" s="31" t="s">
        <v>423</v>
      </c>
      <c r="C1561" s="32" t="s">
        <v>424</v>
      </c>
      <c r="D1561" s="33" t="s">
        <v>584</v>
      </c>
      <c r="E1561" s="17">
        <v>2.2742599999999999</v>
      </c>
      <c r="F1561" s="19">
        <v>0.108</v>
      </c>
    </row>
    <row r="1562" spans="2:6" x14ac:dyDescent="0.25">
      <c r="B1562" s="31" t="s">
        <v>425</v>
      </c>
      <c r="C1562" s="32" t="s">
        <v>424</v>
      </c>
      <c r="D1562" s="33" t="s">
        <v>577</v>
      </c>
      <c r="E1562" s="17">
        <v>1.19608</v>
      </c>
      <c r="F1562" s="19">
        <v>0.06</v>
      </c>
    </row>
    <row r="1563" spans="2:6" x14ac:dyDescent="0.25">
      <c r="B1563" s="31" t="s">
        <v>425</v>
      </c>
      <c r="C1563" s="32" t="s">
        <v>424</v>
      </c>
      <c r="D1563" s="33" t="s">
        <v>588</v>
      </c>
      <c r="E1563" s="17">
        <v>3.5200900000000002</v>
      </c>
      <c r="F1563" s="19">
        <v>0.18</v>
      </c>
    </row>
    <row r="1564" spans="2:6" x14ac:dyDescent="0.25">
      <c r="B1564" s="31" t="s">
        <v>426</v>
      </c>
      <c r="C1564" s="32" t="s">
        <v>427</v>
      </c>
      <c r="D1564" s="33" t="s">
        <v>578</v>
      </c>
      <c r="E1564" s="17">
        <v>2.86008</v>
      </c>
      <c r="F1564" s="19">
        <v>0.12</v>
      </c>
    </row>
    <row r="1565" spans="2:6" x14ac:dyDescent="0.25">
      <c r="B1565" s="31" t="s">
        <v>426</v>
      </c>
      <c r="C1565" s="32" t="s">
        <v>427</v>
      </c>
      <c r="D1565" s="33" t="s">
        <v>584</v>
      </c>
      <c r="E1565" s="17">
        <v>11.769579999999999</v>
      </c>
      <c r="F1565" s="19">
        <v>0.46800000000000003</v>
      </c>
    </row>
    <row r="1566" spans="2:6" x14ac:dyDescent="0.25">
      <c r="B1566" s="31" t="s">
        <v>428</v>
      </c>
      <c r="C1566" s="32" t="s">
        <v>429</v>
      </c>
      <c r="D1566" s="33" t="s">
        <v>577</v>
      </c>
      <c r="E1566" s="17">
        <v>0.28142</v>
      </c>
      <c r="F1566" s="19">
        <v>1.2E-2</v>
      </c>
    </row>
    <row r="1567" spans="2:6" x14ac:dyDescent="0.25">
      <c r="B1567" s="31" t="s">
        <v>428</v>
      </c>
      <c r="C1567" s="32" t="s">
        <v>429</v>
      </c>
      <c r="D1567" s="33" t="s">
        <v>578</v>
      </c>
      <c r="E1567" s="17">
        <v>1.7677</v>
      </c>
      <c r="F1567" s="19">
        <v>8.4000000000000005E-2</v>
      </c>
    </row>
    <row r="1568" spans="2:6" x14ac:dyDescent="0.25">
      <c r="B1568" s="31" t="s">
        <v>428</v>
      </c>
      <c r="C1568" s="32" t="s">
        <v>429</v>
      </c>
      <c r="D1568" s="33" t="s">
        <v>584</v>
      </c>
      <c r="E1568" s="17">
        <v>13.16066</v>
      </c>
      <c r="F1568" s="19">
        <v>0.58799999999999997</v>
      </c>
    </row>
    <row r="1569" spans="2:6" x14ac:dyDescent="0.25">
      <c r="B1569" s="31" t="s">
        <v>430</v>
      </c>
      <c r="C1569" s="32" t="s">
        <v>431</v>
      </c>
      <c r="D1569" s="33" t="s">
        <v>576</v>
      </c>
      <c r="E1569" s="17">
        <v>4.6771099999999999</v>
      </c>
      <c r="F1569" s="19">
        <v>0.216</v>
      </c>
    </row>
    <row r="1570" spans="2:6" x14ac:dyDescent="0.25">
      <c r="B1570" s="31" t="s">
        <v>430</v>
      </c>
      <c r="C1570" s="32" t="s">
        <v>431</v>
      </c>
      <c r="D1570" s="33" t="s">
        <v>578</v>
      </c>
      <c r="E1570" s="17">
        <v>8.7834699999999994</v>
      </c>
      <c r="F1570" s="19">
        <v>0.38400000000000001</v>
      </c>
    </row>
    <row r="1571" spans="2:6" x14ac:dyDescent="0.25">
      <c r="B1571" s="31" t="s">
        <v>430</v>
      </c>
      <c r="C1571" s="32" t="s">
        <v>431</v>
      </c>
      <c r="D1571" s="33" t="s">
        <v>579</v>
      </c>
      <c r="E1571" s="17">
        <v>0.29485</v>
      </c>
      <c r="F1571" s="19">
        <v>1.2E-2</v>
      </c>
    </row>
    <row r="1572" spans="2:6" x14ac:dyDescent="0.25">
      <c r="B1572" s="31" t="s">
        <v>430</v>
      </c>
      <c r="C1572" s="32" t="s">
        <v>431</v>
      </c>
      <c r="D1572" s="33" t="s">
        <v>584</v>
      </c>
      <c r="E1572" s="17">
        <v>39.152470000000001</v>
      </c>
      <c r="F1572" s="19">
        <v>1.62</v>
      </c>
    </row>
    <row r="1573" spans="2:6" x14ac:dyDescent="0.25">
      <c r="B1573" s="31" t="s">
        <v>430</v>
      </c>
      <c r="C1573" s="32" t="s">
        <v>431</v>
      </c>
      <c r="D1573" s="33" t="s">
        <v>588</v>
      </c>
      <c r="E1573" s="17">
        <v>10.26224</v>
      </c>
      <c r="F1573" s="19">
        <v>0.44400000000000001</v>
      </c>
    </row>
    <row r="1574" spans="2:6" x14ac:dyDescent="0.25">
      <c r="B1574" s="31" t="s">
        <v>432</v>
      </c>
      <c r="C1574" s="32" t="s">
        <v>433</v>
      </c>
      <c r="D1574" s="33" t="s">
        <v>578</v>
      </c>
      <c r="E1574" s="17">
        <v>2.6018300000000001</v>
      </c>
      <c r="F1574" s="19">
        <v>0.12</v>
      </c>
    </row>
    <row r="1575" spans="2:6" x14ac:dyDescent="0.25">
      <c r="B1575" s="31" t="s">
        <v>432</v>
      </c>
      <c r="C1575" s="32" t="s">
        <v>433</v>
      </c>
      <c r="D1575" s="33" t="s">
        <v>584</v>
      </c>
      <c r="E1575" s="17">
        <v>11.2224</v>
      </c>
      <c r="F1575" s="19">
        <v>0.54</v>
      </c>
    </row>
    <row r="1576" spans="2:6" x14ac:dyDescent="0.25">
      <c r="B1576" s="31" t="s">
        <v>434</v>
      </c>
      <c r="C1576" s="32" t="s">
        <v>433</v>
      </c>
      <c r="D1576" s="33" t="s">
        <v>576</v>
      </c>
      <c r="E1576" s="17">
        <v>3.9420999999999999</v>
      </c>
      <c r="F1576" s="19">
        <v>0.192</v>
      </c>
    </row>
    <row r="1577" spans="2:6" x14ac:dyDescent="0.25">
      <c r="B1577" s="31" t="s">
        <v>435</v>
      </c>
      <c r="C1577" s="32" t="s">
        <v>436</v>
      </c>
      <c r="D1577" s="33" t="s">
        <v>576</v>
      </c>
      <c r="E1577" s="17">
        <v>4.4557900000000004</v>
      </c>
      <c r="F1577" s="19">
        <v>0.22800000000000001</v>
      </c>
    </row>
    <row r="1578" spans="2:6" x14ac:dyDescent="0.25">
      <c r="B1578" s="31" t="s">
        <v>435</v>
      </c>
      <c r="C1578" s="32" t="s">
        <v>436</v>
      </c>
      <c r="D1578" s="33" t="s">
        <v>577</v>
      </c>
      <c r="E1578" s="17">
        <v>0.27607999999999999</v>
      </c>
      <c r="F1578" s="19">
        <v>1.2E-2</v>
      </c>
    </row>
    <row r="1579" spans="2:6" x14ac:dyDescent="0.25">
      <c r="B1579" s="31" t="s">
        <v>435</v>
      </c>
      <c r="C1579" s="32" t="s">
        <v>436</v>
      </c>
      <c r="D1579" s="33" t="s">
        <v>588</v>
      </c>
      <c r="E1579" s="17">
        <v>1.8405</v>
      </c>
      <c r="F1579" s="19">
        <v>9.6000000000000002E-2</v>
      </c>
    </row>
    <row r="1580" spans="2:6" x14ac:dyDescent="0.25">
      <c r="B1580" s="31" t="s">
        <v>437</v>
      </c>
      <c r="C1580" s="32" t="s">
        <v>438</v>
      </c>
      <c r="D1580" s="33" t="s">
        <v>576</v>
      </c>
      <c r="E1580" s="17">
        <v>4.3064900000000002</v>
      </c>
      <c r="F1580" s="19">
        <v>0.24</v>
      </c>
    </row>
    <row r="1581" spans="2:6" x14ac:dyDescent="0.25">
      <c r="B1581" s="31" t="s">
        <v>437</v>
      </c>
      <c r="C1581" s="32" t="s">
        <v>438</v>
      </c>
      <c r="D1581" s="33" t="s">
        <v>588</v>
      </c>
      <c r="E1581" s="17">
        <v>1.6898899999999999</v>
      </c>
      <c r="F1581" s="19">
        <v>9.6000000000000002E-2</v>
      </c>
    </row>
    <row r="1582" spans="2:6" x14ac:dyDescent="0.25">
      <c r="B1582" s="31" t="s">
        <v>439</v>
      </c>
      <c r="C1582" s="32" t="s">
        <v>440</v>
      </c>
      <c r="D1582" s="33" t="s">
        <v>576</v>
      </c>
      <c r="E1582" s="17">
        <v>1.6582600000000001</v>
      </c>
      <c r="F1582" s="19">
        <v>9.6000000000000002E-2</v>
      </c>
    </row>
    <row r="1583" spans="2:6" x14ac:dyDescent="0.25">
      <c r="B1583" s="31" t="s">
        <v>439</v>
      </c>
      <c r="C1583" s="32" t="s">
        <v>440</v>
      </c>
      <c r="D1583" s="33" t="s">
        <v>578</v>
      </c>
      <c r="E1583" s="17">
        <v>1.31379</v>
      </c>
      <c r="F1583" s="19">
        <v>7.1999999999999995E-2</v>
      </c>
    </row>
    <row r="1584" spans="2:6" x14ac:dyDescent="0.25">
      <c r="B1584" s="31" t="s">
        <v>439</v>
      </c>
      <c r="C1584" s="32" t="s">
        <v>440</v>
      </c>
      <c r="D1584" s="33" t="s">
        <v>584</v>
      </c>
      <c r="E1584" s="17">
        <v>1.31379</v>
      </c>
      <c r="F1584" s="19">
        <v>7.1999999999999995E-2</v>
      </c>
    </row>
    <row r="1585" spans="2:6" x14ac:dyDescent="0.25">
      <c r="B1585" s="31" t="s">
        <v>439</v>
      </c>
      <c r="C1585" s="32" t="s">
        <v>440</v>
      </c>
      <c r="D1585" s="33" t="s">
        <v>588</v>
      </c>
      <c r="E1585" s="17">
        <v>3.0502099999999999</v>
      </c>
      <c r="F1585" s="19">
        <v>0.18</v>
      </c>
    </row>
    <row r="1586" spans="2:6" x14ac:dyDescent="0.25">
      <c r="B1586" s="31" t="s">
        <v>441</v>
      </c>
      <c r="C1586" s="32" t="s">
        <v>442</v>
      </c>
      <c r="D1586" s="33" t="s">
        <v>578</v>
      </c>
      <c r="E1586" s="17">
        <v>2.1810700000000001</v>
      </c>
      <c r="F1586" s="19">
        <v>9.6000000000000002E-2</v>
      </c>
    </row>
    <row r="1587" spans="2:6" x14ac:dyDescent="0.25">
      <c r="B1587" s="31" t="s">
        <v>441</v>
      </c>
      <c r="C1587" s="32" t="s">
        <v>442</v>
      </c>
      <c r="D1587" s="33" t="s">
        <v>584</v>
      </c>
      <c r="E1587" s="17">
        <v>10.96677</v>
      </c>
      <c r="F1587" s="19">
        <v>0.45600000000000002</v>
      </c>
    </row>
    <row r="1588" spans="2:6" x14ac:dyDescent="0.25">
      <c r="B1588" s="31" t="s">
        <v>443</v>
      </c>
      <c r="C1588" s="32" t="s">
        <v>444</v>
      </c>
      <c r="D1588" s="33" t="s">
        <v>576</v>
      </c>
      <c r="E1588" s="17">
        <v>4.0134499999999997</v>
      </c>
      <c r="F1588" s="19">
        <v>0.192</v>
      </c>
    </row>
    <row r="1589" spans="2:6" x14ac:dyDescent="0.25">
      <c r="B1589" s="31" t="s">
        <v>443</v>
      </c>
      <c r="C1589" s="32" t="s">
        <v>444</v>
      </c>
      <c r="D1589" s="33" t="s">
        <v>578</v>
      </c>
      <c r="E1589" s="17">
        <v>6.0944900000000004</v>
      </c>
      <c r="F1589" s="19">
        <v>0.27600000000000002</v>
      </c>
    </row>
    <row r="1590" spans="2:6" x14ac:dyDescent="0.25">
      <c r="B1590" s="31" t="s">
        <v>443</v>
      </c>
      <c r="C1590" s="32" t="s">
        <v>444</v>
      </c>
      <c r="D1590" s="33" t="s">
        <v>584</v>
      </c>
      <c r="E1590" s="17">
        <v>6.0944900000000004</v>
      </c>
      <c r="F1590" s="19">
        <v>0.27600000000000002</v>
      </c>
    </row>
    <row r="1591" spans="2:6" x14ac:dyDescent="0.25">
      <c r="B1591" s="31" t="s">
        <v>443</v>
      </c>
      <c r="C1591" s="32" t="s">
        <v>444</v>
      </c>
      <c r="D1591" s="33" t="s">
        <v>588</v>
      </c>
      <c r="E1591" s="17">
        <v>1.9686300000000001</v>
      </c>
      <c r="F1591" s="19">
        <v>9.6000000000000002E-2</v>
      </c>
    </row>
    <row r="1592" spans="2:6" x14ac:dyDescent="0.25">
      <c r="B1592" s="31" t="s">
        <v>445</v>
      </c>
      <c r="C1592" s="32" t="s">
        <v>446</v>
      </c>
      <c r="D1592" s="33" t="s">
        <v>571</v>
      </c>
      <c r="E1592" s="17">
        <v>2.63862</v>
      </c>
      <c r="F1592" s="19">
        <v>0.45600000000000002</v>
      </c>
    </row>
    <row r="1593" spans="2:6" x14ac:dyDescent="0.25">
      <c r="B1593" s="31" t="s">
        <v>445</v>
      </c>
      <c r="C1593" s="32" t="s">
        <v>446</v>
      </c>
      <c r="D1593" s="33" t="s">
        <v>573</v>
      </c>
      <c r="E1593" s="17">
        <v>1.5471299999999999</v>
      </c>
      <c r="F1593" s="19">
        <v>0.28799999999999998</v>
      </c>
    </row>
    <row r="1594" spans="2:6" x14ac:dyDescent="0.25">
      <c r="B1594" s="31" t="s">
        <v>445</v>
      </c>
      <c r="C1594" s="32" t="s">
        <v>446</v>
      </c>
      <c r="D1594" s="33" t="s">
        <v>574</v>
      </c>
      <c r="E1594" s="17">
        <v>7.5166399999999998</v>
      </c>
      <c r="F1594" s="19">
        <v>1.1879999999999999</v>
      </c>
    </row>
    <row r="1595" spans="2:6" x14ac:dyDescent="0.25">
      <c r="B1595" s="31" t="s">
        <v>445</v>
      </c>
      <c r="C1595" s="32" t="s">
        <v>446</v>
      </c>
      <c r="D1595" s="33" t="s">
        <v>575</v>
      </c>
      <c r="E1595" s="17">
        <v>2.64723</v>
      </c>
      <c r="F1595" s="19">
        <v>0.38400000000000001</v>
      </c>
    </row>
    <row r="1596" spans="2:6" x14ac:dyDescent="0.25">
      <c r="B1596" s="31" t="s">
        <v>445</v>
      </c>
      <c r="C1596" s="32" t="s">
        <v>446</v>
      </c>
      <c r="D1596" s="33" t="s">
        <v>576</v>
      </c>
      <c r="E1596" s="17">
        <v>0.79873000000000005</v>
      </c>
      <c r="F1596" s="19">
        <v>0.13200000000000001</v>
      </c>
    </row>
    <row r="1597" spans="2:6" x14ac:dyDescent="0.25">
      <c r="B1597" s="31" t="s">
        <v>445</v>
      </c>
      <c r="C1597" s="32" t="s">
        <v>446</v>
      </c>
      <c r="D1597" s="33" t="s">
        <v>578</v>
      </c>
      <c r="E1597" s="17">
        <v>1.8259700000000001</v>
      </c>
      <c r="F1597" s="19">
        <v>0.27600000000000002</v>
      </c>
    </row>
    <row r="1598" spans="2:6" x14ac:dyDescent="0.25">
      <c r="B1598" s="31" t="s">
        <v>445</v>
      </c>
      <c r="C1598" s="32" t="s">
        <v>446</v>
      </c>
      <c r="D1598" s="33" t="s">
        <v>579</v>
      </c>
      <c r="E1598" s="17">
        <v>0.24487999999999999</v>
      </c>
      <c r="F1598" s="19">
        <v>3.5999999999999997E-2</v>
      </c>
    </row>
    <row r="1599" spans="2:6" x14ac:dyDescent="0.25">
      <c r="B1599" s="31" t="s">
        <v>445</v>
      </c>
      <c r="C1599" s="32" t="s">
        <v>446</v>
      </c>
      <c r="D1599" s="33" t="s">
        <v>581</v>
      </c>
      <c r="E1599" s="17">
        <v>7.4399999999999994E-2</v>
      </c>
      <c r="F1599" s="19">
        <v>1.2E-2</v>
      </c>
    </row>
    <row r="1600" spans="2:6" x14ac:dyDescent="0.25">
      <c r="B1600" s="31" t="s">
        <v>445</v>
      </c>
      <c r="C1600" s="32" t="s">
        <v>446</v>
      </c>
      <c r="D1600" s="33" t="s">
        <v>582</v>
      </c>
      <c r="E1600" s="17">
        <v>2.2671100000000002</v>
      </c>
      <c r="F1600" s="19">
        <v>0.372</v>
      </c>
    </row>
    <row r="1601" spans="2:6" x14ac:dyDescent="0.25">
      <c r="B1601" s="31" t="s">
        <v>445</v>
      </c>
      <c r="C1601" s="32" t="s">
        <v>446</v>
      </c>
      <c r="D1601" s="33" t="s">
        <v>587</v>
      </c>
      <c r="E1601" s="17">
        <v>1.8319399999999999</v>
      </c>
      <c r="F1601" s="19">
        <v>0.312</v>
      </c>
    </row>
    <row r="1602" spans="2:6" x14ac:dyDescent="0.25">
      <c r="B1602" s="31" t="s">
        <v>447</v>
      </c>
      <c r="C1602" s="32" t="s">
        <v>448</v>
      </c>
      <c r="D1602" s="33" t="s">
        <v>582</v>
      </c>
      <c r="E1602" s="17">
        <v>4.8000000000000001E-2</v>
      </c>
      <c r="F1602" s="19">
        <v>1.2E-2</v>
      </c>
    </row>
    <row r="1603" spans="2:6" x14ac:dyDescent="0.25">
      <c r="B1603" s="31" t="s">
        <v>449</v>
      </c>
      <c r="C1603" s="32" t="s">
        <v>450</v>
      </c>
      <c r="D1603" s="33" t="s">
        <v>570</v>
      </c>
      <c r="E1603" s="17">
        <v>-4.4589999999999998E-2</v>
      </c>
      <c r="F1603" s="19">
        <v>-1.2E-2</v>
      </c>
    </row>
    <row r="1604" spans="2:6" x14ac:dyDescent="0.25">
      <c r="B1604" s="31" t="s">
        <v>449</v>
      </c>
      <c r="C1604" s="32" t="s">
        <v>450</v>
      </c>
      <c r="D1604" s="33" t="s">
        <v>571</v>
      </c>
      <c r="E1604" s="17">
        <v>1.8852100000000001</v>
      </c>
      <c r="F1604" s="19">
        <v>0.42</v>
      </c>
    </row>
    <row r="1605" spans="2:6" x14ac:dyDescent="0.25">
      <c r="B1605" s="31" t="s">
        <v>449</v>
      </c>
      <c r="C1605" s="32" t="s">
        <v>450</v>
      </c>
      <c r="D1605" s="33" t="s">
        <v>573</v>
      </c>
      <c r="E1605" s="17">
        <v>0.80095000000000005</v>
      </c>
      <c r="F1605" s="19">
        <v>0.18</v>
      </c>
    </row>
    <row r="1606" spans="2:6" x14ac:dyDescent="0.25">
      <c r="B1606" s="31" t="s">
        <v>449</v>
      </c>
      <c r="C1606" s="32" t="s">
        <v>450</v>
      </c>
      <c r="D1606" s="33" t="s">
        <v>574</v>
      </c>
      <c r="E1606" s="17">
        <v>1.25973</v>
      </c>
      <c r="F1606" s="19">
        <v>0.3</v>
      </c>
    </row>
    <row r="1607" spans="2:6" x14ac:dyDescent="0.25">
      <c r="B1607" s="31" t="s">
        <v>449</v>
      </c>
      <c r="C1607" s="32" t="s">
        <v>450</v>
      </c>
      <c r="D1607" s="33" t="s">
        <v>575</v>
      </c>
      <c r="E1607" s="17">
        <v>0.85319</v>
      </c>
      <c r="F1607" s="19">
        <v>0.16800000000000001</v>
      </c>
    </row>
    <row r="1608" spans="2:6" x14ac:dyDescent="0.25">
      <c r="B1608" s="31" t="s">
        <v>449</v>
      </c>
      <c r="C1608" s="32" t="s">
        <v>450</v>
      </c>
      <c r="D1608" s="33" t="s">
        <v>578</v>
      </c>
      <c r="E1608" s="17">
        <v>0.4844</v>
      </c>
      <c r="F1608" s="19">
        <v>9.6000000000000002E-2</v>
      </c>
    </row>
    <row r="1609" spans="2:6" x14ac:dyDescent="0.25">
      <c r="B1609" s="31" t="s">
        <v>449</v>
      </c>
      <c r="C1609" s="32" t="s">
        <v>450</v>
      </c>
      <c r="D1609" s="33" t="s">
        <v>579</v>
      </c>
      <c r="E1609" s="17">
        <v>0.45966000000000001</v>
      </c>
      <c r="F1609" s="19">
        <v>9.6000000000000002E-2</v>
      </c>
    </row>
    <row r="1610" spans="2:6" x14ac:dyDescent="0.25">
      <c r="B1610" s="31" t="s">
        <v>449</v>
      </c>
      <c r="C1610" s="32" t="s">
        <v>450</v>
      </c>
      <c r="D1610" s="33" t="s">
        <v>581</v>
      </c>
      <c r="E1610" s="17">
        <v>1.27935</v>
      </c>
      <c r="F1610" s="19">
        <v>0.252</v>
      </c>
    </row>
    <row r="1611" spans="2:6" x14ac:dyDescent="0.25">
      <c r="B1611" s="31" t="s">
        <v>449</v>
      </c>
      <c r="C1611" s="32" t="s">
        <v>450</v>
      </c>
      <c r="D1611" s="33" t="s">
        <v>582</v>
      </c>
      <c r="E1611" s="17">
        <v>0.12154</v>
      </c>
      <c r="F1611" s="19">
        <v>2.4E-2</v>
      </c>
    </row>
    <row r="1612" spans="2:6" x14ac:dyDescent="0.25">
      <c r="B1612" s="31" t="s">
        <v>449</v>
      </c>
      <c r="C1612" s="32" t="s">
        <v>450</v>
      </c>
      <c r="D1612" s="33" t="s">
        <v>583</v>
      </c>
      <c r="E1612" s="17">
        <v>0.24495</v>
      </c>
      <c r="F1612" s="19">
        <v>4.8000000000000001E-2</v>
      </c>
    </row>
    <row r="1613" spans="2:6" x14ac:dyDescent="0.25">
      <c r="B1613" s="31" t="s">
        <v>449</v>
      </c>
      <c r="C1613" s="32" t="s">
        <v>450</v>
      </c>
      <c r="D1613" s="33" t="s">
        <v>584</v>
      </c>
      <c r="E1613" s="17">
        <v>0.63665000000000005</v>
      </c>
      <c r="F1613" s="19">
        <v>0.13200000000000001</v>
      </c>
    </row>
    <row r="1614" spans="2:6" x14ac:dyDescent="0.25">
      <c r="B1614" s="31" t="s">
        <v>449</v>
      </c>
      <c r="C1614" s="32" t="s">
        <v>450</v>
      </c>
      <c r="D1614" s="33" t="s">
        <v>587</v>
      </c>
      <c r="E1614" s="17">
        <v>0.30789</v>
      </c>
      <c r="F1614" s="19">
        <v>0.06</v>
      </c>
    </row>
    <row r="1615" spans="2:6" x14ac:dyDescent="0.25">
      <c r="B1615" s="31" t="s">
        <v>451</v>
      </c>
      <c r="C1615" s="32" t="s">
        <v>452</v>
      </c>
      <c r="D1615" s="33" t="s">
        <v>571</v>
      </c>
      <c r="E1615" s="17">
        <v>1.0674999999999999</v>
      </c>
      <c r="F1615" s="19">
        <v>0.252</v>
      </c>
    </row>
    <row r="1616" spans="2:6" x14ac:dyDescent="0.25">
      <c r="B1616" s="31" t="s">
        <v>451</v>
      </c>
      <c r="C1616" s="32" t="s">
        <v>452</v>
      </c>
      <c r="D1616" s="33" t="s">
        <v>573</v>
      </c>
      <c r="E1616" s="17">
        <v>0.71089999999999998</v>
      </c>
      <c r="F1616" s="19">
        <v>0.16800000000000001</v>
      </c>
    </row>
    <row r="1617" spans="2:6" x14ac:dyDescent="0.25">
      <c r="B1617" s="31" t="s">
        <v>451</v>
      </c>
      <c r="C1617" s="32" t="s">
        <v>452</v>
      </c>
      <c r="D1617" s="33" t="s">
        <v>574</v>
      </c>
      <c r="E1617" s="17">
        <v>0.96726000000000001</v>
      </c>
      <c r="F1617" s="19">
        <v>0.216</v>
      </c>
    </row>
    <row r="1618" spans="2:6" x14ac:dyDescent="0.25">
      <c r="B1618" s="31" t="s">
        <v>451</v>
      </c>
      <c r="C1618" s="32" t="s">
        <v>452</v>
      </c>
      <c r="D1618" s="33" t="s">
        <v>579</v>
      </c>
      <c r="E1618" s="17">
        <v>0.36987999999999999</v>
      </c>
      <c r="F1618" s="19">
        <v>7.1999999999999995E-2</v>
      </c>
    </row>
    <row r="1619" spans="2:6" x14ac:dyDescent="0.25">
      <c r="B1619" s="31" t="s">
        <v>451</v>
      </c>
      <c r="C1619" s="32" t="s">
        <v>452</v>
      </c>
      <c r="D1619" s="33" t="s">
        <v>581</v>
      </c>
      <c r="E1619" s="17">
        <v>1.0634699999999999</v>
      </c>
      <c r="F1619" s="19">
        <v>0.20399999999999999</v>
      </c>
    </row>
    <row r="1620" spans="2:6" x14ac:dyDescent="0.25">
      <c r="B1620" s="31" t="s">
        <v>451</v>
      </c>
      <c r="C1620" s="32" t="s">
        <v>452</v>
      </c>
      <c r="D1620" s="33" t="s">
        <v>584</v>
      </c>
      <c r="E1620" s="17">
        <v>0.49319000000000002</v>
      </c>
      <c r="F1620" s="19">
        <v>9.6000000000000002E-2</v>
      </c>
    </row>
    <row r="1621" spans="2:6" x14ac:dyDescent="0.25">
      <c r="B1621" s="31" t="s">
        <v>451</v>
      </c>
      <c r="C1621" s="32" t="s">
        <v>452</v>
      </c>
      <c r="D1621" s="33" t="s">
        <v>587</v>
      </c>
      <c r="E1621" s="17">
        <v>0.35904999999999998</v>
      </c>
      <c r="F1621" s="19">
        <v>7.1999999999999995E-2</v>
      </c>
    </row>
    <row r="1622" spans="2:6" x14ac:dyDescent="0.25">
      <c r="B1622" s="31" t="s">
        <v>453</v>
      </c>
      <c r="C1622" s="32" t="s">
        <v>454</v>
      </c>
      <c r="D1622" s="33" t="s">
        <v>571</v>
      </c>
      <c r="E1622" s="17">
        <v>1.99736</v>
      </c>
      <c r="F1622" s="19">
        <v>0.38400000000000001</v>
      </c>
    </row>
    <row r="1623" spans="2:6" x14ac:dyDescent="0.25">
      <c r="B1623" s="31" t="s">
        <v>453</v>
      </c>
      <c r="C1623" s="32" t="s">
        <v>454</v>
      </c>
      <c r="D1623" s="33" t="s">
        <v>573</v>
      </c>
      <c r="E1623" s="17">
        <v>2.0402399999999998</v>
      </c>
      <c r="F1623" s="19">
        <v>0.38400000000000001</v>
      </c>
    </row>
    <row r="1624" spans="2:6" x14ac:dyDescent="0.25">
      <c r="B1624" s="31" t="s">
        <v>453</v>
      </c>
      <c r="C1624" s="32" t="s">
        <v>454</v>
      </c>
      <c r="D1624" s="33" t="s">
        <v>574</v>
      </c>
      <c r="E1624" s="17">
        <v>2.2226599999999999</v>
      </c>
      <c r="F1624" s="19">
        <v>0.48</v>
      </c>
    </row>
    <row r="1625" spans="2:6" x14ac:dyDescent="0.25">
      <c r="B1625" s="31" t="s">
        <v>453</v>
      </c>
      <c r="C1625" s="32" t="s">
        <v>454</v>
      </c>
      <c r="D1625" s="33" t="s">
        <v>575</v>
      </c>
      <c r="E1625" s="17">
        <v>4.9712699999999996</v>
      </c>
      <c r="F1625" s="19">
        <v>0.72</v>
      </c>
    </row>
    <row r="1626" spans="2:6" x14ac:dyDescent="0.25">
      <c r="B1626" s="31" t="s">
        <v>453</v>
      </c>
      <c r="C1626" s="32" t="s">
        <v>454</v>
      </c>
      <c r="D1626" s="33" t="s">
        <v>576</v>
      </c>
      <c r="E1626" s="17">
        <v>4.3927899999999998</v>
      </c>
      <c r="F1626" s="19">
        <v>0.68400000000000005</v>
      </c>
    </row>
    <row r="1627" spans="2:6" x14ac:dyDescent="0.25">
      <c r="B1627" s="31" t="s">
        <v>453</v>
      </c>
      <c r="C1627" s="32" t="s">
        <v>454</v>
      </c>
      <c r="D1627" s="33" t="s">
        <v>578</v>
      </c>
      <c r="E1627" s="17">
        <v>6.9072500000000003</v>
      </c>
      <c r="F1627" s="19">
        <v>0.996</v>
      </c>
    </row>
    <row r="1628" spans="2:6" x14ac:dyDescent="0.25">
      <c r="B1628" s="31" t="s">
        <v>453</v>
      </c>
      <c r="C1628" s="32" t="s">
        <v>454</v>
      </c>
      <c r="D1628" s="33" t="s">
        <v>581</v>
      </c>
      <c r="E1628" s="17">
        <v>7.1319999999999995E-2</v>
      </c>
      <c r="F1628" s="19">
        <v>1.2E-2</v>
      </c>
    </row>
    <row r="1629" spans="2:6" x14ac:dyDescent="0.25">
      <c r="B1629" s="31" t="s">
        <v>453</v>
      </c>
      <c r="C1629" s="32" t="s">
        <v>454</v>
      </c>
      <c r="D1629" s="33" t="s">
        <v>582</v>
      </c>
      <c r="E1629" s="17">
        <v>5.4730000000000001E-2</v>
      </c>
      <c r="F1629" s="19">
        <v>1.2E-2</v>
      </c>
    </row>
    <row r="1630" spans="2:6" x14ac:dyDescent="0.25">
      <c r="B1630" s="31" t="s">
        <v>453</v>
      </c>
      <c r="C1630" s="32" t="s">
        <v>454</v>
      </c>
      <c r="D1630" s="33" t="s">
        <v>583</v>
      </c>
      <c r="E1630" s="17">
        <v>1.79392</v>
      </c>
      <c r="F1630" s="19">
        <v>0.26400000000000001</v>
      </c>
    </row>
    <row r="1631" spans="2:6" x14ac:dyDescent="0.25">
      <c r="B1631" s="31" t="s">
        <v>453</v>
      </c>
      <c r="C1631" s="32" t="s">
        <v>454</v>
      </c>
      <c r="D1631" s="33" t="s">
        <v>584</v>
      </c>
      <c r="E1631" s="17">
        <v>7.1834699999999998</v>
      </c>
      <c r="F1631" s="19">
        <v>1.056</v>
      </c>
    </row>
    <row r="1632" spans="2:6" x14ac:dyDescent="0.25">
      <c r="B1632" s="31" t="s">
        <v>453</v>
      </c>
      <c r="C1632" s="32" t="s">
        <v>454</v>
      </c>
      <c r="D1632" s="33" t="s">
        <v>587</v>
      </c>
      <c r="E1632" s="17">
        <v>9.6972799999999992</v>
      </c>
      <c r="F1632" s="19">
        <v>1.476</v>
      </c>
    </row>
    <row r="1633" spans="2:6" x14ac:dyDescent="0.25">
      <c r="B1633" s="31" t="s">
        <v>455</v>
      </c>
      <c r="C1633" s="32" t="s">
        <v>456</v>
      </c>
      <c r="D1633" s="33" t="s">
        <v>576</v>
      </c>
      <c r="E1633" s="17">
        <v>2.5992000000000002</v>
      </c>
      <c r="F1633" s="19">
        <v>0.14399999999999999</v>
      </c>
    </row>
    <row r="1634" spans="2:6" x14ac:dyDescent="0.25">
      <c r="B1634" s="31" t="s">
        <v>455</v>
      </c>
      <c r="C1634" s="32" t="s">
        <v>456</v>
      </c>
      <c r="D1634" s="33" t="s">
        <v>588</v>
      </c>
      <c r="E1634" s="17">
        <v>0.21249000000000001</v>
      </c>
      <c r="F1634" s="19">
        <v>1.2E-2</v>
      </c>
    </row>
    <row r="1635" spans="2:6" x14ac:dyDescent="0.25">
      <c r="B1635" s="31" t="s">
        <v>457</v>
      </c>
      <c r="C1635" s="32" t="s">
        <v>458</v>
      </c>
      <c r="D1635" s="33" t="s">
        <v>578</v>
      </c>
      <c r="E1635" s="17">
        <v>0.30468000000000001</v>
      </c>
      <c r="F1635" s="19">
        <v>2.4E-2</v>
      </c>
    </row>
    <row r="1636" spans="2:6" x14ac:dyDescent="0.25">
      <c r="B1636" s="31" t="s">
        <v>457</v>
      </c>
      <c r="C1636" s="32" t="s">
        <v>458</v>
      </c>
      <c r="D1636" s="33" t="s">
        <v>584</v>
      </c>
      <c r="E1636" s="17">
        <v>0.30468000000000001</v>
      </c>
      <c r="F1636" s="19">
        <v>2.4E-2</v>
      </c>
    </row>
    <row r="1637" spans="2:6" x14ac:dyDescent="0.25">
      <c r="B1637" s="31" t="s">
        <v>459</v>
      </c>
      <c r="C1637" s="32" t="s">
        <v>460</v>
      </c>
      <c r="D1637" s="33" t="s">
        <v>577</v>
      </c>
      <c r="E1637" s="17">
        <v>1.15371</v>
      </c>
      <c r="F1637" s="19">
        <v>9.6000000000000002E-2</v>
      </c>
    </row>
    <row r="1638" spans="2:6" x14ac:dyDescent="0.25">
      <c r="B1638" s="31" t="s">
        <v>459</v>
      </c>
      <c r="C1638" s="32" t="s">
        <v>460</v>
      </c>
      <c r="D1638" s="33" t="s">
        <v>588</v>
      </c>
      <c r="E1638" s="17">
        <v>1.41476</v>
      </c>
      <c r="F1638" s="19">
        <v>0.12</v>
      </c>
    </row>
    <row r="1639" spans="2:6" x14ac:dyDescent="0.25">
      <c r="B1639" s="31" t="s">
        <v>461</v>
      </c>
      <c r="C1639" s="32" t="s">
        <v>462</v>
      </c>
      <c r="D1639" s="33" t="s">
        <v>578</v>
      </c>
      <c r="E1639" s="17">
        <v>0.94482999999999995</v>
      </c>
      <c r="F1639" s="19">
        <v>4.8000000000000001E-2</v>
      </c>
    </row>
    <row r="1640" spans="2:6" x14ac:dyDescent="0.25">
      <c r="B1640" s="31" t="s">
        <v>461</v>
      </c>
      <c r="C1640" s="32" t="s">
        <v>462</v>
      </c>
      <c r="D1640" s="33" t="s">
        <v>584</v>
      </c>
      <c r="E1640" s="17">
        <v>0.94482999999999995</v>
      </c>
      <c r="F1640" s="19">
        <v>4.8000000000000001E-2</v>
      </c>
    </row>
    <row r="1641" spans="2:6" x14ac:dyDescent="0.25">
      <c r="B1641" s="31" t="s">
        <v>463</v>
      </c>
      <c r="C1641" s="32" t="s">
        <v>464</v>
      </c>
      <c r="D1641" s="33" t="s">
        <v>583</v>
      </c>
      <c r="E1641" s="17">
        <v>5.0204500000000003</v>
      </c>
      <c r="F1641" s="19">
        <v>0.252</v>
      </c>
    </row>
    <row r="1642" spans="2:6" x14ac:dyDescent="0.25">
      <c r="B1642" s="31" t="s">
        <v>463</v>
      </c>
      <c r="C1642" s="32" t="s">
        <v>464</v>
      </c>
      <c r="D1642" s="33" t="s">
        <v>584</v>
      </c>
      <c r="E1642" s="17">
        <v>5.0204500000000003</v>
      </c>
      <c r="F1642" s="19">
        <v>0.252</v>
      </c>
    </row>
    <row r="1643" spans="2:6" x14ac:dyDescent="0.25">
      <c r="B1643" s="31" t="s">
        <v>463</v>
      </c>
      <c r="C1643" s="32" t="s">
        <v>464</v>
      </c>
      <c r="D1643" s="33" t="s">
        <v>588</v>
      </c>
      <c r="E1643" s="17">
        <v>2.82314</v>
      </c>
      <c r="F1643" s="19">
        <v>0.12</v>
      </c>
    </row>
    <row r="1644" spans="2:6" x14ac:dyDescent="0.25">
      <c r="B1644" s="31" t="s">
        <v>465</v>
      </c>
      <c r="C1644" s="32" t="s">
        <v>466</v>
      </c>
      <c r="D1644" s="33" t="s">
        <v>576</v>
      </c>
      <c r="E1644" s="17">
        <v>2.9097599999999999</v>
      </c>
      <c r="F1644" s="19">
        <v>0.18</v>
      </c>
    </row>
    <row r="1645" spans="2:6" x14ac:dyDescent="0.25">
      <c r="B1645" s="31" t="s">
        <v>465</v>
      </c>
      <c r="C1645" s="32" t="s">
        <v>466</v>
      </c>
      <c r="D1645" s="33" t="s">
        <v>579</v>
      </c>
      <c r="E1645" s="17">
        <v>0.22012999999999999</v>
      </c>
      <c r="F1645" s="19">
        <v>1.2E-2</v>
      </c>
    </row>
    <row r="1646" spans="2:6" x14ac:dyDescent="0.25">
      <c r="B1646" s="31" t="s">
        <v>465</v>
      </c>
      <c r="C1646" s="32" t="s">
        <v>466</v>
      </c>
      <c r="D1646" s="33" t="s">
        <v>584</v>
      </c>
      <c r="E1646" s="17">
        <v>7.2638600000000002</v>
      </c>
      <c r="F1646" s="19">
        <v>0.39600000000000002</v>
      </c>
    </row>
    <row r="1647" spans="2:6" x14ac:dyDescent="0.25">
      <c r="B1647" s="31" t="s">
        <v>465</v>
      </c>
      <c r="C1647" s="32" t="s">
        <v>466</v>
      </c>
      <c r="D1647" s="33" t="s">
        <v>589</v>
      </c>
      <c r="E1647" s="17">
        <v>1.9030100000000001</v>
      </c>
      <c r="F1647" s="19">
        <v>0.12</v>
      </c>
    </row>
    <row r="1648" spans="2:6" x14ac:dyDescent="0.25">
      <c r="B1648" s="31" t="s">
        <v>467</v>
      </c>
      <c r="C1648" s="32" t="s">
        <v>468</v>
      </c>
      <c r="D1648" s="33" t="s">
        <v>582</v>
      </c>
      <c r="E1648" s="17">
        <v>2.2769900000000001</v>
      </c>
      <c r="F1648" s="19">
        <v>0.495</v>
      </c>
    </row>
    <row r="1649" spans="2:6" x14ac:dyDescent="0.25">
      <c r="B1649" s="31" t="s">
        <v>467</v>
      </c>
      <c r="C1649" s="32" t="s">
        <v>468</v>
      </c>
      <c r="D1649" s="33" t="s">
        <v>588</v>
      </c>
      <c r="E1649" s="17">
        <v>0.20982000000000001</v>
      </c>
      <c r="F1649" s="19">
        <v>4.4999999999999998E-2</v>
      </c>
    </row>
    <row r="1650" spans="2:6" x14ac:dyDescent="0.25">
      <c r="B1650" s="31" t="s">
        <v>469</v>
      </c>
      <c r="C1650" s="32" t="s">
        <v>470</v>
      </c>
      <c r="D1650" s="33" t="s">
        <v>574</v>
      </c>
      <c r="E1650" s="17">
        <v>0.60072999999999999</v>
      </c>
      <c r="F1650" s="19">
        <v>2.4E-2</v>
      </c>
    </row>
    <row r="1651" spans="2:6" x14ac:dyDescent="0.25">
      <c r="B1651" s="31" t="s">
        <v>471</v>
      </c>
      <c r="C1651" s="32" t="s">
        <v>472</v>
      </c>
      <c r="D1651" s="33" t="s">
        <v>571</v>
      </c>
      <c r="E1651" s="17">
        <v>0.83582000000000001</v>
      </c>
      <c r="F1651" s="19">
        <v>7.8E-2</v>
      </c>
    </row>
    <row r="1652" spans="2:6" x14ac:dyDescent="0.25">
      <c r="B1652" s="31" t="s">
        <v>471</v>
      </c>
      <c r="C1652" s="32" t="s">
        <v>472</v>
      </c>
      <c r="D1652" s="33" t="s">
        <v>573</v>
      </c>
      <c r="E1652" s="17">
        <v>0.24512999999999999</v>
      </c>
      <c r="F1652" s="19">
        <v>2.4E-2</v>
      </c>
    </row>
    <row r="1653" spans="2:6" x14ac:dyDescent="0.25">
      <c r="B1653" s="31" t="s">
        <v>471</v>
      </c>
      <c r="C1653" s="32" t="s">
        <v>472</v>
      </c>
      <c r="D1653" s="33" t="s">
        <v>574</v>
      </c>
      <c r="E1653" s="17">
        <v>1.5147999999999999</v>
      </c>
      <c r="F1653" s="19">
        <v>0.14399999999999999</v>
      </c>
    </row>
    <row r="1654" spans="2:6" x14ac:dyDescent="0.25">
      <c r="B1654" s="31" t="s">
        <v>471</v>
      </c>
      <c r="C1654" s="32" t="s">
        <v>472</v>
      </c>
      <c r="D1654" s="33" t="s">
        <v>576</v>
      </c>
      <c r="E1654" s="17">
        <v>0.36834</v>
      </c>
      <c r="F1654" s="19">
        <v>3.5999999999999997E-2</v>
      </c>
    </row>
    <row r="1655" spans="2:6" x14ac:dyDescent="0.25">
      <c r="B1655" s="31" t="s">
        <v>471</v>
      </c>
      <c r="C1655" s="32" t="s">
        <v>472</v>
      </c>
      <c r="D1655" s="33" t="s">
        <v>578</v>
      </c>
      <c r="E1655" s="17">
        <v>6.0909999999999999E-2</v>
      </c>
      <c r="F1655" s="19">
        <v>6.0000000000000001E-3</v>
      </c>
    </row>
    <row r="1656" spans="2:6" x14ac:dyDescent="0.25">
      <c r="B1656" s="31" t="s">
        <v>471</v>
      </c>
      <c r="C1656" s="32" t="s">
        <v>472</v>
      </c>
      <c r="D1656" s="33" t="s">
        <v>579</v>
      </c>
      <c r="E1656" s="17">
        <v>0.84894999999999998</v>
      </c>
      <c r="F1656" s="19">
        <v>7.8E-2</v>
      </c>
    </row>
    <row r="1657" spans="2:6" x14ac:dyDescent="0.25">
      <c r="B1657" s="31" t="s">
        <v>471</v>
      </c>
      <c r="C1657" s="32" t="s">
        <v>472</v>
      </c>
      <c r="D1657" s="33" t="s">
        <v>582</v>
      </c>
      <c r="E1657" s="17">
        <v>3.1356799999999998</v>
      </c>
      <c r="F1657" s="19">
        <v>0.64300000000000002</v>
      </c>
    </row>
    <row r="1658" spans="2:6" x14ac:dyDescent="0.25">
      <c r="B1658" s="31" t="s">
        <v>473</v>
      </c>
      <c r="C1658" s="32" t="s">
        <v>474</v>
      </c>
      <c r="D1658" s="33" t="s">
        <v>573</v>
      </c>
      <c r="E1658" s="17">
        <v>0.43746000000000002</v>
      </c>
      <c r="F1658" s="19">
        <v>3.5999999999999997E-2</v>
      </c>
    </row>
    <row r="1659" spans="2:6" x14ac:dyDescent="0.25">
      <c r="B1659" s="31" t="s">
        <v>473</v>
      </c>
      <c r="C1659" s="32" t="s">
        <v>474</v>
      </c>
      <c r="D1659" s="33" t="s">
        <v>576</v>
      </c>
      <c r="E1659" s="17">
        <v>0.85457000000000005</v>
      </c>
      <c r="F1659" s="19">
        <v>7.1999999999999995E-2</v>
      </c>
    </row>
    <row r="1660" spans="2:6" x14ac:dyDescent="0.25">
      <c r="B1660" s="31" t="s">
        <v>473</v>
      </c>
      <c r="C1660" s="32" t="s">
        <v>474</v>
      </c>
      <c r="D1660" s="33" t="s">
        <v>583</v>
      </c>
      <c r="E1660" s="17">
        <v>0.14582000000000001</v>
      </c>
      <c r="F1660" s="19">
        <v>1.2E-2</v>
      </c>
    </row>
    <row r="1661" spans="2:6" x14ac:dyDescent="0.25">
      <c r="B1661" s="31" t="s">
        <v>475</v>
      </c>
      <c r="C1661" s="32" t="s">
        <v>476</v>
      </c>
      <c r="D1661" s="33" t="s">
        <v>573</v>
      </c>
      <c r="E1661" s="17">
        <v>0.59962000000000004</v>
      </c>
      <c r="F1661" s="19">
        <v>3.5999999999999997E-2</v>
      </c>
    </row>
    <row r="1662" spans="2:6" x14ac:dyDescent="0.25">
      <c r="B1662" s="31" t="s">
        <v>475</v>
      </c>
      <c r="C1662" s="32" t="s">
        <v>476</v>
      </c>
      <c r="D1662" s="33" t="s">
        <v>576</v>
      </c>
      <c r="E1662" s="17">
        <v>2.82429</v>
      </c>
      <c r="F1662" s="19">
        <v>0.156</v>
      </c>
    </row>
    <row r="1663" spans="2:6" x14ac:dyDescent="0.25">
      <c r="B1663" s="31" t="s">
        <v>475</v>
      </c>
      <c r="C1663" s="32" t="s">
        <v>476</v>
      </c>
      <c r="D1663" s="33" t="s">
        <v>578</v>
      </c>
      <c r="E1663" s="17">
        <v>8.8849999999999998E-2</v>
      </c>
      <c r="F1663" s="19">
        <v>6.0000000000000001E-3</v>
      </c>
    </row>
    <row r="1664" spans="2:6" x14ac:dyDescent="0.25">
      <c r="B1664" s="31" t="s">
        <v>475</v>
      </c>
      <c r="C1664" s="32" t="s">
        <v>476</v>
      </c>
      <c r="D1664" s="33" t="s">
        <v>581</v>
      </c>
      <c r="E1664" s="17">
        <v>0.4219</v>
      </c>
      <c r="F1664" s="19">
        <v>2.4E-2</v>
      </c>
    </row>
    <row r="1665" spans="2:6" x14ac:dyDescent="0.25">
      <c r="B1665" s="31" t="s">
        <v>475</v>
      </c>
      <c r="C1665" s="32" t="s">
        <v>476</v>
      </c>
      <c r="D1665" s="33" t="s">
        <v>583</v>
      </c>
      <c r="E1665" s="17">
        <v>0.63593</v>
      </c>
      <c r="F1665" s="19">
        <v>3.5999999999999997E-2</v>
      </c>
    </row>
    <row r="1666" spans="2:6" x14ac:dyDescent="0.25">
      <c r="B1666" s="31" t="s">
        <v>475</v>
      </c>
      <c r="C1666" s="32" t="s">
        <v>476</v>
      </c>
      <c r="D1666" s="33" t="s">
        <v>587</v>
      </c>
      <c r="E1666" s="17">
        <v>0.4219</v>
      </c>
      <c r="F1666" s="19">
        <v>2.4E-2</v>
      </c>
    </row>
    <row r="1667" spans="2:6" x14ac:dyDescent="0.25">
      <c r="B1667" s="31" t="s">
        <v>475</v>
      </c>
      <c r="C1667" s="32" t="s">
        <v>476</v>
      </c>
      <c r="D1667" s="33" t="s">
        <v>588</v>
      </c>
      <c r="E1667" s="17">
        <v>9.0060000000000001E-2</v>
      </c>
      <c r="F1667" s="19">
        <v>6.0000000000000001E-3</v>
      </c>
    </row>
    <row r="1668" spans="2:6" x14ac:dyDescent="0.25">
      <c r="B1668" s="31" t="s">
        <v>477</v>
      </c>
      <c r="C1668" s="32" t="s">
        <v>478</v>
      </c>
      <c r="D1668" s="33" t="s">
        <v>571</v>
      </c>
      <c r="E1668" s="17">
        <v>1.9520599999999999</v>
      </c>
      <c r="F1668" s="19">
        <v>7.1999999999999995E-2</v>
      </c>
    </row>
    <row r="1669" spans="2:6" x14ac:dyDescent="0.25">
      <c r="B1669" s="31" t="s">
        <v>477</v>
      </c>
      <c r="C1669" s="32" t="s">
        <v>478</v>
      </c>
      <c r="D1669" s="33" t="s">
        <v>574</v>
      </c>
      <c r="E1669" s="17">
        <v>0.96867999999999999</v>
      </c>
      <c r="F1669" s="19">
        <v>3.5999999999999997E-2</v>
      </c>
    </row>
    <row r="1670" spans="2:6" x14ac:dyDescent="0.25">
      <c r="B1670" s="31" t="s">
        <v>477</v>
      </c>
      <c r="C1670" s="32" t="s">
        <v>478</v>
      </c>
      <c r="D1670" s="33" t="s">
        <v>578</v>
      </c>
      <c r="E1670" s="17">
        <v>0.31309999999999999</v>
      </c>
      <c r="F1670" s="19">
        <v>1.2E-2</v>
      </c>
    </row>
    <row r="1671" spans="2:6" x14ac:dyDescent="0.25">
      <c r="B1671" s="31" t="s">
        <v>477</v>
      </c>
      <c r="C1671" s="32" t="s">
        <v>478</v>
      </c>
      <c r="D1671" s="33" t="s">
        <v>579</v>
      </c>
      <c r="E1671" s="17">
        <v>0.98336000000000001</v>
      </c>
      <c r="F1671" s="19">
        <v>3.5999999999999997E-2</v>
      </c>
    </row>
    <row r="1672" spans="2:6" x14ac:dyDescent="0.25">
      <c r="B1672" s="31" t="s">
        <v>477</v>
      </c>
      <c r="C1672" s="32" t="s">
        <v>478</v>
      </c>
      <c r="D1672" s="33" t="s">
        <v>584</v>
      </c>
      <c r="E1672" s="17">
        <v>1.3111600000000001</v>
      </c>
      <c r="F1672" s="19">
        <v>4.8000000000000001E-2</v>
      </c>
    </row>
    <row r="1673" spans="2:6" x14ac:dyDescent="0.25">
      <c r="B1673" s="31" t="s">
        <v>479</v>
      </c>
      <c r="C1673" s="32" t="s">
        <v>480</v>
      </c>
      <c r="D1673" s="33" t="s">
        <v>571</v>
      </c>
      <c r="E1673" s="17">
        <v>2.2668300000000001</v>
      </c>
      <c r="F1673" s="19">
        <v>5.3999999999999999E-2</v>
      </c>
    </row>
    <row r="1674" spans="2:6" x14ac:dyDescent="0.25">
      <c r="B1674" s="31" t="s">
        <v>479</v>
      </c>
      <c r="C1674" s="32" t="s">
        <v>480</v>
      </c>
      <c r="D1674" s="33" t="s">
        <v>573</v>
      </c>
      <c r="E1674" s="17">
        <v>0.75561</v>
      </c>
      <c r="F1674" s="19">
        <v>1.7999999999999999E-2</v>
      </c>
    </row>
    <row r="1675" spans="2:6" x14ac:dyDescent="0.25">
      <c r="B1675" s="31" t="s">
        <v>479</v>
      </c>
      <c r="C1675" s="32" t="s">
        <v>480</v>
      </c>
      <c r="D1675" s="33" t="s">
        <v>575</v>
      </c>
      <c r="E1675" s="17">
        <v>0.75563999999999998</v>
      </c>
      <c r="F1675" s="19">
        <v>1.7999999999999999E-2</v>
      </c>
    </row>
    <row r="1676" spans="2:6" x14ac:dyDescent="0.25">
      <c r="B1676" s="31" t="s">
        <v>479</v>
      </c>
      <c r="C1676" s="32" t="s">
        <v>480</v>
      </c>
      <c r="D1676" s="33" t="s">
        <v>576</v>
      </c>
      <c r="E1676" s="17">
        <v>4.3196099999999999</v>
      </c>
      <c r="F1676" s="19">
        <v>8.4000000000000005E-2</v>
      </c>
    </row>
    <row r="1677" spans="2:6" x14ac:dyDescent="0.25">
      <c r="B1677" s="31" t="s">
        <v>479</v>
      </c>
      <c r="C1677" s="32" t="s">
        <v>480</v>
      </c>
      <c r="D1677" s="33" t="s">
        <v>578</v>
      </c>
      <c r="E1677" s="17">
        <v>4.7855499999999997</v>
      </c>
      <c r="F1677" s="19">
        <v>0.114</v>
      </c>
    </row>
    <row r="1678" spans="2:6" x14ac:dyDescent="0.25">
      <c r="B1678" s="31" t="s">
        <v>479</v>
      </c>
      <c r="C1678" s="32" t="s">
        <v>480</v>
      </c>
      <c r="D1678" s="33" t="s">
        <v>583</v>
      </c>
      <c r="E1678" s="17">
        <v>4.7855600000000003</v>
      </c>
      <c r="F1678" s="19">
        <v>0.114</v>
      </c>
    </row>
    <row r="1679" spans="2:6" x14ac:dyDescent="0.25">
      <c r="B1679" s="31" t="s">
        <v>481</v>
      </c>
      <c r="C1679" s="32" t="s">
        <v>482</v>
      </c>
      <c r="D1679" s="33" t="s">
        <v>583</v>
      </c>
      <c r="E1679" s="17">
        <v>2.1276999999999999</v>
      </c>
      <c r="F1679" s="19">
        <v>0.06</v>
      </c>
    </row>
    <row r="1680" spans="2:6" x14ac:dyDescent="0.25">
      <c r="B1680" s="31" t="s">
        <v>483</v>
      </c>
      <c r="C1680" s="32" t="s">
        <v>484</v>
      </c>
      <c r="D1680" s="33" t="s">
        <v>576</v>
      </c>
      <c r="E1680" s="17">
        <v>2.6346599999999998</v>
      </c>
      <c r="F1680" s="19">
        <v>8.4000000000000005E-2</v>
      </c>
    </row>
    <row r="1681" spans="2:6" x14ac:dyDescent="0.25">
      <c r="B1681" s="31" t="s">
        <v>485</v>
      </c>
      <c r="C1681" s="32" t="s">
        <v>486</v>
      </c>
      <c r="D1681" s="33" t="s">
        <v>583</v>
      </c>
      <c r="E1681" s="17">
        <v>2.8609399999999998</v>
      </c>
      <c r="F1681" s="19">
        <v>0.06</v>
      </c>
    </row>
    <row r="1682" spans="2:6" x14ac:dyDescent="0.25">
      <c r="B1682" s="31" t="s">
        <v>485</v>
      </c>
      <c r="C1682" s="32" t="s">
        <v>486</v>
      </c>
      <c r="D1682" s="33" t="s">
        <v>587</v>
      </c>
      <c r="E1682" s="17">
        <v>0.38413999999999998</v>
      </c>
      <c r="F1682" s="19">
        <v>1.2E-2</v>
      </c>
    </row>
    <row r="1683" spans="2:6" x14ac:dyDescent="0.25">
      <c r="B1683" s="31" t="s">
        <v>487</v>
      </c>
      <c r="C1683" s="32" t="s">
        <v>488</v>
      </c>
      <c r="D1683" s="33" t="s">
        <v>588</v>
      </c>
      <c r="E1683" s="17">
        <v>55.278469999999999</v>
      </c>
      <c r="F1683" s="19">
        <v>1.716</v>
      </c>
    </row>
    <row r="1684" spans="2:6" x14ac:dyDescent="0.25">
      <c r="B1684" s="31" t="s">
        <v>489</v>
      </c>
      <c r="C1684" s="32" t="s">
        <v>490</v>
      </c>
      <c r="D1684" s="33" t="s">
        <v>571</v>
      </c>
      <c r="E1684" s="17">
        <v>45.149740000000001</v>
      </c>
      <c r="F1684" s="19">
        <v>1.212</v>
      </c>
    </row>
    <row r="1685" spans="2:6" x14ac:dyDescent="0.25">
      <c r="B1685" s="31" t="s">
        <v>489</v>
      </c>
      <c r="C1685" s="32" t="s">
        <v>490</v>
      </c>
      <c r="D1685" s="33" t="s">
        <v>573</v>
      </c>
      <c r="E1685" s="17">
        <v>43.361640000000001</v>
      </c>
      <c r="F1685" s="19">
        <v>1.1639999999999999</v>
      </c>
    </row>
    <row r="1686" spans="2:6" x14ac:dyDescent="0.25">
      <c r="B1686" s="31" t="s">
        <v>491</v>
      </c>
      <c r="C1686" s="32" t="s">
        <v>492</v>
      </c>
      <c r="D1686" s="33" t="s">
        <v>571</v>
      </c>
      <c r="E1686" s="17">
        <v>4.1837299999999997</v>
      </c>
      <c r="F1686" s="19">
        <v>4.8000000000000001E-2</v>
      </c>
    </row>
    <row r="1687" spans="2:6" x14ac:dyDescent="0.25">
      <c r="B1687" s="31" t="s">
        <v>491</v>
      </c>
      <c r="C1687" s="32" t="s">
        <v>492</v>
      </c>
      <c r="D1687" s="33" t="s">
        <v>573</v>
      </c>
      <c r="E1687" s="17">
        <v>1.0459400000000001</v>
      </c>
      <c r="F1687" s="19">
        <v>1.2E-2</v>
      </c>
    </row>
    <row r="1688" spans="2:6" x14ac:dyDescent="0.25">
      <c r="B1688" s="31" t="s">
        <v>491</v>
      </c>
      <c r="C1688" s="32" t="s">
        <v>492</v>
      </c>
      <c r="D1688" s="33" t="s">
        <v>575</v>
      </c>
      <c r="E1688" s="17">
        <v>7.3215500000000002</v>
      </c>
      <c r="F1688" s="19">
        <v>8.4000000000000005E-2</v>
      </c>
    </row>
    <row r="1689" spans="2:6" x14ac:dyDescent="0.25">
      <c r="B1689" s="31" t="s">
        <v>491</v>
      </c>
      <c r="C1689" s="32" t="s">
        <v>492</v>
      </c>
      <c r="D1689" s="33" t="s">
        <v>576</v>
      </c>
      <c r="E1689" s="17">
        <v>16.01549</v>
      </c>
      <c r="F1689" s="19">
        <v>0.192</v>
      </c>
    </row>
    <row r="1690" spans="2:6" x14ac:dyDescent="0.25">
      <c r="B1690" s="31" t="s">
        <v>491</v>
      </c>
      <c r="C1690" s="32" t="s">
        <v>492</v>
      </c>
      <c r="D1690" s="33" t="s">
        <v>578</v>
      </c>
      <c r="E1690" s="17">
        <v>2.0918700000000001</v>
      </c>
      <c r="F1690" s="19">
        <v>2.4E-2</v>
      </c>
    </row>
    <row r="1691" spans="2:6" x14ac:dyDescent="0.25">
      <c r="B1691" s="31" t="s">
        <v>491</v>
      </c>
      <c r="C1691" s="32" t="s">
        <v>492</v>
      </c>
      <c r="D1691" s="33" t="s">
        <v>581</v>
      </c>
      <c r="E1691" s="17">
        <v>6.2755999999999998</v>
      </c>
      <c r="F1691" s="19">
        <v>7.1999999999999995E-2</v>
      </c>
    </row>
    <row r="1692" spans="2:6" x14ac:dyDescent="0.25">
      <c r="B1692" s="31" t="s">
        <v>491</v>
      </c>
      <c r="C1692" s="32" t="s">
        <v>492</v>
      </c>
      <c r="D1692" s="33" t="s">
        <v>583</v>
      </c>
      <c r="E1692" s="17">
        <v>1.0459400000000001</v>
      </c>
      <c r="F1692" s="19">
        <v>1.2E-2</v>
      </c>
    </row>
    <row r="1693" spans="2:6" x14ac:dyDescent="0.25">
      <c r="B1693" s="31" t="s">
        <v>493</v>
      </c>
      <c r="C1693" s="32" t="s">
        <v>494</v>
      </c>
      <c r="D1693" s="33" t="s">
        <v>571</v>
      </c>
      <c r="E1693" s="17">
        <v>7.7623699999999998</v>
      </c>
      <c r="F1693" s="19">
        <v>0.20399999999999999</v>
      </c>
    </row>
    <row r="1694" spans="2:6" x14ac:dyDescent="0.25">
      <c r="B1694" s="31" t="s">
        <v>493</v>
      </c>
      <c r="C1694" s="32" t="s">
        <v>494</v>
      </c>
      <c r="D1694" s="33" t="s">
        <v>573</v>
      </c>
      <c r="E1694" s="17">
        <v>3.1350500000000001</v>
      </c>
      <c r="F1694" s="19">
        <v>8.4000000000000005E-2</v>
      </c>
    </row>
    <row r="1695" spans="2:6" x14ac:dyDescent="0.25">
      <c r="B1695" s="31" t="s">
        <v>493</v>
      </c>
      <c r="C1695" s="32" t="s">
        <v>494</v>
      </c>
      <c r="D1695" s="33" t="s">
        <v>575</v>
      </c>
      <c r="E1695" s="17">
        <v>5.8659600000000003</v>
      </c>
      <c r="F1695" s="19">
        <v>0.156</v>
      </c>
    </row>
    <row r="1696" spans="2:6" x14ac:dyDescent="0.25">
      <c r="B1696" s="31" t="s">
        <v>493</v>
      </c>
      <c r="C1696" s="32" t="s">
        <v>494</v>
      </c>
      <c r="D1696" s="33" t="s">
        <v>576</v>
      </c>
      <c r="E1696" s="17">
        <v>4.60806</v>
      </c>
      <c r="F1696" s="19">
        <v>0.108</v>
      </c>
    </row>
    <row r="1697" spans="2:6" x14ac:dyDescent="0.25">
      <c r="B1697" s="31" t="s">
        <v>493</v>
      </c>
      <c r="C1697" s="32" t="s">
        <v>494</v>
      </c>
      <c r="D1697" s="33" t="s">
        <v>578</v>
      </c>
      <c r="E1697" s="17">
        <v>4.9877200000000004</v>
      </c>
      <c r="F1697" s="19">
        <v>0.13200000000000001</v>
      </c>
    </row>
    <row r="1698" spans="2:6" x14ac:dyDescent="0.25">
      <c r="B1698" s="31" t="s">
        <v>493</v>
      </c>
      <c r="C1698" s="32" t="s">
        <v>494</v>
      </c>
      <c r="D1698" s="33" t="s">
        <v>581</v>
      </c>
      <c r="E1698" s="17">
        <v>4.1094900000000001</v>
      </c>
      <c r="F1698" s="19">
        <v>0.108</v>
      </c>
    </row>
    <row r="1699" spans="2:6" x14ac:dyDescent="0.25">
      <c r="B1699" s="31" t="s">
        <v>493</v>
      </c>
      <c r="C1699" s="32" t="s">
        <v>494</v>
      </c>
      <c r="D1699" s="33" t="s">
        <v>583</v>
      </c>
      <c r="E1699" s="17">
        <v>15.367319999999999</v>
      </c>
      <c r="F1699" s="19">
        <v>0.40799999999999997</v>
      </c>
    </row>
    <row r="1700" spans="2:6" x14ac:dyDescent="0.25">
      <c r="B1700" s="31" t="s">
        <v>495</v>
      </c>
      <c r="C1700" s="32" t="s">
        <v>496</v>
      </c>
      <c r="D1700" s="33" t="s">
        <v>581</v>
      </c>
      <c r="E1700" s="17">
        <v>36.343890000000002</v>
      </c>
      <c r="F1700" s="19">
        <v>0.94799999999999995</v>
      </c>
    </row>
    <row r="1701" spans="2:6" x14ac:dyDescent="0.25">
      <c r="B1701" s="31" t="s">
        <v>495</v>
      </c>
      <c r="C1701" s="32" t="s">
        <v>496</v>
      </c>
      <c r="D1701" s="33" t="s">
        <v>583</v>
      </c>
      <c r="E1701" s="17">
        <v>6.3949100000000003</v>
      </c>
      <c r="F1701" s="19">
        <v>0.13200000000000001</v>
      </c>
    </row>
    <row r="1702" spans="2:6" x14ac:dyDescent="0.25">
      <c r="B1702" s="31" t="s">
        <v>495</v>
      </c>
      <c r="C1702" s="32" t="s">
        <v>496</v>
      </c>
      <c r="D1702" s="33" t="s">
        <v>587</v>
      </c>
      <c r="E1702" s="17">
        <v>53.276350000000001</v>
      </c>
      <c r="F1702" s="19">
        <v>1.6080000000000001</v>
      </c>
    </row>
    <row r="1703" spans="2:6" x14ac:dyDescent="0.25">
      <c r="B1703" s="31" t="s">
        <v>497</v>
      </c>
      <c r="C1703" s="32" t="s">
        <v>498</v>
      </c>
      <c r="D1703" s="33" t="s">
        <v>573</v>
      </c>
      <c r="E1703" s="17">
        <v>0.94598000000000004</v>
      </c>
      <c r="F1703" s="19">
        <v>8.4000000000000005E-2</v>
      </c>
    </row>
    <row r="1704" spans="2:6" x14ac:dyDescent="0.25">
      <c r="B1704" s="31" t="s">
        <v>497</v>
      </c>
      <c r="C1704" s="32" t="s">
        <v>498</v>
      </c>
      <c r="D1704" s="33" t="s">
        <v>574</v>
      </c>
      <c r="E1704" s="17">
        <v>0.49382999999999999</v>
      </c>
      <c r="F1704" s="19">
        <v>4.8000000000000001E-2</v>
      </c>
    </row>
    <row r="1705" spans="2:6" x14ac:dyDescent="0.25">
      <c r="B1705" s="31" t="s">
        <v>497</v>
      </c>
      <c r="C1705" s="32" t="s">
        <v>498</v>
      </c>
      <c r="D1705" s="33" t="s">
        <v>575</v>
      </c>
      <c r="E1705" s="17">
        <v>0.14463000000000001</v>
      </c>
      <c r="F1705" s="19">
        <v>1.2E-2</v>
      </c>
    </row>
    <row r="1706" spans="2:6" x14ac:dyDescent="0.25">
      <c r="B1706" s="31" t="s">
        <v>497</v>
      </c>
      <c r="C1706" s="32" t="s">
        <v>498</v>
      </c>
      <c r="D1706" s="33" t="s">
        <v>576</v>
      </c>
      <c r="E1706" s="17">
        <v>2.7274699999999998</v>
      </c>
      <c r="F1706" s="19">
        <v>0.27600000000000002</v>
      </c>
    </row>
    <row r="1707" spans="2:6" x14ac:dyDescent="0.25">
      <c r="B1707" s="31" t="s">
        <v>497</v>
      </c>
      <c r="C1707" s="32" t="s">
        <v>498</v>
      </c>
      <c r="D1707" s="33" t="s">
        <v>578</v>
      </c>
      <c r="E1707" s="17">
        <v>0.57852999999999999</v>
      </c>
      <c r="F1707" s="19">
        <v>4.8000000000000001E-2</v>
      </c>
    </row>
    <row r="1708" spans="2:6" x14ac:dyDescent="0.25">
      <c r="B1708" s="31" t="s">
        <v>497</v>
      </c>
      <c r="C1708" s="32" t="s">
        <v>498</v>
      </c>
      <c r="D1708" s="33" t="s">
        <v>579</v>
      </c>
      <c r="E1708" s="17">
        <v>0.86656999999999995</v>
      </c>
      <c r="F1708" s="19">
        <v>8.4000000000000005E-2</v>
      </c>
    </row>
    <row r="1709" spans="2:6" x14ac:dyDescent="0.25">
      <c r="B1709" s="31" t="s">
        <v>497</v>
      </c>
      <c r="C1709" s="32" t="s">
        <v>498</v>
      </c>
      <c r="D1709" s="33" t="s">
        <v>581</v>
      </c>
      <c r="E1709" s="17">
        <v>0.76739999999999997</v>
      </c>
      <c r="F1709" s="19">
        <v>7.1999999999999995E-2</v>
      </c>
    </row>
    <row r="1710" spans="2:6" x14ac:dyDescent="0.25">
      <c r="B1710" s="31" t="s">
        <v>497</v>
      </c>
      <c r="C1710" s="32" t="s">
        <v>498</v>
      </c>
      <c r="D1710" s="33" t="s">
        <v>584</v>
      </c>
      <c r="E1710" s="17">
        <v>0.12347</v>
      </c>
      <c r="F1710" s="19">
        <v>1.2E-2</v>
      </c>
    </row>
    <row r="1711" spans="2:6" x14ac:dyDescent="0.25">
      <c r="B1711" s="31" t="s">
        <v>497</v>
      </c>
      <c r="C1711" s="32" t="s">
        <v>498</v>
      </c>
      <c r="D1711" s="33" t="s">
        <v>587</v>
      </c>
      <c r="E1711" s="17">
        <v>0.38369999999999999</v>
      </c>
      <c r="F1711" s="19">
        <v>3.5999999999999997E-2</v>
      </c>
    </row>
    <row r="1712" spans="2:6" x14ac:dyDescent="0.25">
      <c r="B1712" s="31" t="s">
        <v>499</v>
      </c>
      <c r="C1712" s="32" t="s">
        <v>498</v>
      </c>
      <c r="D1712" s="33" t="s">
        <v>571</v>
      </c>
      <c r="E1712" s="17">
        <v>0.24671000000000001</v>
      </c>
      <c r="F1712" s="19">
        <v>2.4E-2</v>
      </c>
    </row>
    <row r="1713" spans="2:6" x14ac:dyDescent="0.25">
      <c r="B1713" s="31" t="s">
        <v>499</v>
      </c>
      <c r="C1713" s="32" t="s">
        <v>498</v>
      </c>
      <c r="D1713" s="33" t="s">
        <v>574</v>
      </c>
      <c r="E1713" s="17">
        <v>0.23668</v>
      </c>
      <c r="F1713" s="19">
        <v>2.4E-2</v>
      </c>
    </row>
    <row r="1714" spans="2:6" x14ac:dyDescent="0.25">
      <c r="B1714" s="31" t="s">
        <v>499</v>
      </c>
      <c r="C1714" s="32" t="s">
        <v>498</v>
      </c>
      <c r="D1714" s="33" t="s">
        <v>575</v>
      </c>
      <c r="E1714" s="17">
        <v>0.35502</v>
      </c>
      <c r="F1714" s="19">
        <v>3.5999999999999997E-2</v>
      </c>
    </row>
    <row r="1715" spans="2:6" x14ac:dyDescent="0.25">
      <c r="B1715" s="31" t="s">
        <v>500</v>
      </c>
      <c r="C1715" s="32" t="s">
        <v>501</v>
      </c>
      <c r="D1715" s="33" t="s">
        <v>575</v>
      </c>
      <c r="E1715" s="17">
        <v>0.12856999999999999</v>
      </c>
      <c r="F1715" s="19">
        <v>1.2E-2</v>
      </c>
    </row>
    <row r="1716" spans="2:6" x14ac:dyDescent="0.25">
      <c r="B1716" s="31" t="s">
        <v>500</v>
      </c>
      <c r="C1716" s="32" t="s">
        <v>501</v>
      </c>
      <c r="D1716" s="33" t="s">
        <v>576</v>
      </c>
      <c r="E1716" s="17">
        <v>0.44705</v>
      </c>
      <c r="F1716" s="19">
        <v>0.06</v>
      </c>
    </row>
    <row r="1717" spans="2:6" x14ac:dyDescent="0.25">
      <c r="B1717" s="31" t="s">
        <v>500</v>
      </c>
      <c r="C1717" s="32" t="s">
        <v>501</v>
      </c>
      <c r="D1717" s="33" t="s">
        <v>584</v>
      </c>
      <c r="E1717" s="17">
        <v>0.10976</v>
      </c>
      <c r="F1717" s="19">
        <v>1.2E-2</v>
      </c>
    </row>
    <row r="1718" spans="2:6" x14ac:dyDescent="0.25">
      <c r="B1718" s="31" t="s">
        <v>502</v>
      </c>
      <c r="C1718" s="32" t="s">
        <v>503</v>
      </c>
      <c r="D1718" s="33" t="s">
        <v>571</v>
      </c>
      <c r="E1718" s="17">
        <v>3.4883799999999998</v>
      </c>
      <c r="F1718" s="19">
        <v>0.24</v>
      </c>
    </row>
    <row r="1719" spans="2:6" x14ac:dyDescent="0.25">
      <c r="B1719" s="31" t="s">
        <v>502</v>
      </c>
      <c r="C1719" s="32" t="s">
        <v>503</v>
      </c>
      <c r="D1719" s="33" t="s">
        <v>573</v>
      </c>
      <c r="E1719" s="17">
        <v>1.78965</v>
      </c>
      <c r="F1719" s="19">
        <v>0.12</v>
      </c>
    </row>
    <row r="1720" spans="2:6" x14ac:dyDescent="0.25">
      <c r="B1720" s="31" t="s">
        <v>502</v>
      </c>
      <c r="C1720" s="32" t="s">
        <v>503</v>
      </c>
      <c r="D1720" s="33" t="s">
        <v>574</v>
      </c>
      <c r="E1720" s="17">
        <v>1.4549399999999999</v>
      </c>
      <c r="F1720" s="19">
        <v>0.114</v>
      </c>
    </row>
    <row r="1721" spans="2:6" x14ac:dyDescent="0.25">
      <c r="B1721" s="31" t="s">
        <v>502</v>
      </c>
      <c r="C1721" s="32" t="s">
        <v>503</v>
      </c>
      <c r="D1721" s="33" t="s">
        <v>575</v>
      </c>
      <c r="E1721" s="17">
        <v>0.76227999999999996</v>
      </c>
      <c r="F1721" s="19">
        <v>4.8000000000000001E-2</v>
      </c>
    </row>
    <row r="1722" spans="2:6" x14ac:dyDescent="0.25">
      <c r="B1722" s="31" t="s">
        <v>502</v>
      </c>
      <c r="C1722" s="32" t="s">
        <v>503</v>
      </c>
      <c r="D1722" s="33" t="s">
        <v>576</v>
      </c>
      <c r="E1722" s="17">
        <v>9.5297999999999998</v>
      </c>
      <c r="F1722" s="19">
        <v>0.74399999999999999</v>
      </c>
    </row>
    <row r="1723" spans="2:6" x14ac:dyDescent="0.25">
      <c r="B1723" s="31" t="s">
        <v>502</v>
      </c>
      <c r="C1723" s="32" t="s">
        <v>503</v>
      </c>
      <c r="D1723" s="33" t="s">
        <v>578</v>
      </c>
      <c r="E1723" s="17">
        <v>2.9040499999999998</v>
      </c>
      <c r="F1723" s="19">
        <v>0.192</v>
      </c>
    </row>
    <row r="1724" spans="2:6" x14ac:dyDescent="0.25">
      <c r="B1724" s="31" t="s">
        <v>502</v>
      </c>
      <c r="C1724" s="32" t="s">
        <v>503</v>
      </c>
      <c r="D1724" s="33" t="s">
        <v>579</v>
      </c>
      <c r="E1724" s="17">
        <v>1.8707499999999999</v>
      </c>
      <c r="F1724" s="19">
        <v>0.13800000000000001</v>
      </c>
    </row>
    <row r="1725" spans="2:6" x14ac:dyDescent="0.25">
      <c r="B1725" s="31" t="s">
        <v>502</v>
      </c>
      <c r="C1725" s="32" t="s">
        <v>503</v>
      </c>
      <c r="D1725" s="33" t="s">
        <v>582</v>
      </c>
      <c r="E1725" s="17">
        <v>0.13252</v>
      </c>
      <c r="F1725" s="19">
        <v>1.2E-2</v>
      </c>
    </row>
    <row r="1726" spans="2:6" x14ac:dyDescent="0.25">
      <c r="B1726" s="31" t="s">
        <v>502</v>
      </c>
      <c r="C1726" s="32" t="s">
        <v>503</v>
      </c>
      <c r="D1726" s="33" t="s">
        <v>583</v>
      </c>
      <c r="E1726" s="17">
        <v>6.6250000000000003E-2</v>
      </c>
      <c r="F1726" s="19">
        <v>6.0000000000000001E-3</v>
      </c>
    </row>
    <row r="1727" spans="2:6" x14ac:dyDescent="0.25">
      <c r="B1727" s="31" t="s">
        <v>502</v>
      </c>
      <c r="C1727" s="32" t="s">
        <v>503</v>
      </c>
      <c r="D1727" s="33" t="s">
        <v>584</v>
      </c>
      <c r="E1727" s="17">
        <v>1.5454000000000001</v>
      </c>
      <c r="F1727" s="19">
        <v>0.114</v>
      </c>
    </row>
    <row r="1728" spans="2:6" x14ac:dyDescent="0.25">
      <c r="B1728" s="31" t="s">
        <v>502</v>
      </c>
      <c r="C1728" s="32" t="s">
        <v>503</v>
      </c>
      <c r="D1728" s="33" t="s">
        <v>588</v>
      </c>
      <c r="E1728" s="17">
        <v>0.22577</v>
      </c>
      <c r="F1728" s="19">
        <v>1.7999999999999999E-2</v>
      </c>
    </row>
    <row r="1729" spans="2:6" x14ac:dyDescent="0.25">
      <c r="B1729" s="31" t="s">
        <v>504</v>
      </c>
      <c r="C1729" s="32" t="s">
        <v>503</v>
      </c>
      <c r="D1729" s="33" t="s">
        <v>571</v>
      </c>
      <c r="E1729" s="17">
        <v>0.16253999999999999</v>
      </c>
      <c r="F1729" s="19">
        <v>1.2E-2</v>
      </c>
    </row>
    <row r="1730" spans="2:6" x14ac:dyDescent="0.25">
      <c r="B1730" s="31" t="s">
        <v>505</v>
      </c>
      <c r="C1730" s="32" t="s">
        <v>506</v>
      </c>
      <c r="D1730" s="33" t="s">
        <v>571</v>
      </c>
      <c r="E1730" s="17">
        <v>0.15973999999999999</v>
      </c>
      <c r="F1730" s="19">
        <v>1.2E-2</v>
      </c>
    </row>
    <row r="1731" spans="2:6" x14ac:dyDescent="0.25">
      <c r="B1731" s="31" t="s">
        <v>505</v>
      </c>
      <c r="C1731" s="32" t="s">
        <v>506</v>
      </c>
      <c r="D1731" s="33" t="s">
        <v>573</v>
      </c>
      <c r="E1731" s="17">
        <v>0.31947999999999999</v>
      </c>
      <c r="F1731" s="19">
        <v>2.4E-2</v>
      </c>
    </row>
    <row r="1732" spans="2:6" x14ac:dyDescent="0.25">
      <c r="B1732" s="31" t="s">
        <v>505</v>
      </c>
      <c r="C1732" s="32" t="s">
        <v>506</v>
      </c>
      <c r="D1732" s="33" t="s">
        <v>574</v>
      </c>
      <c r="E1732" s="17">
        <v>0.31947999999999999</v>
      </c>
      <c r="F1732" s="19">
        <v>2.4E-2</v>
      </c>
    </row>
    <row r="1733" spans="2:6" x14ac:dyDescent="0.25">
      <c r="B1733" s="31" t="s">
        <v>505</v>
      </c>
      <c r="C1733" s="32" t="s">
        <v>506</v>
      </c>
      <c r="D1733" s="33" t="s">
        <v>576</v>
      </c>
      <c r="E1733" s="17">
        <v>0.15973999999999999</v>
      </c>
      <c r="F1733" s="19">
        <v>1.2E-2</v>
      </c>
    </row>
    <row r="1734" spans="2:6" x14ac:dyDescent="0.25">
      <c r="B1734" s="31" t="s">
        <v>505</v>
      </c>
      <c r="C1734" s="32" t="s">
        <v>506</v>
      </c>
      <c r="D1734" s="33" t="s">
        <v>578</v>
      </c>
      <c r="E1734" s="17">
        <v>0.31947999999999999</v>
      </c>
      <c r="F1734" s="19">
        <v>2.4E-2</v>
      </c>
    </row>
    <row r="1735" spans="2:6" x14ac:dyDescent="0.25">
      <c r="B1735" s="31" t="s">
        <v>505</v>
      </c>
      <c r="C1735" s="32" t="s">
        <v>506</v>
      </c>
      <c r="D1735" s="33" t="s">
        <v>588</v>
      </c>
      <c r="E1735" s="17">
        <v>0.22450000000000001</v>
      </c>
      <c r="F1735" s="19">
        <v>1.2E-2</v>
      </c>
    </row>
    <row r="1736" spans="2:6" x14ac:dyDescent="0.25">
      <c r="B1736" s="31" t="s">
        <v>507</v>
      </c>
      <c r="C1736" s="32" t="s">
        <v>508</v>
      </c>
      <c r="D1736" s="33" t="s">
        <v>571</v>
      </c>
      <c r="E1736" s="17">
        <v>1.2834000000000001</v>
      </c>
      <c r="F1736" s="19">
        <v>0.09</v>
      </c>
    </row>
    <row r="1737" spans="2:6" x14ac:dyDescent="0.25">
      <c r="B1737" s="31" t="s">
        <v>507</v>
      </c>
      <c r="C1737" s="32" t="s">
        <v>508</v>
      </c>
      <c r="D1737" s="33" t="s">
        <v>573</v>
      </c>
      <c r="E1737" s="17">
        <v>1.87517</v>
      </c>
      <c r="F1737" s="19">
        <v>0.12</v>
      </c>
    </row>
    <row r="1738" spans="2:6" x14ac:dyDescent="0.25">
      <c r="B1738" s="31" t="s">
        <v>507</v>
      </c>
      <c r="C1738" s="32" t="s">
        <v>508</v>
      </c>
      <c r="D1738" s="33" t="s">
        <v>574</v>
      </c>
      <c r="E1738" s="17">
        <v>2.2232500000000002</v>
      </c>
      <c r="F1738" s="19">
        <v>0.17399999999999999</v>
      </c>
    </row>
    <row r="1739" spans="2:6" x14ac:dyDescent="0.25">
      <c r="B1739" s="31" t="s">
        <v>507</v>
      </c>
      <c r="C1739" s="32" t="s">
        <v>508</v>
      </c>
      <c r="D1739" s="33" t="s">
        <v>575</v>
      </c>
      <c r="E1739" s="17">
        <v>0.20297999999999999</v>
      </c>
      <c r="F1739" s="19">
        <v>1.2E-2</v>
      </c>
    </row>
    <row r="1740" spans="2:6" x14ac:dyDescent="0.25">
      <c r="B1740" s="31" t="s">
        <v>507</v>
      </c>
      <c r="C1740" s="32" t="s">
        <v>508</v>
      </c>
      <c r="D1740" s="33" t="s">
        <v>576</v>
      </c>
      <c r="E1740" s="17">
        <v>3.77094</v>
      </c>
      <c r="F1740" s="19">
        <v>0.27600000000000002</v>
      </c>
    </row>
    <row r="1741" spans="2:6" x14ac:dyDescent="0.25">
      <c r="B1741" s="31" t="s">
        <v>507</v>
      </c>
      <c r="C1741" s="32" t="s">
        <v>508</v>
      </c>
      <c r="D1741" s="33" t="s">
        <v>578</v>
      </c>
      <c r="E1741" s="17">
        <v>2.24146</v>
      </c>
      <c r="F1741" s="19">
        <v>0.13800000000000001</v>
      </c>
    </row>
    <row r="1742" spans="2:6" x14ac:dyDescent="0.25">
      <c r="B1742" s="31" t="s">
        <v>507</v>
      </c>
      <c r="C1742" s="32" t="s">
        <v>508</v>
      </c>
      <c r="D1742" s="33" t="s">
        <v>579</v>
      </c>
      <c r="E1742" s="17">
        <v>1.6459699999999999</v>
      </c>
      <c r="F1742" s="19">
        <v>0.114</v>
      </c>
    </row>
    <row r="1743" spans="2:6" x14ac:dyDescent="0.25">
      <c r="B1743" s="31" t="s">
        <v>507</v>
      </c>
      <c r="C1743" s="32" t="s">
        <v>508</v>
      </c>
      <c r="D1743" s="33" t="s">
        <v>582</v>
      </c>
      <c r="E1743" s="17">
        <v>7.0569999999999994E-2</v>
      </c>
      <c r="F1743" s="19">
        <v>6.0000000000000001E-3</v>
      </c>
    </row>
    <row r="1744" spans="2:6" x14ac:dyDescent="0.25">
      <c r="B1744" s="31" t="s">
        <v>507</v>
      </c>
      <c r="C1744" s="32" t="s">
        <v>508</v>
      </c>
      <c r="D1744" s="33" t="s">
        <v>584</v>
      </c>
      <c r="E1744" s="17">
        <v>0.86629</v>
      </c>
      <c r="F1744" s="19">
        <v>0.06</v>
      </c>
    </row>
    <row r="1745" spans="2:6" x14ac:dyDescent="0.25">
      <c r="B1745" s="31" t="s">
        <v>507</v>
      </c>
      <c r="C1745" s="32" t="s">
        <v>508</v>
      </c>
      <c r="D1745" s="33" t="s">
        <v>588</v>
      </c>
      <c r="E1745" s="17">
        <v>0.27853</v>
      </c>
      <c r="F1745" s="19">
        <v>1.7999999999999999E-2</v>
      </c>
    </row>
    <row r="1746" spans="2:6" x14ac:dyDescent="0.25">
      <c r="B1746" s="31" t="s">
        <v>509</v>
      </c>
      <c r="C1746" s="32" t="s">
        <v>510</v>
      </c>
      <c r="D1746" s="33" t="s">
        <v>571</v>
      </c>
      <c r="E1746" s="17">
        <v>0.12620999999999999</v>
      </c>
      <c r="F1746" s="19">
        <v>1.2E-2</v>
      </c>
    </row>
    <row r="1747" spans="2:6" x14ac:dyDescent="0.25">
      <c r="B1747" s="31" t="s">
        <v>509</v>
      </c>
      <c r="C1747" s="32" t="s">
        <v>510</v>
      </c>
      <c r="D1747" s="33" t="s">
        <v>573</v>
      </c>
      <c r="E1747" s="17">
        <v>0.51454999999999995</v>
      </c>
      <c r="F1747" s="19">
        <v>0.06</v>
      </c>
    </row>
    <row r="1748" spans="2:6" x14ac:dyDescent="0.25">
      <c r="B1748" s="31" t="s">
        <v>509</v>
      </c>
      <c r="C1748" s="32" t="s">
        <v>510</v>
      </c>
      <c r="D1748" s="33" t="s">
        <v>574</v>
      </c>
      <c r="E1748" s="17">
        <v>0.30873</v>
      </c>
      <c r="F1748" s="19">
        <v>3.5999999999999997E-2</v>
      </c>
    </row>
    <row r="1749" spans="2:6" x14ac:dyDescent="0.25">
      <c r="B1749" s="31" t="s">
        <v>509</v>
      </c>
      <c r="C1749" s="32" t="s">
        <v>510</v>
      </c>
      <c r="D1749" s="33" t="s">
        <v>576</v>
      </c>
      <c r="E1749" s="17">
        <v>0.10291</v>
      </c>
      <c r="F1749" s="19">
        <v>1.2E-2</v>
      </c>
    </row>
    <row r="1750" spans="2:6" x14ac:dyDescent="0.25">
      <c r="B1750" s="31" t="s">
        <v>509</v>
      </c>
      <c r="C1750" s="32" t="s">
        <v>510</v>
      </c>
      <c r="D1750" s="33" t="s">
        <v>578</v>
      </c>
      <c r="E1750" s="17">
        <v>0.30873</v>
      </c>
      <c r="F1750" s="19">
        <v>3.5999999999999997E-2</v>
      </c>
    </row>
    <row r="1751" spans="2:6" x14ac:dyDescent="0.25">
      <c r="B1751" s="31" t="s">
        <v>509</v>
      </c>
      <c r="C1751" s="32" t="s">
        <v>510</v>
      </c>
      <c r="D1751" s="33" t="s">
        <v>588</v>
      </c>
      <c r="E1751" s="17">
        <v>0.11688999999999999</v>
      </c>
      <c r="F1751" s="19">
        <v>1.2E-2</v>
      </c>
    </row>
    <row r="1752" spans="2:6" x14ac:dyDescent="0.25">
      <c r="B1752" s="31" t="s">
        <v>511</v>
      </c>
      <c r="C1752" s="32" t="s">
        <v>512</v>
      </c>
      <c r="D1752" s="33" t="s">
        <v>571</v>
      </c>
      <c r="E1752" s="17">
        <v>0.69786000000000004</v>
      </c>
      <c r="F1752" s="19">
        <v>0.06</v>
      </c>
    </row>
    <row r="1753" spans="2:6" x14ac:dyDescent="0.25">
      <c r="B1753" s="31" t="s">
        <v>511</v>
      </c>
      <c r="C1753" s="32" t="s">
        <v>512</v>
      </c>
      <c r="D1753" s="33" t="s">
        <v>573</v>
      </c>
      <c r="E1753" s="17">
        <v>1.2104600000000001</v>
      </c>
      <c r="F1753" s="19">
        <v>8.4000000000000005E-2</v>
      </c>
    </row>
    <row r="1754" spans="2:6" x14ac:dyDescent="0.25">
      <c r="B1754" s="31" t="s">
        <v>511</v>
      </c>
      <c r="C1754" s="32" t="s">
        <v>512</v>
      </c>
      <c r="D1754" s="33" t="s">
        <v>574</v>
      </c>
      <c r="E1754" s="17">
        <v>1.3957200000000001</v>
      </c>
      <c r="F1754" s="19">
        <v>0.12</v>
      </c>
    </row>
    <row r="1755" spans="2:6" x14ac:dyDescent="0.25">
      <c r="B1755" s="31" t="s">
        <v>511</v>
      </c>
      <c r="C1755" s="32" t="s">
        <v>512</v>
      </c>
      <c r="D1755" s="33" t="s">
        <v>576</v>
      </c>
      <c r="E1755" s="17">
        <v>0.29061999999999999</v>
      </c>
      <c r="F1755" s="19">
        <v>2.4E-2</v>
      </c>
    </row>
    <row r="1756" spans="2:6" x14ac:dyDescent="0.25">
      <c r="B1756" s="31" t="s">
        <v>511</v>
      </c>
      <c r="C1756" s="32" t="s">
        <v>512</v>
      </c>
      <c r="D1756" s="33" t="s">
        <v>578</v>
      </c>
      <c r="E1756" s="17">
        <v>2.31121</v>
      </c>
      <c r="F1756" s="19">
        <v>0.18</v>
      </c>
    </row>
    <row r="1757" spans="2:6" x14ac:dyDescent="0.25">
      <c r="B1757" s="31" t="s">
        <v>511</v>
      </c>
      <c r="C1757" s="32" t="s">
        <v>512</v>
      </c>
      <c r="D1757" s="33" t="s">
        <v>579</v>
      </c>
      <c r="E1757" s="17">
        <v>0.15704000000000001</v>
      </c>
      <c r="F1757" s="19">
        <v>1.2E-2</v>
      </c>
    </row>
    <row r="1758" spans="2:6" x14ac:dyDescent="0.25">
      <c r="B1758" s="31" t="s">
        <v>511</v>
      </c>
      <c r="C1758" s="32" t="s">
        <v>512</v>
      </c>
      <c r="D1758" s="33" t="s">
        <v>581</v>
      </c>
      <c r="E1758" s="17">
        <v>0.48805999999999999</v>
      </c>
      <c r="F1758" s="19">
        <v>3.5999999999999997E-2</v>
      </c>
    </row>
    <row r="1759" spans="2:6" x14ac:dyDescent="0.25">
      <c r="B1759" s="31" t="s">
        <v>511</v>
      </c>
      <c r="C1759" s="32" t="s">
        <v>512</v>
      </c>
      <c r="D1759" s="33" t="s">
        <v>582</v>
      </c>
      <c r="E1759" s="17">
        <v>0.29061999999999999</v>
      </c>
      <c r="F1759" s="19">
        <v>2.4E-2</v>
      </c>
    </row>
    <row r="1760" spans="2:6" x14ac:dyDescent="0.25">
      <c r="B1760" s="31" t="s">
        <v>511</v>
      </c>
      <c r="C1760" s="32" t="s">
        <v>512</v>
      </c>
      <c r="D1760" s="33" t="s">
        <v>583</v>
      </c>
      <c r="E1760" s="17">
        <v>0.12792999999999999</v>
      </c>
      <c r="F1760" s="19">
        <v>1.2E-2</v>
      </c>
    </row>
    <row r="1761" spans="2:6" x14ac:dyDescent="0.25">
      <c r="B1761" s="31" t="s">
        <v>511</v>
      </c>
      <c r="C1761" s="32" t="s">
        <v>512</v>
      </c>
      <c r="D1761" s="33" t="s">
        <v>584</v>
      </c>
      <c r="E1761" s="17">
        <v>0.47111999999999998</v>
      </c>
      <c r="F1761" s="19">
        <v>3.5999999999999997E-2</v>
      </c>
    </row>
    <row r="1762" spans="2:6" x14ac:dyDescent="0.25">
      <c r="B1762" s="31" t="s">
        <v>511</v>
      </c>
      <c r="C1762" s="32" t="s">
        <v>512</v>
      </c>
      <c r="D1762" s="33" t="s">
        <v>587</v>
      </c>
      <c r="E1762" s="17">
        <v>0.32535999999999998</v>
      </c>
      <c r="F1762" s="19">
        <v>2.4E-2</v>
      </c>
    </row>
    <row r="1763" spans="2:6" x14ac:dyDescent="0.25">
      <c r="B1763" s="31" t="s">
        <v>513</v>
      </c>
      <c r="C1763" s="32" t="s">
        <v>514</v>
      </c>
      <c r="D1763" s="33" t="s">
        <v>571</v>
      </c>
      <c r="E1763" s="17">
        <v>0.91312000000000004</v>
      </c>
      <c r="F1763" s="19">
        <v>7.1999999999999995E-2</v>
      </c>
    </row>
    <row r="1764" spans="2:6" x14ac:dyDescent="0.25">
      <c r="B1764" s="31" t="s">
        <v>513</v>
      </c>
      <c r="C1764" s="32" t="s">
        <v>514</v>
      </c>
      <c r="D1764" s="33" t="s">
        <v>573</v>
      </c>
      <c r="E1764" s="17">
        <v>0.12792999999999999</v>
      </c>
      <c r="F1764" s="19">
        <v>1.2E-2</v>
      </c>
    </row>
    <row r="1765" spans="2:6" x14ac:dyDescent="0.25">
      <c r="B1765" s="31" t="s">
        <v>513</v>
      </c>
      <c r="C1765" s="32" t="s">
        <v>514</v>
      </c>
      <c r="D1765" s="33" t="s">
        <v>574</v>
      </c>
      <c r="E1765" s="17">
        <v>1.51214</v>
      </c>
      <c r="F1765" s="19">
        <v>0.12</v>
      </c>
    </row>
    <row r="1766" spans="2:6" x14ac:dyDescent="0.25">
      <c r="B1766" s="31" t="s">
        <v>513</v>
      </c>
      <c r="C1766" s="32" t="s">
        <v>514</v>
      </c>
      <c r="D1766" s="33" t="s">
        <v>579</v>
      </c>
      <c r="E1766" s="17">
        <v>0.47111999999999998</v>
      </c>
      <c r="F1766" s="19">
        <v>3.5999999999999997E-2</v>
      </c>
    </row>
    <row r="1767" spans="2:6" x14ac:dyDescent="0.25">
      <c r="B1767" s="31" t="s">
        <v>513</v>
      </c>
      <c r="C1767" s="32" t="s">
        <v>514</v>
      </c>
      <c r="D1767" s="33" t="s">
        <v>584</v>
      </c>
      <c r="E1767" s="17">
        <v>0.31407000000000002</v>
      </c>
      <c r="F1767" s="19">
        <v>2.4E-2</v>
      </c>
    </row>
    <row r="1768" spans="2:6" x14ac:dyDescent="0.25">
      <c r="B1768" s="31" t="s">
        <v>515</v>
      </c>
      <c r="C1768" s="32" t="s">
        <v>516</v>
      </c>
      <c r="D1768" s="33" t="s">
        <v>571</v>
      </c>
      <c r="E1768" s="17">
        <v>0.59904999999999997</v>
      </c>
      <c r="F1768" s="19">
        <v>4.8000000000000001E-2</v>
      </c>
    </row>
    <row r="1769" spans="2:6" x14ac:dyDescent="0.25">
      <c r="B1769" s="31" t="s">
        <v>515</v>
      </c>
      <c r="C1769" s="32" t="s">
        <v>516</v>
      </c>
      <c r="D1769" s="33" t="s">
        <v>573</v>
      </c>
      <c r="E1769" s="17">
        <v>0.12792999999999999</v>
      </c>
      <c r="F1769" s="19">
        <v>1.2E-2</v>
      </c>
    </row>
    <row r="1770" spans="2:6" x14ac:dyDescent="0.25">
      <c r="B1770" s="31" t="s">
        <v>515</v>
      </c>
      <c r="C1770" s="32" t="s">
        <v>516</v>
      </c>
      <c r="D1770" s="33" t="s">
        <v>574</v>
      </c>
      <c r="E1770" s="17">
        <v>0.85490999999999995</v>
      </c>
      <c r="F1770" s="19">
        <v>7.1999999999999995E-2</v>
      </c>
    </row>
    <row r="1771" spans="2:6" x14ac:dyDescent="0.25">
      <c r="B1771" s="31" t="s">
        <v>515</v>
      </c>
      <c r="C1771" s="32" t="s">
        <v>516</v>
      </c>
      <c r="D1771" s="33" t="s">
        <v>578</v>
      </c>
      <c r="E1771" s="17">
        <v>0.25585999999999998</v>
      </c>
      <c r="F1771" s="19">
        <v>2.4E-2</v>
      </c>
    </row>
    <row r="1772" spans="2:6" x14ac:dyDescent="0.25">
      <c r="B1772" s="31" t="s">
        <v>515</v>
      </c>
      <c r="C1772" s="32" t="s">
        <v>516</v>
      </c>
      <c r="D1772" s="33" t="s">
        <v>579</v>
      </c>
      <c r="E1772" s="17">
        <v>0.78519000000000005</v>
      </c>
      <c r="F1772" s="19">
        <v>0.06</v>
      </c>
    </row>
    <row r="1773" spans="2:6" x14ac:dyDescent="0.25">
      <c r="B1773" s="31" t="s">
        <v>515</v>
      </c>
      <c r="C1773" s="32" t="s">
        <v>516</v>
      </c>
      <c r="D1773" s="33" t="s">
        <v>584</v>
      </c>
      <c r="E1773" s="17">
        <v>0.31407000000000002</v>
      </c>
      <c r="F1773" s="19">
        <v>2.4E-2</v>
      </c>
    </row>
    <row r="1774" spans="2:6" x14ac:dyDescent="0.25">
      <c r="B1774" s="31" t="s">
        <v>517</v>
      </c>
      <c r="C1774" s="32" t="s">
        <v>518</v>
      </c>
      <c r="D1774" s="33" t="s">
        <v>571</v>
      </c>
      <c r="E1774" s="17">
        <v>0.17474000000000001</v>
      </c>
      <c r="F1774" s="19">
        <v>1.2E-2</v>
      </c>
    </row>
    <row r="1775" spans="2:6" x14ac:dyDescent="0.25">
      <c r="B1775" s="31" t="s">
        <v>517</v>
      </c>
      <c r="C1775" s="32" t="s">
        <v>518</v>
      </c>
      <c r="D1775" s="33" t="s">
        <v>576</v>
      </c>
      <c r="E1775" s="17">
        <v>1.7098599999999999</v>
      </c>
      <c r="F1775" s="19">
        <v>0.13200000000000001</v>
      </c>
    </row>
    <row r="1776" spans="2:6" x14ac:dyDescent="0.25">
      <c r="B1776" s="31" t="s">
        <v>517</v>
      </c>
      <c r="C1776" s="32" t="s">
        <v>518</v>
      </c>
      <c r="D1776" s="33" t="s">
        <v>579</v>
      </c>
      <c r="E1776" s="17">
        <v>0.34948000000000001</v>
      </c>
      <c r="F1776" s="19">
        <v>2.4E-2</v>
      </c>
    </row>
    <row r="1777" spans="2:6" x14ac:dyDescent="0.25">
      <c r="B1777" s="31" t="s">
        <v>517</v>
      </c>
      <c r="C1777" s="32" t="s">
        <v>518</v>
      </c>
      <c r="D1777" s="33" t="s">
        <v>582</v>
      </c>
      <c r="E1777" s="17">
        <v>0.35088999999999998</v>
      </c>
      <c r="F1777" s="19">
        <v>2.4E-2</v>
      </c>
    </row>
    <row r="1778" spans="2:6" x14ac:dyDescent="0.25">
      <c r="B1778" s="31" t="s">
        <v>517</v>
      </c>
      <c r="C1778" s="32" t="s">
        <v>518</v>
      </c>
      <c r="D1778" s="33" t="s">
        <v>584</v>
      </c>
      <c r="E1778" s="17">
        <v>0.52422000000000002</v>
      </c>
      <c r="F1778" s="19">
        <v>3.5999999999999997E-2</v>
      </c>
    </row>
    <row r="1779" spans="2:6" x14ac:dyDescent="0.25">
      <c r="B1779" s="31" t="s">
        <v>517</v>
      </c>
      <c r="C1779" s="32" t="s">
        <v>518</v>
      </c>
      <c r="D1779" s="33" t="s">
        <v>587</v>
      </c>
      <c r="E1779" s="17">
        <v>0.87722999999999995</v>
      </c>
      <c r="F1779" s="19">
        <v>0.06</v>
      </c>
    </row>
    <row r="1780" spans="2:6" x14ac:dyDescent="0.25">
      <c r="B1780" s="31" t="s">
        <v>519</v>
      </c>
      <c r="C1780" s="32" t="s">
        <v>520</v>
      </c>
      <c r="D1780" s="33" t="s">
        <v>571</v>
      </c>
      <c r="E1780" s="17">
        <v>0.24160999999999999</v>
      </c>
      <c r="F1780" s="19">
        <v>1.2E-2</v>
      </c>
    </row>
    <row r="1781" spans="2:6" x14ac:dyDescent="0.25">
      <c r="B1781" s="31" t="s">
        <v>519</v>
      </c>
      <c r="C1781" s="32" t="s">
        <v>520</v>
      </c>
      <c r="D1781" s="33" t="s">
        <v>573</v>
      </c>
      <c r="E1781" s="17">
        <v>1.9597800000000001</v>
      </c>
      <c r="F1781" s="19">
        <v>0.108</v>
      </c>
    </row>
    <row r="1782" spans="2:6" x14ac:dyDescent="0.25">
      <c r="B1782" s="31" t="s">
        <v>519</v>
      </c>
      <c r="C1782" s="32" t="s">
        <v>520</v>
      </c>
      <c r="D1782" s="33" t="s">
        <v>574</v>
      </c>
      <c r="E1782" s="17">
        <v>1.4496899999999999</v>
      </c>
      <c r="F1782" s="19">
        <v>7.1999999999999995E-2</v>
      </c>
    </row>
    <row r="1783" spans="2:6" x14ac:dyDescent="0.25">
      <c r="B1783" s="31" t="s">
        <v>519</v>
      </c>
      <c r="C1783" s="32" t="s">
        <v>520</v>
      </c>
      <c r="D1783" s="33" t="s">
        <v>576</v>
      </c>
      <c r="E1783" s="17">
        <v>1.7298899999999999</v>
      </c>
      <c r="F1783" s="19">
        <v>9.6000000000000002E-2</v>
      </c>
    </row>
    <row r="1784" spans="2:6" x14ac:dyDescent="0.25">
      <c r="B1784" s="31" t="s">
        <v>519</v>
      </c>
      <c r="C1784" s="32" t="s">
        <v>520</v>
      </c>
      <c r="D1784" s="33" t="s">
        <v>578</v>
      </c>
      <c r="E1784" s="17">
        <v>1.0655600000000001</v>
      </c>
      <c r="F1784" s="19">
        <v>0.06</v>
      </c>
    </row>
    <row r="1785" spans="2:6" x14ac:dyDescent="0.25">
      <c r="B1785" s="31" t="s">
        <v>519</v>
      </c>
      <c r="C1785" s="32" t="s">
        <v>520</v>
      </c>
      <c r="D1785" s="33" t="s">
        <v>579</v>
      </c>
      <c r="E1785" s="17">
        <v>1.20807</v>
      </c>
      <c r="F1785" s="19">
        <v>0.06</v>
      </c>
    </row>
    <row r="1786" spans="2:6" x14ac:dyDescent="0.25">
      <c r="B1786" s="31" t="s">
        <v>519</v>
      </c>
      <c r="C1786" s="32" t="s">
        <v>520</v>
      </c>
      <c r="D1786" s="33" t="s">
        <v>584</v>
      </c>
      <c r="E1786" s="17">
        <v>0.72485999999999995</v>
      </c>
      <c r="F1786" s="19">
        <v>3.5999999999999997E-2</v>
      </c>
    </row>
    <row r="1787" spans="2:6" x14ac:dyDescent="0.25">
      <c r="B1787" s="31" t="s">
        <v>519</v>
      </c>
      <c r="C1787" s="32" t="s">
        <v>520</v>
      </c>
      <c r="D1787" s="33" t="s">
        <v>587</v>
      </c>
      <c r="E1787" s="17">
        <v>0.48516999999999999</v>
      </c>
      <c r="F1787" s="19">
        <v>2.4E-2</v>
      </c>
    </row>
    <row r="1788" spans="2:6" x14ac:dyDescent="0.25">
      <c r="B1788" s="31" t="s">
        <v>521</v>
      </c>
      <c r="C1788" s="32" t="s">
        <v>522</v>
      </c>
      <c r="D1788" s="33" t="s">
        <v>571</v>
      </c>
      <c r="E1788" s="17">
        <v>1.2722599999999999</v>
      </c>
      <c r="F1788" s="19">
        <v>0.10199999999999999</v>
      </c>
    </row>
    <row r="1789" spans="2:6" x14ac:dyDescent="0.25">
      <c r="B1789" s="31" t="s">
        <v>521</v>
      </c>
      <c r="C1789" s="32" t="s">
        <v>522</v>
      </c>
      <c r="D1789" s="33" t="s">
        <v>573</v>
      </c>
      <c r="E1789" s="17">
        <v>0.27786</v>
      </c>
      <c r="F1789" s="19">
        <v>2.4E-2</v>
      </c>
    </row>
    <row r="1790" spans="2:6" x14ac:dyDescent="0.25">
      <c r="B1790" s="31" t="s">
        <v>521</v>
      </c>
      <c r="C1790" s="32" t="s">
        <v>522</v>
      </c>
      <c r="D1790" s="33" t="s">
        <v>574</v>
      </c>
      <c r="E1790" s="17">
        <v>0.73834999999999995</v>
      </c>
      <c r="F1790" s="19">
        <v>0.06</v>
      </c>
    </row>
    <row r="1791" spans="2:6" x14ac:dyDescent="0.25">
      <c r="B1791" s="31" t="s">
        <v>521</v>
      </c>
      <c r="C1791" s="32" t="s">
        <v>522</v>
      </c>
      <c r="D1791" s="33" t="s">
        <v>576</v>
      </c>
      <c r="E1791" s="17">
        <v>0.20946999999999999</v>
      </c>
      <c r="F1791" s="19">
        <v>1.7999999999999999E-2</v>
      </c>
    </row>
    <row r="1792" spans="2:6" x14ac:dyDescent="0.25">
      <c r="B1792" s="31" t="s">
        <v>521</v>
      </c>
      <c r="C1792" s="32" t="s">
        <v>522</v>
      </c>
      <c r="D1792" s="33" t="s">
        <v>578</v>
      </c>
      <c r="E1792" s="17">
        <v>0.13963999999999999</v>
      </c>
      <c r="F1792" s="19">
        <v>1.2E-2</v>
      </c>
    </row>
    <row r="1793" spans="2:6" x14ac:dyDescent="0.25">
      <c r="B1793" s="31" t="s">
        <v>521</v>
      </c>
      <c r="C1793" s="32" t="s">
        <v>522</v>
      </c>
      <c r="D1793" s="33" t="s">
        <v>579</v>
      </c>
      <c r="E1793" s="17">
        <v>1.0477399999999999</v>
      </c>
      <c r="F1793" s="19">
        <v>8.4000000000000005E-2</v>
      </c>
    </row>
    <row r="1794" spans="2:6" x14ac:dyDescent="0.25">
      <c r="B1794" s="31" t="s">
        <v>521</v>
      </c>
      <c r="C1794" s="32" t="s">
        <v>522</v>
      </c>
      <c r="D1794" s="33" t="s">
        <v>581</v>
      </c>
      <c r="E1794" s="17">
        <v>0.13675000000000001</v>
      </c>
      <c r="F1794" s="19">
        <v>1.2E-2</v>
      </c>
    </row>
    <row r="1795" spans="2:6" x14ac:dyDescent="0.25">
      <c r="B1795" s="31" t="s">
        <v>521</v>
      </c>
      <c r="C1795" s="32" t="s">
        <v>522</v>
      </c>
      <c r="D1795" s="33" t="s">
        <v>582</v>
      </c>
      <c r="E1795" s="17">
        <v>0.13965</v>
      </c>
      <c r="F1795" s="19">
        <v>1.2E-2</v>
      </c>
    </row>
    <row r="1796" spans="2:6" x14ac:dyDescent="0.25">
      <c r="B1796" s="31" t="s">
        <v>521</v>
      </c>
      <c r="C1796" s="32" t="s">
        <v>522</v>
      </c>
      <c r="D1796" s="33" t="s">
        <v>584</v>
      </c>
      <c r="E1796" s="17">
        <v>0.29935</v>
      </c>
      <c r="F1796" s="19">
        <v>2.4E-2</v>
      </c>
    </row>
    <row r="1797" spans="2:6" x14ac:dyDescent="0.25">
      <c r="B1797" s="31" t="s">
        <v>521</v>
      </c>
      <c r="C1797" s="32" t="s">
        <v>522</v>
      </c>
      <c r="D1797" s="33" t="s">
        <v>587</v>
      </c>
      <c r="E1797" s="17">
        <v>0.13675000000000001</v>
      </c>
      <c r="F1797" s="19">
        <v>1.2E-2</v>
      </c>
    </row>
    <row r="1798" spans="2:6" x14ac:dyDescent="0.25">
      <c r="B1798" s="31" t="s">
        <v>521</v>
      </c>
      <c r="C1798" s="32" t="s">
        <v>522</v>
      </c>
      <c r="D1798" s="33" t="s">
        <v>588</v>
      </c>
      <c r="E1798" s="17">
        <v>5.2670000000000002E-2</v>
      </c>
      <c r="F1798" s="19">
        <v>6.0000000000000001E-3</v>
      </c>
    </row>
    <row r="1799" spans="2:6" x14ac:dyDescent="0.25">
      <c r="B1799" s="31" t="s">
        <v>523</v>
      </c>
      <c r="C1799" s="32" t="s">
        <v>524</v>
      </c>
      <c r="D1799" s="33" t="s">
        <v>570</v>
      </c>
      <c r="E1799" s="17">
        <v>-0.13830000000000001</v>
      </c>
      <c r="F1799" s="19">
        <v>-1.2E-2</v>
      </c>
    </row>
    <row r="1800" spans="2:6" x14ac:dyDescent="0.25">
      <c r="B1800" s="31" t="s">
        <v>523</v>
      </c>
      <c r="C1800" s="32" t="s">
        <v>524</v>
      </c>
      <c r="D1800" s="33" t="s">
        <v>571</v>
      </c>
      <c r="E1800" s="17">
        <v>0.28686</v>
      </c>
      <c r="F1800" s="19">
        <v>2.4E-2</v>
      </c>
    </row>
    <row r="1801" spans="2:6" x14ac:dyDescent="0.25">
      <c r="B1801" s="31" t="s">
        <v>523</v>
      </c>
      <c r="C1801" s="32" t="s">
        <v>524</v>
      </c>
      <c r="D1801" s="33" t="s">
        <v>573</v>
      </c>
      <c r="E1801" s="17">
        <v>1.0059199999999999</v>
      </c>
      <c r="F1801" s="19">
        <v>8.4000000000000005E-2</v>
      </c>
    </row>
    <row r="1802" spans="2:6" x14ac:dyDescent="0.25">
      <c r="B1802" s="31" t="s">
        <v>523</v>
      </c>
      <c r="C1802" s="32" t="s">
        <v>524</v>
      </c>
      <c r="D1802" s="33" t="s">
        <v>574</v>
      </c>
      <c r="E1802" s="17">
        <v>0.42515999999999998</v>
      </c>
      <c r="F1802" s="19">
        <v>3.5999999999999997E-2</v>
      </c>
    </row>
    <row r="1803" spans="2:6" x14ac:dyDescent="0.25">
      <c r="B1803" s="31" t="s">
        <v>523</v>
      </c>
      <c r="C1803" s="32" t="s">
        <v>524</v>
      </c>
      <c r="D1803" s="33" t="s">
        <v>575</v>
      </c>
      <c r="E1803" s="17">
        <v>1.6709700000000001</v>
      </c>
      <c r="F1803" s="19">
        <v>0.12</v>
      </c>
    </row>
    <row r="1804" spans="2:6" x14ac:dyDescent="0.25">
      <c r="B1804" s="31" t="s">
        <v>523</v>
      </c>
      <c r="C1804" s="32" t="s">
        <v>524</v>
      </c>
      <c r="D1804" s="33" t="s">
        <v>576</v>
      </c>
      <c r="E1804" s="17">
        <v>1.13476</v>
      </c>
      <c r="F1804" s="19">
        <v>9.6000000000000002E-2</v>
      </c>
    </row>
    <row r="1805" spans="2:6" x14ac:dyDescent="0.25">
      <c r="B1805" s="31" t="s">
        <v>523</v>
      </c>
      <c r="C1805" s="32" t="s">
        <v>524</v>
      </c>
      <c r="D1805" s="33" t="s">
        <v>579</v>
      </c>
      <c r="E1805" s="17">
        <v>0.14856</v>
      </c>
      <c r="F1805" s="19">
        <v>1.2E-2</v>
      </c>
    </row>
    <row r="1806" spans="2:6" x14ac:dyDescent="0.25">
      <c r="B1806" s="31" t="s">
        <v>523</v>
      </c>
      <c r="C1806" s="32" t="s">
        <v>524</v>
      </c>
      <c r="D1806" s="33" t="s">
        <v>581</v>
      </c>
      <c r="E1806" s="17">
        <v>0.73880000000000001</v>
      </c>
      <c r="F1806" s="19">
        <v>0.06</v>
      </c>
    </row>
    <row r="1807" spans="2:6" x14ac:dyDescent="0.25">
      <c r="B1807" s="31" t="s">
        <v>523</v>
      </c>
      <c r="C1807" s="32" t="s">
        <v>524</v>
      </c>
      <c r="D1807" s="33" t="s">
        <v>583</v>
      </c>
      <c r="E1807" s="17">
        <v>-0.13098000000000001</v>
      </c>
      <c r="F1807" s="19">
        <v>-1.2E-2</v>
      </c>
    </row>
    <row r="1808" spans="2:6" x14ac:dyDescent="0.25">
      <c r="B1808" s="31" t="s">
        <v>523</v>
      </c>
      <c r="C1808" s="32" t="s">
        <v>524</v>
      </c>
      <c r="D1808" s="33" t="s">
        <v>584</v>
      </c>
      <c r="E1808" s="17">
        <v>1.33697</v>
      </c>
      <c r="F1808" s="19">
        <v>0.108</v>
      </c>
    </row>
    <row r="1809" spans="2:6" x14ac:dyDescent="0.25">
      <c r="B1809" s="31" t="s">
        <v>523</v>
      </c>
      <c r="C1809" s="32" t="s">
        <v>524</v>
      </c>
      <c r="D1809" s="33" t="s">
        <v>587</v>
      </c>
      <c r="E1809" s="17">
        <v>0.14776</v>
      </c>
      <c r="F1809" s="19">
        <v>1.2E-2</v>
      </c>
    </row>
    <row r="1810" spans="2:6" x14ac:dyDescent="0.25">
      <c r="B1810" s="31" t="s">
        <v>523</v>
      </c>
      <c r="C1810" s="32" t="s">
        <v>524</v>
      </c>
      <c r="D1810" s="33" t="s">
        <v>588</v>
      </c>
      <c r="E1810" s="17">
        <v>0.13830000000000001</v>
      </c>
      <c r="F1810" s="19">
        <v>1.2E-2</v>
      </c>
    </row>
    <row r="1811" spans="2:6" x14ac:dyDescent="0.25">
      <c r="B1811" s="31" t="s">
        <v>525</v>
      </c>
      <c r="C1811" s="32" t="s">
        <v>526</v>
      </c>
      <c r="D1811" s="33" t="s">
        <v>571</v>
      </c>
      <c r="E1811" s="17">
        <v>1.00431</v>
      </c>
      <c r="F1811" s="19">
        <v>0.06</v>
      </c>
    </row>
    <row r="1812" spans="2:6" x14ac:dyDescent="0.25">
      <c r="B1812" s="31" t="s">
        <v>525</v>
      </c>
      <c r="C1812" s="32" t="s">
        <v>526</v>
      </c>
      <c r="D1812" s="33" t="s">
        <v>573</v>
      </c>
      <c r="E1812" s="17">
        <v>0.97401000000000004</v>
      </c>
      <c r="F1812" s="19">
        <v>0.06</v>
      </c>
    </row>
    <row r="1813" spans="2:6" x14ac:dyDescent="0.25">
      <c r="B1813" s="31" t="s">
        <v>525</v>
      </c>
      <c r="C1813" s="32" t="s">
        <v>526</v>
      </c>
      <c r="D1813" s="33" t="s">
        <v>574</v>
      </c>
      <c r="E1813" s="17">
        <v>1.16578</v>
      </c>
      <c r="F1813" s="19">
        <v>7.1999999999999995E-2</v>
      </c>
    </row>
    <row r="1814" spans="2:6" x14ac:dyDescent="0.25">
      <c r="B1814" s="31" t="s">
        <v>525</v>
      </c>
      <c r="C1814" s="32" t="s">
        <v>526</v>
      </c>
      <c r="D1814" s="33" t="s">
        <v>575</v>
      </c>
      <c r="E1814" s="17">
        <v>2.2909600000000001</v>
      </c>
      <c r="F1814" s="19">
        <v>0.12</v>
      </c>
    </row>
    <row r="1815" spans="2:6" x14ac:dyDescent="0.25">
      <c r="B1815" s="31" t="s">
        <v>525</v>
      </c>
      <c r="C1815" s="32" t="s">
        <v>526</v>
      </c>
      <c r="D1815" s="33" t="s">
        <v>576</v>
      </c>
      <c r="E1815" s="17">
        <v>0.20258999999999999</v>
      </c>
      <c r="F1815" s="19">
        <v>1.2E-2</v>
      </c>
    </row>
    <row r="1816" spans="2:6" x14ac:dyDescent="0.25">
      <c r="B1816" s="31" t="s">
        <v>525</v>
      </c>
      <c r="C1816" s="32" t="s">
        <v>526</v>
      </c>
      <c r="D1816" s="33" t="s">
        <v>578</v>
      </c>
      <c r="E1816" s="17">
        <v>0.37922</v>
      </c>
      <c r="F1816" s="19">
        <v>2.4E-2</v>
      </c>
    </row>
    <row r="1817" spans="2:6" x14ac:dyDescent="0.25">
      <c r="B1817" s="31" t="s">
        <v>525</v>
      </c>
      <c r="C1817" s="32" t="s">
        <v>526</v>
      </c>
      <c r="D1817" s="33" t="s">
        <v>579</v>
      </c>
      <c r="E1817" s="17">
        <v>0.40734999999999999</v>
      </c>
      <c r="F1817" s="19">
        <v>2.4E-2</v>
      </c>
    </row>
    <row r="1818" spans="2:6" x14ac:dyDescent="0.25">
      <c r="B1818" s="31" t="s">
        <v>525</v>
      </c>
      <c r="C1818" s="32" t="s">
        <v>526</v>
      </c>
      <c r="D1818" s="33" t="s">
        <v>581</v>
      </c>
      <c r="E1818" s="17">
        <v>0.40518999999999999</v>
      </c>
      <c r="F1818" s="19">
        <v>2.4E-2</v>
      </c>
    </row>
    <row r="1819" spans="2:6" x14ac:dyDescent="0.25">
      <c r="B1819" s="31" t="s">
        <v>525</v>
      </c>
      <c r="C1819" s="32" t="s">
        <v>526</v>
      </c>
      <c r="D1819" s="33" t="s">
        <v>582</v>
      </c>
      <c r="E1819" s="17">
        <v>0.5948</v>
      </c>
      <c r="F1819" s="19">
        <v>3.5999999999999997E-2</v>
      </c>
    </row>
    <row r="1820" spans="2:6" x14ac:dyDescent="0.25">
      <c r="B1820" s="31" t="s">
        <v>525</v>
      </c>
      <c r="C1820" s="32" t="s">
        <v>526</v>
      </c>
      <c r="D1820" s="33" t="s">
        <v>584</v>
      </c>
      <c r="E1820" s="17">
        <v>0.81469999999999998</v>
      </c>
      <c r="F1820" s="19">
        <v>4.8000000000000001E-2</v>
      </c>
    </row>
    <row r="1821" spans="2:6" x14ac:dyDescent="0.25">
      <c r="B1821" s="31" t="s">
        <v>525</v>
      </c>
      <c r="C1821" s="32" t="s">
        <v>526</v>
      </c>
      <c r="D1821" s="33" t="s">
        <v>587</v>
      </c>
      <c r="E1821" s="17">
        <v>0.20258999999999999</v>
      </c>
      <c r="F1821" s="19">
        <v>1.2E-2</v>
      </c>
    </row>
    <row r="1822" spans="2:6" x14ac:dyDescent="0.25">
      <c r="B1822" s="31" t="s">
        <v>525</v>
      </c>
      <c r="C1822" s="32" t="s">
        <v>526</v>
      </c>
      <c r="D1822" s="33" t="s">
        <v>588</v>
      </c>
      <c r="E1822" s="17">
        <v>0.18961</v>
      </c>
      <c r="F1822" s="19">
        <v>1.2E-2</v>
      </c>
    </row>
    <row r="1823" spans="2:6" x14ac:dyDescent="0.25">
      <c r="B1823" s="31" t="s">
        <v>527</v>
      </c>
      <c r="C1823" s="32" t="s">
        <v>528</v>
      </c>
      <c r="D1823" s="33" t="s">
        <v>582</v>
      </c>
      <c r="E1823" s="17">
        <v>9.7890000000000005E-2</v>
      </c>
      <c r="F1823" s="19">
        <v>1.0999999999999999E-2</v>
      </c>
    </row>
    <row r="1824" spans="2:6" x14ac:dyDescent="0.25">
      <c r="B1824" s="31" t="s">
        <v>529</v>
      </c>
      <c r="C1824" s="32" t="s">
        <v>528</v>
      </c>
      <c r="D1824" s="33" t="s">
        <v>575</v>
      </c>
      <c r="E1824" s="17">
        <v>3.4592399999999999</v>
      </c>
      <c r="F1824" s="19">
        <v>0.13200000000000001</v>
      </c>
    </row>
    <row r="1825" spans="2:6" x14ac:dyDescent="0.25">
      <c r="B1825" s="31" t="s">
        <v>529</v>
      </c>
      <c r="C1825" s="32" t="s">
        <v>528</v>
      </c>
      <c r="D1825" s="33" t="s">
        <v>576</v>
      </c>
      <c r="E1825" s="17">
        <v>7.7780100000000001</v>
      </c>
      <c r="F1825" s="19">
        <v>0.252</v>
      </c>
    </row>
    <row r="1826" spans="2:6" x14ac:dyDescent="0.25">
      <c r="B1826" s="31" t="s">
        <v>529</v>
      </c>
      <c r="C1826" s="32" t="s">
        <v>528</v>
      </c>
      <c r="D1826" s="33" t="s">
        <v>578</v>
      </c>
      <c r="E1826" s="17">
        <v>3.4653399999999999</v>
      </c>
      <c r="F1826" s="19">
        <v>0.13200000000000001</v>
      </c>
    </row>
    <row r="1827" spans="2:6" x14ac:dyDescent="0.25">
      <c r="B1827" s="31" t="s">
        <v>529</v>
      </c>
      <c r="C1827" s="32" t="s">
        <v>528</v>
      </c>
      <c r="D1827" s="33" t="s">
        <v>581</v>
      </c>
      <c r="E1827" s="17">
        <v>5.0599400000000001</v>
      </c>
      <c r="F1827" s="19">
        <v>0.192</v>
      </c>
    </row>
    <row r="1828" spans="2:6" x14ac:dyDescent="0.25">
      <c r="B1828" s="31" t="s">
        <v>529</v>
      </c>
      <c r="C1828" s="32" t="s">
        <v>528</v>
      </c>
      <c r="D1828" s="33" t="s">
        <v>583</v>
      </c>
      <c r="E1828" s="17">
        <v>12.008929999999999</v>
      </c>
      <c r="F1828" s="19">
        <v>0.45600000000000002</v>
      </c>
    </row>
    <row r="1829" spans="2:6" x14ac:dyDescent="0.25">
      <c r="B1829" s="31" t="s">
        <v>529</v>
      </c>
      <c r="C1829" s="32" t="s">
        <v>528</v>
      </c>
      <c r="D1829" s="33" t="s">
        <v>585</v>
      </c>
      <c r="E1829" s="17">
        <v>0.31290000000000001</v>
      </c>
      <c r="F1829" s="19">
        <v>1.2E-2</v>
      </c>
    </row>
    <row r="1830" spans="2:6" x14ac:dyDescent="0.25">
      <c r="B1830" s="31" t="s">
        <v>530</v>
      </c>
      <c r="C1830" s="32" t="s">
        <v>531</v>
      </c>
      <c r="D1830" s="33" t="s">
        <v>575</v>
      </c>
      <c r="E1830" s="17">
        <v>0.92505000000000004</v>
      </c>
      <c r="F1830" s="19">
        <v>2.4E-2</v>
      </c>
    </row>
    <row r="1831" spans="2:6" x14ac:dyDescent="0.25">
      <c r="B1831" s="31" t="s">
        <v>530</v>
      </c>
      <c r="C1831" s="32" t="s">
        <v>531</v>
      </c>
      <c r="D1831" s="33" t="s">
        <v>576</v>
      </c>
      <c r="E1831" s="17">
        <v>2.8090799999999998</v>
      </c>
      <c r="F1831" s="19">
        <v>0.06</v>
      </c>
    </row>
    <row r="1832" spans="2:6" x14ac:dyDescent="0.25">
      <c r="B1832" s="31" t="s">
        <v>530</v>
      </c>
      <c r="C1832" s="32" t="s">
        <v>531</v>
      </c>
      <c r="D1832" s="33" t="s">
        <v>578</v>
      </c>
      <c r="E1832" s="17">
        <v>4.6433200000000001</v>
      </c>
      <c r="F1832" s="19">
        <v>0.12</v>
      </c>
    </row>
    <row r="1833" spans="2:6" x14ac:dyDescent="0.25">
      <c r="B1833" s="31" t="s">
        <v>530</v>
      </c>
      <c r="C1833" s="32" t="s">
        <v>531</v>
      </c>
      <c r="D1833" s="33" t="s">
        <v>581</v>
      </c>
      <c r="E1833" s="17">
        <v>9.3498800000000006</v>
      </c>
      <c r="F1833" s="19">
        <v>0.24</v>
      </c>
    </row>
    <row r="1834" spans="2:6" x14ac:dyDescent="0.25">
      <c r="B1834" s="31" t="s">
        <v>530</v>
      </c>
      <c r="C1834" s="32" t="s">
        <v>531</v>
      </c>
      <c r="D1834" s="33" t="s">
        <v>583</v>
      </c>
      <c r="E1834" s="17">
        <v>22.40897</v>
      </c>
      <c r="F1834" s="19">
        <v>0.57599999999999996</v>
      </c>
    </row>
    <row r="1835" spans="2:6" x14ac:dyDescent="0.25">
      <c r="B1835" s="31" t="s">
        <v>530</v>
      </c>
      <c r="C1835" s="32" t="s">
        <v>531</v>
      </c>
      <c r="D1835" s="33" t="s">
        <v>585</v>
      </c>
      <c r="E1835" s="17">
        <v>0.46267000000000003</v>
      </c>
      <c r="F1835" s="19">
        <v>1.2E-2</v>
      </c>
    </row>
    <row r="1836" spans="2:6" x14ac:dyDescent="0.25">
      <c r="B1836" s="31" t="s">
        <v>532</v>
      </c>
      <c r="C1836" s="32" t="s">
        <v>533</v>
      </c>
      <c r="D1836" s="33" t="s">
        <v>577</v>
      </c>
      <c r="E1836" s="17">
        <v>2.5964</v>
      </c>
      <c r="F1836" s="19">
        <v>9.6000000000000002E-2</v>
      </c>
    </row>
    <row r="1837" spans="2:6" x14ac:dyDescent="0.25">
      <c r="B1837" s="31" t="s">
        <v>532</v>
      </c>
      <c r="C1837" s="32" t="s">
        <v>533</v>
      </c>
      <c r="D1837" s="33" t="s">
        <v>583</v>
      </c>
      <c r="E1837" s="17">
        <v>3.9409700000000001</v>
      </c>
      <c r="F1837" s="19">
        <v>0.12</v>
      </c>
    </row>
    <row r="1838" spans="2:6" x14ac:dyDescent="0.25">
      <c r="B1838" s="31" t="s">
        <v>532</v>
      </c>
      <c r="C1838" s="32" t="s">
        <v>533</v>
      </c>
      <c r="D1838" s="33" t="s">
        <v>585</v>
      </c>
      <c r="E1838" s="17">
        <v>2.5964</v>
      </c>
      <c r="F1838" s="19">
        <v>9.6000000000000002E-2</v>
      </c>
    </row>
    <row r="1839" spans="2:6" x14ac:dyDescent="0.25">
      <c r="B1839" s="31" t="s">
        <v>532</v>
      </c>
      <c r="C1839" s="32" t="s">
        <v>533</v>
      </c>
      <c r="D1839" s="33" t="s">
        <v>587</v>
      </c>
      <c r="E1839" s="17">
        <v>1.4013500000000001</v>
      </c>
      <c r="F1839" s="19">
        <v>4.8000000000000001E-2</v>
      </c>
    </row>
    <row r="1840" spans="2:6" x14ac:dyDescent="0.25">
      <c r="B1840" s="31" t="s">
        <v>534</v>
      </c>
      <c r="C1840" s="32" t="s">
        <v>535</v>
      </c>
      <c r="D1840" s="33" t="s">
        <v>571</v>
      </c>
      <c r="E1840" s="17">
        <v>1.9649300000000001</v>
      </c>
      <c r="F1840" s="19">
        <v>0.18</v>
      </c>
    </row>
    <row r="1841" spans="2:6" x14ac:dyDescent="0.25">
      <c r="B1841" s="31" t="s">
        <v>534</v>
      </c>
      <c r="C1841" s="32" t="s">
        <v>535</v>
      </c>
      <c r="D1841" s="33" t="s">
        <v>573</v>
      </c>
      <c r="E1841" s="17">
        <v>1.7671699999999999</v>
      </c>
      <c r="F1841" s="19">
        <v>0.14399999999999999</v>
      </c>
    </row>
    <row r="1842" spans="2:6" x14ac:dyDescent="0.25">
      <c r="B1842" s="31" t="s">
        <v>534</v>
      </c>
      <c r="C1842" s="32" t="s">
        <v>535</v>
      </c>
      <c r="D1842" s="33" t="s">
        <v>574</v>
      </c>
      <c r="E1842" s="17">
        <v>2.0885899999999999</v>
      </c>
      <c r="F1842" s="19">
        <v>0.192</v>
      </c>
    </row>
    <row r="1843" spans="2:6" x14ac:dyDescent="0.25">
      <c r="B1843" s="31" t="s">
        <v>534</v>
      </c>
      <c r="C1843" s="32" t="s">
        <v>535</v>
      </c>
      <c r="D1843" s="33" t="s">
        <v>575</v>
      </c>
      <c r="E1843" s="17">
        <v>1.0458799999999999</v>
      </c>
      <c r="F1843" s="19">
        <v>8.4000000000000005E-2</v>
      </c>
    </row>
    <row r="1844" spans="2:6" x14ac:dyDescent="0.25">
      <c r="B1844" s="31" t="s">
        <v>534</v>
      </c>
      <c r="C1844" s="32" t="s">
        <v>535</v>
      </c>
      <c r="D1844" s="33" t="s">
        <v>576</v>
      </c>
      <c r="E1844" s="17">
        <v>16.94595</v>
      </c>
      <c r="F1844" s="19">
        <v>1.716</v>
      </c>
    </row>
    <row r="1845" spans="2:6" x14ac:dyDescent="0.25">
      <c r="B1845" s="31" t="s">
        <v>534</v>
      </c>
      <c r="C1845" s="32" t="s">
        <v>535</v>
      </c>
      <c r="D1845" s="33" t="s">
        <v>578</v>
      </c>
      <c r="E1845" s="17">
        <v>2.7615400000000001</v>
      </c>
      <c r="F1845" s="19">
        <v>0.22800000000000001</v>
      </c>
    </row>
    <row r="1846" spans="2:6" x14ac:dyDescent="0.25">
      <c r="B1846" s="31" t="s">
        <v>534</v>
      </c>
      <c r="C1846" s="32" t="s">
        <v>535</v>
      </c>
      <c r="D1846" s="33" t="s">
        <v>579</v>
      </c>
      <c r="E1846" s="17">
        <v>2.3909199999999999</v>
      </c>
      <c r="F1846" s="19">
        <v>0.216</v>
      </c>
    </row>
    <row r="1847" spans="2:6" x14ac:dyDescent="0.25">
      <c r="B1847" s="31" t="s">
        <v>534</v>
      </c>
      <c r="C1847" s="32" t="s">
        <v>535</v>
      </c>
      <c r="D1847" s="33" t="s">
        <v>582</v>
      </c>
      <c r="E1847" s="17">
        <v>0.12366000000000001</v>
      </c>
      <c r="F1847" s="19">
        <v>1.2E-2</v>
      </c>
    </row>
    <row r="1848" spans="2:6" x14ac:dyDescent="0.25">
      <c r="B1848" s="31" t="s">
        <v>534</v>
      </c>
      <c r="C1848" s="32" t="s">
        <v>535</v>
      </c>
      <c r="D1848" s="33" t="s">
        <v>583</v>
      </c>
      <c r="E1848" s="17">
        <v>1.7759</v>
      </c>
      <c r="F1848" s="19">
        <v>0.18</v>
      </c>
    </row>
    <row r="1849" spans="2:6" x14ac:dyDescent="0.25">
      <c r="B1849" s="31" t="s">
        <v>534</v>
      </c>
      <c r="C1849" s="32" t="s">
        <v>535</v>
      </c>
      <c r="D1849" s="33" t="s">
        <v>584</v>
      </c>
      <c r="E1849" s="17">
        <v>1.19546</v>
      </c>
      <c r="F1849" s="19">
        <v>0.108</v>
      </c>
    </row>
    <row r="1850" spans="2:6" x14ac:dyDescent="0.25">
      <c r="B1850" s="31" t="s">
        <v>534</v>
      </c>
      <c r="C1850" s="32" t="s">
        <v>535</v>
      </c>
      <c r="D1850" s="33" t="s">
        <v>588</v>
      </c>
      <c r="E1850" s="17">
        <v>0.24731</v>
      </c>
      <c r="F1850" s="19">
        <v>2.4E-2</v>
      </c>
    </row>
    <row r="1851" spans="2:6" x14ac:dyDescent="0.25">
      <c r="B1851" s="31" t="s">
        <v>536</v>
      </c>
      <c r="C1851" s="32" t="s">
        <v>537</v>
      </c>
      <c r="D1851" s="33" t="s">
        <v>571</v>
      </c>
      <c r="E1851" s="17">
        <v>0.28599000000000002</v>
      </c>
      <c r="F1851" s="19">
        <v>3.5999999999999997E-2</v>
      </c>
    </row>
    <row r="1852" spans="2:6" x14ac:dyDescent="0.25">
      <c r="B1852" s="31" t="s">
        <v>536</v>
      </c>
      <c r="C1852" s="32" t="s">
        <v>537</v>
      </c>
      <c r="D1852" s="33" t="s">
        <v>573</v>
      </c>
      <c r="E1852" s="17">
        <v>0.10722</v>
      </c>
      <c r="F1852" s="19">
        <v>1.2E-2</v>
      </c>
    </row>
    <row r="1853" spans="2:6" x14ac:dyDescent="0.25">
      <c r="B1853" s="31" t="s">
        <v>536</v>
      </c>
      <c r="C1853" s="32" t="s">
        <v>537</v>
      </c>
      <c r="D1853" s="33" t="s">
        <v>574</v>
      </c>
      <c r="E1853" s="17">
        <v>0.28599000000000002</v>
      </c>
      <c r="F1853" s="19">
        <v>3.5999999999999997E-2</v>
      </c>
    </row>
    <row r="1854" spans="2:6" x14ac:dyDescent="0.25">
      <c r="B1854" s="31" t="s">
        <v>536</v>
      </c>
      <c r="C1854" s="32" t="s">
        <v>537</v>
      </c>
      <c r="D1854" s="33" t="s">
        <v>575</v>
      </c>
      <c r="E1854" s="17">
        <v>0.64336000000000004</v>
      </c>
      <c r="F1854" s="19">
        <v>7.1999999999999995E-2</v>
      </c>
    </row>
    <row r="1855" spans="2:6" x14ac:dyDescent="0.25">
      <c r="B1855" s="31" t="s">
        <v>536</v>
      </c>
      <c r="C1855" s="32" t="s">
        <v>537</v>
      </c>
      <c r="D1855" s="33" t="s">
        <v>576</v>
      </c>
      <c r="E1855" s="17">
        <v>12.745329999999999</v>
      </c>
      <c r="F1855" s="19">
        <v>1.8</v>
      </c>
    </row>
    <row r="1856" spans="2:6" x14ac:dyDescent="0.25">
      <c r="B1856" s="31" t="s">
        <v>536</v>
      </c>
      <c r="C1856" s="32" t="s">
        <v>537</v>
      </c>
      <c r="D1856" s="33" t="s">
        <v>578</v>
      </c>
      <c r="E1856" s="17">
        <v>1.8229</v>
      </c>
      <c r="F1856" s="19">
        <v>0.20399999999999999</v>
      </c>
    </row>
    <row r="1857" spans="2:6" x14ac:dyDescent="0.25">
      <c r="B1857" s="31" t="s">
        <v>536</v>
      </c>
      <c r="C1857" s="32" t="s">
        <v>537</v>
      </c>
      <c r="D1857" s="33" t="s">
        <v>579</v>
      </c>
      <c r="E1857" s="17">
        <v>0.47664000000000001</v>
      </c>
      <c r="F1857" s="19">
        <v>0.06</v>
      </c>
    </row>
    <row r="1858" spans="2:6" x14ac:dyDescent="0.25">
      <c r="B1858" s="31" t="s">
        <v>536</v>
      </c>
      <c r="C1858" s="32" t="s">
        <v>537</v>
      </c>
      <c r="D1858" s="33" t="s">
        <v>581</v>
      </c>
      <c r="E1858" s="17">
        <v>0.42005999999999999</v>
      </c>
      <c r="F1858" s="19">
        <v>0.06</v>
      </c>
    </row>
    <row r="1859" spans="2:6" x14ac:dyDescent="0.25">
      <c r="B1859" s="31" t="s">
        <v>536</v>
      </c>
      <c r="C1859" s="32" t="s">
        <v>537</v>
      </c>
      <c r="D1859" s="33" t="s">
        <v>583</v>
      </c>
      <c r="E1859" s="17">
        <v>0.42485000000000001</v>
      </c>
      <c r="F1859" s="19">
        <v>0.06</v>
      </c>
    </row>
    <row r="1860" spans="2:6" x14ac:dyDescent="0.25">
      <c r="B1860" s="31" t="s">
        <v>536</v>
      </c>
      <c r="C1860" s="32" t="s">
        <v>537</v>
      </c>
      <c r="D1860" s="33" t="s">
        <v>584</v>
      </c>
      <c r="E1860" s="17">
        <v>0.28599000000000002</v>
      </c>
      <c r="F1860" s="19">
        <v>3.5999999999999997E-2</v>
      </c>
    </row>
    <row r="1861" spans="2:6" x14ac:dyDescent="0.25">
      <c r="B1861" s="31" t="s">
        <v>538</v>
      </c>
      <c r="C1861" s="32" t="s">
        <v>539</v>
      </c>
      <c r="D1861" s="33" t="s">
        <v>571</v>
      </c>
      <c r="E1861" s="17">
        <v>3.2954599999999998</v>
      </c>
      <c r="F1861" s="19">
        <v>0.34799999999999998</v>
      </c>
    </row>
    <row r="1862" spans="2:6" x14ac:dyDescent="0.25">
      <c r="B1862" s="31" t="s">
        <v>538</v>
      </c>
      <c r="C1862" s="32" t="s">
        <v>539</v>
      </c>
      <c r="D1862" s="33" t="s">
        <v>573</v>
      </c>
      <c r="E1862" s="17">
        <v>2.7002299999999999</v>
      </c>
      <c r="F1862" s="19">
        <v>0.26400000000000001</v>
      </c>
    </row>
    <row r="1863" spans="2:6" x14ac:dyDescent="0.25">
      <c r="B1863" s="31" t="s">
        <v>538</v>
      </c>
      <c r="C1863" s="32" t="s">
        <v>539</v>
      </c>
      <c r="D1863" s="33" t="s">
        <v>574</v>
      </c>
      <c r="E1863" s="17">
        <v>1.9141699999999999</v>
      </c>
      <c r="F1863" s="19">
        <v>0.216</v>
      </c>
    </row>
    <row r="1864" spans="2:6" x14ac:dyDescent="0.25">
      <c r="B1864" s="31" t="s">
        <v>538</v>
      </c>
      <c r="C1864" s="32" t="s">
        <v>539</v>
      </c>
      <c r="D1864" s="33" t="s">
        <v>575</v>
      </c>
      <c r="E1864" s="17">
        <v>2.5779899999999998</v>
      </c>
      <c r="F1864" s="19">
        <v>0.27600000000000002</v>
      </c>
    </row>
    <row r="1865" spans="2:6" x14ac:dyDescent="0.25">
      <c r="B1865" s="31" t="s">
        <v>538</v>
      </c>
      <c r="C1865" s="32" t="s">
        <v>539</v>
      </c>
      <c r="D1865" s="33" t="s">
        <v>576</v>
      </c>
      <c r="E1865" s="17">
        <v>1.8857999999999999</v>
      </c>
      <c r="F1865" s="19">
        <v>0.216</v>
      </c>
    </row>
    <row r="1866" spans="2:6" x14ac:dyDescent="0.25">
      <c r="B1866" s="31" t="s">
        <v>538</v>
      </c>
      <c r="C1866" s="32" t="s">
        <v>539</v>
      </c>
      <c r="D1866" s="33" t="s">
        <v>578</v>
      </c>
      <c r="E1866" s="17">
        <v>3.0248200000000001</v>
      </c>
      <c r="F1866" s="19">
        <v>0.28799999999999998</v>
      </c>
    </row>
    <row r="1867" spans="2:6" x14ac:dyDescent="0.25">
      <c r="B1867" s="31" t="s">
        <v>538</v>
      </c>
      <c r="C1867" s="32" t="s">
        <v>539</v>
      </c>
      <c r="D1867" s="33" t="s">
        <v>579</v>
      </c>
      <c r="E1867" s="17">
        <v>3.8098200000000002</v>
      </c>
      <c r="F1867" s="19">
        <v>0.42</v>
      </c>
    </row>
    <row r="1868" spans="2:6" x14ac:dyDescent="0.25">
      <c r="B1868" s="31" t="s">
        <v>538</v>
      </c>
      <c r="C1868" s="32" t="s">
        <v>539</v>
      </c>
      <c r="D1868" s="33" t="s">
        <v>581</v>
      </c>
      <c r="E1868" s="17">
        <v>1.78322</v>
      </c>
      <c r="F1868" s="19">
        <v>0.192</v>
      </c>
    </row>
    <row r="1869" spans="2:6" x14ac:dyDescent="0.25">
      <c r="B1869" s="31" t="s">
        <v>538</v>
      </c>
      <c r="C1869" s="32" t="s">
        <v>539</v>
      </c>
      <c r="D1869" s="33" t="s">
        <v>584</v>
      </c>
      <c r="E1869" s="17">
        <v>0.21515999999999999</v>
      </c>
      <c r="F1869" s="19">
        <v>2.4E-2</v>
      </c>
    </row>
    <row r="1870" spans="2:6" x14ac:dyDescent="0.25">
      <c r="B1870" s="31" t="s">
        <v>540</v>
      </c>
      <c r="C1870" s="32" t="s">
        <v>541</v>
      </c>
      <c r="D1870" s="33" t="s">
        <v>571</v>
      </c>
      <c r="E1870" s="17">
        <v>1.4888600000000001</v>
      </c>
      <c r="F1870" s="19">
        <v>0.13800000000000001</v>
      </c>
    </row>
    <row r="1871" spans="2:6" x14ac:dyDescent="0.25">
      <c r="B1871" s="31" t="s">
        <v>540</v>
      </c>
      <c r="C1871" s="32" t="s">
        <v>541</v>
      </c>
      <c r="D1871" s="33" t="s">
        <v>573</v>
      </c>
      <c r="E1871" s="17">
        <v>0.71770999999999996</v>
      </c>
      <c r="F1871" s="19">
        <v>7.1999999999999995E-2</v>
      </c>
    </row>
    <row r="1872" spans="2:6" x14ac:dyDescent="0.25">
      <c r="B1872" s="31" t="s">
        <v>540</v>
      </c>
      <c r="C1872" s="32" t="s">
        <v>541</v>
      </c>
      <c r="D1872" s="33" t="s">
        <v>574</v>
      </c>
      <c r="E1872" s="17">
        <v>2.8336700000000001</v>
      </c>
      <c r="F1872" s="19">
        <v>0.27</v>
      </c>
    </row>
    <row r="1873" spans="2:6" x14ac:dyDescent="0.25">
      <c r="B1873" s="31" t="s">
        <v>540</v>
      </c>
      <c r="C1873" s="32" t="s">
        <v>541</v>
      </c>
      <c r="D1873" s="33" t="s">
        <v>575</v>
      </c>
      <c r="E1873" s="17">
        <v>-0.18276999999999999</v>
      </c>
      <c r="F1873" s="19">
        <v>-1.7999999999999999E-2</v>
      </c>
    </row>
    <row r="1874" spans="2:6" x14ac:dyDescent="0.25">
      <c r="B1874" s="31" t="s">
        <v>540</v>
      </c>
      <c r="C1874" s="32" t="s">
        <v>541</v>
      </c>
      <c r="D1874" s="33" t="s">
        <v>576</v>
      </c>
      <c r="E1874" s="17">
        <v>0.77861999999999998</v>
      </c>
      <c r="F1874" s="19">
        <v>7.8E-2</v>
      </c>
    </row>
    <row r="1875" spans="2:6" x14ac:dyDescent="0.25">
      <c r="B1875" s="31" t="s">
        <v>540</v>
      </c>
      <c r="C1875" s="32" t="s">
        <v>541</v>
      </c>
      <c r="D1875" s="33" t="s">
        <v>578</v>
      </c>
      <c r="E1875" s="17">
        <v>1.0966800000000001</v>
      </c>
      <c r="F1875" s="19">
        <v>0.108</v>
      </c>
    </row>
    <row r="1876" spans="2:6" x14ac:dyDescent="0.25">
      <c r="B1876" s="31" t="s">
        <v>540</v>
      </c>
      <c r="C1876" s="32" t="s">
        <v>541</v>
      </c>
      <c r="D1876" s="33" t="s">
        <v>579</v>
      </c>
      <c r="E1876" s="17">
        <v>1.3713900000000001</v>
      </c>
      <c r="F1876" s="19">
        <v>0.126</v>
      </c>
    </row>
    <row r="1877" spans="2:6" x14ac:dyDescent="0.25">
      <c r="B1877" s="31" t="s">
        <v>540</v>
      </c>
      <c r="C1877" s="32" t="s">
        <v>541</v>
      </c>
      <c r="D1877" s="33" t="s">
        <v>582</v>
      </c>
      <c r="E1877" s="17">
        <v>1.00318</v>
      </c>
      <c r="F1877" s="19">
        <v>0.10199999999999999</v>
      </c>
    </row>
    <row r="1878" spans="2:6" x14ac:dyDescent="0.25">
      <c r="B1878" s="31" t="s">
        <v>540</v>
      </c>
      <c r="C1878" s="32" t="s">
        <v>541</v>
      </c>
      <c r="D1878" s="33" t="s">
        <v>584</v>
      </c>
      <c r="E1878" s="17">
        <v>0.97955999999999999</v>
      </c>
      <c r="F1878" s="19">
        <v>0.09</v>
      </c>
    </row>
    <row r="1879" spans="2:6" x14ac:dyDescent="0.25">
      <c r="B1879" s="31" t="s">
        <v>540</v>
      </c>
      <c r="C1879" s="32" t="s">
        <v>541</v>
      </c>
      <c r="D1879" s="33" t="s">
        <v>587</v>
      </c>
      <c r="E1879" s="17">
        <v>0.29504999999999998</v>
      </c>
      <c r="F1879" s="19">
        <v>0.03</v>
      </c>
    </row>
    <row r="1880" spans="2:6" x14ac:dyDescent="0.25">
      <c r="B1880" s="31" t="s">
        <v>540</v>
      </c>
      <c r="C1880" s="32" t="s">
        <v>541</v>
      </c>
      <c r="D1880" s="33" t="s">
        <v>588</v>
      </c>
      <c r="E1880" s="17">
        <v>4.5949999999999998E-2</v>
      </c>
      <c r="F1880" s="19">
        <v>6.0000000000000001E-3</v>
      </c>
    </row>
    <row r="1881" spans="2:6" x14ac:dyDescent="0.25">
      <c r="B1881" s="31" t="s">
        <v>542</v>
      </c>
      <c r="C1881" s="32" t="s">
        <v>543</v>
      </c>
      <c r="D1881" s="33" t="s">
        <v>571</v>
      </c>
      <c r="E1881" s="17">
        <v>0.50622</v>
      </c>
      <c r="F1881" s="19">
        <v>0.03</v>
      </c>
    </row>
    <row r="1882" spans="2:6" x14ac:dyDescent="0.25">
      <c r="B1882" s="31" t="s">
        <v>542</v>
      </c>
      <c r="C1882" s="32" t="s">
        <v>543</v>
      </c>
      <c r="D1882" s="33" t="s">
        <v>573</v>
      </c>
      <c r="E1882" s="17">
        <v>0.98780999999999997</v>
      </c>
      <c r="F1882" s="19">
        <v>0.06</v>
      </c>
    </row>
    <row r="1883" spans="2:6" x14ac:dyDescent="0.25">
      <c r="B1883" s="31" t="s">
        <v>542</v>
      </c>
      <c r="C1883" s="32" t="s">
        <v>543</v>
      </c>
      <c r="D1883" s="33" t="s">
        <v>574</v>
      </c>
      <c r="E1883" s="17">
        <v>0.17680000000000001</v>
      </c>
      <c r="F1883" s="19">
        <v>0.01</v>
      </c>
    </row>
    <row r="1884" spans="2:6" x14ac:dyDescent="0.25">
      <c r="B1884" s="31" t="s">
        <v>542</v>
      </c>
      <c r="C1884" s="32" t="s">
        <v>543</v>
      </c>
      <c r="D1884" s="33" t="s">
        <v>575</v>
      </c>
      <c r="E1884" s="17">
        <v>0.16874</v>
      </c>
      <c r="F1884" s="19">
        <v>0.01</v>
      </c>
    </row>
    <row r="1885" spans="2:6" x14ac:dyDescent="0.25">
      <c r="B1885" s="31" t="s">
        <v>542</v>
      </c>
      <c r="C1885" s="32" t="s">
        <v>543</v>
      </c>
      <c r="D1885" s="33" t="s">
        <v>578</v>
      </c>
      <c r="E1885" s="17">
        <v>0.83091999999999999</v>
      </c>
      <c r="F1885" s="19">
        <v>0.05</v>
      </c>
    </row>
    <row r="1886" spans="2:6" x14ac:dyDescent="0.25">
      <c r="B1886" s="31" t="s">
        <v>542</v>
      </c>
      <c r="C1886" s="32" t="s">
        <v>543</v>
      </c>
      <c r="D1886" s="33" t="s">
        <v>579</v>
      </c>
      <c r="E1886" s="17">
        <v>0.35359000000000002</v>
      </c>
      <c r="F1886" s="19">
        <v>0.02</v>
      </c>
    </row>
    <row r="1887" spans="2:6" x14ac:dyDescent="0.25">
      <c r="B1887" s="31" t="s">
        <v>542</v>
      </c>
      <c r="C1887" s="32" t="s">
        <v>543</v>
      </c>
      <c r="D1887" s="33" t="s">
        <v>581</v>
      </c>
      <c r="E1887" s="17">
        <v>0.17749999999999999</v>
      </c>
      <c r="F1887" s="19">
        <v>0.01</v>
      </c>
    </row>
    <row r="1888" spans="2:6" x14ac:dyDescent="0.25">
      <c r="B1888" s="31" t="s">
        <v>542</v>
      </c>
      <c r="C1888" s="32" t="s">
        <v>543</v>
      </c>
      <c r="D1888" s="33" t="s">
        <v>582</v>
      </c>
      <c r="E1888" s="17">
        <v>0.17749999999999999</v>
      </c>
      <c r="F1888" s="19">
        <v>0.01</v>
      </c>
    </row>
    <row r="1889" spans="2:6" x14ac:dyDescent="0.25">
      <c r="B1889" s="31" t="s">
        <v>542</v>
      </c>
      <c r="C1889" s="32" t="s">
        <v>543</v>
      </c>
      <c r="D1889" s="33" t="s">
        <v>584</v>
      </c>
      <c r="E1889" s="17">
        <v>0.17680000000000001</v>
      </c>
      <c r="F1889" s="19">
        <v>0.01</v>
      </c>
    </row>
    <row r="1890" spans="2:6" x14ac:dyDescent="0.25">
      <c r="B1890" s="31" t="s">
        <v>542</v>
      </c>
      <c r="C1890" s="32" t="s">
        <v>543</v>
      </c>
      <c r="D1890" s="33" t="s">
        <v>587</v>
      </c>
      <c r="E1890" s="17">
        <v>0.53252999999999995</v>
      </c>
      <c r="F1890" s="19">
        <v>0.03</v>
      </c>
    </row>
    <row r="1891" spans="2:6" x14ac:dyDescent="0.25">
      <c r="B1891" s="31" t="s">
        <v>544</v>
      </c>
      <c r="C1891" s="32" t="s">
        <v>545</v>
      </c>
      <c r="D1891" s="33" t="s">
        <v>571</v>
      </c>
      <c r="E1891" s="17">
        <v>23.93852</v>
      </c>
      <c r="F1891" s="19">
        <v>1.08</v>
      </c>
    </row>
    <row r="1892" spans="2:6" x14ac:dyDescent="0.25">
      <c r="B1892" s="31" t="s">
        <v>544</v>
      </c>
      <c r="C1892" s="32" t="s">
        <v>545</v>
      </c>
      <c r="D1892" s="33" t="s">
        <v>573</v>
      </c>
      <c r="E1892" s="17">
        <v>7.8266499999999999</v>
      </c>
      <c r="F1892" s="19">
        <v>0.36</v>
      </c>
    </row>
    <row r="1893" spans="2:6" x14ac:dyDescent="0.25">
      <c r="B1893" s="31" t="s">
        <v>544</v>
      </c>
      <c r="C1893" s="32" t="s">
        <v>545</v>
      </c>
      <c r="D1893" s="33" t="s">
        <v>574</v>
      </c>
      <c r="E1893" s="17">
        <v>0.26096999999999998</v>
      </c>
      <c r="F1893" s="19">
        <v>1.2E-2</v>
      </c>
    </row>
    <row r="1894" spans="2:6" x14ac:dyDescent="0.25">
      <c r="B1894" s="31" t="s">
        <v>544</v>
      </c>
      <c r="C1894" s="32" t="s">
        <v>545</v>
      </c>
      <c r="D1894" s="33" t="s">
        <v>575</v>
      </c>
      <c r="E1894" s="17">
        <v>41.044029999999999</v>
      </c>
      <c r="F1894" s="19">
        <v>1.86</v>
      </c>
    </row>
    <row r="1895" spans="2:6" x14ac:dyDescent="0.25">
      <c r="B1895" s="31" t="s">
        <v>544</v>
      </c>
      <c r="C1895" s="32" t="s">
        <v>545</v>
      </c>
      <c r="D1895" s="33" t="s">
        <v>576</v>
      </c>
      <c r="E1895" s="17">
        <v>28.73481</v>
      </c>
      <c r="F1895" s="19">
        <v>1.1040000000000001</v>
      </c>
    </row>
    <row r="1896" spans="2:6" x14ac:dyDescent="0.25">
      <c r="B1896" s="31" t="s">
        <v>544</v>
      </c>
      <c r="C1896" s="32" t="s">
        <v>545</v>
      </c>
      <c r="D1896" s="33" t="s">
        <v>578</v>
      </c>
      <c r="E1896" s="17">
        <v>37.126609999999999</v>
      </c>
      <c r="F1896" s="19">
        <v>1.6919999999999999</v>
      </c>
    </row>
    <row r="1897" spans="2:6" x14ac:dyDescent="0.25">
      <c r="B1897" s="31" t="s">
        <v>544</v>
      </c>
      <c r="C1897" s="32" t="s">
        <v>545</v>
      </c>
      <c r="D1897" s="33" t="s">
        <v>581</v>
      </c>
      <c r="E1897" s="17">
        <v>1.04389</v>
      </c>
      <c r="F1897" s="19">
        <v>4.8000000000000001E-2</v>
      </c>
    </row>
    <row r="1898" spans="2:6" x14ac:dyDescent="0.25">
      <c r="B1898" s="31" t="s">
        <v>544</v>
      </c>
      <c r="C1898" s="32" t="s">
        <v>545</v>
      </c>
      <c r="D1898" s="33" t="s">
        <v>583</v>
      </c>
      <c r="E1898" s="17">
        <v>0.75029000000000001</v>
      </c>
      <c r="F1898" s="19">
        <v>3.5999999999999997E-2</v>
      </c>
    </row>
    <row r="1899" spans="2:6" x14ac:dyDescent="0.25">
      <c r="B1899" s="31" t="s">
        <v>546</v>
      </c>
      <c r="C1899" s="32" t="s">
        <v>547</v>
      </c>
      <c r="D1899" s="33" t="s">
        <v>571</v>
      </c>
      <c r="E1899" s="17">
        <v>1.4647600000000001</v>
      </c>
      <c r="F1899" s="19">
        <v>2.4E-2</v>
      </c>
    </row>
    <row r="1900" spans="2:6" x14ac:dyDescent="0.25">
      <c r="B1900" s="31" t="s">
        <v>546</v>
      </c>
      <c r="C1900" s="32" t="s">
        <v>547</v>
      </c>
      <c r="D1900" s="33" t="s">
        <v>573</v>
      </c>
      <c r="E1900" s="17">
        <v>2.8733900000000001</v>
      </c>
      <c r="F1900" s="19">
        <v>4.8000000000000001E-2</v>
      </c>
    </row>
    <row r="1901" spans="2:6" x14ac:dyDescent="0.25">
      <c r="B1901" s="31" t="s">
        <v>546</v>
      </c>
      <c r="C1901" s="32" t="s">
        <v>547</v>
      </c>
      <c r="D1901" s="33" t="s">
        <v>575</v>
      </c>
      <c r="E1901" s="17">
        <v>7.2255599999999998</v>
      </c>
      <c r="F1901" s="19">
        <v>0.12</v>
      </c>
    </row>
    <row r="1902" spans="2:6" x14ac:dyDescent="0.25">
      <c r="B1902" s="31" t="s">
        <v>546</v>
      </c>
      <c r="C1902" s="32" t="s">
        <v>547</v>
      </c>
      <c r="D1902" s="33" t="s">
        <v>576</v>
      </c>
      <c r="E1902" s="17">
        <v>0.87256</v>
      </c>
      <c r="F1902" s="19">
        <v>1.2E-2</v>
      </c>
    </row>
    <row r="1903" spans="2:6" x14ac:dyDescent="0.25">
      <c r="B1903" s="31" t="s">
        <v>546</v>
      </c>
      <c r="C1903" s="32" t="s">
        <v>547</v>
      </c>
      <c r="D1903" s="33" t="s">
        <v>578</v>
      </c>
      <c r="E1903" s="17">
        <v>4.3662099999999997</v>
      </c>
      <c r="F1903" s="19">
        <v>7.1999999999999995E-2</v>
      </c>
    </row>
    <row r="1904" spans="2:6" x14ac:dyDescent="0.25">
      <c r="B1904" s="31" t="s">
        <v>546</v>
      </c>
      <c r="C1904" s="32" t="s">
        <v>547</v>
      </c>
      <c r="D1904" s="33" t="s">
        <v>583</v>
      </c>
      <c r="E1904" s="17">
        <v>10.084960000000001</v>
      </c>
      <c r="F1904" s="19">
        <v>0.16800000000000001</v>
      </c>
    </row>
    <row r="1905" spans="2:6" x14ac:dyDescent="0.25">
      <c r="B1905" s="31" t="s">
        <v>548</v>
      </c>
      <c r="C1905" s="32" t="s">
        <v>547</v>
      </c>
      <c r="D1905" s="33" t="s">
        <v>585</v>
      </c>
      <c r="E1905" s="17">
        <v>0.71858</v>
      </c>
      <c r="F1905" s="19">
        <v>1.2E-2</v>
      </c>
    </row>
    <row r="1906" spans="2:6" x14ac:dyDescent="0.25">
      <c r="B1906" s="31" t="s">
        <v>549</v>
      </c>
      <c r="C1906" s="32" t="s">
        <v>550</v>
      </c>
      <c r="D1906" s="33" t="s">
        <v>571</v>
      </c>
      <c r="E1906" s="17">
        <v>0.73238999999999999</v>
      </c>
      <c r="F1906" s="19">
        <v>1.2E-2</v>
      </c>
    </row>
    <row r="1907" spans="2:6" x14ac:dyDescent="0.25">
      <c r="B1907" s="31" t="s">
        <v>549</v>
      </c>
      <c r="C1907" s="32" t="s">
        <v>550</v>
      </c>
      <c r="D1907" s="33" t="s">
        <v>573</v>
      </c>
      <c r="E1907" s="17">
        <v>3.5917400000000002</v>
      </c>
      <c r="F1907" s="19">
        <v>0.06</v>
      </c>
    </row>
    <row r="1908" spans="2:6" x14ac:dyDescent="0.25">
      <c r="B1908" s="31" t="s">
        <v>549</v>
      </c>
      <c r="C1908" s="32" t="s">
        <v>550</v>
      </c>
      <c r="D1908" s="33" t="s">
        <v>575</v>
      </c>
      <c r="E1908" s="17">
        <v>5.0705499999999999</v>
      </c>
      <c r="F1908" s="19">
        <v>8.4000000000000005E-2</v>
      </c>
    </row>
    <row r="1909" spans="2:6" x14ac:dyDescent="0.25">
      <c r="B1909" s="31" t="s">
        <v>549</v>
      </c>
      <c r="C1909" s="32" t="s">
        <v>550</v>
      </c>
      <c r="D1909" s="33" t="s">
        <v>578</v>
      </c>
      <c r="E1909" s="17">
        <v>3.6478799999999998</v>
      </c>
      <c r="F1909" s="19">
        <v>0.06</v>
      </c>
    </row>
    <row r="1910" spans="2:6" x14ac:dyDescent="0.25">
      <c r="B1910" s="31" t="s">
        <v>549</v>
      </c>
      <c r="C1910" s="32" t="s">
        <v>550</v>
      </c>
      <c r="D1910" s="33" t="s">
        <v>583</v>
      </c>
      <c r="E1910" s="17">
        <v>4.3802500000000002</v>
      </c>
      <c r="F1910" s="19">
        <v>7.1999999999999995E-2</v>
      </c>
    </row>
    <row r="1911" spans="2:6" x14ac:dyDescent="0.25">
      <c r="B1911" s="31" t="s">
        <v>549</v>
      </c>
      <c r="C1911" s="32" t="s">
        <v>550</v>
      </c>
      <c r="D1911" s="33" t="s">
        <v>585</v>
      </c>
      <c r="E1911" s="17">
        <v>0.71858</v>
      </c>
      <c r="F1911" s="19">
        <v>1.2E-2</v>
      </c>
    </row>
    <row r="1912" spans="2:6" x14ac:dyDescent="0.25">
      <c r="B1912" s="31" t="s">
        <v>551</v>
      </c>
      <c r="C1912" s="32" t="s">
        <v>552</v>
      </c>
      <c r="D1912" s="33" t="s">
        <v>571</v>
      </c>
      <c r="E1912" s="17">
        <v>0.72751999999999994</v>
      </c>
      <c r="F1912" s="19">
        <v>1.2E-2</v>
      </c>
    </row>
    <row r="1913" spans="2:6" x14ac:dyDescent="0.25">
      <c r="B1913" s="31" t="s">
        <v>551</v>
      </c>
      <c r="C1913" s="32" t="s">
        <v>552</v>
      </c>
      <c r="D1913" s="33" t="s">
        <v>573</v>
      </c>
      <c r="E1913" s="17">
        <v>2.1407600000000002</v>
      </c>
      <c r="F1913" s="19">
        <v>3.5999999999999997E-2</v>
      </c>
    </row>
    <row r="1914" spans="2:6" x14ac:dyDescent="0.25">
      <c r="B1914" s="31" t="s">
        <v>551</v>
      </c>
      <c r="C1914" s="32" t="s">
        <v>552</v>
      </c>
      <c r="D1914" s="33" t="s">
        <v>575</v>
      </c>
      <c r="E1914" s="17">
        <v>2.1547000000000001</v>
      </c>
      <c r="F1914" s="19">
        <v>3.5999999999999997E-2</v>
      </c>
    </row>
    <row r="1915" spans="2:6" x14ac:dyDescent="0.25">
      <c r="B1915" s="31" t="s">
        <v>551</v>
      </c>
      <c r="C1915" s="32" t="s">
        <v>552</v>
      </c>
      <c r="D1915" s="33" t="s">
        <v>578</v>
      </c>
      <c r="E1915" s="17">
        <v>5.7783800000000003</v>
      </c>
      <c r="F1915" s="19">
        <v>9.6000000000000002E-2</v>
      </c>
    </row>
    <row r="1916" spans="2:6" x14ac:dyDescent="0.25">
      <c r="B1916" s="31" t="s">
        <v>551</v>
      </c>
      <c r="C1916" s="32" t="s">
        <v>552</v>
      </c>
      <c r="D1916" s="33" t="s">
        <v>583</v>
      </c>
      <c r="E1916" s="17">
        <v>0.71357999999999999</v>
      </c>
      <c r="F1916" s="19">
        <v>1.2E-2</v>
      </c>
    </row>
    <row r="1917" spans="2:6" x14ac:dyDescent="0.25">
      <c r="B1917" s="31" t="s">
        <v>551</v>
      </c>
      <c r="C1917" s="32" t="s">
        <v>552</v>
      </c>
      <c r="D1917" s="33" t="s">
        <v>585</v>
      </c>
      <c r="E1917" s="17">
        <v>0.71380999999999994</v>
      </c>
      <c r="F1917" s="19">
        <v>1.2E-2</v>
      </c>
    </row>
    <row r="1918" spans="2:6" x14ac:dyDescent="0.25">
      <c r="B1918" s="31" t="s">
        <v>553</v>
      </c>
      <c r="C1918" s="32" t="s">
        <v>554</v>
      </c>
      <c r="D1918" s="33" t="s">
        <v>571</v>
      </c>
      <c r="E1918" s="17">
        <v>2.9883799999999998</v>
      </c>
      <c r="F1918" s="19">
        <v>4.8000000000000001E-2</v>
      </c>
    </row>
    <row r="1919" spans="2:6" x14ac:dyDescent="0.25">
      <c r="B1919" s="31" t="s">
        <v>553</v>
      </c>
      <c r="C1919" s="32" t="s">
        <v>554</v>
      </c>
      <c r="D1919" s="33" t="s">
        <v>573</v>
      </c>
      <c r="E1919" s="17">
        <v>5.1295000000000002</v>
      </c>
      <c r="F1919" s="19">
        <v>8.4000000000000005E-2</v>
      </c>
    </row>
    <row r="1920" spans="2:6" x14ac:dyDescent="0.25">
      <c r="B1920" s="31" t="s">
        <v>553</v>
      </c>
      <c r="C1920" s="32" t="s">
        <v>554</v>
      </c>
      <c r="D1920" s="33" t="s">
        <v>575</v>
      </c>
      <c r="E1920" s="17">
        <v>4.4110100000000001</v>
      </c>
      <c r="F1920" s="19">
        <v>7.1999999999999995E-2</v>
      </c>
    </row>
    <row r="1921" spans="2:6" x14ac:dyDescent="0.25">
      <c r="B1921" s="31" t="s">
        <v>553</v>
      </c>
      <c r="C1921" s="32" t="s">
        <v>554</v>
      </c>
      <c r="D1921" s="33" t="s">
        <v>576</v>
      </c>
      <c r="E1921" s="17">
        <v>3.0891600000000001</v>
      </c>
      <c r="F1921" s="19">
        <v>4.8000000000000001E-2</v>
      </c>
    </row>
    <row r="1922" spans="2:6" x14ac:dyDescent="0.25">
      <c r="B1922" s="31" t="s">
        <v>553</v>
      </c>
      <c r="C1922" s="32" t="s">
        <v>554</v>
      </c>
      <c r="D1922" s="33" t="s">
        <v>578</v>
      </c>
      <c r="E1922" s="17">
        <v>2.9740600000000001</v>
      </c>
      <c r="F1922" s="19">
        <v>4.8000000000000001E-2</v>
      </c>
    </row>
    <row r="1923" spans="2:6" x14ac:dyDescent="0.25">
      <c r="B1923" s="31" t="s">
        <v>553</v>
      </c>
      <c r="C1923" s="32" t="s">
        <v>554</v>
      </c>
      <c r="D1923" s="33" t="s">
        <v>583</v>
      </c>
      <c r="E1923" s="17">
        <v>4.4539499999999999</v>
      </c>
      <c r="F1923" s="19">
        <v>7.1999999999999995E-2</v>
      </c>
    </row>
    <row r="1924" spans="2:6" x14ac:dyDescent="0.25">
      <c r="B1924" s="31" t="s">
        <v>553</v>
      </c>
      <c r="C1924" s="32" t="s">
        <v>554</v>
      </c>
      <c r="D1924" s="33" t="s">
        <v>585</v>
      </c>
      <c r="E1924" s="17">
        <v>0.73302999999999996</v>
      </c>
      <c r="F1924" s="19">
        <v>1.2E-2</v>
      </c>
    </row>
    <row r="1925" spans="2:6" x14ac:dyDescent="0.25">
      <c r="B1925" s="31" t="s">
        <v>555</v>
      </c>
      <c r="C1925" s="32" t="s">
        <v>556</v>
      </c>
      <c r="D1925" s="33" t="s">
        <v>571</v>
      </c>
      <c r="E1925" s="17">
        <v>1.52918</v>
      </c>
      <c r="F1925" s="19">
        <v>0.18</v>
      </c>
    </row>
    <row r="1926" spans="2:6" x14ac:dyDescent="0.25">
      <c r="B1926" s="31" t="s">
        <v>555</v>
      </c>
      <c r="C1926" s="32" t="s">
        <v>556</v>
      </c>
      <c r="D1926" s="33" t="s">
        <v>573</v>
      </c>
      <c r="E1926" s="17">
        <v>0.38492999999999999</v>
      </c>
      <c r="F1926" s="19">
        <v>4.8000000000000001E-2</v>
      </c>
    </row>
    <row r="1927" spans="2:6" x14ac:dyDescent="0.25">
      <c r="B1927" s="31" t="s">
        <v>555</v>
      </c>
      <c r="C1927" s="32" t="s">
        <v>556</v>
      </c>
      <c r="D1927" s="33" t="s">
        <v>574</v>
      </c>
      <c r="E1927" s="17">
        <v>1.2261899999999999</v>
      </c>
      <c r="F1927" s="19">
        <v>0.14399999999999999</v>
      </c>
    </row>
    <row r="1928" spans="2:6" x14ac:dyDescent="0.25">
      <c r="B1928" s="31" t="s">
        <v>555</v>
      </c>
      <c r="C1928" s="32" t="s">
        <v>556</v>
      </c>
      <c r="D1928" s="33" t="s">
        <v>576</v>
      </c>
      <c r="E1928" s="17">
        <v>0.48116999999999999</v>
      </c>
      <c r="F1928" s="19">
        <v>0.06</v>
      </c>
    </row>
    <row r="1929" spans="2:6" x14ac:dyDescent="0.25">
      <c r="B1929" s="31" t="s">
        <v>555</v>
      </c>
      <c r="C1929" s="32" t="s">
        <v>556</v>
      </c>
      <c r="D1929" s="33" t="s">
        <v>578</v>
      </c>
      <c r="E1929" s="17">
        <v>9.6240000000000006E-2</v>
      </c>
      <c r="F1929" s="19">
        <v>1.2E-2</v>
      </c>
    </row>
    <row r="1930" spans="2:6" x14ac:dyDescent="0.25">
      <c r="B1930" s="31" t="s">
        <v>555</v>
      </c>
      <c r="C1930" s="32" t="s">
        <v>556</v>
      </c>
      <c r="D1930" s="33" t="s">
        <v>579</v>
      </c>
      <c r="E1930" s="17">
        <v>1.24048</v>
      </c>
      <c r="F1930" s="19">
        <v>0.14399999999999999</v>
      </c>
    </row>
    <row r="1931" spans="2:6" x14ac:dyDescent="0.25">
      <c r="B1931" s="31" t="s">
        <v>555</v>
      </c>
      <c r="C1931" s="32" t="s">
        <v>556</v>
      </c>
      <c r="D1931" s="33" t="s">
        <v>582</v>
      </c>
      <c r="E1931" s="17">
        <v>0.38492999999999999</v>
      </c>
      <c r="F1931" s="19">
        <v>4.8000000000000001E-2</v>
      </c>
    </row>
    <row r="1932" spans="2:6" x14ac:dyDescent="0.25">
      <c r="B1932" s="31" t="s">
        <v>555</v>
      </c>
      <c r="C1932" s="32" t="s">
        <v>556</v>
      </c>
      <c r="D1932" s="33" t="s">
        <v>583</v>
      </c>
      <c r="E1932" s="17">
        <v>0.19247</v>
      </c>
      <c r="F1932" s="19">
        <v>2.4E-2</v>
      </c>
    </row>
    <row r="1933" spans="2:6" x14ac:dyDescent="0.25">
      <c r="B1933" s="31" t="s">
        <v>555</v>
      </c>
      <c r="C1933" s="32" t="s">
        <v>556</v>
      </c>
      <c r="D1933" s="33" t="s">
        <v>584</v>
      </c>
      <c r="E1933" s="17">
        <v>1.1371</v>
      </c>
      <c r="F1933" s="19">
        <v>0.13200000000000001</v>
      </c>
    </row>
    <row r="1934" spans="2:6" x14ac:dyDescent="0.25">
      <c r="B1934" s="31" t="s">
        <v>555</v>
      </c>
      <c r="C1934" s="32" t="s">
        <v>556</v>
      </c>
      <c r="D1934" s="33" t="s">
        <v>587</v>
      </c>
      <c r="E1934" s="17">
        <v>3.5606300000000002</v>
      </c>
      <c r="F1934" s="19">
        <v>0.44400000000000001</v>
      </c>
    </row>
    <row r="1935" spans="2:6" x14ac:dyDescent="0.25">
      <c r="B1935" s="31" t="s">
        <v>555</v>
      </c>
      <c r="C1935" s="32" t="s">
        <v>556</v>
      </c>
      <c r="D1935" s="33" t="s">
        <v>588</v>
      </c>
      <c r="E1935" s="17">
        <v>0.48116999999999999</v>
      </c>
      <c r="F1935" s="19">
        <v>0.06</v>
      </c>
    </row>
    <row r="1936" spans="2:6" x14ac:dyDescent="0.25">
      <c r="B1936" s="31" t="s">
        <v>557</v>
      </c>
      <c r="C1936" s="32" t="s">
        <v>558</v>
      </c>
      <c r="D1936" s="33" t="s">
        <v>571</v>
      </c>
      <c r="E1936" s="17">
        <v>0.42742999999999998</v>
      </c>
      <c r="F1936" s="19">
        <v>1.2E-2</v>
      </c>
    </row>
    <row r="1937" spans="2:6" x14ac:dyDescent="0.25">
      <c r="B1937" s="31" t="s">
        <v>557</v>
      </c>
      <c r="C1937" s="32" t="s">
        <v>558</v>
      </c>
      <c r="D1937" s="33" t="s">
        <v>574</v>
      </c>
      <c r="E1937" s="17">
        <v>0.85487000000000002</v>
      </c>
      <c r="F1937" s="19">
        <v>2.4E-2</v>
      </c>
    </row>
    <row r="1938" spans="2:6" x14ac:dyDescent="0.25">
      <c r="B1938" s="31" t="s">
        <v>557</v>
      </c>
      <c r="C1938" s="32" t="s">
        <v>558</v>
      </c>
      <c r="D1938" s="33" t="s">
        <v>576</v>
      </c>
      <c r="E1938" s="17">
        <v>4.3358400000000001</v>
      </c>
      <c r="F1938" s="19">
        <v>0.108</v>
      </c>
    </row>
    <row r="1939" spans="2:6" x14ac:dyDescent="0.25">
      <c r="B1939" s="31" t="s">
        <v>557</v>
      </c>
      <c r="C1939" s="32" t="s">
        <v>558</v>
      </c>
      <c r="D1939" s="33" t="s">
        <v>588</v>
      </c>
      <c r="E1939" s="17">
        <v>0.82769000000000004</v>
      </c>
      <c r="F1939" s="19">
        <v>2.4E-2</v>
      </c>
    </row>
    <row r="1940" spans="2:6" x14ac:dyDescent="0.25">
      <c r="B1940" s="31" t="s">
        <v>559</v>
      </c>
      <c r="C1940" s="32" t="s">
        <v>560</v>
      </c>
      <c r="D1940" s="33" t="s">
        <v>581</v>
      </c>
      <c r="E1940" s="17">
        <v>1.52356</v>
      </c>
      <c r="F1940" s="19">
        <v>0.126</v>
      </c>
    </row>
    <row r="1941" spans="2:6" x14ac:dyDescent="0.25">
      <c r="B1941" s="31" t="s">
        <v>559</v>
      </c>
      <c r="C1941" s="32" t="s">
        <v>560</v>
      </c>
      <c r="D1941" s="33" t="s">
        <v>582</v>
      </c>
      <c r="E1941" s="17">
        <v>5.8021200000000004</v>
      </c>
      <c r="F1941" s="19">
        <v>0.48599999999999999</v>
      </c>
    </row>
    <row r="1942" spans="2:6" x14ac:dyDescent="0.25">
      <c r="B1942" s="31" t="s">
        <v>559</v>
      </c>
      <c r="C1942" s="32" t="s">
        <v>560</v>
      </c>
      <c r="D1942" s="33" t="s">
        <v>583</v>
      </c>
      <c r="E1942" s="17">
        <v>9.4764199999999992</v>
      </c>
      <c r="F1942" s="19">
        <v>0.64800000000000002</v>
      </c>
    </row>
    <row r="1943" spans="2:6" x14ac:dyDescent="0.25">
      <c r="B1943" s="31" t="s">
        <v>559</v>
      </c>
      <c r="C1943" s="32" t="s">
        <v>560</v>
      </c>
      <c r="D1943" s="33" t="s">
        <v>584</v>
      </c>
      <c r="E1943" s="17">
        <v>6.1486200000000002</v>
      </c>
      <c r="F1943" s="19">
        <v>0.48599999999999999</v>
      </c>
    </row>
    <row r="1944" spans="2:6" x14ac:dyDescent="0.25">
      <c r="B1944" s="31" t="s">
        <v>561</v>
      </c>
      <c r="C1944" s="32" t="s">
        <v>562</v>
      </c>
      <c r="D1944" s="33" t="s">
        <v>584</v>
      </c>
      <c r="E1944" s="17">
        <v>6.5417199999999998</v>
      </c>
      <c r="F1944" s="19">
        <v>0.432</v>
      </c>
    </row>
    <row r="1945" spans="2:6" x14ac:dyDescent="0.25">
      <c r="B1945" s="31" t="s">
        <v>561</v>
      </c>
      <c r="C1945" s="32" t="s">
        <v>562</v>
      </c>
      <c r="D1945" s="33" t="s">
        <v>587</v>
      </c>
      <c r="E1945" s="17">
        <v>9.0922499999999999</v>
      </c>
      <c r="F1945" s="19">
        <v>0.54</v>
      </c>
    </row>
    <row r="1946" spans="2:6" x14ac:dyDescent="0.25">
      <c r="B1946" s="31" t="s">
        <v>563</v>
      </c>
      <c r="C1946" s="32" t="s">
        <v>564</v>
      </c>
      <c r="D1946" s="33" t="s">
        <v>577</v>
      </c>
      <c r="E1946" s="17">
        <v>-31.806999999999999</v>
      </c>
      <c r="F1946" s="19">
        <v>-0.82899999999999996</v>
      </c>
    </row>
    <row r="1947" spans="2:6" x14ac:dyDescent="0.25">
      <c r="B1947" s="31" t="s">
        <v>563</v>
      </c>
      <c r="C1947" s="32" t="s">
        <v>564</v>
      </c>
      <c r="D1947" s="33" t="s">
        <v>579</v>
      </c>
      <c r="E1947" s="17">
        <v>4.1230799999999999</v>
      </c>
      <c r="F1947" s="19">
        <v>0.108</v>
      </c>
    </row>
    <row r="1948" spans="2:6" x14ac:dyDescent="0.25">
      <c r="B1948" s="31" t="s">
        <v>563</v>
      </c>
      <c r="C1948" s="32" t="s">
        <v>564</v>
      </c>
      <c r="D1948" s="33" t="s">
        <v>581</v>
      </c>
      <c r="E1948" s="17">
        <v>-4.68093</v>
      </c>
      <c r="F1948" s="19">
        <v>-0.122</v>
      </c>
    </row>
    <row r="1949" spans="2:6" x14ac:dyDescent="0.25">
      <c r="B1949" s="31" t="s">
        <v>563</v>
      </c>
      <c r="C1949" s="32" t="s">
        <v>564</v>
      </c>
      <c r="D1949" s="33" t="s">
        <v>582</v>
      </c>
      <c r="E1949" s="17">
        <v>2.0425300000000002</v>
      </c>
      <c r="F1949" s="19">
        <v>5.7000000000000002E-2</v>
      </c>
    </row>
    <row r="1950" spans="2:6" x14ac:dyDescent="0.25">
      <c r="B1950" s="31" t="s">
        <v>563</v>
      </c>
      <c r="C1950" s="32" t="s">
        <v>564</v>
      </c>
      <c r="D1950" s="33" t="s">
        <v>588</v>
      </c>
      <c r="E1950" s="17">
        <v>0.84584999999999999</v>
      </c>
      <c r="F1950" s="19">
        <v>2.4E-2</v>
      </c>
    </row>
    <row r="1951" spans="2:6" x14ac:dyDescent="0.25">
      <c r="B1951" s="31" t="s">
        <v>565</v>
      </c>
      <c r="C1951" s="32" t="s">
        <v>566</v>
      </c>
      <c r="D1951" s="33" t="s">
        <v>573</v>
      </c>
      <c r="E1951" s="17">
        <v>11.28213</v>
      </c>
      <c r="F1951" s="19">
        <v>0.54</v>
      </c>
    </row>
    <row r="1952" spans="2:6" x14ac:dyDescent="0.25">
      <c r="B1952" s="31" t="s">
        <v>565</v>
      </c>
      <c r="C1952" s="32" t="s">
        <v>566</v>
      </c>
      <c r="D1952" s="33" t="s">
        <v>574</v>
      </c>
      <c r="E1952" s="17">
        <v>2.4751599999999998</v>
      </c>
      <c r="F1952" s="19">
        <v>0.12</v>
      </c>
    </row>
    <row r="1953" spans="2:6" x14ac:dyDescent="0.25">
      <c r="B1953" s="31" t="s">
        <v>565</v>
      </c>
      <c r="C1953" s="32" t="s">
        <v>566</v>
      </c>
      <c r="D1953" s="33" t="s">
        <v>575</v>
      </c>
      <c r="E1953" s="17">
        <v>37.127400000000002</v>
      </c>
      <c r="F1953" s="19">
        <v>1.8</v>
      </c>
    </row>
    <row r="1954" spans="2:6" x14ac:dyDescent="0.25">
      <c r="B1954" s="31" t="s">
        <v>565</v>
      </c>
      <c r="C1954" s="32" t="s">
        <v>566</v>
      </c>
      <c r="D1954" s="33" t="s">
        <v>576</v>
      </c>
      <c r="E1954" s="17">
        <v>28.15185</v>
      </c>
      <c r="F1954" s="19">
        <v>1.5</v>
      </c>
    </row>
    <row r="1955" spans="2:6" x14ac:dyDescent="0.25">
      <c r="B1955" s="31" t="s">
        <v>565</v>
      </c>
      <c r="C1955" s="32" t="s">
        <v>566</v>
      </c>
      <c r="D1955" s="33" t="s">
        <v>579</v>
      </c>
      <c r="E1955" s="17">
        <v>0.50026000000000004</v>
      </c>
      <c r="F1955" s="19">
        <v>2.4E-2</v>
      </c>
    </row>
    <row r="1956" spans="2:6" x14ac:dyDescent="0.25">
      <c r="B1956" s="31" t="s">
        <v>565</v>
      </c>
      <c r="C1956" s="32" t="s">
        <v>566</v>
      </c>
      <c r="D1956" s="33" t="s">
        <v>583</v>
      </c>
      <c r="E1956" s="17">
        <v>1.25068</v>
      </c>
      <c r="F1956" s="19">
        <v>0.06</v>
      </c>
    </row>
    <row r="1957" spans="2:6" x14ac:dyDescent="0.25">
      <c r="B1957" s="31" t="s">
        <v>565</v>
      </c>
      <c r="C1957" s="32" t="s">
        <v>566</v>
      </c>
      <c r="D1957" s="33" t="s">
        <v>585</v>
      </c>
      <c r="E1957" s="17">
        <v>35.39414</v>
      </c>
      <c r="F1957" s="19">
        <v>1.74</v>
      </c>
    </row>
    <row r="1958" spans="2:6" x14ac:dyDescent="0.25">
      <c r="B1958" s="31" t="s">
        <v>567</v>
      </c>
      <c r="C1958" s="32" t="s">
        <v>568</v>
      </c>
      <c r="D1958" s="33" t="s">
        <v>573</v>
      </c>
      <c r="E1958" s="17">
        <v>7.0199699999999998</v>
      </c>
      <c r="F1958" s="19">
        <v>0.33600000000000002</v>
      </c>
    </row>
    <row r="1959" spans="2:6" x14ac:dyDescent="0.25">
      <c r="B1959" s="31" t="s">
        <v>567</v>
      </c>
      <c r="C1959" s="32" t="s">
        <v>568</v>
      </c>
      <c r="D1959" s="33" t="s">
        <v>574</v>
      </c>
      <c r="E1959" s="17">
        <v>2.4751599999999998</v>
      </c>
      <c r="F1959" s="19">
        <v>0.12</v>
      </c>
    </row>
    <row r="1960" spans="2:6" x14ac:dyDescent="0.25">
      <c r="B1960" s="31" t="s">
        <v>567</v>
      </c>
      <c r="C1960" s="32" t="s">
        <v>568</v>
      </c>
      <c r="D1960" s="33" t="s">
        <v>575</v>
      </c>
      <c r="E1960" s="17">
        <v>36.632379999999998</v>
      </c>
      <c r="F1960" s="19">
        <v>1.776</v>
      </c>
    </row>
    <row r="1961" spans="2:6" x14ac:dyDescent="0.25">
      <c r="B1961" s="31" t="s">
        <v>567</v>
      </c>
      <c r="C1961" s="32" t="s">
        <v>568</v>
      </c>
      <c r="D1961" s="33" t="s">
        <v>576</v>
      </c>
      <c r="E1961" s="17">
        <v>18.252610000000001</v>
      </c>
      <c r="F1961" s="19">
        <v>0.96</v>
      </c>
    </row>
    <row r="1962" spans="2:6" x14ac:dyDescent="0.25">
      <c r="B1962" s="31" t="s">
        <v>567</v>
      </c>
      <c r="C1962" s="32" t="s">
        <v>568</v>
      </c>
      <c r="D1962" s="33" t="s">
        <v>579</v>
      </c>
      <c r="E1962" s="17">
        <v>17.533149999999999</v>
      </c>
      <c r="F1962" s="19">
        <v>0.84</v>
      </c>
    </row>
    <row r="1963" spans="2:6" x14ac:dyDescent="0.25">
      <c r="B1963" s="31" t="s">
        <v>567</v>
      </c>
      <c r="C1963" s="32" t="s">
        <v>568</v>
      </c>
      <c r="D1963" s="33" t="s">
        <v>581</v>
      </c>
      <c r="E1963" s="17">
        <v>17.844169999999998</v>
      </c>
      <c r="F1963" s="19">
        <v>0.9</v>
      </c>
    </row>
    <row r="1964" spans="2:6" x14ac:dyDescent="0.25">
      <c r="B1964" s="36" t="s">
        <v>567</v>
      </c>
      <c r="C1964" s="34" t="s">
        <v>568</v>
      </c>
      <c r="D1964" s="35" t="s">
        <v>585</v>
      </c>
      <c r="E1964" s="18">
        <v>5.7664200000000001</v>
      </c>
      <c r="F1964" s="20">
        <v>0.27600000000000002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I1692"/>
  <sheetViews>
    <sheetView workbookViewId="0"/>
  </sheetViews>
  <sheetFormatPr baseColWidth="10" defaultColWidth="9" defaultRowHeight="13.8" x14ac:dyDescent="0.25"/>
  <cols>
    <col min="1" max="1" width="1.19921875" customWidth="1"/>
    <col min="2" max="3" width="25" style="12" customWidth="1"/>
    <col min="4" max="4" width="2.5" customWidth="1"/>
    <col min="5" max="6" width="25" customWidth="1"/>
    <col min="7" max="7" width="2.5" customWidth="1"/>
    <col min="8" max="9" width="25" customWidth="1"/>
  </cols>
  <sheetData>
    <row r="1" spans="2:9" s="1" customFormat="1" ht="7.5" customHeight="1" x14ac:dyDescent="0.25"/>
    <row r="2" spans="2:9" s="1" customFormat="1" ht="27" customHeight="1" x14ac:dyDescent="0.35">
      <c r="B2" s="2" t="str">
        <f>IF(ISERROR(_xll.SAPGetSourceInfo("DS_1", "DataSourceName")),"",_xll.SAPGetSourceInfo("DS_1", "DataSourceName"))</f>
        <v/>
      </c>
    </row>
    <row r="3" spans="2:9" s="1" customFormat="1" ht="7.5" customHeight="1" x14ac:dyDescent="0.25"/>
    <row r="4" spans="2:9" x14ac:dyDescent="0.25">
      <c r="B4"/>
      <c r="C4"/>
    </row>
    <row r="5" spans="2:9" x14ac:dyDescent="0.25">
      <c r="B5" s="4" t="s">
        <v>0</v>
      </c>
      <c r="C5" s="5"/>
      <c r="E5" s="7" t="s">
        <v>5</v>
      </c>
      <c r="F5" s="8"/>
      <c r="H5" s="7" t="s">
        <v>11</v>
      </c>
      <c r="I5" s="8"/>
    </row>
    <row r="6" spans="2:9" x14ac:dyDescent="0.25">
      <c r="B6" s="10" t="s">
        <v>1</v>
      </c>
      <c r="C6" s="6" t="str">
        <f>IF(ISERROR(_xll.SAPGetSourceInfo("DS_1", "LogonUser")),"",_xll.SAPGetSourceInfo("DS_1", "LogonUser"))</f>
        <v>CARBAJALL</v>
      </c>
      <c r="E6" s="10" t="e">
        <f>_xll.SAPListOfVariables("ALL")</f>
        <v>#N/A</v>
      </c>
      <c r="F6" s="11"/>
      <c r="H6" s="10" t="e">
        <f>_xll.SAPListOfMeasureFilters("DS_1")</f>
        <v>#N/A</v>
      </c>
      <c r="I6" s="11"/>
    </row>
    <row r="7" spans="2:9" x14ac:dyDescent="0.25">
      <c r="B7" s="10" t="s">
        <v>2</v>
      </c>
      <c r="C7" s="6" t="str">
        <f>IF(ISERROR(_xll.SAPGetSourceInfo("DS_1", "InfoProviderTechName")),"",_xll.SAPGetSourceInfo("DS_1", "InfoProviderTechName"))</f>
        <v>YCO_SOI_4</v>
      </c>
      <c r="E7" s="10"/>
      <c r="F7" s="11"/>
      <c r="H7" s="10"/>
      <c r="I7" s="11"/>
    </row>
    <row r="8" spans="2:9" x14ac:dyDescent="0.25">
      <c r="B8" s="10" t="s">
        <v>3</v>
      </c>
      <c r="C8" s="6" t="str">
        <f>IF(ISERROR(_xll.SAPGetSourceInfo("DS_1", "QueryTechName")),"",_xll.SAPGetSourceInfo("DS_1", "QueryTechName"))</f>
        <v>YCO_SOI_4_QU_NS_DSOO</v>
      </c>
      <c r="E8" s="10"/>
      <c r="F8" s="11"/>
      <c r="H8" s="10"/>
      <c r="I8" s="11"/>
    </row>
    <row r="9" spans="2:9" x14ac:dyDescent="0.25">
      <c r="B9" s="10" t="s">
        <v>4</v>
      </c>
      <c r="C9" s="9">
        <f>IF(ISERROR(_xll.SAPGetSourceInfo("DS_1", "KeyDate")),"",_xll.SAPGetSourceInfo("DS_1", "KeyDate"))</f>
        <v>44497</v>
      </c>
      <c r="E9" s="10"/>
      <c r="F9" s="11"/>
      <c r="H9" s="10"/>
      <c r="I9" s="11"/>
    </row>
    <row r="10" spans="2:9" x14ac:dyDescent="0.25">
      <c r="B10"/>
      <c r="C10"/>
      <c r="E10" s="10"/>
      <c r="F10" s="11"/>
      <c r="H10" s="10"/>
      <c r="I10" s="11"/>
    </row>
    <row r="11" spans="2:9" x14ac:dyDescent="0.25">
      <c r="B11" s="7" t="s">
        <v>6</v>
      </c>
      <c r="C11" s="8"/>
      <c r="E11" s="10"/>
      <c r="F11" s="11"/>
      <c r="H11" s="10"/>
      <c r="I11" s="11"/>
    </row>
    <row r="12" spans="2:9" x14ac:dyDescent="0.25">
      <c r="B12" s="10" t="e">
        <f>_xll.SAPListOfEffectiveFilters("DS_1")</f>
        <v>#N/A</v>
      </c>
      <c r="C12" s="11"/>
      <c r="E12" s="10"/>
      <c r="F12" s="11"/>
      <c r="H12" s="10"/>
      <c r="I12" s="11"/>
    </row>
    <row r="13" spans="2:9" x14ac:dyDescent="0.25">
      <c r="B13" s="10"/>
      <c r="C13" s="11"/>
      <c r="E13" s="10"/>
      <c r="F13" s="11"/>
      <c r="H13" s="10"/>
      <c r="I13" s="11"/>
    </row>
    <row r="14" spans="2:9" x14ac:dyDescent="0.25">
      <c r="B14" s="10"/>
      <c r="C14" s="11"/>
      <c r="E14" s="10"/>
      <c r="F14" s="11"/>
      <c r="H14" s="10"/>
      <c r="I14" s="11"/>
    </row>
    <row r="15" spans="2:9" x14ac:dyDescent="0.25">
      <c r="B15" s="10"/>
      <c r="C15" s="11"/>
      <c r="E15" s="10"/>
      <c r="F15" s="11"/>
      <c r="H15" s="10"/>
      <c r="I15" s="11"/>
    </row>
    <row r="16" spans="2:9" x14ac:dyDescent="0.25">
      <c r="B16" s="10"/>
      <c r="C16" s="11"/>
      <c r="E16" s="10"/>
      <c r="F16" s="11"/>
      <c r="H16" s="10"/>
      <c r="I16" s="11"/>
    </row>
    <row r="17" spans="2:9" x14ac:dyDescent="0.25">
      <c r="B17" s="10"/>
      <c r="C17" s="11"/>
      <c r="E17" s="10"/>
      <c r="F17" s="11"/>
      <c r="H17" s="10"/>
      <c r="I17" s="11"/>
    </row>
    <row r="18" spans="2:9" x14ac:dyDescent="0.25">
      <c r="B18" s="10"/>
      <c r="C18" s="11"/>
      <c r="E18" s="10"/>
      <c r="F18" s="11"/>
      <c r="H18" s="10"/>
      <c r="I18" s="11"/>
    </row>
    <row r="19" spans="2:9" x14ac:dyDescent="0.25">
      <c r="B19" s="10"/>
      <c r="C19" s="11"/>
      <c r="E19" s="10"/>
      <c r="F19" s="11"/>
      <c r="H19" s="10"/>
      <c r="I19" s="11"/>
    </row>
    <row r="20" spans="2:9" x14ac:dyDescent="0.25">
      <c r="B20" s="10"/>
      <c r="C20" s="11"/>
      <c r="E20" s="10"/>
      <c r="F20" s="11"/>
      <c r="H20" s="10"/>
      <c r="I20" s="11"/>
    </row>
    <row r="21" spans="2:9" x14ac:dyDescent="0.25">
      <c r="B21" s="10"/>
      <c r="C21" s="11"/>
      <c r="E21" s="10"/>
      <c r="F21" s="11"/>
      <c r="H21" s="10"/>
      <c r="I21" s="11"/>
    </row>
    <row r="22" spans="2:9" x14ac:dyDescent="0.25">
      <c r="B22" s="10"/>
      <c r="C22" s="11"/>
      <c r="E22" s="10"/>
      <c r="F22" s="11"/>
      <c r="H22" s="10"/>
      <c r="I22" s="11"/>
    </row>
    <row r="23" spans="2:9" x14ac:dyDescent="0.25">
      <c r="B23" s="10"/>
      <c r="C23" s="11"/>
      <c r="E23" s="10"/>
      <c r="F23" s="11"/>
      <c r="H23" s="10"/>
      <c r="I23" s="11"/>
    </row>
    <row r="24" spans="2:9" x14ac:dyDescent="0.25">
      <c r="B24" s="10"/>
      <c r="C24" s="11"/>
      <c r="E24" s="10"/>
      <c r="F24" s="11"/>
      <c r="H24" s="10"/>
      <c r="I24" s="11"/>
    </row>
    <row r="25" spans="2:9" x14ac:dyDescent="0.25">
      <c r="B25" s="10"/>
      <c r="C25" s="11"/>
      <c r="E25" s="10"/>
      <c r="F25" s="11"/>
      <c r="H25" s="10"/>
      <c r="I25" s="11"/>
    </row>
    <row r="26" spans="2:9" x14ac:dyDescent="0.25">
      <c r="B26" s="10"/>
      <c r="C26" s="11"/>
      <c r="E26" s="10"/>
      <c r="F26" s="11"/>
      <c r="H26" s="10"/>
      <c r="I26" s="11"/>
    </row>
    <row r="27" spans="2:9" x14ac:dyDescent="0.25">
      <c r="B27" s="10"/>
      <c r="C27" s="11"/>
      <c r="E27" s="10"/>
      <c r="F27" s="11"/>
      <c r="H27" s="10"/>
      <c r="I27" s="11"/>
    </row>
    <row r="28" spans="2:9" x14ac:dyDescent="0.25">
      <c r="B28" s="10"/>
      <c r="C28" s="11"/>
      <c r="E28" s="10"/>
      <c r="F28" s="11"/>
      <c r="H28" s="10"/>
      <c r="I28" s="11"/>
    </row>
    <row r="29" spans="2:9" x14ac:dyDescent="0.25">
      <c r="B29" s="10"/>
      <c r="C29" s="11"/>
      <c r="E29" s="10"/>
      <c r="F29" s="11"/>
      <c r="H29" s="10"/>
      <c r="I29" s="11"/>
    </row>
    <row r="30" spans="2:9" x14ac:dyDescent="0.25">
      <c r="B30" s="10"/>
      <c r="C30" s="11"/>
      <c r="E30" s="10"/>
      <c r="F30" s="11"/>
      <c r="H30" s="10"/>
      <c r="I30" s="11"/>
    </row>
    <row r="31" spans="2:9" x14ac:dyDescent="0.25">
      <c r="B31" s="10"/>
      <c r="C31" s="11"/>
      <c r="E31" s="10"/>
      <c r="F31" s="11"/>
      <c r="H31" s="10"/>
      <c r="I31" s="11"/>
    </row>
    <row r="32" spans="2:9" x14ac:dyDescent="0.25">
      <c r="B32" s="10"/>
      <c r="C32" s="11"/>
      <c r="E32" s="10"/>
      <c r="F32" s="11"/>
      <c r="H32" s="10"/>
      <c r="I32" s="11"/>
    </row>
    <row r="33" spans="2:6" x14ac:dyDescent="0.25">
      <c r="B33" s="10"/>
      <c r="C33" s="11"/>
      <c r="E33" s="10"/>
      <c r="F33" s="11"/>
    </row>
    <row r="34" spans="2:6" x14ac:dyDescent="0.25">
      <c r="B34" s="10"/>
      <c r="C34" s="11"/>
      <c r="E34" s="10"/>
      <c r="F34" s="11"/>
    </row>
    <row r="35" spans="2:6" x14ac:dyDescent="0.25">
      <c r="B35" s="10"/>
      <c r="C35" s="11"/>
      <c r="E35" s="10"/>
      <c r="F35" s="11"/>
    </row>
    <row r="36" spans="2:6" x14ac:dyDescent="0.25">
      <c r="B36" s="10"/>
      <c r="C36" s="11"/>
      <c r="E36" s="10"/>
      <c r="F36" s="11"/>
    </row>
    <row r="37" spans="2:6" x14ac:dyDescent="0.25">
      <c r="B37" s="10"/>
      <c r="C37" s="11"/>
      <c r="E37" s="10"/>
      <c r="F37" s="11"/>
    </row>
    <row r="38" spans="2:6" x14ac:dyDescent="0.25">
      <c r="B38" s="10"/>
      <c r="C38" s="11"/>
      <c r="E38" s="10"/>
      <c r="F38" s="11"/>
    </row>
    <row r="39" spans="2:6" x14ac:dyDescent="0.25">
      <c r="B39" s="10"/>
      <c r="C39" s="11"/>
      <c r="E39" s="10"/>
      <c r="F39" s="11"/>
    </row>
    <row r="40" spans="2:6" x14ac:dyDescent="0.25">
      <c r="B40" s="10"/>
      <c r="C40" s="11"/>
      <c r="E40" s="10"/>
      <c r="F40" s="11"/>
    </row>
    <row r="41" spans="2:6" x14ac:dyDescent="0.25">
      <c r="B41" s="10"/>
      <c r="C41" s="11"/>
      <c r="E41" s="10"/>
      <c r="F41" s="11"/>
    </row>
    <row r="42" spans="2:6" x14ac:dyDescent="0.25">
      <c r="B42" s="10"/>
      <c r="C42" s="11"/>
      <c r="E42" s="10"/>
      <c r="F42" s="11"/>
    </row>
    <row r="43" spans="2:6" x14ac:dyDescent="0.25">
      <c r="B43" s="10"/>
      <c r="C43" s="11"/>
      <c r="E43" s="10"/>
      <c r="F43" s="11"/>
    </row>
    <row r="44" spans="2:6" x14ac:dyDescent="0.25">
      <c r="B44" s="10"/>
      <c r="C44" s="11"/>
      <c r="E44" s="10"/>
      <c r="F44" s="11"/>
    </row>
    <row r="45" spans="2:6" x14ac:dyDescent="0.25">
      <c r="B45" s="10"/>
      <c r="C45" s="11"/>
      <c r="E45" s="10"/>
      <c r="F45" s="11"/>
    </row>
    <row r="46" spans="2:6" x14ac:dyDescent="0.25">
      <c r="B46" s="10"/>
      <c r="C46" s="11"/>
      <c r="E46" s="10"/>
      <c r="F46" s="11"/>
    </row>
    <row r="47" spans="2:6" x14ac:dyDescent="0.25">
      <c r="B47" s="10"/>
      <c r="C47" s="11"/>
      <c r="E47" s="10"/>
      <c r="F47" s="11"/>
    </row>
    <row r="48" spans="2:6" x14ac:dyDescent="0.25">
      <c r="B48" s="10"/>
      <c r="C48" s="11"/>
      <c r="E48" s="10"/>
      <c r="F48" s="11"/>
    </row>
    <row r="49" spans="2:6" x14ac:dyDescent="0.25">
      <c r="B49" s="10"/>
      <c r="C49" s="11"/>
      <c r="E49" s="10"/>
      <c r="F49" s="11"/>
    </row>
    <row r="50" spans="2:6" x14ac:dyDescent="0.25">
      <c r="B50" s="10"/>
      <c r="C50" s="11"/>
      <c r="E50" s="10"/>
      <c r="F50" s="11"/>
    </row>
    <row r="51" spans="2:6" x14ac:dyDescent="0.25">
      <c r="B51" s="10"/>
      <c r="C51" s="11"/>
      <c r="E51" s="10"/>
      <c r="F51" s="11"/>
    </row>
    <row r="52" spans="2:6" x14ac:dyDescent="0.25">
      <c r="B52" s="10"/>
      <c r="C52" s="11"/>
      <c r="E52" s="10"/>
      <c r="F52" s="11"/>
    </row>
    <row r="53" spans="2:6" x14ac:dyDescent="0.25">
      <c r="B53" s="10"/>
      <c r="C53" s="11"/>
      <c r="E53" s="10"/>
      <c r="F53" s="11"/>
    </row>
    <row r="54" spans="2:6" x14ac:dyDescent="0.25">
      <c r="B54" s="10"/>
      <c r="C54" s="11"/>
      <c r="E54" s="10"/>
      <c r="F54" s="11"/>
    </row>
    <row r="55" spans="2:6" x14ac:dyDescent="0.25">
      <c r="B55" s="10"/>
      <c r="C55" s="11"/>
      <c r="E55" s="10"/>
      <c r="F55" s="11"/>
    </row>
    <row r="56" spans="2:6" x14ac:dyDescent="0.25">
      <c r="B56" s="10"/>
      <c r="C56" s="11"/>
      <c r="E56" s="10"/>
      <c r="F56" s="11"/>
    </row>
    <row r="57" spans="2:6" x14ac:dyDescent="0.25">
      <c r="B57" s="10"/>
      <c r="C57" s="11"/>
      <c r="E57" s="10"/>
      <c r="F57" s="11"/>
    </row>
    <row r="58" spans="2:6" x14ac:dyDescent="0.25">
      <c r="B58" s="10"/>
      <c r="C58" s="11"/>
      <c r="E58" s="10"/>
      <c r="F58" s="11"/>
    </row>
    <row r="59" spans="2:6" x14ac:dyDescent="0.25">
      <c r="B59" s="10"/>
      <c r="C59" s="11"/>
      <c r="E59" s="10"/>
      <c r="F59" s="11"/>
    </row>
    <row r="60" spans="2:6" x14ac:dyDescent="0.25">
      <c r="B60" s="10"/>
      <c r="C60" s="11"/>
      <c r="E60" s="10"/>
      <c r="F60" s="11"/>
    </row>
    <row r="61" spans="2:6" x14ac:dyDescent="0.25">
      <c r="B61" s="10"/>
      <c r="C61" s="11"/>
      <c r="E61" s="10"/>
      <c r="F61" s="11"/>
    </row>
    <row r="62" spans="2:6" x14ac:dyDescent="0.25">
      <c r="B62" s="10"/>
      <c r="C62" s="11"/>
      <c r="E62" s="10"/>
      <c r="F62" s="11"/>
    </row>
    <row r="63" spans="2:6" x14ac:dyDescent="0.25">
      <c r="B63" s="10"/>
      <c r="C63" s="11"/>
      <c r="E63" s="10"/>
      <c r="F63" s="11"/>
    </row>
    <row r="64" spans="2:6" x14ac:dyDescent="0.25">
      <c r="B64" s="10"/>
      <c r="C64" s="11"/>
      <c r="E64" s="10"/>
      <c r="F64" s="11"/>
    </row>
    <row r="65" spans="2:6" x14ac:dyDescent="0.25">
      <c r="B65" s="10"/>
      <c r="C65" s="11"/>
      <c r="E65" s="10"/>
      <c r="F65" s="11"/>
    </row>
    <row r="66" spans="2:6" x14ac:dyDescent="0.25">
      <c r="B66" s="10"/>
      <c r="C66" s="11"/>
      <c r="E66" s="10"/>
      <c r="F66" s="11"/>
    </row>
    <row r="67" spans="2:6" x14ac:dyDescent="0.25">
      <c r="B67" s="10"/>
      <c r="C67" s="11"/>
      <c r="E67" s="10"/>
      <c r="F67" s="11"/>
    </row>
    <row r="68" spans="2:6" x14ac:dyDescent="0.25">
      <c r="B68" s="10"/>
      <c r="C68" s="11"/>
      <c r="E68" s="10"/>
      <c r="F68" s="11"/>
    </row>
    <row r="69" spans="2:6" x14ac:dyDescent="0.25">
      <c r="B69" s="10"/>
      <c r="C69" s="11"/>
      <c r="E69" s="10"/>
      <c r="F69" s="11"/>
    </row>
    <row r="70" spans="2:6" x14ac:dyDescent="0.25">
      <c r="B70" s="10"/>
      <c r="C70" s="11"/>
      <c r="E70" s="10"/>
      <c r="F70" s="11"/>
    </row>
    <row r="71" spans="2:6" x14ac:dyDescent="0.25">
      <c r="B71" s="10"/>
      <c r="C71" s="11"/>
      <c r="E71" s="10"/>
      <c r="F71" s="11"/>
    </row>
    <row r="72" spans="2:6" x14ac:dyDescent="0.25">
      <c r="B72" s="10"/>
      <c r="C72" s="11"/>
      <c r="E72" s="10"/>
      <c r="F72" s="11"/>
    </row>
    <row r="73" spans="2:6" x14ac:dyDescent="0.25">
      <c r="B73" s="10"/>
      <c r="C73" s="11"/>
      <c r="E73" s="10"/>
      <c r="F73" s="11"/>
    </row>
    <row r="74" spans="2:6" x14ac:dyDescent="0.25">
      <c r="B74" s="10"/>
      <c r="C74" s="11"/>
      <c r="E74" s="10"/>
      <c r="F74" s="11"/>
    </row>
    <row r="75" spans="2:6" x14ac:dyDescent="0.25">
      <c r="B75" s="10"/>
      <c r="C75" s="11"/>
      <c r="E75" s="10"/>
      <c r="F75" s="11"/>
    </row>
    <row r="76" spans="2:6" x14ac:dyDescent="0.25">
      <c r="B76" s="10"/>
      <c r="C76" s="11"/>
      <c r="E76" s="10"/>
      <c r="F76" s="11"/>
    </row>
    <row r="77" spans="2:6" x14ac:dyDescent="0.25">
      <c r="B77" s="10"/>
      <c r="C77" s="11"/>
      <c r="E77" s="10"/>
      <c r="F77" s="11"/>
    </row>
    <row r="78" spans="2:6" x14ac:dyDescent="0.25">
      <c r="B78" s="10"/>
      <c r="C78" s="11"/>
      <c r="E78" s="10"/>
      <c r="F78" s="11"/>
    </row>
    <row r="79" spans="2:6" x14ac:dyDescent="0.25">
      <c r="B79" s="10"/>
      <c r="C79" s="11"/>
      <c r="E79" s="10"/>
      <c r="F79" s="11"/>
    </row>
    <row r="80" spans="2:6" x14ac:dyDescent="0.25">
      <c r="B80" s="10"/>
      <c r="C80" s="11"/>
      <c r="E80" s="10"/>
      <c r="F80" s="11"/>
    </row>
    <row r="81" spans="2:6" x14ac:dyDescent="0.25">
      <c r="B81" s="10"/>
      <c r="C81" s="11"/>
      <c r="E81" s="10"/>
      <c r="F81" s="11"/>
    </row>
    <row r="82" spans="2:6" x14ac:dyDescent="0.25">
      <c r="B82" s="10"/>
      <c r="C82" s="11"/>
      <c r="E82" s="10"/>
      <c r="F82" s="11"/>
    </row>
    <row r="83" spans="2:6" x14ac:dyDescent="0.25">
      <c r="B83" s="10"/>
      <c r="C83" s="11"/>
      <c r="E83" s="10"/>
      <c r="F83" s="11"/>
    </row>
    <row r="84" spans="2:6" x14ac:dyDescent="0.25">
      <c r="B84" s="10"/>
      <c r="C84" s="11"/>
      <c r="E84" s="10"/>
      <c r="F84" s="11"/>
    </row>
    <row r="85" spans="2:6" x14ac:dyDescent="0.25">
      <c r="B85" s="10"/>
      <c r="C85" s="11"/>
      <c r="E85" s="10"/>
      <c r="F85" s="11"/>
    </row>
    <row r="86" spans="2:6" x14ac:dyDescent="0.25">
      <c r="B86" s="10"/>
      <c r="C86" s="11"/>
      <c r="E86" s="10"/>
      <c r="F86" s="11"/>
    </row>
    <row r="87" spans="2:6" x14ac:dyDescent="0.25">
      <c r="B87" s="10"/>
      <c r="C87" s="11"/>
      <c r="E87" s="10"/>
      <c r="F87" s="11"/>
    </row>
    <row r="88" spans="2:6" x14ac:dyDescent="0.25">
      <c r="B88" s="10"/>
      <c r="C88" s="11"/>
      <c r="E88" s="10"/>
      <c r="F88" s="11"/>
    </row>
    <row r="89" spans="2:6" x14ac:dyDescent="0.25">
      <c r="B89" s="10"/>
      <c r="C89" s="11"/>
      <c r="E89" s="10"/>
      <c r="F89" s="11"/>
    </row>
    <row r="90" spans="2:6" x14ac:dyDescent="0.25">
      <c r="B90" s="10"/>
      <c r="C90" s="11"/>
      <c r="E90" s="10"/>
      <c r="F90" s="11"/>
    </row>
    <row r="91" spans="2:6" x14ac:dyDescent="0.25">
      <c r="B91" s="10"/>
      <c r="C91" s="11"/>
      <c r="E91" s="10"/>
      <c r="F91" s="11"/>
    </row>
    <row r="92" spans="2:6" x14ac:dyDescent="0.25">
      <c r="B92" s="10"/>
      <c r="C92" s="11"/>
      <c r="E92" s="10"/>
      <c r="F92" s="11"/>
    </row>
    <row r="93" spans="2:6" x14ac:dyDescent="0.25">
      <c r="B93" s="10"/>
      <c r="C93" s="11"/>
      <c r="E93" s="10"/>
      <c r="F93" s="11"/>
    </row>
    <row r="94" spans="2:6" x14ac:dyDescent="0.25">
      <c r="B94" s="10"/>
      <c r="C94" s="11"/>
      <c r="E94" s="10"/>
      <c r="F94" s="11"/>
    </row>
    <row r="95" spans="2:6" x14ac:dyDescent="0.25">
      <c r="B95" s="10"/>
      <c r="C95" s="11"/>
      <c r="E95" s="10"/>
      <c r="F95" s="11"/>
    </row>
    <row r="96" spans="2:6" x14ac:dyDescent="0.25">
      <c r="B96" s="10"/>
      <c r="C96" s="11"/>
      <c r="E96" s="10"/>
      <c r="F96" s="11"/>
    </row>
    <row r="97" spans="2:6" x14ac:dyDescent="0.25">
      <c r="B97" s="10"/>
      <c r="C97" s="11"/>
      <c r="E97" s="10"/>
      <c r="F97" s="11"/>
    </row>
    <row r="98" spans="2:6" x14ac:dyDescent="0.25">
      <c r="B98" s="10"/>
      <c r="C98" s="11"/>
      <c r="E98" s="10"/>
      <c r="F98" s="11"/>
    </row>
    <row r="99" spans="2:6" x14ac:dyDescent="0.25">
      <c r="B99" s="10"/>
      <c r="C99" s="11"/>
      <c r="E99" s="10"/>
      <c r="F99" s="11"/>
    </row>
    <row r="100" spans="2:6" x14ac:dyDescent="0.25">
      <c r="B100" s="10"/>
      <c r="C100" s="11"/>
      <c r="E100" s="10"/>
      <c r="F100" s="11"/>
    </row>
    <row r="101" spans="2:6" x14ac:dyDescent="0.25">
      <c r="B101" s="10"/>
      <c r="C101" s="11"/>
      <c r="E101" s="10"/>
      <c r="F101" s="11"/>
    </row>
    <row r="102" spans="2:6" x14ac:dyDescent="0.25">
      <c r="B102" s="10"/>
      <c r="C102" s="11"/>
      <c r="E102" s="10"/>
      <c r="F102" s="11"/>
    </row>
    <row r="103" spans="2:6" x14ac:dyDescent="0.25">
      <c r="B103" s="10"/>
      <c r="C103" s="11"/>
      <c r="E103" s="10"/>
      <c r="F103" s="11"/>
    </row>
    <row r="104" spans="2:6" x14ac:dyDescent="0.25">
      <c r="B104" s="10"/>
      <c r="C104" s="11"/>
      <c r="E104" s="10"/>
      <c r="F104" s="11"/>
    </row>
    <row r="105" spans="2:6" x14ac:dyDescent="0.25">
      <c r="B105" s="10"/>
      <c r="C105" s="11"/>
      <c r="E105" s="10"/>
      <c r="F105" s="11"/>
    </row>
    <row r="106" spans="2:6" x14ac:dyDescent="0.25">
      <c r="B106" s="10"/>
      <c r="C106" s="11"/>
      <c r="E106" s="10"/>
      <c r="F106" s="11"/>
    </row>
    <row r="107" spans="2:6" x14ac:dyDescent="0.25">
      <c r="B107" s="10"/>
      <c r="C107" s="11"/>
      <c r="E107" s="10"/>
      <c r="F107" s="11"/>
    </row>
    <row r="108" spans="2:6" x14ac:dyDescent="0.25">
      <c r="B108" s="10"/>
      <c r="C108" s="11"/>
      <c r="E108" s="10"/>
      <c r="F108" s="11"/>
    </row>
    <row r="109" spans="2:6" x14ac:dyDescent="0.25">
      <c r="B109" s="10"/>
      <c r="C109" s="11"/>
      <c r="E109" s="10"/>
      <c r="F109" s="11"/>
    </row>
    <row r="110" spans="2:6" x14ac:dyDescent="0.25">
      <c r="B110" s="10"/>
      <c r="C110" s="11"/>
      <c r="E110" s="10"/>
      <c r="F110" s="11"/>
    </row>
    <row r="111" spans="2:6" x14ac:dyDescent="0.25">
      <c r="B111" s="10"/>
      <c r="C111" s="11"/>
      <c r="E111" s="10"/>
      <c r="F111" s="11"/>
    </row>
    <row r="112" spans="2:6" x14ac:dyDescent="0.25">
      <c r="B112" s="10"/>
      <c r="C112" s="11"/>
      <c r="E112" s="10"/>
      <c r="F112" s="11"/>
    </row>
    <row r="113" spans="2:6" x14ac:dyDescent="0.25">
      <c r="B113" s="10"/>
      <c r="C113" s="11"/>
      <c r="E113" s="10"/>
      <c r="F113" s="11"/>
    </row>
    <row r="114" spans="2:6" x14ac:dyDescent="0.25">
      <c r="B114" s="10"/>
      <c r="C114" s="11"/>
      <c r="E114" s="10"/>
      <c r="F114" s="11"/>
    </row>
    <row r="115" spans="2:6" x14ac:dyDescent="0.25">
      <c r="B115" s="10"/>
      <c r="C115" s="11"/>
      <c r="E115" s="10"/>
      <c r="F115" s="11"/>
    </row>
    <row r="116" spans="2:6" x14ac:dyDescent="0.25">
      <c r="B116" s="10"/>
      <c r="C116" s="11"/>
      <c r="E116" s="10"/>
      <c r="F116" s="11"/>
    </row>
    <row r="117" spans="2:6" x14ac:dyDescent="0.25">
      <c r="B117" s="10"/>
      <c r="C117" s="11"/>
      <c r="E117" s="10"/>
      <c r="F117" s="11"/>
    </row>
    <row r="118" spans="2:6" x14ac:dyDescent="0.25">
      <c r="B118" s="10"/>
      <c r="C118" s="11"/>
      <c r="E118" s="10"/>
      <c r="F118" s="11"/>
    </row>
    <row r="119" spans="2:6" x14ac:dyDescent="0.25">
      <c r="B119" s="10"/>
      <c r="C119" s="11"/>
      <c r="E119" s="10"/>
      <c r="F119" s="11"/>
    </row>
    <row r="120" spans="2:6" x14ac:dyDescent="0.25">
      <c r="B120" s="10"/>
      <c r="C120" s="11"/>
      <c r="E120" s="10"/>
      <c r="F120" s="11"/>
    </row>
    <row r="121" spans="2:6" x14ac:dyDescent="0.25">
      <c r="B121" s="10"/>
      <c r="C121" s="11"/>
      <c r="E121" s="10"/>
      <c r="F121" s="11"/>
    </row>
    <row r="122" spans="2:6" x14ac:dyDescent="0.25">
      <c r="B122" s="10"/>
      <c r="C122" s="11"/>
      <c r="E122" s="10"/>
      <c r="F122" s="11"/>
    </row>
    <row r="123" spans="2:6" x14ac:dyDescent="0.25">
      <c r="B123" s="10"/>
      <c r="C123" s="11"/>
      <c r="E123" s="10"/>
      <c r="F123" s="11"/>
    </row>
    <row r="124" spans="2:6" x14ac:dyDescent="0.25">
      <c r="B124" s="10"/>
      <c r="C124" s="11"/>
      <c r="E124" s="10"/>
      <c r="F124" s="11"/>
    </row>
    <row r="125" spans="2:6" x14ac:dyDescent="0.25">
      <c r="B125" s="10"/>
      <c r="C125" s="11"/>
      <c r="E125" s="10"/>
      <c r="F125" s="11"/>
    </row>
    <row r="126" spans="2:6" x14ac:dyDescent="0.25">
      <c r="B126" s="10"/>
      <c r="C126" s="11"/>
      <c r="E126" s="10"/>
      <c r="F126" s="11"/>
    </row>
    <row r="127" spans="2:6" x14ac:dyDescent="0.25">
      <c r="B127" s="10"/>
      <c r="C127" s="11"/>
      <c r="E127" s="10"/>
      <c r="F127" s="11"/>
    </row>
    <row r="128" spans="2:6" x14ac:dyDescent="0.25">
      <c r="B128" s="10"/>
      <c r="C128" s="11"/>
      <c r="E128" s="10"/>
      <c r="F128" s="11"/>
    </row>
    <row r="129" spans="2:6" x14ac:dyDescent="0.25">
      <c r="B129" s="10"/>
      <c r="C129" s="11"/>
      <c r="E129" s="10"/>
      <c r="F129" s="11"/>
    </row>
    <row r="130" spans="2:6" x14ac:dyDescent="0.25">
      <c r="B130" s="10"/>
      <c r="C130" s="11"/>
      <c r="E130" s="10"/>
      <c r="F130" s="11"/>
    </row>
    <row r="131" spans="2:6" x14ac:dyDescent="0.25">
      <c r="B131" s="10"/>
      <c r="C131" s="11"/>
      <c r="E131" s="10"/>
      <c r="F131" s="11"/>
    </row>
    <row r="132" spans="2:6" x14ac:dyDescent="0.25">
      <c r="B132" s="10"/>
      <c r="C132" s="11"/>
      <c r="E132" s="10"/>
      <c r="F132" s="11"/>
    </row>
    <row r="133" spans="2:6" x14ac:dyDescent="0.25">
      <c r="B133" s="10"/>
      <c r="C133" s="11"/>
      <c r="E133" s="10"/>
      <c r="F133" s="11"/>
    </row>
    <row r="134" spans="2:6" x14ac:dyDescent="0.25">
      <c r="B134" s="10"/>
      <c r="C134" s="11"/>
      <c r="E134" s="10"/>
      <c r="F134" s="11"/>
    </row>
    <row r="135" spans="2:6" x14ac:dyDescent="0.25">
      <c r="B135" s="10"/>
      <c r="C135" s="11"/>
      <c r="E135" s="10"/>
      <c r="F135" s="11"/>
    </row>
    <row r="136" spans="2:6" x14ac:dyDescent="0.25">
      <c r="B136" s="10"/>
      <c r="C136" s="11"/>
      <c r="E136" s="10"/>
      <c r="F136" s="11"/>
    </row>
    <row r="137" spans="2:6" x14ac:dyDescent="0.25">
      <c r="B137" s="10"/>
      <c r="C137" s="11"/>
      <c r="E137" s="10"/>
      <c r="F137" s="11"/>
    </row>
    <row r="138" spans="2:6" x14ac:dyDescent="0.25">
      <c r="B138" s="10"/>
      <c r="C138" s="11"/>
      <c r="E138" s="10"/>
      <c r="F138" s="11"/>
    </row>
    <row r="139" spans="2:6" x14ac:dyDescent="0.25">
      <c r="B139" s="10"/>
      <c r="C139" s="11"/>
      <c r="E139" s="10"/>
      <c r="F139" s="11"/>
    </row>
    <row r="140" spans="2:6" x14ac:dyDescent="0.25">
      <c r="B140" s="10"/>
      <c r="C140" s="11"/>
      <c r="E140" s="10"/>
      <c r="F140" s="11"/>
    </row>
    <row r="141" spans="2:6" x14ac:dyDescent="0.25">
      <c r="B141" s="10"/>
      <c r="C141" s="11"/>
      <c r="E141" s="10"/>
      <c r="F141" s="11"/>
    </row>
    <row r="142" spans="2:6" x14ac:dyDescent="0.25">
      <c r="B142" s="10"/>
      <c r="C142" s="11"/>
      <c r="E142" s="10"/>
      <c r="F142" s="11"/>
    </row>
    <row r="143" spans="2:6" x14ac:dyDescent="0.25">
      <c r="B143" s="10"/>
      <c r="C143" s="11"/>
      <c r="E143" s="10"/>
      <c r="F143" s="11"/>
    </row>
    <row r="144" spans="2:6" x14ac:dyDescent="0.25">
      <c r="B144" s="10"/>
      <c r="C144" s="11"/>
      <c r="E144" s="10"/>
      <c r="F144" s="11"/>
    </row>
    <row r="145" spans="2:6" x14ac:dyDescent="0.25">
      <c r="B145" s="10"/>
      <c r="C145" s="11"/>
      <c r="E145" s="10"/>
      <c r="F145" s="11"/>
    </row>
    <row r="146" spans="2:6" x14ac:dyDescent="0.25">
      <c r="B146" s="10"/>
      <c r="C146" s="11"/>
      <c r="E146" s="10"/>
      <c r="F146" s="11"/>
    </row>
    <row r="147" spans="2:6" x14ac:dyDescent="0.25">
      <c r="B147" s="10"/>
      <c r="C147" s="11"/>
      <c r="E147" s="10"/>
      <c r="F147" s="11"/>
    </row>
    <row r="148" spans="2:6" x14ac:dyDescent="0.25">
      <c r="B148" s="10"/>
      <c r="C148" s="11"/>
      <c r="E148" s="10"/>
      <c r="F148" s="11"/>
    </row>
    <row r="149" spans="2:6" x14ac:dyDescent="0.25">
      <c r="B149" s="10"/>
      <c r="C149" s="11"/>
      <c r="E149" s="10"/>
      <c r="F149" s="11"/>
    </row>
    <row r="150" spans="2:6" x14ac:dyDescent="0.25">
      <c r="B150" s="10"/>
      <c r="C150" s="11"/>
      <c r="E150" s="10"/>
      <c r="F150" s="11"/>
    </row>
    <row r="151" spans="2:6" x14ac:dyDescent="0.25">
      <c r="B151" s="10"/>
      <c r="C151" s="11"/>
      <c r="E151" s="10"/>
      <c r="F151" s="11"/>
    </row>
    <row r="152" spans="2:6" x14ac:dyDescent="0.25">
      <c r="B152" s="10"/>
      <c r="C152" s="11"/>
      <c r="E152" s="10"/>
      <c r="F152" s="11"/>
    </row>
    <row r="153" spans="2:6" x14ac:dyDescent="0.25">
      <c r="B153" s="10"/>
      <c r="C153" s="11"/>
      <c r="E153" s="10"/>
      <c r="F153" s="11"/>
    </row>
    <row r="154" spans="2:6" x14ac:dyDescent="0.25">
      <c r="B154" s="10"/>
      <c r="C154" s="11"/>
      <c r="E154" s="10"/>
      <c r="F154" s="11"/>
    </row>
    <row r="155" spans="2:6" x14ac:dyDescent="0.25">
      <c r="B155" s="10"/>
      <c r="C155" s="11"/>
      <c r="E155" s="10"/>
      <c r="F155" s="11"/>
    </row>
    <row r="156" spans="2:6" x14ac:dyDescent="0.25">
      <c r="B156" s="10"/>
      <c r="C156" s="11"/>
      <c r="E156" s="10"/>
      <c r="F156" s="11"/>
    </row>
    <row r="157" spans="2:6" x14ac:dyDescent="0.25">
      <c r="B157" s="10"/>
      <c r="C157" s="11"/>
      <c r="E157" s="10"/>
      <c r="F157" s="11"/>
    </row>
    <row r="158" spans="2:6" x14ac:dyDescent="0.25">
      <c r="B158" s="10"/>
      <c r="C158" s="11"/>
      <c r="E158" s="10"/>
      <c r="F158" s="11"/>
    </row>
    <row r="159" spans="2:6" x14ac:dyDescent="0.25">
      <c r="B159" s="10"/>
      <c r="C159" s="11"/>
      <c r="E159" s="10"/>
      <c r="F159" s="11"/>
    </row>
    <row r="160" spans="2:6" x14ac:dyDescent="0.25">
      <c r="B160" s="10"/>
      <c r="C160" s="11"/>
      <c r="E160" s="10"/>
      <c r="F160" s="11"/>
    </row>
    <row r="161" spans="2:6" x14ac:dyDescent="0.25">
      <c r="B161" s="10"/>
      <c r="C161" s="11"/>
      <c r="E161" s="10"/>
      <c r="F161" s="11"/>
    </row>
    <row r="162" spans="2:6" x14ac:dyDescent="0.25">
      <c r="B162" s="10"/>
      <c r="C162" s="11"/>
      <c r="E162" s="10"/>
      <c r="F162" s="11"/>
    </row>
    <row r="163" spans="2:6" x14ac:dyDescent="0.25">
      <c r="B163" s="10"/>
      <c r="C163" s="11"/>
      <c r="E163" s="10"/>
      <c r="F163" s="11"/>
    </row>
    <row r="164" spans="2:6" x14ac:dyDescent="0.25">
      <c r="B164" s="10"/>
      <c r="C164" s="11"/>
      <c r="E164" s="10"/>
      <c r="F164" s="11"/>
    </row>
    <row r="165" spans="2:6" x14ac:dyDescent="0.25">
      <c r="B165" s="10"/>
      <c r="C165" s="11"/>
      <c r="E165" s="10"/>
      <c r="F165" s="11"/>
    </row>
    <row r="166" spans="2:6" x14ac:dyDescent="0.25">
      <c r="B166" s="10"/>
      <c r="C166" s="11"/>
      <c r="E166" s="10"/>
      <c r="F166" s="11"/>
    </row>
    <row r="167" spans="2:6" x14ac:dyDescent="0.25">
      <c r="B167" s="10"/>
      <c r="C167" s="11"/>
      <c r="E167" s="10"/>
      <c r="F167" s="11"/>
    </row>
    <row r="168" spans="2:6" x14ac:dyDescent="0.25">
      <c r="B168" s="10"/>
      <c r="C168" s="11"/>
      <c r="E168" s="10"/>
      <c r="F168" s="11"/>
    </row>
    <row r="169" spans="2:6" x14ac:dyDescent="0.25">
      <c r="B169" s="10"/>
      <c r="C169" s="11"/>
      <c r="E169" s="10"/>
      <c r="F169" s="11"/>
    </row>
    <row r="170" spans="2:6" x14ac:dyDescent="0.25">
      <c r="B170" s="10"/>
      <c r="C170" s="11"/>
      <c r="E170" s="10"/>
      <c r="F170" s="11"/>
    </row>
    <row r="171" spans="2:6" x14ac:dyDescent="0.25">
      <c r="B171" s="10"/>
      <c r="C171" s="11"/>
      <c r="E171" s="10"/>
      <c r="F171" s="11"/>
    </row>
    <row r="172" spans="2:6" x14ac:dyDescent="0.25">
      <c r="B172" s="10"/>
      <c r="C172" s="11"/>
      <c r="E172" s="10"/>
      <c r="F172" s="11"/>
    </row>
    <row r="173" spans="2:6" x14ac:dyDescent="0.25">
      <c r="B173" s="10"/>
      <c r="C173" s="11"/>
      <c r="E173" s="10"/>
      <c r="F173" s="11"/>
    </row>
    <row r="174" spans="2:6" x14ac:dyDescent="0.25">
      <c r="B174" s="10"/>
      <c r="C174" s="11"/>
      <c r="E174" s="10"/>
      <c r="F174" s="11"/>
    </row>
    <row r="175" spans="2:6" x14ac:dyDescent="0.25">
      <c r="B175" s="10"/>
      <c r="C175" s="11"/>
      <c r="E175" s="10"/>
      <c r="F175" s="11"/>
    </row>
    <row r="176" spans="2:6" x14ac:dyDescent="0.25">
      <c r="B176" s="10"/>
      <c r="C176" s="11"/>
      <c r="E176" s="10"/>
      <c r="F176" s="11"/>
    </row>
    <row r="177" spans="2:6" x14ac:dyDescent="0.25">
      <c r="B177" s="10"/>
      <c r="C177" s="11"/>
      <c r="E177" s="10"/>
      <c r="F177" s="11"/>
    </row>
    <row r="178" spans="2:6" x14ac:dyDescent="0.25">
      <c r="B178" s="10"/>
      <c r="C178" s="11"/>
      <c r="E178" s="10"/>
      <c r="F178" s="11"/>
    </row>
    <row r="179" spans="2:6" x14ac:dyDescent="0.25">
      <c r="B179" s="10"/>
      <c r="C179" s="11"/>
      <c r="E179" s="10"/>
      <c r="F179" s="11"/>
    </row>
    <row r="180" spans="2:6" x14ac:dyDescent="0.25">
      <c r="B180" s="10"/>
      <c r="C180" s="11"/>
      <c r="E180" s="10"/>
      <c r="F180" s="11"/>
    </row>
    <row r="181" spans="2:6" x14ac:dyDescent="0.25">
      <c r="B181" s="10"/>
      <c r="C181" s="11"/>
      <c r="E181" s="10"/>
      <c r="F181" s="11"/>
    </row>
    <row r="182" spans="2:6" x14ac:dyDescent="0.25">
      <c r="B182" s="10"/>
      <c r="C182" s="11"/>
      <c r="E182" s="10"/>
      <c r="F182" s="11"/>
    </row>
    <row r="183" spans="2:6" x14ac:dyDescent="0.25">
      <c r="B183" s="10"/>
      <c r="C183" s="11"/>
      <c r="E183" s="10"/>
      <c r="F183" s="11"/>
    </row>
    <row r="184" spans="2:6" x14ac:dyDescent="0.25">
      <c r="B184" s="10"/>
      <c r="C184" s="11"/>
      <c r="E184" s="10"/>
      <c r="F184" s="11"/>
    </row>
    <row r="185" spans="2:6" x14ac:dyDescent="0.25">
      <c r="B185" s="10"/>
      <c r="C185" s="11"/>
      <c r="E185" s="10"/>
      <c r="F185" s="11"/>
    </row>
    <row r="186" spans="2:6" x14ac:dyDescent="0.25">
      <c r="B186" s="10"/>
      <c r="C186" s="11"/>
      <c r="E186" s="10"/>
      <c r="F186" s="11"/>
    </row>
    <row r="187" spans="2:6" x14ac:dyDescent="0.25">
      <c r="B187" s="10"/>
      <c r="C187" s="11"/>
      <c r="E187" s="10"/>
      <c r="F187" s="11"/>
    </row>
    <row r="188" spans="2:6" x14ac:dyDescent="0.25">
      <c r="B188" s="10"/>
      <c r="C188" s="11"/>
      <c r="E188" s="10"/>
      <c r="F188" s="11"/>
    </row>
    <row r="189" spans="2:6" x14ac:dyDescent="0.25">
      <c r="B189" s="10"/>
      <c r="C189" s="11"/>
      <c r="E189" s="10"/>
      <c r="F189" s="11"/>
    </row>
    <row r="190" spans="2:6" x14ac:dyDescent="0.25">
      <c r="B190" s="10"/>
      <c r="C190" s="11"/>
      <c r="E190" s="10"/>
      <c r="F190" s="11"/>
    </row>
    <row r="191" spans="2:6" x14ac:dyDescent="0.25">
      <c r="B191" s="10"/>
      <c r="C191" s="11"/>
      <c r="E191" s="10"/>
      <c r="F191" s="11"/>
    </row>
    <row r="192" spans="2:6" x14ac:dyDescent="0.25">
      <c r="B192" s="10"/>
      <c r="C192" s="11"/>
      <c r="E192" s="10"/>
      <c r="F192" s="11"/>
    </row>
    <row r="193" spans="2:6" x14ac:dyDescent="0.25">
      <c r="B193" s="10"/>
      <c r="C193" s="11"/>
      <c r="E193" s="10"/>
      <c r="F193" s="11"/>
    </row>
    <row r="194" spans="2:6" x14ac:dyDescent="0.25">
      <c r="B194" s="10"/>
      <c r="C194" s="11"/>
      <c r="E194" s="10"/>
      <c r="F194" s="11"/>
    </row>
    <row r="195" spans="2:6" x14ac:dyDescent="0.25">
      <c r="B195" s="10"/>
      <c r="C195" s="11"/>
      <c r="E195" s="10"/>
      <c r="F195" s="11"/>
    </row>
    <row r="196" spans="2:6" x14ac:dyDescent="0.25">
      <c r="B196" s="10"/>
      <c r="C196" s="11"/>
      <c r="E196" s="10"/>
      <c r="F196" s="11"/>
    </row>
    <row r="197" spans="2:6" x14ac:dyDescent="0.25">
      <c r="B197" s="10"/>
      <c r="C197" s="11"/>
      <c r="E197" s="10"/>
      <c r="F197" s="11"/>
    </row>
    <row r="198" spans="2:6" x14ac:dyDescent="0.25">
      <c r="B198" s="10"/>
      <c r="C198" s="11"/>
      <c r="E198" s="10"/>
      <c r="F198" s="11"/>
    </row>
    <row r="199" spans="2:6" x14ac:dyDescent="0.25">
      <c r="B199" s="10"/>
      <c r="C199" s="11"/>
      <c r="E199" s="10"/>
      <c r="F199" s="11"/>
    </row>
    <row r="200" spans="2:6" x14ac:dyDescent="0.25">
      <c r="B200" s="10"/>
      <c r="C200" s="11"/>
      <c r="E200" s="10"/>
      <c r="F200" s="11"/>
    </row>
    <row r="201" spans="2:6" x14ac:dyDescent="0.25">
      <c r="B201" s="10"/>
      <c r="C201" s="11"/>
      <c r="E201" s="10"/>
      <c r="F201" s="11"/>
    </row>
    <row r="202" spans="2:6" x14ac:dyDescent="0.25">
      <c r="B202" s="10"/>
      <c r="C202" s="11"/>
      <c r="E202" s="10"/>
      <c r="F202" s="11"/>
    </row>
    <row r="203" spans="2:6" x14ac:dyDescent="0.25">
      <c r="B203" s="10"/>
      <c r="C203" s="11"/>
      <c r="E203" s="10"/>
      <c r="F203" s="11"/>
    </row>
    <row r="204" spans="2:6" x14ac:dyDescent="0.25">
      <c r="B204" s="10"/>
      <c r="C204" s="11"/>
      <c r="E204" s="10"/>
      <c r="F204" s="11"/>
    </row>
    <row r="205" spans="2:6" x14ac:dyDescent="0.25">
      <c r="B205" s="10"/>
      <c r="C205" s="11"/>
      <c r="E205" s="10"/>
      <c r="F205" s="11"/>
    </row>
    <row r="206" spans="2:6" x14ac:dyDescent="0.25">
      <c r="B206" s="10"/>
      <c r="C206" s="11"/>
      <c r="E206" s="10"/>
      <c r="F206" s="11"/>
    </row>
    <row r="207" spans="2:6" x14ac:dyDescent="0.25">
      <c r="B207" s="10"/>
      <c r="C207" s="11"/>
      <c r="E207" s="10"/>
      <c r="F207" s="11"/>
    </row>
    <row r="208" spans="2:6" x14ac:dyDescent="0.25">
      <c r="B208" s="10"/>
      <c r="C208" s="11"/>
      <c r="E208" s="10"/>
      <c r="F208" s="11"/>
    </row>
    <row r="209" spans="2:6" x14ac:dyDescent="0.25">
      <c r="B209" s="10"/>
      <c r="C209" s="11"/>
      <c r="E209" s="10"/>
      <c r="F209" s="11"/>
    </row>
    <row r="210" spans="2:6" x14ac:dyDescent="0.25">
      <c r="B210" s="10"/>
      <c r="C210" s="11"/>
      <c r="E210" s="10"/>
      <c r="F210" s="11"/>
    </row>
    <row r="211" spans="2:6" x14ac:dyDescent="0.25">
      <c r="B211" s="10"/>
      <c r="C211" s="11"/>
      <c r="E211" s="10"/>
      <c r="F211" s="11"/>
    </row>
    <row r="212" spans="2:6" x14ac:dyDescent="0.25">
      <c r="B212" s="10"/>
      <c r="C212" s="11"/>
      <c r="E212" s="10"/>
      <c r="F212" s="11"/>
    </row>
    <row r="213" spans="2:6" x14ac:dyDescent="0.25">
      <c r="B213" s="10"/>
      <c r="C213" s="11"/>
      <c r="E213" s="10"/>
      <c r="F213" s="11"/>
    </row>
    <row r="214" spans="2:6" x14ac:dyDescent="0.25">
      <c r="B214" s="10"/>
      <c r="C214" s="11"/>
      <c r="E214" s="10"/>
      <c r="F214" s="11"/>
    </row>
    <row r="215" spans="2:6" x14ac:dyDescent="0.25">
      <c r="B215" s="10"/>
      <c r="C215" s="11"/>
      <c r="E215" s="10"/>
      <c r="F215" s="11"/>
    </row>
    <row r="216" spans="2:6" x14ac:dyDescent="0.25">
      <c r="B216" s="10"/>
      <c r="C216" s="11"/>
      <c r="E216" s="10"/>
      <c r="F216" s="11"/>
    </row>
    <row r="217" spans="2:6" x14ac:dyDescent="0.25">
      <c r="B217" s="10"/>
      <c r="C217" s="11"/>
      <c r="E217" s="10"/>
      <c r="F217" s="11"/>
    </row>
    <row r="218" spans="2:6" x14ac:dyDescent="0.25">
      <c r="B218" s="10"/>
      <c r="C218" s="11"/>
      <c r="E218" s="10"/>
      <c r="F218" s="11"/>
    </row>
    <row r="219" spans="2:6" x14ac:dyDescent="0.25">
      <c r="B219" s="10"/>
      <c r="C219" s="11"/>
      <c r="E219" s="10"/>
      <c r="F219" s="11"/>
    </row>
    <row r="220" spans="2:6" x14ac:dyDescent="0.25">
      <c r="B220" s="10"/>
      <c r="C220" s="11"/>
      <c r="E220" s="10"/>
      <c r="F220" s="11"/>
    </row>
    <row r="221" spans="2:6" x14ac:dyDescent="0.25">
      <c r="B221" s="10"/>
      <c r="C221" s="11"/>
      <c r="E221" s="10"/>
      <c r="F221" s="11"/>
    </row>
    <row r="222" spans="2:6" x14ac:dyDescent="0.25">
      <c r="B222" s="10"/>
      <c r="C222" s="11"/>
      <c r="E222" s="10"/>
      <c r="F222" s="11"/>
    </row>
    <row r="223" spans="2:6" x14ac:dyDescent="0.25">
      <c r="B223" s="10"/>
      <c r="C223" s="11"/>
      <c r="E223" s="10"/>
      <c r="F223" s="11"/>
    </row>
    <row r="224" spans="2:6" x14ac:dyDescent="0.25">
      <c r="B224" s="10"/>
      <c r="C224" s="11"/>
      <c r="E224" s="10"/>
      <c r="F224" s="11"/>
    </row>
    <row r="225" spans="2:6" x14ac:dyDescent="0.25">
      <c r="B225" s="10"/>
      <c r="C225" s="11"/>
      <c r="E225" s="10"/>
      <c r="F225" s="11"/>
    </row>
    <row r="226" spans="2:6" x14ac:dyDescent="0.25">
      <c r="B226" s="10"/>
      <c r="C226" s="11"/>
      <c r="E226" s="10"/>
      <c r="F226" s="11"/>
    </row>
    <row r="227" spans="2:6" x14ac:dyDescent="0.25">
      <c r="B227" s="10"/>
      <c r="C227" s="11"/>
      <c r="E227" s="10"/>
      <c r="F227" s="11"/>
    </row>
    <row r="228" spans="2:6" x14ac:dyDescent="0.25">
      <c r="B228" s="10"/>
      <c r="C228" s="11"/>
      <c r="E228" s="10"/>
      <c r="F228" s="11"/>
    </row>
    <row r="229" spans="2:6" x14ac:dyDescent="0.25">
      <c r="B229" s="10"/>
      <c r="C229" s="11"/>
      <c r="E229" s="10"/>
      <c r="F229" s="11"/>
    </row>
    <row r="230" spans="2:6" x14ac:dyDescent="0.25">
      <c r="B230" s="10"/>
      <c r="C230" s="11"/>
      <c r="E230" s="10"/>
      <c r="F230" s="11"/>
    </row>
    <row r="231" spans="2:6" x14ac:dyDescent="0.25">
      <c r="B231" s="10"/>
      <c r="C231" s="11"/>
      <c r="E231" s="10"/>
      <c r="F231" s="11"/>
    </row>
    <row r="232" spans="2:6" x14ac:dyDescent="0.25">
      <c r="B232" s="10"/>
      <c r="C232" s="11"/>
      <c r="E232" s="10"/>
      <c r="F232" s="11"/>
    </row>
    <row r="233" spans="2:6" x14ac:dyDescent="0.25">
      <c r="B233" s="10"/>
      <c r="C233" s="11"/>
      <c r="E233" s="10"/>
      <c r="F233" s="11"/>
    </row>
    <row r="234" spans="2:6" x14ac:dyDescent="0.25">
      <c r="B234" s="10"/>
      <c r="C234" s="11"/>
      <c r="E234" s="10"/>
      <c r="F234" s="11"/>
    </row>
    <row r="235" spans="2:6" x14ac:dyDescent="0.25">
      <c r="B235" s="10"/>
      <c r="C235" s="11"/>
      <c r="E235" s="10"/>
      <c r="F235" s="11"/>
    </row>
    <row r="236" spans="2:6" x14ac:dyDescent="0.25">
      <c r="B236" s="10"/>
      <c r="C236" s="11"/>
      <c r="E236" s="10"/>
      <c r="F236" s="11"/>
    </row>
    <row r="237" spans="2:6" x14ac:dyDescent="0.25">
      <c r="B237" s="10"/>
      <c r="C237" s="11"/>
      <c r="E237" s="10"/>
      <c r="F237" s="11"/>
    </row>
    <row r="238" spans="2:6" x14ac:dyDescent="0.25">
      <c r="B238" s="10"/>
      <c r="C238" s="11"/>
      <c r="E238" s="10"/>
      <c r="F238" s="11"/>
    </row>
    <row r="239" spans="2:6" x14ac:dyDescent="0.25">
      <c r="B239" s="10"/>
      <c r="C239" s="11"/>
      <c r="E239" s="10"/>
      <c r="F239" s="11"/>
    </row>
    <row r="240" spans="2:6" x14ac:dyDescent="0.25">
      <c r="B240" s="10"/>
      <c r="C240" s="11"/>
      <c r="E240" s="10"/>
      <c r="F240" s="11"/>
    </row>
    <row r="241" spans="2:6" x14ac:dyDescent="0.25">
      <c r="B241" s="10"/>
      <c r="C241" s="11"/>
      <c r="E241" s="10"/>
      <c r="F241" s="11"/>
    </row>
    <row r="242" spans="2:6" x14ac:dyDescent="0.25">
      <c r="B242" s="10"/>
      <c r="C242" s="11"/>
      <c r="E242" s="10"/>
      <c r="F242" s="11"/>
    </row>
    <row r="243" spans="2:6" x14ac:dyDescent="0.25">
      <c r="B243" s="10"/>
      <c r="C243" s="11"/>
      <c r="E243" s="10"/>
      <c r="F243" s="11"/>
    </row>
    <row r="244" spans="2:6" x14ac:dyDescent="0.25">
      <c r="B244" s="10"/>
      <c r="C244" s="11"/>
      <c r="E244" s="10"/>
      <c r="F244" s="11"/>
    </row>
    <row r="245" spans="2:6" x14ac:dyDescent="0.25">
      <c r="B245" s="10"/>
      <c r="C245" s="11"/>
      <c r="E245" s="10"/>
      <c r="F245" s="11"/>
    </row>
    <row r="246" spans="2:6" x14ac:dyDescent="0.25">
      <c r="B246" s="10"/>
      <c r="C246" s="11"/>
      <c r="E246" s="10"/>
      <c r="F246" s="11"/>
    </row>
    <row r="247" spans="2:6" x14ac:dyDescent="0.25">
      <c r="B247" s="10"/>
      <c r="C247" s="11"/>
      <c r="E247" s="10"/>
      <c r="F247" s="11"/>
    </row>
    <row r="248" spans="2:6" x14ac:dyDescent="0.25">
      <c r="B248" s="10"/>
      <c r="C248" s="11"/>
      <c r="E248" s="10"/>
      <c r="F248" s="11"/>
    </row>
    <row r="249" spans="2:6" x14ac:dyDescent="0.25">
      <c r="B249" s="10"/>
      <c r="C249" s="11"/>
      <c r="E249" s="10"/>
      <c r="F249" s="11"/>
    </row>
    <row r="250" spans="2:6" x14ac:dyDescent="0.25">
      <c r="B250" s="10"/>
      <c r="C250" s="11"/>
      <c r="E250" s="10"/>
      <c r="F250" s="11"/>
    </row>
    <row r="251" spans="2:6" x14ac:dyDescent="0.25">
      <c r="B251" s="10"/>
      <c r="C251" s="11"/>
      <c r="E251" s="10"/>
      <c r="F251" s="11"/>
    </row>
    <row r="252" spans="2:6" x14ac:dyDescent="0.25">
      <c r="B252" s="10"/>
      <c r="C252" s="11"/>
      <c r="E252" s="10"/>
      <c r="F252" s="11"/>
    </row>
    <row r="253" spans="2:6" x14ac:dyDescent="0.25">
      <c r="B253" s="10"/>
      <c r="C253" s="11"/>
      <c r="E253" s="10"/>
      <c r="F253" s="11"/>
    </row>
    <row r="254" spans="2:6" x14ac:dyDescent="0.25">
      <c r="B254" s="10"/>
      <c r="C254" s="11"/>
      <c r="E254" s="10"/>
      <c r="F254" s="11"/>
    </row>
    <row r="255" spans="2:6" x14ac:dyDescent="0.25">
      <c r="B255" s="10"/>
      <c r="C255" s="11"/>
      <c r="E255" s="10"/>
      <c r="F255" s="11"/>
    </row>
    <row r="256" spans="2:6" x14ac:dyDescent="0.25">
      <c r="B256" s="10"/>
      <c r="C256" s="11"/>
      <c r="E256" s="10"/>
      <c r="F256" s="11"/>
    </row>
    <row r="257" spans="2:6" x14ac:dyDescent="0.25">
      <c r="B257" s="10"/>
      <c r="C257" s="11"/>
      <c r="E257" s="10"/>
      <c r="F257" s="11"/>
    </row>
    <row r="258" spans="2:6" x14ac:dyDescent="0.25">
      <c r="B258" s="10"/>
      <c r="C258" s="11"/>
      <c r="E258" s="10"/>
      <c r="F258" s="11"/>
    </row>
    <row r="259" spans="2:6" x14ac:dyDescent="0.25">
      <c r="B259" s="10"/>
      <c r="C259" s="11"/>
      <c r="E259" s="10"/>
      <c r="F259" s="11"/>
    </row>
    <row r="260" spans="2:6" x14ac:dyDescent="0.25">
      <c r="B260" s="10"/>
      <c r="C260" s="11"/>
      <c r="E260" s="10"/>
      <c r="F260" s="11"/>
    </row>
    <row r="261" spans="2:6" x14ac:dyDescent="0.25">
      <c r="B261" s="10"/>
      <c r="C261" s="11"/>
      <c r="E261" s="10"/>
      <c r="F261" s="11"/>
    </row>
    <row r="262" spans="2:6" x14ac:dyDescent="0.25">
      <c r="B262" s="10"/>
      <c r="C262" s="11"/>
      <c r="E262" s="10"/>
      <c r="F262" s="11"/>
    </row>
    <row r="263" spans="2:6" x14ac:dyDescent="0.25">
      <c r="B263" s="10"/>
      <c r="C263" s="11"/>
      <c r="E263" s="10"/>
      <c r="F263" s="11"/>
    </row>
    <row r="264" spans="2:6" x14ac:dyDescent="0.25">
      <c r="B264" s="10"/>
      <c r="C264" s="11"/>
      <c r="E264" s="10"/>
      <c r="F264" s="11"/>
    </row>
    <row r="265" spans="2:6" x14ac:dyDescent="0.25">
      <c r="B265" s="10"/>
      <c r="C265" s="11"/>
      <c r="E265" s="10"/>
      <c r="F265" s="11"/>
    </row>
    <row r="266" spans="2:6" x14ac:dyDescent="0.25">
      <c r="B266" s="10"/>
      <c r="C266" s="11"/>
      <c r="E266" s="10"/>
      <c r="F266" s="11"/>
    </row>
    <row r="267" spans="2:6" x14ac:dyDescent="0.25">
      <c r="B267" s="10"/>
      <c r="C267" s="11"/>
      <c r="E267" s="10"/>
      <c r="F267" s="11"/>
    </row>
    <row r="268" spans="2:6" x14ac:dyDescent="0.25">
      <c r="B268" s="10"/>
      <c r="C268" s="11"/>
      <c r="E268" s="10"/>
      <c r="F268" s="11"/>
    </row>
    <row r="269" spans="2:6" x14ac:dyDescent="0.25">
      <c r="B269" s="10"/>
      <c r="C269" s="11"/>
      <c r="E269" s="10"/>
      <c r="F269" s="11"/>
    </row>
    <row r="270" spans="2:6" x14ac:dyDescent="0.25">
      <c r="B270" s="10"/>
      <c r="C270" s="11"/>
      <c r="E270" s="10"/>
      <c r="F270" s="11"/>
    </row>
    <row r="271" spans="2:6" x14ac:dyDescent="0.25">
      <c r="B271" s="10"/>
      <c r="C271" s="11"/>
      <c r="E271" s="10"/>
      <c r="F271" s="11"/>
    </row>
    <row r="272" spans="2:6" x14ac:dyDescent="0.25">
      <c r="B272" s="10"/>
      <c r="C272" s="11"/>
      <c r="E272" s="10"/>
      <c r="F272" s="11"/>
    </row>
    <row r="273" spans="2:6" x14ac:dyDescent="0.25">
      <c r="B273" s="10"/>
      <c r="C273" s="11"/>
      <c r="E273" s="10"/>
      <c r="F273" s="11"/>
    </row>
    <row r="274" spans="2:6" x14ac:dyDescent="0.25">
      <c r="B274" s="10"/>
      <c r="C274" s="11"/>
      <c r="E274" s="10"/>
      <c r="F274" s="11"/>
    </row>
    <row r="275" spans="2:6" x14ac:dyDescent="0.25">
      <c r="B275" s="10"/>
      <c r="C275" s="11"/>
      <c r="E275" s="10"/>
      <c r="F275" s="11"/>
    </row>
    <row r="276" spans="2:6" x14ac:dyDescent="0.25">
      <c r="B276" s="10"/>
      <c r="C276" s="11"/>
      <c r="E276" s="10"/>
      <c r="F276" s="11"/>
    </row>
    <row r="277" spans="2:6" x14ac:dyDescent="0.25">
      <c r="B277" s="10"/>
      <c r="C277" s="11"/>
      <c r="E277" s="10"/>
      <c r="F277" s="11"/>
    </row>
    <row r="278" spans="2:6" x14ac:dyDescent="0.25">
      <c r="B278" s="10"/>
      <c r="C278" s="11"/>
      <c r="E278" s="10"/>
      <c r="F278" s="11"/>
    </row>
    <row r="279" spans="2:6" x14ac:dyDescent="0.25">
      <c r="B279" s="10"/>
      <c r="C279" s="11"/>
      <c r="E279" s="10"/>
      <c r="F279" s="11"/>
    </row>
    <row r="280" spans="2:6" x14ac:dyDescent="0.25">
      <c r="B280" s="10"/>
      <c r="C280" s="11"/>
      <c r="E280" s="10"/>
      <c r="F280" s="11"/>
    </row>
    <row r="281" spans="2:6" x14ac:dyDescent="0.25">
      <c r="B281" s="10"/>
      <c r="C281" s="11"/>
      <c r="E281" s="10"/>
      <c r="F281" s="11"/>
    </row>
    <row r="282" spans="2:6" x14ac:dyDescent="0.25">
      <c r="B282" s="10"/>
      <c r="C282" s="11"/>
      <c r="E282" s="10"/>
      <c r="F282" s="11"/>
    </row>
    <row r="283" spans="2:6" x14ac:dyDescent="0.25">
      <c r="B283" s="10"/>
      <c r="C283" s="11"/>
      <c r="E283" s="10"/>
      <c r="F283" s="11"/>
    </row>
    <row r="284" spans="2:6" x14ac:dyDescent="0.25">
      <c r="B284" s="10"/>
      <c r="C284" s="11"/>
      <c r="E284" s="10"/>
      <c r="F284" s="11"/>
    </row>
    <row r="285" spans="2:6" x14ac:dyDescent="0.25">
      <c r="B285" s="10"/>
      <c r="C285" s="11"/>
      <c r="E285" s="10"/>
      <c r="F285" s="11"/>
    </row>
    <row r="286" spans="2:6" x14ac:dyDescent="0.25">
      <c r="B286" s="10"/>
      <c r="C286" s="11"/>
      <c r="E286" s="10"/>
      <c r="F286" s="11"/>
    </row>
    <row r="287" spans="2:6" x14ac:dyDescent="0.25">
      <c r="B287" s="10"/>
      <c r="C287" s="11"/>
      <c r="E287" s="10"/>
      <c r="F287" s="11"/>
    </row>
    <row r="288" spans="2:6" x14ac:dyDescent="0.25">
      <c r="B288" s="10"/>
      <c r="C288" s="11"/>
      <c r="E288" s="10"/>
      <c r="F288" s="11"/>
    </row>
    <row r="289" spans="2:6" x14ac:dyDescent="0.25">
      <c r="B289" s="10"/>
      <c r="C289" s="11"/>
      <c r="E289" s="10"/>
      <c r="F289" s="11"/>
    </row>
    <row r="290" spans="2:6" x14ac:dyDescent="0.25">
      <c r="B290" s="10"/>
      <c r="C290" s="11"/>
      <c r="E290" s="10"/>
      <c r="F290" s="11"/>
    </row>
    <row r="291" spans="2:6" x14ac:dyDescent="0.25">
      <c r="B291" s="10"/>
      <c r="C291" s="11"/>
      <c r="E291" s="10"/>
      <c r="F291" s="11"/>
    </row>
    <row r="292" spans="2:6" x14ac:dyDescent="0.25">
      <c r="B292" s="10"/>
      <c r="C292" s="11"/>
      <c r="E292" s="10"/>
      <c r="F292" s="11"/>
    </row>
    <row r="293" spans="2:6" x14ac:dyDescent="0.25">
      <c r="B293" s="10"/>
      <c r="C293" s="11"/>
      <c r="E293" s="10"/>
      <c r="F293" s="11"/>
    </row>
    <row r="294" spans="2:6" x14ac:dyDescent="0.25">
      <c r="B294" s="10"/>
      <c r="C294" s="11"/>
      <c r="E294" s="10"/>
      <c r="F294" s="11"/>
    </row>
    <row r="295" spans="2:6" x14ac:dyDescent="0.25">
      <c r="B295" s="10"/>
      <c r="C295" s="11"/>
      <c r="E295" s="10"/>
      <c r="F295" s="11"/>
    </row>
    <row r="296" spans="2:6" x14ac:dyDescent="0.25">
      <c r="B296" s="10"/>
      <c r="C296" s="11"/>
      <c r="E296" s="10"/>
      <c r="F296" s="11"/>
    </row>
    <row r="297" spans="2:6" x14ac:dyDescent="0.25">
      <c r="B297" s="10"/>
      <c r="C297" s="11"/>
      <c r="E297" s="10"/>
      <c r="F297" s="11"/>
    </row>
    <row r="298" spans="2:6" x14ac:dyDescent="0.25">
      <c r="B298" s="10"/>
      <c r="C298" s="11"/>
      <c r="E298" s="10"/>
      <c r="F298" s="11"/>
    </row>
    <row r="299" spans="2:6" x14ac:dyDescent="0.25">
      <c r="B299" s="10"/>
      <c r="C299" s="11"/>
      <c r="E299" s="10"/>
      <c r="F299" s="11"/>
    </row>
    <row r="300" spans="2:6" x14ac:dyDescent="0.25">
      <c r="B300" s="10"/>
      <c r="C300" s="11"/>
      <c r="E300" s="10"/>
      <c r="F300" s="11"/>
    </row>
    <row r="301" spans="2:6" x14ac:dyDescent="0.25">
      <c r="B301" s="10"/>
      <c r="C301" s="11"/>
      <c r="E301" s="10"/>
      <c r="F301" s="11"/>
    </row>
    <row r="302" spans="2:6" x14ac:dyDescent="0.25">
      <c r="B302" s="10"/>
      <c r="C302" s="11"/>
      <c r="E302" s="10"/>
      <c r="F302" s="11"/>
    </row>
    <row r="303" spans="2:6" x14ac:dyDescent="0.25">
      <c r="B303" s="10"/>
      <c r="C303" s="11"/>
      <c r="E303" s="10"/>
      <c r="F303" s="11"/>
    </row>
    <row r="304" spans="2:6" x14ac:dyDescent="0.25">
      <c r="B304" s="10"/>
      <c r="C304" s="11"/>
      <c r="E304" s="10"/>
      <c r="F304" s="11"/>
    </row>
    <row r="305" spans="2:6" x14ac:dyDescent="0.25">
      <c r="B305" s="10"/>
      <c r="C305" s="11"/>
      <c r="E305" s="10"/>
      <c r="F305" s="11"/>
    </row>
    <row r="306" spans="2:6" x14ac:dyDescent="0.25">
      <c r="B306" s="10"/>
      <c r="C306" s="11"/>
      <c r="E306" s="10"/>
      <c r="F306" s="11"/>
    </row>
    <row r="307" spans="2:6" x14ac:dyDescent="0.25">
      <c r="B307" s="10"/>
      <c r="C307" s="11"/>
      <c r="E307" s="10"/>
      <c r="F307" s="11"/>
    </row>
    <row r="308" spans="2:6" x14ac:dyDescent="0.25">
      <c r="B308" s="10"/>
      <c r="C308" s="11"/>
      <c r="E308" s="10"/>
      <c r="F308" s="11"/>
    </row>
    <row r="309" spans="2:6" x14ac:dyDescent="0.25">
      <c r="B309" s="10"/>
      <c r="C309" s="11"/>
      <c r="E309" s="10"/>
      <c r="F309" s="11"/>
    </row>
    <row r="310" spans="2:6" x14ac:dyDescent="0.25">
      <c r="B310" s="10"/>
      <c r="C310" s="11"/>
      <c r="E310" s="10"/>
      <c r="F310" s="11"/>
    </row>
    <row r="311" spans="2:6" x14ac:dyDescent="0.25">
      <c r="B311" s="10"/>
      <c r="C311" s="11"/>
      <c r="E311" s="10"/>
      <c r="F311" s="11"/>
    </row>
    <row r="312" spans="2:6" x14ac:dyDescent="0.25">
      <c r="B312" s="10"/>
      <c r="C312" s="11"/>
      <c r="E312" s="10"/>
      <c r="F312" s="11"/>
    </row>
    <row r="313" spans="2:6" x14ac:dyDescent="0.25">
      <c r="B313" s="10"/>
      <c r="C313" s="11"/>
      <c r="E313" s="10"/>
      <c r="F313" s="11"/>
    </row>
    <row r="314" spans="2:6" x14ac:dyDescent="0.25">
      <c r="B314" s="10"/>
      <c r="C314" s="11"/>
      <c r="E314" s="10"/>
      <c r="F314" s="11"/>
    </row>
    <row r="315" spans="2:6" x14ac:dyDescent="0.25">
      <c r="B315" s="10"/>
      <c r="C315" s="11"/>
      <c r="E315" s="10"/>
      <c r="F315" s="11"/>
    </row>
    <row r="316" spans="2:6" x14ac:dyDescent="0.25">
      <c r="B316" s="10"/>
      <c r="C316" s="11"/>
      <c r="E316" s="10"/>
      <c r="F316" s="11"/>
    </row>
    <row r="317" spans="2:6" x14ac:dyDescent="0.25">
      <c r="B317" s="10"/>
      <c r="C317" s="11"/>
      <c r="E317" s="10"/>
      <c r="F317" s="11"/>
    </row>
    <row r="318" spans="2:6" x14ac:dyDescent="0.25">
      <c r="B318" s="10"/>
      <c r="C318" s="11"/>
      <c r="E318" s="10"/>
      <c r="F318" s="11"/>
    </row>
    <row r="319" spans="2:6" x14ac:dyDescent="0.25">
      <c r="B319" s="10"/>
      <c r="C319" s="11"/>
      <c r="E319" s="10"/>
      <c r="F319" s="11"/>
    </row>
    <row r="320" spans="2:6" x14ac:dyDescent="0.25">
      <c r="B320" s="10"/>
      <c r="C320" s="11"/>
      <c r="E320" s="10"/>
      <c r="F320" s="11"/>
    </row>
    <row r="321" spans="2:6" x14ac:dyDescent="0.25">
      <c r="B321" s="10"/>
      <c r="C321" s="11"/>
      <c r="E321" s="10"/>
      <c r="F321" s="11"/>
    </row>
    <row r="322" spans="2:6" x14ac:dyDescent="0.25">
      <c r="B322" s="10"/>
      <c r="C322" s="11"/>
      <c r="E322" s="10"/>
      <c r="F322" s="11"/>
    </row>
    <row r="323" spans="2:6" x14ac:dyDescent="0.25">
      <c r="B323" s="10"/>
      <c r="C323" s="11"/>
      <c r="E323" s="10"/>
      <c r="F323" s="11"/>
    </row>
    <row r="324" spans="2:6" x14ac:dyDescent="0.25">
      <c r="B324" s="10"/>
      <c r="C324" s="11"/>
      <c r="E324" s="10"/>
      <c r="F324" s="11"/>
    </row>
    <row r="325" spans="2:6" x14ac:dyDescent="0.25">
      <c r="B325" s="10"/>
      <c r="C325" s="11"/>
      <c r="E325" s="10"/>
      <c r="F325" s="11"/>
    </row>
    <row r="326" spans="2:6" x14ac:dyDescent="0.25">
      <c r="B326" s="10"/>
      <c r="C326" s="11"/>
      <c r="E326" s="10"/>
      <c r="F326" s="11"/>
    </row>
    <row r="327" spans="2:6" x14ac:dyDescent="0.25">
      <c r="B327" s="10"/>
      <c r="C327" s="11"/>
      <c r="E327" s="10"/>
      <c r="F327" s="11"/>
    </row>
    <row r="328" spans="2:6" x14ac:dyDescent="0.25">
      <c r="B328" s="10"/>
      <c r="C328" s="11"/>
      <c r="E328" s="10"/>
      <c r="F328" s="11"/>
    </row>
    <row r="329" spans="2:6" x14ac:dyDescent="0.25">
      <c r="B329" s="10"/>
      <c r="C329" s="11"/>
      <c r="E329" s="10"/>
      <c r="F329" s="11"/>
    </row>
    <row r="330" spans="2:6" x14ac:dyDescent="0.25">
      <c r="B330" s="10"/>
      <c r="C330" s="11"/>
      <c r="E330" s="10"/>
      <c r="F330" s="11"/>
    </row>
    <row r="331" spans="2:6" x14ac:dyDescent="0.25">
      <c r="B331" s="10"/>
      <c r="C331" s="11"/>
      <c r="E331" s="10"/>
      <c r="F331" s="11"/>
    </row>
    <row r="332" spans="2:6" x14ac:dyDescent="0.25">
      <c r="B332" s="10"/>
      <c r="C332" s="11"/>
      <c r="E332" s="10"/>
      <c r="F332" s="11"/>
    </row>
    <row r="333" spans="2:6" x14ac:dyDescent="0.25">
      <c r="B333" s="10"/>
      <c r="C333" s="11"/>
      <c r="E333" s="10"/>
      <c r="F333" s="11"/>
    </row>
    <row r="334" spans="2:6" x14ac:dyDescent="0.25">
      <c r="B334" s="10"/>
      <c r="C334" s="11"/>
      <c r="E334" s="10"/>
      <c r="F334" s="11"/>
    </row>
    <row r="335" spans="2:6" x14ac:dyDescent="0.25">
      <c r="B335" s="10"/>
      <c r="C335" s="11"/>
      <c r="E335" s="10"/>
      <c r="F335" s="11"/>
    </row>
    <row r="336" spans="2:6" x14ac:dyDescent="0.25">
      <c r="B336" s="10"/>
      <c r="C336" s="11"/>
      <c r="E336" s="10"/>
      <c r="F336" s="11"/>
    </row>
    <row r="337" spans="2:6" x14ac:dyDescent="0.25">
      <c r="B337" s="10"/>
      <c r="C337" s="11"/>
      <c r="E337" s="10"/>
      <c r="F337" s="11"/>
    </row>
    <row r="338" spans="2:6" x14ac:dyDescent="0.25">
      <c r="B338" s="10"/>
      <c r="C338" s="11"/>
      <c r="E338" s="10"/>
      <c r="F338" s="11"/>
    </row>
    <row r="339" spans="2:6" x14ac:dyDescent="0.25">
      <c r="B339" s="10"/>
      <c r="C339" s="11"/>
      <c r="E339" s="10"/>
      <c r="F339" s="11"/>
    </row>
    <row r="340" spans="2:6" x14ac:dyDescent="0.25">
      <c r="B340" s="10"/>
      <c r="C340" s="11"/>
      <c r="E340" s="10"/>
      <c r="F340" s="11"/>
    </row>
    <row r="341" spans="2:6" x14ac:dyDescent="0.25">
      <c r="B341" s="10"/>
      <c r="C341" s="11"/>
      <c r="E341" s="10"/>
      <c r="F341" s="11"/>
    </row>
    <row r="342" spans="2:6" x14ac:dyDescent="0.25">
      <c r="B342" s="10"/>
      <c r="C342" s="11"/>
      <c r="E342" s="10"/>
      <c r="F342" s="11"/>
    </row>
    <row r="343" spans="2:6" x14ac:dyDescent="0.25">
      <c r="B343" s="10"/>
      <c r="C343" s="11"/>
      <c r="E343" s="10"/>
      <c r="F343" s="11"/>
    </row>
    <row r="344" spans="2:6" x14ac:dyDescent="0.25">
      <c r="B344" s="10"/>
      <c r="C344" s="11"/>
      <c r="E344" s="10"/>
      <c r="F344" s="11"/>
    </row>
    <row r="345" spans="2:6" x14ac:dyDescent="0.25">
      <c r="B345" s="10"/>
      <c r="C345" s="11"/>
      <c r="E345" s="10"/>
      <c r="F345" s="11"/>
    </row>
    <row r="346" spans="2:6" x14ac:dyDescent="0.25">
      <c r="B346" s="10"/>
      <c r="C346" s="11"/>
      <c r="E346" s="10"/>
      <c r="F346" s="11"/>
    </row>
    <row r="347" spans="2:6" x14ac:dyDescent="0.25">
      <c r="B347" s="10"/>
      <c r="C347" s="11"/>
      <c r="E347" s="10"/>
      <c r="F347" s="11"/>
    </row>
    <row r="348" spans="2:6" x14ac:dyDescent="0.25">
      <c r="B348" s="10"/>
      <c r="C348" s="11"/>
      <c r="E348" s="10"/>
      <c r="F348" s="11"/>
    </row>
    <row r="349" spans="2:6" x14ac:dyDescent="0.25">
      <c r="B349" s="10"/>
      <c r="C349" s="11"/>
      <c r="E349" s="10"/>
      <c r="F349" s="11"/>
    </row>
    <row r="350" spans="2:6" x14ac:dyDescent="0.25">
      <c r="B350" s="10"/>
      <c r="C350" s="11"/>
      <c r="E350" s="10"/>
      <c r="F350" s="11"/>
    </row>
    <row r="351" spans="2:6" x14ac:dyDescent="0.25">
      <c r="B351" s="10"/>
      <c r="C351" s="11"/>
      <c r="E351" s="10"/>
      <c r="F351" s="11"/>
    </row>
    <row r="352" spans="2:6" x14ac:dyDescent="0.25">
      <c r="B352" s="10"/>
      <c r="C352" s="11"/>
      <c r="E352" s="10"/>
      <c r="F352" s="11"/>
    </row>
    <row r="353" spans="2:6" x14ac:dyDescent="0.25">
      <c r="B353" s="10"/>
      <c r="C353" s="11"/>
      <c r="E353" s="10"/>
      <c r="F353" s="11"/>
    </row>
    <row r="354" spans="2:6" x14ac:dyDescent="0.25">
      <c r="B354" s="10"/>
      <c r="C354" s="11"/>
      <c r="E354" s="10"/>
      <c r="F354" s="11"/>
    </row>
    <row r="355" spans="2:6" x14ac:dyDescent="0.25">
      <c r="B355" s="10"/>
      <c r="C355" s="11"/>
      <c r="E355" s="10"/>
      <c r="F355" s="11"/>
    </row>
    <row r="356" spans="2:6" x14ac:dyDescent="0.25">
      <c r="B356" s="10"/>
      <c r="C356" s="11"/>
      <c r="E356" s="10"/>
      <c r="F356" s="11"/>
    </row>
    <row r="357" spans="2:6" x14ac:dyDescent="0.25">
      <c r="B357" s="10"/>
      <c r="C357" s="11"/>
      <c r="E357" s="10"/>
      <c r="F357" s="11"/>
    </row>
    <row r="358" spans="2:6" x14ac:dyDescent="0.25">
      <c r="B358" s="10"/>
      <c r="C358" s="11"/>
      <c r="E358" s="10"/>
      <c r="F358" s="11"/>
    </row>
    <row r="359" spans="2:6" x14ac:dyDescent="0.25">
      <c r="B359" s="10"/>
      <c r="C359" s="11"/>
      <c r="E359" s="10"/>
      <c r="F359" s="11"/>
    </row>
    <row r="360" spans="2:6" x14ac:dyDescent="0.25">
      <c r="B360" s="10"/>
      <c r="C360" s="11"/>
      <c r="E360" s="10"/>
      <c r="F360" s="11"/>
    </row>
    <row r="361" spans="2:6" x14ac:dyDescent="0.25">
      <c r="B361" s="10"/>
      <c r="C361" s="11"/>
      <c r="E361" s="10"/>
      <c r="F361" s="11"/>
    </row>
    <row r="362" spans="2:6" x14ac:dyDescent="0.25">
      <c r="B362" s="10"/>
      <c r="C362" s="11"/>
      <c r="E362" s="10"/>
      <c r="F362" s="11"/>
    </row>
    <row r="363" spans="2:6" x14ac:dyDescent="0.25">
      <c r="B363" s="10"/>
      <c r="C363" s="11"/>
      <c r="E363" s="10"/>
      <c r="F363" s="11"/>
    </row>
    <row r="364" spans="2:6" x14ac:dyDescent="0.25">
      <c r="B364" s="10"/>
      <c r="C364" s="11"/>
      <c r="E364" s="10"/>
      <c r="F364" s="11"/>
    </row>
    <row r="365" spans="2:6" x14ac:dyDescent="0.25">
      <c r="B365" s="10"/>
      <c r="C365" s="11"/>
      <c r="E365" s="10"/>
      <c r="F365" s="11"/>
    </row>
    <row r="366" spans="2:6" x14ac:dyDescent="0.25">
      <c r="B366" s="10"/>
      <c r="C366" s="11"/>
      <c r="E366" s="10"/>
      <c r="F366" s="11"/>
    </row>
    <row r="367" spans="2:6" x14ac:dyDescent="0.25">
      <c r="B367" s="10"/>
      <c r="C367" s="11"/>
      <c r="E367" s="10"/>
      <c r="F367" s="11"/>
    </row>
    <row r="368" spans="2:6" x14ac:dyDescent="0.25">
      <c r="B368" s="10"/>
      <c r="C368" s="11"/>
      <c r="E368" s="10"/>
      <c r="F368" s="11"/>
    </row>
    <row r="369" spans="2:6" x14ac:dyDescent="0.25">
      <c r="B369" s="10"/>
      <c r="C369" s="11"/>
      <c r="E369" s="10"/>
      <c r="F369" s="11"/>
    </row>
    <row r="370" spans="2:6" x14ac:dyDescent="0.25">
      <c r="B370" s="10"/>
      <c r="C370" s="11"/>
      <c r="E370" s="10"/>
      <c r="F370" s="11"/>
    </row>
    <row r="371" spans="2:6" x14ac:dyDescent="0.25">
      <c r="B371" s="10"/>
      <c r="C371" s="11"/>
      <c r="E371" s="10"/>
      <c r="F371" s="11"/>
    </row>
    <row r="372" spans="2:6" x14ac:dyDescent="0.25">
      <c r="B372" s="10"/>
      <c r="C372" s="11"/>
      <c r="E372" s="10"/>
      <c r="F372" s="11"/>
    </row>
    <row r="373" spans="2:6" x14ac:dyDescent="0.25">
      <c r="B373" s="10"/>
      <c r="C373" s="11"/>
      <c r="E373" s="10"/>
      <c r="F373" s="11"/>
    </row>
    <row r="374" spans="2:6" x14ac:dyDescent="0.25">
      <c r="B374" s="10"/>
      <c r="C374" s="11"/>
      <c r="E374" s="10"/>
      <c r="F374" s="11"/>
    </row>
    <row r="375" spans="2:6" x14ac:dyDescent="0.25">
      <c r="B375" s="10"/>
      <c r="C375" s="11"/>
      <c r="E375" s="10"/>
      <c r="F375" s="11"/>
    </row>
    <row r="376" spans="2:6" x14ac:dyDescent="0.25">
      <c r="B376" s="10"/>
      <c r="C376" s="11"/>
      <c r="E376" s="10"/>
      <c r="F376" s="11"/>
    </row>
    <row r="377" spans="2:6" x14ac:dyDescent="0.25">
      <c r="B377" s="10"/>
      <c r="C377" s="11"/>
      <c r="E377" s="10"/>
      <c r="F377" s="11"/>
    </row>
    <row r="378" spans="2:6" x14ac:dyDescent="0.25">
      <c r="B378" s="10"/>
      <c r="C378" s="11"/>
      <c r="E378" s="10"/>
      <c r="F378" s="11"/>
    </row>
    <row r="379" spans="2:6" x14ac:dyDescent="0.25">
      <c r="B379" s="10"/>
      <c r="C379" s="11"/>
      <c r="E379" s="10"/>
      <c r="F379" s="11"/>
    </row>
    <row r="380" spans="2:6" x14ac:dyDescent="0.25">
      <c r="B380" s="10"/>
      <c r="C380" s="11"/>
      <c r="E380" s="10"/>
      <c r="F380" s="11"/>
    </row>
    <row r="381" spans="2:6" x14ac:dyDescent="0.25">
      <c r="B381" s="10"/>
      <c r="C381" s="11"/>
      <c r="E381" s="10"/>
      <c r="F381" s="11"/>
    </row>
    <row r="382" spans="2:6" x14ac:dyDescent="0.25">
      <c r="B382" s="10"/>
      <c r="C382" s="11"/>
      <c r="E382" s="10"/>
      <c r="F382" s="11"/>
    </row>
    <row r="383" spans="2:6" x14ac:dyDescent="0.25">
      <c r="B383" s="10"/>
      <c r="C383" s="11"/>
      <c r="E383" s="10"/>
      <c r="F383" s="11"/>
    </row>
    <row r="384" spans="2:6" x14ac:dyDescent="0.25">
      <c r="B384" s="10"/>
      <c r="C384" s="11"/>
      <c r="E384" s="10"/>
      <c r="F384" s="11"/>
    </row>
    <row r="385" spans="2:6" x14ac:dyDescent="0.25">
      <c r="B385" s="10"/>
      <c r="C385" s="11"/>
      <c r="E385" s="10"/>
      <c r="F385" s="11"/>
    </row>
    <row r="386" spans="2:6" x14ac:dyDescent="0.25">
      <c r="B386" s="10"/>
      <c r="C386" s="11"/>
      <c r="E386" s="10"/>
      <c r="F386" s="11"/>
    </row>
    <row r="387" spans="2:6" x14ac:dyDescent="0.25">
      <c r="B387" s="10"/>
      <c r="C387" s="11"/>
      <c r="E387" s="10"/>
      <c r="F387" s="11"/>
    </row>
    <row r="388" spans="2:6" x14ac:dyDescent="0.25">
      <c r="B388" s="10"/>
      <c r="C388" s="11"/>
      <c r="E388" s="10"/>
      <c r="F388" s="11"/>
    </row>
    <row r="389" spans="2:6" x14ac:dyDescent="0.25">
      <c r="B389" s="10"/>
      <c r="C389" s="11"/>
      <c r="E389" s="10"/>
      <c r="F389" s="11"/>
    </row>
    <row r="390" spans="2:6" x14ac:dyDescent="0.25">
      <c r="B390" s="10"/>
      <c r="C390" s="11"/>
      <c r="E390" s="10"/>
      <c r="F390" s="11"/>
    </row>
    <row r="391" spans="2:6" x14ac:dyDescent="0.25">
      <c r="B391" s="10"/>
      <c r="C391" s="11"/>
      <c r="E391" s="10"/>
      <c r="F391" s="11"/>
    </row>
    <row r="392" spans="2:6" x14ac:dyDescent="0.25">
      <c r="B392" s="10"/>
      <c r="C392" s="11"/>
      <c r="E392" s="10"/>
      <c r="F392" s="11"/>
    </row>
    <row r="393" spans="2:6" x14ac:dyDescent="0.25">
      <c r="B393" s="10"/>
      <c r="C393" s="11"/>
      <c r="E393" s="10"/>
      <c r="F393" s="11"/>
    </row>
    <row r="394" spans="2:6" x14ac:dyDescent="0.25">
      <c r="B394" s="10"/>
      <c r="C394" s="11"/>
      <c r="E394" s="10"/>
      <c r="F394" s="11"/>
    </row>
    <row r="395" spans="2:6" x14ac:dyDescent="0.25">
      <c r="B395" s="10"/>
      <c r="C395" s="11"/>
      <c r="E395" s="10"/>
      <c r="F395" s="11"/>
    </row>
    <row r="396" spans="2:6" x14ac:dyDescent="0.25">
      <c r="B396" s="10"/>
      <c r="C396" s="11"/>
      <c r="E396" s="10"/>
      <c r="F396" s="11"/>
    </row>
    <row r="397" spans="2:6" x14ac:dyDescent="0.25">
      <c r="B397" s="10"/>
      <c r="C397" s="11"/>
      <c r="E397" s="10"/>
      <c r="F397" s="11"/>
    </row>
    <row r="398" spans="2:6" x14ac:dyDescent="0.25">
      <c r="B398" s="10"/>
      <c r="C398" s="11"/>
      <c r="E398" s="10"/>
      <c r="F398" s="11"/>
    </row>
    <row r="399" spans="2:6" x14ac:dyDescent="0.25">
      <c r="B399" s="10"/>
      <c r="C399" s="11"/>
      <c r="E399" s="10"/>
      <c r="F399" s="11"/>
    </row>
    <row r="400" spans="2:6" x14ac:dyDescent="0.25">
      <c r="B400" s="10"/>
      <c r="C400" s="11"/>
      <c r="E400" s="10"/>
      <c r="F400" s="11"/>
    </row>
    <row r="401" spans="2:6" x14ac:dyDescent="0.25">
      <c r="B401" s="10"/>
      <c r="C401" s="11"/>
      <c r="E401" s="10"/>
      <c r="F401" s="11"/>
    </row>
    <row r="402" spans="2:6" x14ac:dyDescent="0.25">
      <c r="B402" s="10"/>
      <c r="C402" s="11"/>
      <c r="E402" s="10"/>
      <c r="F402" s="11"/>
    </row>
    <row r="403" spans="2:6" x14ac:dyDescent="0.25">
      <c r="B403" s="10"/>
      <c r="C403" s="11"/>
      <c r="E403" s="10"/>
      <c r="F403" s="11"/>
    </row>
    <row r="404" spans="2:6" x14ac:dyDescent="0.25">
      <c r="B404" s="10"/>
      <c r="C404" s="11"/>
      <c r="E404" s="10"/>
      <c r="F404" s="11"/>
    </row>
    <row r="405" spans="2:6" x14ac:dyDescent="0.25">
      <c r="B405" s="10"/>
      <c r="C405" s="11"/>
      <c r="E405" s="10"/>
      <c r="F405" s="11"/>
    </row>
    <row r="406" spans="2:6" x14ac:dyDescent="0.25">
      <c r="B406" s="10"/>
      <c r="C406" s="11"/>
      <c r="E406" s="10"/>
      <c r="F406" s="11"/>
    </row>
    <row r="407" spans="2:6" x14ac:dyDescent="0.25">
      <c r="B407" s="10"/>
      <c r="C407" s="11"/>
      <c r="E407" s="10"/>
      <c r="F407" s="11"/>
    </row>
    <row r="408" spans="2:6" x14ac:dyDescent="0.25">
      <c r="B408" s="10"/>
      <c r="C408" s="11"/>
      <c r="E408" s="10"/>
      <c r="F408" s="11"/>
    </row>
    <row r="409" spans="2:6" x14ac:dyDescent="0.25">
      <c r="B409" s="10"/>
      <c r="C409" s="11"/>
      <c r="E409" s="10"/>
      <c r="F409" s="11"/>
    </row>
    <row r="410" spans="2:6" x14ac:dyDescent="0.25">
      <c r="B410" s="10"/>
      <c r="C410" s="11"/>
      <c r="E410" s="10"/>
      <c r="F410" s="11"/>
    </row>
    <row r="411" spans="2:6" x14ac:dyDescent="0.25">
      <c r="B411" s="10"/>
      <c r="C411" s="11"/>
      <c r="E411" s="10"/>
      <c r="F411" s="11"/>
    </row>
    <row r="412" spans="2:6" x14ac:dyDescent="0.25">
      <c r="B412" s="10"/>
      <c r="C412" s="11"/>
      <c r="E412" s="10"/>
      <c r="F412" s="11"/>
    </row>
    <row r="413" spans="2:6" x14ac:dyDescent="0.25">
      <c r="B413" s="10"/>
      <c r="C413" s="11"/>
      <c r="E413" s="10"/>
      <c r="F413" s="11"/>
    </row>
    <row r="414" spans="2:6" x14ac:dyDescent="0.25">
      <c r="B414" s="10"/>
      <c r="C414" s="11"/>
      <c r="E414" s="10"/>
      <c r="F414" s="11"/>
    </row>
    <row r="415" spans="2:6" x14ac:dyDescent="0.25">
      <c r="B415" s="10"/>
      <c r="C415" s="11"/>
      <c r="E415" s="10"/>
      <c r="F415" s="11"/>
    </row>
    <row r="416" spans="2:6" x14ac:dyDescent="0.25">
      <c r="B416" s="10"/>
      <c r="C416" s="11"/>
      <c r="E416" s="10"/>
      <c r="F416" s="11"/>
    </row>
    <row r="417" spans="2:6" x14ac:dyDescent="0.25">
      <c r="B417" s="10"/>
      <c r="C417" s="11"/>
      <c r="E417" s="10"/>
      <c r="F417" s="11"/>
    </row>
    <row r="418" spans="2:6" x14ac:dyDescent="0.25">
      <c r="B418" s="10"/>
      <c r="C418" s="11"/>
      <c r="E418" s="10"/>
      <c r="F418" s="11"/>
    </row>
    <row r="419" spans="2:6" x14ac:dyDescent="0.25">
      <c r="B419" s="10"/>
      <c r="C419" s="11"/>
      <c r="E419" s="10"/>
      <c r="F419" s="11"/>
    </row>
    <row r="420" spans="2:6" x14ac:dyDescent="0.25">
      <c r="B420" s="10"/>
      <c r="C420" s="11"/>
      <c r="E420" s="10"/>
      <c r="F420" s="11"/>
    </row>
    <row r="421" spans="2:6" x14ac:dyDescent="0.25">
      <c r="B421" s="10"/>
      <c r="C421" s="11"/>
      <c r="E421" s="10"/>
      <c r="F421" s="11"/>
    </row>
    <row r="422" spans="2:6" x14ac:dyDescent="0.25">
      <c r="B422" s="10"/>
      <c r="C422" s="11"/>
      <c r="E422" s="10"/>
      <c r="F422" s="11"/>
    </row>
    <row r="423" spans="2:6" x14ac:dyDescent="0.25">
      <c r="B423" s="10"/>
      <c r="C423" s="11"/>
      <c r="E423" s="10"/>
      <c r="F423" s="11"/>
    </row>
    <row r="424" spans="2:6" x14ac:dyDescent="0.25">
      <c r="B424" s="10"/>
      <c r="C424" s="11"/>
      <c r="E424" s="10"/>
      <c r="F424" s="11"/>
    </row>
    <row r="425" spans="2:6" x14ac:dyDescent="0.25">
      <c r="B425" s="10"/>
      <c r="C425" s="11"/>
      <c r="E425" s="10"/>
      <c r="F425" s="11"/>
    </row>
    <row r="426" spans="2:6" x14ac:dyDescent="0.25">
      <c r="B426" s="10"/>
      <c r="C426" s="11"/>
      <c r="E426" s="10"/>
      <c r="F426" s="11"/>
    </row>
    <row r="427" spans="2:6" x14ac:dyDescent="0.25">
      <c r="B427" s="10"/>
      <c r="C427" s="11"/>
      <c r="E427" s="10"/>
      <c r="F427" s="11"/>
    </row>
    <row r="428" spans="2:6" x14ac:dyDescent="0.25">
      <c r="B428" s="10"/>
      <c r="C428" s="11"/>
      <c r="E428" s="10"/>
      <c r="F428" s="11"/>
    </row>
    <row r="429" spans="2:6" x14ac:dyDescent="0.25">
      <c r="B429" s="10"/>
      <c r="C429" s="11"/>
      <c r="E429" s="10"/>
      <c r="F429" s="11"/>
    </row>
    <row r="430" spans="2:6" x14ac:dyDescent="0.25">
      <c r="B430" s="10"/>
      <c r="C430" s="11"/>
      <c r="E430" s="10"/>
      <c r="F430" s="11"/>
    </row>
    <row r="431" spans="2:6" x14ac:dyDescent="0.25">
      <c r="B431" s="10"/>
      <c r="C431" s="11"/>
      <c r="E431" s="10"/>
      <c r="F431" s="11"/>
    </row>
    <row r="432" spans="2:6" x14ac:dyDescent="0.25">
      <c r="B432" s="10"/>
      <c r="C432" s="11"/>
      <c r="E432" s="10"/>
      <c r="F432" s="11"/>
    </row>
    <row r="433" spans="2:6" x14ac:dyDescent="0.25">
      <c r="B433" s="10"/>
      <c r="C433" s="11"/>
      <c r="E433" s="10"/>
      <c r="F433" s="11"/>
    </row>
    <row r="434" spans="2:6" x14ac:dyDescent="0.25">
      <c r="B434" s="10"/>
      <c r="C434" s="11"/>
      <c r="E434" s="10"/>
      <c r="F434" s="11"/>
    </row>
    <row r="435" spans="2:6" x14ac:dyDescent="0.25">
      <c r="B435" s="10"/>
      <c r="C435" s="11"/>
      <c r="E435" s="10"/>
      <c r="F435" s="11"/>
    </row>
    <row r="436" spans="2:6" x14ac:dyDescent="0.25">
      <c r="B436" s="10"/>
      <c r="C436" s="11"/>
      <c r="E436" s="10"/>
      <c r="F436" s="11"/>
    </row>
    <row r="437" spans="2:6" x14ac:dyDescent="0.25">
      <c r="B437" s="10"/>
      <c r="C437" s="11"/>
      <c r="E437" s="10"/>
      <c r="F437" s="11"/>
    </row>
    <row r="438" spans="2:6" x14ac:dyDescent="0.25">
      <c r="B438" s="10"/>
      <c r="C438" s="11"/>
      <c r="E438" s="10"/>
      <c r="F438" s="11"/>
    </row>
    <row r="439" spans="2:6" x14ac:dyDescent="0.25">
      <c r="B439" s="10"/>
      <c r="C439" s="11"/>
      <c r="E439" s="10"/>
      <c r="F439" s="11"/>
    </row>
    <row r="440" spans="2:6" x14ac:dyDescent="0.25">
      <c r="B440" s="10"/>
      <c r="C440" s="11"/>
      <c r="E440" s="10"/>
      <c r="F440" s="11"/>
    </row>
    <row r="441" spans="2:6" x14ac:dyDescent="0.25">
      <c r="B441" s="10"/>
      <c r="C441" s="11"/>
      <c r="E441" s="10"/>
      <c r="F441" s="11"/>
    </row>
    <row r="442" spans="2:6" x14ac:dyDescent="0.25">
      <c r="B442" s="10"/>
      <c r="C442" s="11"/>
      <c r="E442" s="10"/>
      <c r="F442" s="11"/>
    </row>
    <row r="443" spans="2:6" x14ac:dyDescent="0.25">
      <c r="B443" s="10"/>
      <c r="C443" s="11"/>
      <c r="E443" s="10"/>
      <c r="F443" s="11"/>
    </row>
    <row r="444" spans="2:6" x14ac:dyDescent="0.25">
      <c r="B444" s="10"/>
      <c r="C444" s="11"/>
      <c r="E444" s="10"/>
      <c r="F444" s="11"/>
    </row>
    <row r="445" spans="2:6" x14ac:dyDescent="0.25">
      <c r="B445" s="10"/>
      <c r="C445" s="11"/>
      <c r="E445" s="10"/>
      <c r="F445" s="11"/>
    </row>
    <row r="446" spans="2:6" x14ac:dyDescent="0.25">
      <c r="B446" s="10"/>
      <c r="C446" s="11"/>
      <c r="E446" s="10"/>
      <c r="F446" s="11"/>
    </row>
    <row r="447" spans="2:6" x14ac:dyDescent="0.25">
      <c r="B447" s="10"/>
      <c r="C447" s="11"/>
      <c r="E447" s="10"/>
      <c r="F447" s="11"/>
    </row>
    <row r="448" spans="2:6" x14ac:dyDescent="0.25">
      <c r="B448" s="10"/>
      <c r="C448" s="11"/>
      <c r="E448" s="10"/>
      <c r="F448" s="11"/>
    </row>
    <row r="449" spans="2:6" x14ac:dyDescent="0.25">
      <c r="B449" s="10"/>
      <c r="C449" s="11"/>
      <c r="E449" s="10"/>
      <c r="F449" s="11"/>
    </row>
    <row r="450" spans="2:6" x14ac:dyDescent="0.25">
      <c r="B450" s="10"/>
      <c r="C450" s="11"/>
      <c r="E450" s="10"/>
      <c r="F450" s="11"/>
    </row>
    <row r="451" spans="2:6" x14ac:dyDescent="0.25">
      <c r="B451" s="10"/>
      <c r="C451" s="11"/>
      <c r="E451" s="10"/>
      <c r="F451" s="11"/>
    </row>
    <row r="452" spans="2:6" x14ac:dyDescent="0.25">
      <c r="B452" s="10"/>
      <c r="C452" s="11"/>
      <c r="E452" s="10"/>
      <c r="F452" s="11"/>
    </row>
    <row r="453" spans="2:6" x14ac:dyDescent="0.25">
      <c r="B453" s="10"/>
      <c r="C453" s="11"/>
      <c r="E453" s="10"/>
      <c r="F453" s="11"/>
    </row>
    <row r="454" spans="2:6" x14ac:dyDescent="0.25">
      <c r="B454" s="10"/>
      <c r="C454" s="11"/>
      <c r="E454" s="10"/>
      <c r="F454" s="11"/>
    </row>
    <row r="455" spans="2:6" x14ac:dyDescent="0.25">
      <c r="B455" s="10"/>
      <c r="C455" s="11"/>
      <c r="E455" s="10"/>
      <c r="F455" s="11"/>
    </row>
    <row r="456" spans="2:6" x14ac:dyDescent="0.25">
      <c r="B456" s="10"/>
      <c r="C456" s="11"/>
      <c r="E456" s="10"/>
      <c r="F456" s="11"/>
    </row>
    <row r="457" spans="2:6" x14ac:dyDescent="0.25">
      <c r="B457" s="10"/>
      <c r="C457" s="11"/>
      <c r="E457" s="10"/>
      <c r="F457" s="11"/>
    </row>
    <row r="458" spans="2:6" x14ac:dyDescent="0.25">
      <c r="B458" s="10"/>
      <c r="C458" s="11"/>
      <c r="E458" s="10"/>
      <c r="F458" s="11"/>
    </row>
    <row r="459" spans="2:6" x14ac:dyDescent="0.25">
      <c r="B459" s="10"/>
      <c r="C459" s="11"/>
      <c r="E459" s="10"/>
      <c r="F459" s="11"/>
    </row>
    <row r="460" spans="2:6" x14ac:dyDescent="0.25">
      <c r="B460" s="10"/>
      <c r="C460" s="11"/>
      <c r="E460" s="10"/>
      <c r="F460" s="11"/>
    </row>
    <row r="461" spans="2:6" x14ac:dyDescent="0.25">
      <c r="B461" s="10"/>
      <c r="C461" s="11"/>
      <c r="E461" s="10"/>
      <c r="F461" s="11"/>
    </row>
    <row r="462" spans="2:6" x14ac:dyDescent="0.25">
      <c r="B462" s="10"/>
      <c r="C462" s="11"/>
      <c r="E462" s="10"/>
      <c r="F462" s="11"/>
    </row>
    <row r="463" spans="2:6" x14ac:dyDescent="0.25">
      <c r="B463" s="10"/>
      <c r="C463" s="11"/>
      <c r="E463" s="10"/>
      <c r="F463" s="11"/>
    </row>
    <row r="464" spans="2:6" x14ac:dyDescent="0.25">
      <c r="B464" s="10"/>
      <c r="C464" s="11"/>
      <c r="E464" s="10"/>
      <c r="F464" s="11"/>
    </row>
    <row r="465" spans="2:6" x14ac:dyDescent="0.25">
      <c r="B465" s="10"/>
      <c r="C465" s="11"/>
      <c r="E465" s="10"/>
      <c r="F465" s="11"/>
    </row>
    <row r="466" spans="2:6" x14ac:dyDescent="0.25">
      <c r="B466" s="10"/>
      <c r="C466" s="11"/>
      <c r="E466" s="10"/>
      <c r="F466" s="11"/>
    </row>
    <row r="467" spans="2:6" x14ac:dyDescent="0.25">
      <c r="B467" s="10"/>
      <c r="C467" s="11"/>
      <c r="E467" s="10"/>
      <c r="F467" s="11"/>
    </row>
    <row r="468" spans="2:6" x14ac:dyDescent="0.25">
      <c r="B468" s="10"/>
      <c r="C468" s="11"/>
      <c r="E468" s="10"/>
      <c r="F468" s="11"/>
    </row>
    <row r="469" spans="2:6" x14ac:dyDescent="0.25">
      <c r="B469" s="10"/>
      <c r="C469" s="11"/>
      <c r="E469" s="10"/>
      <c r="F469" s="11"/>
    </row>
    <row r="470" spans="2:6" x14ac:dyDescent="0.25">
      <c r="B470" s="10"/>
      <c r="C470" s="11"/>
      <c r="E470" s="10"/>
      <c r="F470" s="11"/>
    </row>
    <row r="471" spans="2:6" x14ac:dyDescent="0.25">
      <c r="B471" s="10"/>
      <c r="C471" s="11"/>
      <c r="E471" s="10"/>
      <c r="F471" s="11"/>
    </row>
    <row r="472" spans="2:6" x14ac:dyDescent="0.25">
      <c r="B472" s="10"/>
      <c r="C472" s="11"/>
      <c r="E472" s="10"/>
      <c r="F472" s="11"/>
    </row>
    <row r="473" spans="2:6" x14ac:dyDescent="0.25">
      <c r="B473" s="10"/>
      <c r="C473" s="11"/>
      <c r="E473" s="10"/>
      <c r="F473" s="11"/>
    </row>
    <row r="474" spans="2:6" x14ac:dyDescent="0.25">
      <c r="B474" s="10"/>
      <c r="C474" s="11"/>
      <c r="E474" s="10"/>
      <c r="F474" s="11"/>
    </row>
    <row r="475" spans="2:6" x14ac:dyDescent="0.25">
      <c r="B475" s="10"/>
      <c r="C475" s="11"/>
      <c r="E475" s="10"/>
      <c r="F475" s="11"/>
    </row>
    <row r="476" spans="2:6" x14ac:dyDescent="0.25">
      <c r="B476" s="10"/>
      <c r="C476" s="11"/>
      <c r="E476" s="10"/>
      <c r="F476" s="11"/>
    </row>
    <row r="477" spans="2:6" x14ac:dyDescent="0.25">
      <c r="B477" s="10"/>
      <c r="C477" s="11"/>
      <c r="E477" s="10"/>
      <c r="F477" s="11"/>
    </row>
    <row r="478" spans="2:6" x14ac:dyDescent="0.25">
      <c r="B478" s="10"/>
      <c r="C478" s="11"/>
      <c r="E478" s="10"/>
      <c r="F478" s="11"/>
    </row>
    <row r="479" spans="2:6" x14ac:dyDescent="0.25">
      <c r="B479" s="10"/>
      <c r="C479" s="11"/>
      <c r="E479" s="10"/>
      <c r="F479" s="11"/>
    </row>
    <row r="480" spans="2:6" x14ac:dyDescent="0.25">
      <c r="B480" s="10"/>
      <c r="C480" s="11"/>
      <c r="E480" s="10"/>
      <c r="F480" s="11"/>
    </row>
    <row r="481" spans="2:6" x14ac:dyDescent="0.25">
      <c r="B481" s="10"/>
      <c r="C481" s="11"/>
      <c r="E481" s="10"/>
      <c r="F481" s="11"/>
    </row>
    <row r="482" spans="2:6" x14ac:dyDescent="0.25">
      <c r="B482" s="10"/>
      <c r="C482" s="11"/>
      <c r="E482" s="10"/>
      <c r="F482" s="11"/>
    </row>
    <row r="483" spans="2:6" x14ac:dyDescent="0.25">
      <c r="B483" s="10"/>
      <c r="C483" s="11"/>
      <c r="E483" s="10"/>
      <c r="F483" s="11"/>
    </row>
    <row r="484" spans="2:6" x14ac:dyDescent="0.25">
      <c r="B484" s="10"/>
      <c r="C484" s="11"/>
      <c r="E484" s="10"/>
      <c r="F484" s="11"/>
    </row>
    <row r="485" spans="2:6" x14ac:dyDescent="0.25">
      <c r="B485" s="10"/>
      <c r="C485" s="11"/>
      <c r="E485" s="10"/>
      <c r="F485" s="11"/>
    </row>
    <row r="486" spans="2:6" x14ac:dyDescent="0.25">
      <c r="B486" s="10"/>
      <c r="C486" s="11"/>
      <c r="E486" s="10"/>
      <c r="F486" s="11"/>
    </row>
    <row r="487" spans="2:6" x14ac:dyDescent="0.25">
      <c r="B487" s="10"/>
      <c r="C487" s="11"/>
      <c r="E487" s="10"/>
      <c r="F487" s="11"/>
    </row>
    <row r="488" spans="2:6" x14ac:dyDescent="0.25">
      <c r="B488" s="10"/>
      <c r="C488" s="11"/>
      <c r="E488" s="10"/>
      <c r="F488" s="11"/>
    </row>
    <row r="489" spans="2:6" x14ac:dyDescent="0.25">
      <c r="B489" s="10"/>
      <c r="C489" s="11"/>
      <c r="E489" s="10"/>
      <c r="F489" s="11"/>
    </row>
    <row r="490" spans="2:6" x14ac:dyDescent="0.25">
      <c r="B490" s="10"/>
      <c r="C490" s="11"/>
      <c r="E490" s="10"/>
      <c r="F490" s="11"/>
    </row>
    <row r="491" spans="2:6" x14ac:dyDescent="0.25">
      <c r="B491" s="10"/>
      <c r="C491" s="11"/>
      <c r="E491" s="10"/>
      <c r="F491" s="11"/>
    </row>
    <row r="492" spans="2:6" x14ac:dyDescent="0.25">
      <c r="B492" s="10"/>
      <c r="C492" s="11"/>
      <c r="E492" s="10"/>
      <c r="F492" s="11"/>
    </row>
    <row r="493" spans="2:6" x14ac:dyDescent="0.25">
      <c r="B493" s="10"/>
      <c r="C493" s="11"/>
      <c r="E493" s="10"/>
      <c r="F493" s="11"/>
    </row>
    <row r="494" spans="2:6" x14ac:dyDescent="0.25">
      <c r="B494" s="10"/>
      <c r="C494" s="11"/>
      <c r="E494" s="10"/>
      <c r="F494" s="11"/>
    </row>
    <row r="495" spans="2:6" x14ac:dyDescent="0.25">
      <c r="B495" s="10"/>
      <c r="C495" s="11"/>
      <c r="E495" s="10"/>
      <c r="F495" s="11"/>
    </row>
    <row r="496" spans="2:6" x14ac:dyDescent="0.25">
      <c r="B496" s="10"/>
      <c r="C496" s="11"/>
      <c r="E496" s="10"/>
      <c r="F496" s="11"/>
    </row>
    <row r="497" spans="2:6" x14ac:dyDescent="0.25">
      <c r="B497" s="10"/>
      <c r="C497" s="11"/>
      <c r="E497" s="10"/>
      <c r="F497" s="11"/>
    </row>
    <row r="498" spans="2:6" x14ac:dyDescent="0.25">
      <c r="B498" s="10"/>
      <c r="C498" s="11"/>
      <c r="E498" s="10"/>
      <c r="F498" s="11"/>
    </row>
    <row r="499" spans="2:6" x14ac:dyDescent="0.25">
      <c r="B499" s="10"/>
      <c r="C499" s="11"/>
      <c r="E499" s="10"/>
      <c r="F499" s="11"/>
    </row>
    <row r="500" spans="2:6" x14ac:dyDescent="0.25">
      <c r="B500" s="10"/>
      <c r="C500" s="11"/>
      <c r="E500" s="10"/>
      <c r="F500" s="11"/>
    </row>
    <row r="501" spans="2:6" x14ac:dyDescent="0.25">
      <c r="B501" s="10"/>
      <c r="C501" s="11"/>
      <c r="E501" s="10"/>
      <c r="F501" s="11"/>
    </row>
    <row r="502" spans="2:6" x14ac:dyDescent="0.25">
      <c r="B502" s="10"/>
      <c r="C502" s="11"/>
      <c r="E502" s="10"/>
      <c r="F502" s="11"/>
    </row>
    <row r="503" spans="2:6" x14ac:dyDescent="0.25">
      <c r="B503" s="10"/>
      <c r="C503" s="11"/>
      <c r="E503" s="10"/>
      <c r="F503" s="11"/>
    </row>
    <row r="504" spans="2:6" x14ac:dyDescent="0.25">
      <c r="B504" s="10"/>
      <c r="C504" s="11"/>
      <c r="E504" s="10"/>
      <c r="F504" s="11"/>
    </row>
    <row r="505" spans="2:6" x14ac:dyDescent="0.25">
      <c r="B505" s="10"/>
      <c r="C505" s="11"/>
      <c r="E505" s="10"/>
      <c r="F505" s="11"/>
    </row>
    <row r="506" spans="2:6" x14ac:dyDescent="0.25">
      <c r="B506" s="10"/>
      <c r="C506" s="11"/>
      <c r="E506" s="10"/>
      <c r="F506" s="11"/>
    </row>
    <row r="507" spans="2:6" x14ac:dyDescent="0.25">
      <c r="B507" s="10"/>
      <c r="C507" s="11"/>
      <c r="E507" s="10"/>
      <c r="F507" s="11"/>
    </row>
    <row r="508" spans="2:6" x14ac:dyDescent="0.25">
      <c r="B508" s="10"/>
      <c r="C508" s="11"/>
      <c r="E508" s="10"/>
      <c r="F508" s="11"/>
    </row>
    <row r="509" spans="2:6" x14ac:dyDescent="0.25">
      <c r="B509" s="10"/>
      <c r="C509" s="11"/>
      <c r="E509" s="10"/>
      <c r="F509" s="11"/>
    </row>
    <row r="510" spans="2:6" x14ac:dyDescent="0.25">
      <c r="B510" s="10"/>
      <c r="C510" s="11"/>
      <c r="E510" s="10"/>
      <c r="F510" s="11"/>
    </row>
    <row r="511" spans="2:6" x14ac:dyDescent="0.25">
      <c r="B511" s="10"/>
      <c r="C511" s="11"/>
      <c r="E511" s="10"/>
      <c r="F511" s="11"/>
    </row>
    <row r="512" spans="2:6" x14ac:dyDescent="0.25">
      <c r="B512" s="10"/>
      <c r="C512" s="11"/>
      <c r="E512" s="10"/>
      <c r="F512" s="11"/>
    </row>
    <row r="513" spans="2:6" x14ac:dyDescent="0.25">
      <c r="B513" s="10"/>
      <c r="C513" s="11"/>
      <c r="E513" s="10"/>
      <c r="F513" s="11"/>
    </row>
    <row r="514" spans="2:6" x14ac:dyDescent="0.25">
      <c r="B514" s="10"/>
      <c r="C514" s="11"/>
      <c r="E514" s="10"/>
      <c r="F514" s="11"/>
    </row>
    <row r="515" spans="2:6" x14ac:dyDescent="0.25">
      <c r="B515" s="10"/>
      <c r="C515" s="11"/>
      <c r="E515" s="10"/>
      <c r="F515" s="11"/>
    </row>
    <row r="516" spans="2:6" x14ac:dyDescent="0.25">
      <c r="B516" s="10"/>
      <c r="C516" s="11"/>
      <c r="E516" s="10"/>
      <c r="F516" s="11"/>
    </row>
    <row r="517" spans="2:6" x14ac:dyDescent="0.25">
      <c r="B517" s="10"/>
      <c r="C517" s="11"/>
      <c r="E517" s="10"/>
      <c r="F517" s="11"/>
    </row>
    <row r="518" spans="2:6" x14ac:dyDescent="0.25">
      <c r="B518" s="10"/>
      <c r="C518" s="11"/>
      <c r="E518" s="10"/>
      <c r="F518" s="11"/>
    </row>
    <row r="519" spans="2:6" x14ac:dyDescent="0.25">
      <c r="B519" s="10"/>
      <c r="C519" s="11"/>
      <c r="E519" s="10"/>
      <c r="F519" s="11"/>
    </row>
    <row r="520" spans="2:6" x14ac:dyDescent="0.25">
      <c r="B520" s="10"/>
      <c r="C520" s="11"/>
      <c r="E520" s="10"/>
      <c r="F520" s="11"/>
    </row>
    <row r="521" spans="2:6" x14ac:dyDescent="0.25">
      <c r="B521" s="10"/>
      <c r="C521" s="11"/>
      <c r="E521" s="10"/>
      <c r="F521" s="11"/>
    </row>
    <row r="522" spans="2:6" x14ac:dyDescent="0.25">
      <c r="B522" s="10"/>
      <c r="C522" s="11"/>
      <c r="E522" s="10"/>
      <c r="F522" s="11"/>
    </row>
    <row r="523" spans="2:6" x14ac:dyDescent="0.25">
      <c r="B523" s="10"/>
      <c r="C523" s="11"/>
      <c r="E523" s="10"/>
      <c r="F523" s="11"/>
    </row>
    <row r="524" spans="2:6" x14ac:dyDescent="0.25">
      <c r="B524" s="10"/>
      <c r="C524" s="11"/>
      <c r="E524" s="10"/>
      <c r="F524" s="11"/>
    </row>
    <row r="525" spans="2:6" x14ac:dyDescent="0.25">
      <c r="B525" s="10"/>
      <c r="C525" s="11"/>
      <c r="E525" s="10"/>
      <c r="F525" s="11"/>
    </row>
    <row r="526" spans="2:6" x14ac:dyDescent="0.25">
      <c r="B526" s="10"/>
      <c r="C526" s="11"/>
      <c r="E526" s="10"/>
      <c r="F526" s="11"/>
    </row>
    <row r="527" spans="2:6" x14ac:dyDescent="0.25">
      <c r="B527" s="10"/>
      <c r="C527" s="11"/>
      <c r="E527" s="10"/>
      <c r="F527" s="11"/>
    </row>
    <row r="528" spans="2:6" x14ac:dyDescent="0.25">
      <c r="B528" s="10"/>
      <c r="C528" s="11"/>
      <c r="E528" s="10"/>
      <c r="F528" s="11"/>
    </row>
    <row r="529" spans="2:6" x14ac:dyDescent="0.25">
      <c r="B529" s="10"/>
      <c r="C529" s="11"/>
      <c r="E529" s="10"/>
      <c r="F529" s="11"/>
    </row>
    <row r="530" spans="2:6" x14ac:dyDescent="0.25">
      <c r="B530" s="10"/>
      <c r="C530" s="11"/>
      <c r="E530" s="10"/>
      <c r="F530" s="11"/>
    </row>
    <row r="531" spans="2:6" x14ac:dyDescent="0.25">
      <c r="B531" s="10"/>
      <c r="C531" s="11"/>
      <c r="E531" s="10"/>
      <c r="F531" s="11"/>
    </row>
    <row r="532" spans="2:6" x14ac:dyDescent="0.25">
      <c r="B532" s="10"/>
      <c r="C532" s="11"/>
      <c r="E532" s="10"/>
      <c r="F532" s="11"/>
    </row>
    <row r="533" spans="2:6" x14ac:dyDescent="0.25">
      <c r="B533" s="10"/>
      <c r="C533" s="11"/>
      <c r="E533" s="10"/>
      <c r="F533" s="11"/>
    </row>
    <row r="534" spans="2:6" x14ac:dyDescent="0.25">
      <c r="B534" s="10"/>
      <c r="C534" s="11"/>
      <c r="E534" s="10"/>
      <c r="F534" s="11"/>
    </row>
    <row r="535" spans="2:6" x14ac:dyDescent="0.25">
      <c r="B535" s="10"/>
      <c r="C535" s="11"/>
      <c r="E535" s="10"/>
      <c r="F535" s="11"/>
    </row>
    <row r="536" spans="2:6" x14ac:dyDescent="0.25">
      <c r="B536" s="10"/>
      <c r="C536" s="11"/>
      <c r="E536" s="10"/>
      <c r="F536" s="11"/>
    </row>
    <row r="537" spans="2:6" x14ac:dyDescent="0.25">
      <c r="B537" s="10"/>
      <c r="C537" s="11"/>
      <c r="E537" s="10"/>
      <c r="F537" s="11"/>
    </row>
    <row r="538" spans="2:6" x14ac:dyDescent="0.25">
      <c r="B538" s="10"/>
      <c r="C538" s="11"/>
      <c r="E538" s="10"/>
      <c r="F538" s="11"/>
    </row>
    <row r="539" spans="2:6" x14ac:dyDescent="0.25">
      <c r="B539" s="10"/>
      <c r="C539" s="11"/>
      <c r="E539" s="10"/>
      <c r="F539" s="11"/>
    </row>
    <row r="540" spans="2:6" x14ac:dyDescent="0.25">
      <c r="B540" s="10"/>
      <c r="C540" s="11"/>
      <c r="E540" s="10"/>
      <c r="F540" s="11"/>
    </row>
    <row r="541" spans="2:6" x14ac:dyDescent="0.25">
      <c r="B541" s="10"/>
      <c r="C541" s="11"/>
      <c r="E541" s="10"/>
      <c r="F541" s="11"/>
    </row>
    <row r="542" spans="2:6" x14ac:dyDescent="0.25">
      <c r="B542" s="10"/>
      <c r="C542" s="11"/>
      <c r="E542" s="10"/>
      <c r="F542" s="11"/>
    </row>
    <row r="543" spans="2:6" x14ac:dyDescent="0.25">
      <c r="B543" s="10"/>
      <c r="C543" s="11"/>
      <c r="E543" s="10"/>
      <c r="F543" s="11"/>
    </row>
    <row r="544" spans="2:6" x14ac:dyDescent="0.25">
      <c r="B544" s="10"/>
      <c r="C544" s="11"/>
      <c r="E544" s="10"/>
      <c r="F544" s="11"/>
    </row>
    <row r="545" spans="2:6" x14ac:dyDescent="0.25">
      <c r="B545" s="10"/>
      <c r="C545" s="11"/>
      <c r="E545" s="10"/>
      <c r="F545" s="11"/>
    </row>
    <row r="546" spans="2:6" x14ac:dyDescent="0.25">
      <c r="B546" s="10"/>
      <c r="C546" s="11"/>
      <c r="E546" s="10"/>
      <c r="F546" s="11"/>
    </row>
    <row r="547" spans="2:6" x14ac:dyDescent="0.25">
      <c r="B547" s="10"/>
      <c r="C547" s="11"/>
      <c r="E547" s="10"/>
      <c r="F547" s="11"/>
    </row>
    <row r="548" spans="2:6" x14ac:dyDescent="0.25">
      <c r="B548" s="10"/>
      <c r="C548" s="11"/>
      <c r="E548" s="10"/>
      <c r="F548" s="11"/>
    </row>
    <row r="549" spans="2:6" x14ac:dyDescent="0.25">
      <c r="B549" s="10"/>
      <c r="C549" s="11"/>
      <c r="E549" s="10"/>
      <c r="F549" s="11"/>
    </row>
    <row r="550" spans="2:6" x14ac:dyDescent="0.25">
      <c r="B550" s="10"/>
      <c r="C550" s="11"/>
      <c r="E550" s="10"/>
      <c r="F550" s="11"/>
    </row>
    <row r="551" spans="2:6" x14ac:dyDescent="0.25">
      <c r="B551" s="10"/>
      <c r="C551" s="11"/>
      <c r="E551" s="10"/>
      <c r="F551" s="11"/>
    </row>
    <row r="552" spans="2:6" x14ac:dyDescent="0.25">
      <c r="B552" s="10"/>
      <c r="C552" s="11"/>
      <c r="E552" s="10"/>
      <c r="F552" s="11"/>
    </row>
    <row r="553" spans="2:6" x14ac:dyDescent="0.25">
      <c r="B553" s="10"/>
      <c r="C553" s="11"/>
      <c r="E553" s="10"/>
      <c r="F553" s="11"/>
    </row>
    <row r="554" spans="2:6" x14ac:dyDescent="0.25">
      <c r="B554" s="10"/>
      <c r="C554" s="11"/>
      <c r="E554" s="10"/>
      <c r="F554" s="11"/>
    </row>
    <row r="555" spans="2:6" x14ac:dyDescent="0.25">
      <c r="B555" s="10"/>
      <c r="C555" s="11"/>
      <c r="E555" s="10"/>
      <c r="F555" s="11"/>
    </row>
    <row r="556" spans="2:6" x14ac:dyDescent="0.25">
      <c r="B556" s="10"/>
      <c r="C556" s="11"/>
      <c r="E556" s="10"/>
      <c r="F556" s="11"/>
    </row>
    <row r="557" spans="2:6" x14ac:dyDescent="0.25">
      <c r="B557" s="10"/>
      <c r="C557" s="11"/>
      <c r="E557" s="10"/>
      <c r="F557" s="11"/>
    </row>
    <row r="558" spans="2:6" x14ac:dyDescent="0.25">
      <c r="B558" s="10"/>
      <c r="C558" s="11"/>
      <c r="E558" s="10"/>
      <c r="F558" s="11"/>
    </row>
    <row r="559" spans="2:6" x14ac:dyDescent="0.25">
      <c r="B559" s="10"/>
      <c r="C559" s="11"/>
      <c r="E559" s="10"/>
      <c r="F559" s="11"/>
    </row>
    <row r="560" spans="2:6" x14ac:dyDescent="0.25">
      <c r="B560" s="10"/>
      <c r="C560" s="11"/>
      <c r="E560" s="10"/>
      <c r="F560" s="11"/>
    </row>
    <row r="561" spans="2:6" x14ac:dyDescent="0.25">
      <c r="B561" s="10"/>
      <c r="C561" s="11"/>
      <c r="E561" s="10"/>
      <c r="F561" s="11"/>
    </row>
    <row r="562" spans="2:6" x14ac:dyDescent="0.25">
      <c r="B562" s="10"/>
      <c r="C562" s="11"/>
      <c r="E562" s="10"/>
      <c r="F562" s="11"/>
    </row>
    <row r="563" spans="2:6" x14ac:dyDescent="0.25">
      <c r="B563" s="10"/>
      <c r="C563" s="11"/>
      <c r="E563" s="10"/>
      <c r="F563" s="11"/>
    </row>
    <row r="564" spans="2:6" x14ac:dyDescent="0.25">
      <c r="B564" s="10"/>
      <c r="C564" s="11"/>
      <c r="E564" s="10"/>
      <c r="F564" s="11"/>
    </row>
    <row r="565" spans="2:6" x14ac:dyDescent="0.25">
      <c r="B565" s="10"/>
      <c r="C565" s="11"/>
      <c r="E565" s="10"/>
      <c r="F565" s="11"/>
    </row>
    <row r="566" spans="2:6" x14ac:dyDescent="0.25">
      <c r="B566" s="10"/>
      <c r="C566" s="11"/>
      <c r="E566" s="10"/>
      <c r="F566" s="11"/>
    </row>
    <row r="567" spans="2:6" x14ac:dyDescent="0.25">
      <c r="B567" s="10"/>
      <c r="C567" s="11"/>
      <c r="E567" s="10"/>
      <c r="F567" s="11"/>
    </row>
    <row r="568" spans="2:6" x14ac:dyDescent="0.25">
      <c r="B568" s="10"/>
      <c r="C568" s="11"/>
      <c r="E568" s="10"/>
      <c r="F568" s="11"/>
    </row>
    <row r="569" spans="2:6" x14ac:dyDescent="0.25">
      <c r="B569" s="10"/>
      <c r="C569" s="11"/>
      <c r="E569" s="10"/>
      <c r="F569" s="11"/>
    </row>
    <row r="570" spans="2:6" x14ac:dyDescent="0.25">
      <c r="B570" s="10"/>
      <c r="C570" s="11"/>
      <c r="E570" s="10"/>
      <c r="F570" s="11"/>
    </row>
    <row r="571" spans="2:6" x14ac:dyDescent="0.25">
      <c r="B571" s="10"/>
      <c r="C571" s="11"/>
      <c r="E571" s="10"/>
      <c r="F571" s="11"/>
    </row>
    <row r="572" spans="2:6" x14ac:dyDescent="0.25">
      <c r="B572" s="10"/>
      <c r="C572" s="11"/>
      <c r="E572" s="10"/>
      <c r="F572" s="11"/>
    </row>
    <row r="573" spans="2:6" x14ac:dyDescent="0.25">
      <c r="B573" s="10"/>
      <c r="C573" s="11"/>
      <c r="E573" s="10"/>
      <c r="F573" s="11"/>
    </row>
    <row r="574" spans="2:6" x14ac:dyDescent="0.25">
      <c r="B574" s="10"/>
      <c r="C574" s="11"/>
      <c r="E574" s="10"/>
      <c r="F574" s="11"/>
    </row>
    <row r="575" spans="2:6" x14ac:dyDescent="0.25">
      <c r="B575" s="10"/>
      <c r="C575" s="11"/>
      <c r="E575" s="10"/>
      <c r="F575" s="11"/>
    </row>
    <row r="576" spans="2:6" x14ac:dyDescent="0.25">
      <c r="B576" s="10"/>
      <c r="C576" s="11"/>
      <c r="E576" s="10"/>
      <c r="F576" s="11"/>
    </row>
    <row r="577" spans="2:6" x14ac:dyDescent="0.25">
      <c r="B577" s="10"/>
      <c r="C577" s="11"/>
      <c r="E577" s="10"/>
      <c r="F577" s="11"/>
    </row>
    <row r="578" spans="2:6" x14ac:dyDescent="0.25">
      <c r="B578" s="10"/>
      <c r="C578" s="11"/>
      <c r="E578" s="10"/>
      <c r="F578" s="11"/>
    </row>
    <row r="579" spans="2:6" x14ac:dyDescent="0.25">
      <c r="B579" s="10"/>
      <c r="C579" s="11"/>
      <c r="E579" s="10"/>
      <c r="F579" s="11"/>
    </row>
    <row r="580" spans="2:6" x14ac:dyDescent="0.25">
      <c r="B580" s="10"/>
      <c r="C580" s="11"/>
      <c r="E580" s="10"/>
      <c r="F580" s="11"/>
    </row>
    <row r="581" spans="2:6" x14ac:dyDescent="0.25">
      <c r="B581" s="10"/>
      <c r="C581" s="11"/>
      <c r="E581" s="10"/>
      <c r="F581" s="11"/>
    </row>
    <row r="582" spans="2:6" x14ac:dyDescent="0.25">
      <c r="B582" s="10"/>
      <c r="C582" s="11"/>
      <c r="E582" s="10"/>
      <c r="F582" s="11"/>
    </row>
    <row r="583" spans="2:6" x14ac:dyDescent="0.25">
      <c r="B583" s="10"/>
      <c r="C583" s="11"/>
      <c r="E583" s="10"/>
      <c r="F583" s="11"/>
    </row>
    <row r="584" spans="2:6" x14ac:dyDescent="0.25">
      <c r="B584" s="10"/>
      <c r="C584" s="11"/>
      <c r="E584" s="10"/>
      <c r="F584" s="11"/>
    </row>
    <row r="585" spans="2:6" x14ac:dyDescent="0.25">
      <c r="B585" s="10"/>
      <c r="C585" s="11"/>
      <c r="E585" s="10"/>
      <c r="F585" s="11"/>
    </row>
    <row r="586" spans="2:6" x14ac:dyDescent="0.25">
      <c r="B586" s="10"/>
      <c r="C586" s="11"/>
      <c r="E586" s="10"/>
      <c r="F586" s="11"/>
    </row>
    <row r="587" spans="2:6" x14ac:dyDescent="0.25">
      <c r="B587" s="10"/>
      <c r="C587" s="11"/>
      <c r="E587" s="10"/>
      <c r="F587" s="11"/>
    </row>
    <row r="588" spans="2:6" x14ac:dyDescent="0.25">
      <c r="B588" s="10"/>
      <c r="C588" s="11"/>
      <c r="E588" s="10"/>
      <c r="F588" s="11"/>
    </row>
    <row r="589" spans="2:6" x14ac:dyDescent="0.25">
      <c r="B589" s="10"/>
      <c r="C589" s="11"/>
      <c r="E589" s="10"/>
      <c r="F589" s="11"/>
    </row>
    <row r="590" spans="2:6" x14ac:dyDescent="0.25">
      <c r="B590" s="10"/>
      <c r="C590" s="11"/>
      <c r="E590" s="10"/>
      <c r="F590" s="11"/>
    </row>
    <row r="591" spans="2:6" x14ac:dyDescent="0.25">
      <c r="B591" s="10"/>
      <c r="C591" s="11"/>
      <c r="E591" s="10"/>
      <c r="F591" s="11"/>
    </row>
    <row r="592" spans="2:6" x14ac:dyDescent="0.25">
      <c r="B592" s="10"/>
      <c r="C592" s="11"/>
      <c r="E592" s="10"/>
      <c r="F592" s="11"/>
    </row>
    <row r="593" spans="2:6" x14ac:dyDescent="0.25">
      <c r="B593" s="10"/>
      <c r="C593" s="11"/>
      <c r="E593" s="10"/>
      <c r="F593" s="11"/>
    </row>
    <row r="594" spans="2:6" x14ac:dyDescent="0.25">
      <c r="B594" s="10"/>
      <c r="C594" s="11"/>
      <c r="E594" s="10"/>
      <c r="F594" s="11"/>
    </row>
    <row r="595" spans="2:6" x14ac:dyDescent="0.25">
      <c r="B595" s="10"/>
      <c r="C595" s="11"/>
      <c r="E595" s="10"/>
      <c r="F595" s="11"/>
    </row>
    <row r="596" spans="2:6" x14ac:dyDescent="0.25">
      <c r="B596" s="10"/>
      <c r="C596" s="11"/>
      <c r="E596" s="10"/>
      <c r="F596" s="11"/>
    </row>
    <row r="597" spans="2:6" x14ac:dyDescent="0.25">
      <c r="B597" s="10"/>
      <c r="C597" s="11"/>
      <c r="E597" s="10"/>
      <c r="F597" s="11"/>
    </row>
    <row r="598" spans="2:6" x14ac:dyDescent="0.25">
      <c r="B598" s="10"/>
      <c r="C598" s="11"/>
      <c r="E598" s="10"/>
      <c r="F598" s="11"/>
    </row>
    <row r="599" spans="2:6" x14ac:dyDescent="0.25">
      <c r="B599" s="10"/>
      <c r="C599" s="11"/>
      <c r="E599" s="10"/>
      <c r="F599" s="11"/>
    </row>
    <row r="600" spans="2:6" x14ac:dyDescent="0.25">
      <c r="B600" s="10"/>
      <c r="C600" s="11"/>
      <c r="E600" s="10"/>
      <c r="F600" s="11"/>
    </row>
    <row r="601" spans="2:6" x14ac:dyDescent="0.25">
      <c r="B601" s="10"/>
      <c r="C601" s="11"/>
      <c r="E601" s="10"/>
      <c r="F601" s="11"/>
    </row>
    <row r="602" spans="2:6" x14ac:dyDescent="0.25">
      <c r="B602" s="10"/>
      <c r="C602" s="11"/>
      <c r="E602" s="10"/>
      <c r="F602" s="11"/>
    </row>
    <row r="603" spans="2:6" x14ac:dyDescent="0.25">
      <c r="B603" s="10"/>
      <c r="C603" s="11"/>
      <c r="E603" s="10"/>
      <c r="F603" s="11"/>
    </row>
    <row r="604" spans="2:6" x14ac:dyDescent="0.25">
      <c r="B604" s="10"/>
      <c r="C604" s="11"/>
      <c r="E604" s="10"/>
      <c r="F604" s="11"/>
    </row>
    <row r="605" spans="2:6" x14ac:dyDescent="0.25">
      <c r="B605" s="10"/>
      <c r="C605" s="11"/>
      <c r="E605" s="10"/>
      <c r="F605" s="11"/>
    </row>
    <row r="606" spans="2:6" x14ac:dyDescent="0.25">
      <c r="B606" s="10"/>
      <c r="C606" s="11"/>
      <c r="E606" s="10"/>
      <c r="F606" s="11"/>
    </row>
    <row r="607" spans="2:6" x14ac:dyDescent="0.25">
      <c r="B607" s="10"/>
      <c r="C607" s="11"/>
      <c r="E607" s="10"/>
      <c r="F607" s="11"/>
    </row>
    <row r="608" spans="2:6" x14ac:dyDescent="0.25">
      <c r="B608" s="10"/>
      <c r="C608" s="11"/>
      <c r="E608" s="10"/>
      <c r="F608" s="11"/>
    </row>
    <row r="609" spans="2:6" x14ac:dyDescent="0.25">
      <c r="B609" s="10"/>
      <c r="C609" s="11"/>
      <c r="E609" s="10"/>
      <c r="F609" s="11"/>
    </row>
    <row r="610" spans="2:6" x14ac:dyDescent="0.25">
      <c r="B610" s="10"/>
      <c r="C610" s="11"/>
      <c r="E610" s="10"/>
      <c r="F610" s="11"/>
    </row>
    <row r="611" spans="2:6" x14ac:dyDescent="0.25">
      <c r="B611" s="10"/>
      <c r="C611" s="11"/>
      <c r="E611" s="10"/>
      <c r="F611" s="11"/>
    </row>
    <row r="612" spans="2:6" x14ac:dyDescent="0.25">
      <c r="B612" s="10"/>
      <c r="C612" s="11"/>
      <c r="E612" s="10"/>
      <c r="F612" s="11"/>
    </row>
    <row r="613" spans="2:6" x14ac:dyDescent="0.25">
      <c r="B613" s="10"/>
      <c r="C613" s="11"/>
      <c r="E613" s="10"/>
      <c r="F613" s="11"/>
    </row>
    <row r="614" spans="2:6" x14ac:dyDescent="0.25">
      <c r="B614" s="10"/>
      <c r="C614" s="11"/>
      <c r="E614" s="10"/>
      <c r="F614" s="11"/>
    </row>
    <row r="615" spans="2:6" x14ac:dyDescent="0.25">
      <c r="B615" s="10"/>
      <c r="C615" s="11"/>
      <c r="E615" s="10"/>
      <c r="F615" s="11"/>
    </row>
    <row r="616" spans="2:6" x14ac:dyDescent="0.25">
      <c r="B616" s="10"/>
      <c r="C616" s="11"/>
      <c r="E616" s="10"/>
      <c r="F616" s="11"/>
    </row>
    <row r="617" spans="2:6" x14ac:dyDescent="0.25">
      <c r="B617" s="10"/>
      <c r="C617" s="11"/>
      <c r="E617" s="10"/>
      <c r="F617" s="11"/>
    </row>
    <row r="618" spans="2:6" x14ac:dyDescent="0.25">
      <c r="B618" s="10"/>
      <c r="C618" s="11"/>
      <c r="E618" s="10"/>
      <c r="F618" s="11"/>
    </row>
    <row r="619" spans="2:6" x14ac:dyDescent="0.25">
      <c r="B619" s="10"/>
      <c r="C619" s="11"/>
      <c r="E619" s="10"/>
      <c r="F619" s="11"/>
    </row>
    <row r="620" spans="2:6" x14ac:dyDescent="0.25">
      <c r="B620" s="10"/>
      <c r="C620" s="11"/>
      <c r="E620" s="10"/>
      <c r="F620" s="11"/>
    </row>
    <row r="621" spans="2:6" x14ac:dyDescent="0.25">
      <c r="B621" s="10"/>
      <c r="C621" s="11"/>
      <c r="E621" s="10"/>
      <c r="F621" s="11"/>
    </row>
    <row r="622" spans="2:6" x14ac:dyDescent="0.25">
      <c r="B622" s="10"/>
      <c r="C622" s="11"/>
      <c r="E622" s="10"/>
      <c r="F622" s="11"/>
    </row>
    <row r="623" spans="2:6" x14ac:dyDescent="0.25">
      <c r="B623" s="10"/>
      <c r="C623" s="11"/>
      <c r="E623" s="10"/>
      <c r="F623" s="11"/>
    </row>
    <row r="624" spans="2:6" x14ac:dyDescent="0.25">
      <c r="B624" s="10"/>
      <c r="C624" s="11"/>
      <c r="E624" s="10"/>
      <c r="F624" s="11"/>
    </row>
    <row r="625" spans="2:6" x14ac:dyDescent="0.25">
      <c r="B625" s="10"/>
      <c r="C625" s="11"/>
      <c r="E625" s="10"/>
      <c r="F625" s="11"/>
    </row>
    <row r="626" spans="2:6" x14ac:dyDescent="0.25">
      <c r="B626" s="10"/>
      <c r="C626" s="11"/>
      <c r="E626" s="10"/>
      <c r="F626" s="11"/>
    </row>
    <row r="627" spans="2:6" x14ac:dyDescent="0.25">
      <c r="B627" s="10"/>
      <c r="C627" s="11"/>
      <c r="E627" s="10"/>
      <c r="F627" s="11"/>
    </row>
    <row r="628" spans="2:6" x14ac:dyDescent="0.25">
      <c r="B628" s="10"/>
      <c r="C628" s="11"/>
      <c r="E628" s="10"/>
      <c r="F628" s="11"/>
    </row>
    <row r="629" spans="2:6" x14ac:dyDescent="0.25">
      <c r="B629" s="10"/>
      <c r="C629" s="11"/>
      <c r="E629" s="10"/>
      <c r="F629" s="11"/>
    </row>
    <row r="630" spans="2:6" x14ac:dyDescent="0.25">
      <c r="B630" s="10"/>
      <c r="C630" s="11"/>
      <c r="E630" s="10"/>
      <c r="F630" s="11"/>
    </row>
    <row r="631" spans="2:6" x14ac:dyDescent="0.25">
      <c r="B631" s="10"/>
      <c r="C631" s="11"/>
      <c r="E631" s="10"/>
      <c r="F631" s="11"/>
    </row>
    <row r="632" spans="2:6" x14ac:dyDescent="0.25">
      <c r="B632" s="10"/>
      <c r="C632" s="11"/>
      <c r="E632" s="10"/>
      <c r="F632" s="11"/>
    </row>
    <row r="633" spans="2:6" x14ac:dyDescent="0.25">
      <c r="B633" s="10"/>
      <c r="C633" s="11"/>
      <c r="E633" s="10"/>
      <c r="F633" s="11"/>
    </row>
    <row r="634" spans="2:6" x14ac:dyDescent="0.25">
      <c r="B634" s="10"/>
      <c r="C634" s="11"/>
      <c r="E634" s="10"/>
      <c r="F634" s="11"/>
    </row>
    <row r="635" spans="2:6" x14ac:dyDescent="0.25">
      <c r="B635" s="10"/>
      <c r="C635" s="11"/>
      <c r="E635" s="10"/>
      <c r="F635" s="11"/>
    </row>
    <row r="636" spans="2:6" x14ac:dyDescent="0.25">
      <c r="B636" s="10"/>
      <c r="C636" s="11"/>
      <c r="E636" s="10"/>
      <c r="F636" s="11"/>
    </row>
    <row r="637" spans="2:6" x14ac:dyDescent="0.25">
      <c r="B637" s="10"/>
      <c r="C637" s="11"/>
      <c r="E637" s="10"/>
      <c r="F637" s="11"/>
    </row>
    <row r="638" spans="2:6" x14ac:dyDescent="0.25">
      <c r="B638" s="10"/>
      <c r="C638" s="11"/>
      <c r="E638" s="10"/>
      <c r="F638" s="11"/>
    </row>
    <row r="639" spans="2:6" x14ac:dyDescent="0.25">
      <c r="B639" s="10"/>
      <c r="C639" s="11"/>
      <c r="E639" s="10"/>
      <c r="F639" s="11"/>
    </row>
    <row r="640" spans="2:6" x14ac:dyDescent="0.25">
      <c r="B640" s="10"/>
      <c r="C640" s="11"/>
      <c r="E640" s="10"/>
      <c r="F640" s="11"/>
    </row>
    <row r="641" spans="2:6" x14ac:dyDescent="0.25">
      <c r="B641" s="10"/>
      <c r="C641" s="11"/>
      <c r="E641" s="10"/>
      <c r="F641" s="11"/>
    </row>
    <row r="642" spans="2:6" x14ac:dyDescent="0.25">
      <c r="B642" s="10"/>
      <c r="C642" s="11"/>
      <c r="E642" s="10"/>
      <c r="F642" s="11"/>
    </row>
    <row r="643" spans="2:6" x14ac:dyDescent="0.25">
      <c r="B643" s="10"/>
      <c r="C643" s="11"/>
      <c r="E643" s="10"/>
      <c r="F643" s="11"/>
    </row>
    <row r="644" spans="2:6" x14ac:dyDescent="0.25">
      <c r="B644" s="10"/>
      <c r="C644" s="11"/>
      <c r="E644" s="10"/>
      <c r="F644" s="11"/>
    </row>
    <row r="645" spans="2:6" x14ac:dyDescent="0.25">
      <c r="B645" s="10"/>
      <c r="C645" s="11"/>
      <c r="E645" s="10"/>
      <c r="F645" s="11"/>
    </row>
    <row r="646" spans="2:6" x14ac:dyDescent="0.25">
      <c r="B646" s="10"/>
      <c r="C646" s="11"/>
      <c r="E646" s="10"/>
      <c r="F646" s="11"/>
    </row>
    <row r="647" spans="2:6" x14ac:dyDescent="0.25">
      <c r="B647" s="10"/>
      <c r="C647" s="11"/>
      <c r="E647" s="10"/>
      <c r="F647" s="11"/>
    </row>
    <row r="648" spans="2:6" x14ac:dyDescent="0.25">
      <c r="B648" s="10"/>
      <c r="C648" s="11"/>
      <c r="E648" s="10"/>
      <c r="F648" s="11"/>
    </row>
    <row r="649" spans="2:6" x14ac:dyDescent="0.25">
      <c r="B649" s="10"/>
      <c r="C649" s="11"/>
      <c r="E649" s="10"/>
      <c r="F649" s="11"/>
    </row>
    <row r="650" spans="2:6" x14ac:dyDescent="0.25">
      <c r="B650" s="10"/>
      <c r="C650" s="11"/>
      <c r="E650" s="10"/>
      <c r="F650" s="11"/>
    </row>
    <row r="651" spans="2:6" x14ac:dyDescent="0.25">
      <c r="B651" s="10"/>
      <c r="C651" s="11"/>
      <c r="E651" s="10"/>
      <c r="F651" s="11"/>
    </row>
    <row r="652" spans="2:6" x14ac:dyDescent="0.25">
      <c r="B652" s="10"/>
      <c r="C652" s="11"/>
      <c r="E652" s="10"/>
      <c r="F652" s="11"/>
    </row>
    <row r="653" spans="2:6" x14ac:dyDescent="0.25">
      <c r="B653" s="10"/>
      <c r="C653" s="11"/>
      <c r="E653" s="10"/>
      <c r="F653" s="11"/>
    </row>
    <row r="654" spans="2:6" x14ac:dyDescent="0.25">
      <c r="B654" s="10"/>
      <c r="C654" s="11"/>
      <c r="E654" s="10"/>
      <c r="F654" s="11"/>
    </row>
    <row r="655" spans="2:6" x14ac:dyDescent="0.25">
      <c r="B655" s="10"/>
      <c r="C655" s="11"/>
      <c r="E655" s="10"/>
      <c r="F655" s="11"/>
    </row>
    <row r="656" spans="2:6" x14ac:dyDescent="0.25">
      <c r="B656" s="10"/>
      <c r="C656" s="11"/>
      <c r="E656" s="10"/>
      <c r="F656" s="11"/>
    </row>
    <row r="657" spans="2:6" x14ac:dyDescent="0.25">
      <c r="B657" s="10"/>
      <c r="C657" s="11"/>
      <c r="E657" s="10"/>
      <c r="F657" s="11"/>
    </row>
    <row r="658" spans="2:6" x14ac:dyDescent="0.25">
      <c r="B658" s="10"/>
      <c r="C658" s="11"/>
      <c r="E658" s="10"/>
      <c r="F658" s="11"/>
    </row>
    <row r="659" spans="2:6" x14ac:dyDescent="0.25">
      <c r="B659" s="10"/>
      <c r="C659" s="11"/>
      <c r="E659" s="10"/>
      <c r="F659" s="11"/>
    </row>
    <row r="660" spans="2:6" x14ac:dyDescent="0.25">
      <c r="B660" s="10"/>
      <c r="C660" s="11"/>
      <c r="E660" s="10"/>
      <c r="F660" s="11"/>
    </row>
    <row r="661" spans="2:6" x14ac:dyDescent="0.25">
      <c r="B661" s="10"/>
      <c r="C661" s="11"/>
      <c r="E661" s="10"/>
      <c r="F661" s="11"/>
    </row>
    <row r="662" spans="2:6" x14ac:dyDescent="0.25">
      <c r="B662" s="10"/>
      <c r="C662" s="11"/>
      <c r="E662" s="10"/>
      <c r="F662" s="11"/>
    </row>
    <row r="663" spans="2:6" x14ac:dyDescent="0.25">
      <c r="B663" s="10"/>
      <c r="C663" s="11"/>
      <c r="E663" s="10"/>
      <c r="F663" s="11"/>
    </row>
    <row r="664" spans="2:6" x14ac:dyDescent="0.25">
      <c r="B664" s="10"/>
      <c r="C664" s="11"/>
      <c r="E664" s="10"/>
      <c r="F664" s="11"/>
    </row>
    <row r="665" spans="2:6" x14ac:dyDescent="0.25">
      <c r="B665" s="10"/>
      <c r="C665" s="11"/>
      <c r="E665" s="10"/>
      <c r="F665" s="11"/>
    </row>
    <row r="666" spans="2:6" x14ac:dyDescent="0.25">
      <c r="B666" s="10"/>
      <c r="C666" s="11"/>
      <c r="E666" s="10"/>
      <c r="F666" s="11"/>
    </row>
    <row r="667" spans="2:6" x14ac:dyDescent="0.25">
      <c r="B667" s="10"/>
      <c r="C667" s="11"/>
      <c r="E667" s="10"/>
      <c r="F667" s="11"/>
    </row>
    <row r="668" spans="2:6" x14ac:dyDescent="0.25">
      <c r="B668" s="10"/>
      <c r="C668" s="11"/>
      <c r="E668" s="10"/>
      <c r="F668" s="11"/>
    </row>
    <row r="669" spans="2:6" x14ac:dyDescent="0.25">
      <c r="B669" s="10"/>
      <c r="C669" s="11"/>
      <c r="E669" s="10"/>
      <c r="F669" s="11"/>
    </row>
    <row r="670" spans="2:6" x14ac:dyDescent="0.25">
      <c r="B670" s="10"/>
      <c r="C670" s="11"/>
      <c r="E670" s="10"/>
      <c r="F670" s="11"/>
    </row>
    <row r="671" spans="2:6" x14ac:dyDescent="0.25">
      <c r="B671" s="10"/>
      <c r="C671" s="11"/>
      <c r="E671" s="10"/>
      <c r="F671" s="11"/>
    </row>
    <row r="672" spans="2:6" x14ac:dyDescent="0.25">
      <c r="B672" s="10"/>
      <c r="C672" s="11"/>
      <c r="E672" s="10"/>
      <c r="F672" s="11"/>
    </row>
    <row r="673" spans="2:6" x14ac:dyDescent="0.25">
      <c r="B673" s="10"/>
      <c r="C673" s="11"/>
      <c r="E673" s="10"/>
      <c r="F673" s="11"/>
    </row>
    <row r="674" spans="2:6" x14ac:dyDescent="0.25">
      <c r="B674" s="10"/>
      <c r="C674" s="11"/>
      <c r="E674" s="10"/>
      <c r="F674" s="11"/>
    </row>
    <row r="675" spans="2:6" x14ac:dyDescent="0.25">
      <c r="B675" s="10"/>
      <c r="C675" s="11"/>
      <c r="E675" s="10"/>
      <c r="F675" s="11"/>
    </row>
    <row r="676" spans="2:6" x14ac:dyDescent="0.25">
      <c r="B676" s="10"/>
      <c r="C676" s="11"/>
      <c r="E676" s="10"/>
      <c r="F676" s="11"/>
    </row>
    <row r="677" spans="2:6" x14ac:dyDescent="0.25">
      <c r="B677" s="10"/>
      <c r="C677" s="11"/>
      <c r="E677" s="10"/>
      <c r="F677" s="11"/>
    </row>
    <row r="678" spans="2:6" x14ac:dyDescent="0.25">
      <c r="B678" s="10"/>
      <c r="C678" s="11"/>
      <c r="E678" s="10"/>
      <c r="F678" s="11"/>
    </row>
    <row r="679" spans="2:6" x14ac:dyDescent="0.25">
      <c r="B679" s="10"/>
      <c r="C679" s="11"/>
      <c r="E679" s="10"/>
      <c r="F679" s="11"/>
    </row>
    <row r="680" spans="2:6" x14ac:dyDescent="0.25">
      <c r="B680" s="10"/>
      <c r="C680" s="11"/>
      <c r="E680" s="10"/>
      <c r="F680" s="11"/>
    </row>
    <row r="681" spans="2:6" x14ac:dyDescent="0.25">
      <c r="B681" s="10"/>
      <c r="C681" s="11"/>
      <c r="E681" s="10"/>
      <c r="F681" s="11"/>
    </row>
    <row r="682" spans="2:6" x14ac:dyDescent="0.25">
      <c r="B682" s="10"/>
      <c r="C682" s="11"/>
      <c r="E682" s="10"/>
      <c r="F682" s="11"/>
    </row>
    <row r="683" spans="2:6" x14ac:dyDescent="0.25">
      <c r="B683" s="10"/>
      <c r="C683" s="11"/>
      <c r="E683" s="10"/>
      <c r="F683" s="11"/>
    </row>
    <row r="684" spans="2:6" x14ac:dyDescent="0.25">
      <c r="B684" s="10"/>
      <c r="C684" s="11"/>
      <c r="E684" s="10"/>
      <c r="F684" s="11"/>
    </row>
    <row r="685" spans="2:6" x14ac:dyDescent="0.25">
      <c r="B685" s="10"/>
      <c r="C685" s="11"/>
      <c r="E685" s="10"/>
      <c r="F685" s="11"/>
    </row>
    <row r="686" spans="2:6" x14ac:dyDescent="0.25">
      <c r="B686" s="10"/>
      <c r="C686" s="11"/>
      <c r="E686" s="10"/>
      <c r="F686" s="11"/>
    </row>
    <row r="687" spans="2:6" x14ac:dyDescent="0.25">
      <c r="B687" s="10"/>
      <c r="C687" s="11"/>
      <c r="E687" s="10"/>
      <c r="F687" s="11"/>
    </row>
    <row r="688" spans="2:6" x14ac:dyDescent="0.25">
      <c r="B688" s="10"/>
      <c r="C688" s="11"/>
      <c r="E688" s="10"/>
      <c r="F688" s="11"/>
    </row>
    <row r="689" spans="2:6" x14ac:dyDescent="0.25">
      <c r="B689" s="10"/>
      <c r="C689" s="11"/>
      <c r="E689" s="10"/>
      <c r="F689" s="11"/>
    </row>
    <row r="690" spans="2:6" x14ac:dyDescent="0.25">
      <c r="B690" s="10"/>
      <c r="C690" s="11"/>
      <c r="E690" s="10"/>
      <c r="F690" s="11"/>
    </row>
    <row r="691" spans="2:6" x14ac:dyDescent="0.25">
      <c r="B691" s="10"/>
      <c r="C691" s="11"/>
      <c r="E691" s="10"/>
      <c r="F691" s="11"/>
    </row>
    <row r="692" spans="2:6" x14ac:dyDescent="0.25">
      <c r="B692" s="10"/>
      <c r="C692" s="11"/>
      <c r="E692" s="10"/>
      <c r="F692" s="11"/>
    </row>
    <row r="693" spans="2:6" x14ac:dyDescent="0.25">
      <c r="B693" s="10"/>
      <c r="C693" s="11"/>
      <c r="E693" s="10"/>
      <c r="F693" s="11"/>
    </row>
    <row r="694" spans="2:6" x14ac:dyDescent="0.25">
      <c r="B694" s="10"/>
      <c r="C694" s="11"/>
      <c r="E694" s="10"/>
      <c r="F694" s="11"/>
    </row>
    <row r="695" spans="2:6" x14ac:dyDescent="0.25">
      <c r="B695" s="10"/>
      <c r="C695" s="11"/>
      <c r="E695" s="10"/>
      <c r="F695" s="11"/>
    </row>
    <row r="696" spans="2:6" x14ac:dyDescent="0.25">
      <c r="B696" s="10"/>
      <c r="C696" s="11"/>
      <c r="E696" s="10"/>
      <c r="F696" s="11"/>
    </row>
    <row r="697" spans="2:6" x14ac:dyDescent="0.25">
      <c r="B697" s="10"/>
      <c r="C697" s="11"/>
      <c r="E697" s="10"/>
      <c r="F697" s="11"/>
    </row>
    <row r="698" spans="2:6" x14ac:dyDescent="0.25">
      <c r="B698" s="10"/>
      <c r="C698" s="11"/>
      <c r="E698" s="10"/>
      <c r="F698" s="11"/>
    </row>
    <row r="699" spans="2:6" x14ac:dyDescent="0.25">
      <c r="B699" s="10"/>
      <c r="C699" s="11"/>
      <c r="E699" s="10"/>
      <c r="F699" s="11"/>
    </row>
    <row r="700" spans="2:6" x14ac:dyDescent="0.25">
      <c r="B700" s="10"/>
      <c r="C700" s="11"/>
      <c r="E700" s="10"/>
      <c r="F700" s="11"/>
    </row>
    <row r="701" spans="2:6" x14ac:dyDescent="0.25">
      <c r="B701" s="10"/>
      <c r="C701" s="11"/>
      <c r="E701" s="10"/>
      <c r="F701" s="11"/>
    </row>
    <row r="702" spans="2:6" x14ac:dyDescent="0.25">
      <c r="B702" s="10"/>
      <c r="C702" s="11"/>
      <c r="E702" s="10"/>
      <c r="F702" s="11"/>
    </row>
    <row r="703" spans="2:6" x14ac:dyDescent="0.25">
      <c r="B703" s="10"/>
      <c r="C703" s="11"/>
      <c r="E703" s="10"/>
      <c r="F703" s="11"/>
    </row>
    <row r="704" spans="2:6" x14ac:dyDescent="0.25">
      <c r="B704" s="10"/>
      <c r="C704" s="11"/>
      <c r="E704" s="10"/>
      <c r="F704" s="11"/>
    </row>
    <row r="705" spans="2:6" x14ac:dyDescent="0.25">
      <c r="B705" s="10"/>
      <c r="C705" s="11"/>
      <c r="E705" s="10"/>
      <c r="F705" s="11"/>
    </row>
    <row r="706" spans="2:6" x14ac:dyDescent="0.25">
      <c r="B706" s="10"/>
      <c r="C706" s="11"/>
      <c r="E706" s="10"/>
      <c r="F706" s="11"/>
    </row>
    <row r="707" spans="2:6" x14ac:dyDescent="0.25">
      <c r="B707" s="10"/>
      <c r="C707" s="11"/>
      <c r="E707" s="10"/>
      <c r="F707" s="11"/>
    </row>
    <row r="708" spans="2:6" x14ac:dyDescent="0.25">
      <c r="B708" s="10"/>
      <c r="C708" s="11"/>
      <c r="E708" s="10"/>
      <c r="F708" s="11"/>
    </row>
    <row r="709" spans="2:6" x14ac:dyDescent="0.25">
      <c r="B709" s="10"/>
      <c r="C709" s="11"/>
      <c r="E709" s="10"/>
      <c r="F709" s="11"/>
    </row>
    <row r="710" spans="2:6" x14ac:dyDescent="0.25">
      <c r="B710" s="10"/>
      <c r="C710" s="11"/>
      <c r="E710" s="10"/>
      <c r="F710" s="11"/>
    </row>
    <row r="711" spans="2:6" x14ac:dyDescent="0.25">
      <c r="B711" s="10"/>
      <c r="C711" s="11"/>
      <c r="E711" s="10"/>
      <c r="F711" s="11"/>
    </row>
    <row r="712" spans="2:6" x14ac:dyDescent="0.25">
      <c r="B712" s="10"/>
      <c r="C712" s="11"/>
      <c r="E712" s="10"/>
      <c r="F712" s="11"/>
    </row>
    <row r="713" spans="2:6" x14ac:dyDescent="0.25">
      <c r="B713" s="10"/>
      <c r="C713" s="11"/>
      <c r="E713" s="10"/>
      <c r="F713" s="11"/>
    </row>
    <row r="714" spans="2:6" x14ac:dyDescent="0.25">
      <c r="B714" s="10"/>
      <c r="C714" s="11"/>
      <c r="E714" s="10"/>
      <c r="F714" s="11"/>
    </row>
    <row r="715" spans="2:6" x14ac:dyDescent="0.25">
      <c r="B715" s="10"/>
      <c r="C715" s="11"/>
      <c r="E715" s="10"/>
      <c r="F715" s="11"/>
    </row>
    <row r="716" spans="2:6" x14ac:dyDescent="0.25">
      <c r="B716" s="10"/>
      <c r="C716" s="11"/>
      <c r="E716" s="10"/>
      <c r="F716" s="11"/>
    </row>
    <row r="717" spans="2:6" x14ac:dyDescent="0.25">
      <c r="B717" s="10"/>
      <c r="C717" s="11"/>
      <c r="E717" s="10"/>
      <c r="F717" s="11"/>
    </row>
    <row r="718" spans="2:6" x14ac:dyDescent="0.25">
      <c r="B718" s="10"/>
      <c r="C718" s="11"/>
      <c r="E718" s="10"/>
      <c r="F718" s="11"/>
    </row>
    <row r="719" spans="2:6" x14ac:dyDescent="0.25">
      <c r="B719" s="10"/>
      <c r="C719" s="11"/>
      <c r="E719" s="10"/>
      <c r="F719" s="11"/>
    </row>
    <row r="720" spans="2:6" x14ac:dyDescent="0.25">
      <c r="B720" s="10"/>
      <c r="C720" s="11"/>
      <c r="E720" s="10"/>
      <c r="F720" s="11"/>
    </row>
    <row r="721" spans="2:6" x14ac:dyDescent="0.25">
      <c r="B721" s="10"/>
      <c r="C721" s="11"/>
      <c r="E721" s="10"/>
      <c r="F721" s="11"/>
    </row>
    <row r="722" spans="2:6" x14ac:dyDescent="0.25">
      <c r="B722" s="10"/>
      <c r="C722" s="11"/>
      <c r="E722" s="10"/>
      <c r="F722" s="11"/>
    </row>
    <row r="723" spans="2:6" x14ac:dyDescent="0.25">
      <c r="B723" s="10"/>
      <c r="C723" s="11"/>
      <c r="E723" s="10"/>
      <c r="F723" s="11"/>
    </row>
    <row r="724" spans="2:6" x14ac:dyDescent="0.25">
      <c r="B724" s="10"/>
      <c r="C724" s="11"/>
      <c r="E724" s="10"/>
      <c r="F724" s="11"/>
    </row>
    <row r="725" spans="2:6" x14ac:dyDescent="0.25">
      <c r="B725" s="10"/>
      <c r="C725" s="11"/>
      <c r="E725" s="10"/>
      <c r="F725" s="11"/>
    </row>
    <row r="726" spans="2:6" x14ac:dyDescent="0.25">
      <c r="B726" s="10"/>
      <c r="C726" s="11"/>
      <c r="E726" s="10"/>
      <c r="F726" s="11"/>
    </row>
    <row r="727" spans="2:6" x14ac:dyDescent="0.25">
      <c r="B727" s="10"/>
      <c r="C727" s="11"/>
      <c r="E727" s="10"/>
      <c r="F727" s="11"/>
    </row>
    <row r="728" spans="2:6" x14ac:dyDescent="0.25">
      <c r="B728" s="10"/>
      <c r="C728" s="11"/>
      <c r="E728" s="10"/>
      <c r="F728" s="11"/>
    </row>
    <row r="729" spans="2:6" x14ac:dyDescent="0.25">
      <c r="B729" s="10"/>
      <c r="C729" s="11"/>
      <c r="E729" s="10"/>
      <c r="F729" s="11"/>
    </row>
    <row r="730" spans="2:6" x14ac:dyDescent="0.25">
      <c r="B730" s="10"/>
      <c r="C730" s="11"/>
      <c r="E730" s="10"/>
      <c r="F730" s="11"/>
    </row>
    <row r="731" spans="2:6" x14ac:dyDescent="0.25">
      <c r="B731" s="10"/>
      <c r="C731" s="11"/>
      <c r="E731" s="10"/>
      <c r="F731" s="11"/>
    </row>
    <row r="732" spans="2:6" x14ac:dyDescent="0.25">
      <c r="B732" s="10"/>
      <c r="C732" s="11"/>
      <c r="E732" s="10"/>
      <c r="F732" s="11"/>
    </row>
    <row r="733" spans="2:6" x14ac:dyDescent="0.25">
      <c r="B733" s="10"/>
      <c r="C733" s="11"/>
      <c r="E733" s="10"/>
      <c r="F733" s="11"/>
    </row>
    <row r="734" spans="2:6" x14ac:dyDescent="0.25">
      <c r="B734" s="10"/>
      <c r="C734" s="11"/>
      <c r="E734" s="10"/>
      <c r="F734" s="11"/>
    </row>
    <row r="735" spans="2:6" x14ac:dyDescent="0.25">
      <c r="B735" s="10"/>
      <c r="C735" s="11"/>
      <c r="E735" s="10"/>
      <c r="F735" s="11"/>
    </row>
    <row r="736" spans="2:6" x14ac:dyDescent="0.25">
      <c r="B736" s="10"/>
      <c r="C736" s="11"/>
      <c r="E736" s="10"/>
      <c r="F736" s="11"/>
    </row>
    <row r="737" spans="2:6" x14ac:dyDescent="0.25">
      <c r="B737" s="10"/>
      <c r="C737" s="11"/>
      <c r="E737" s="10"/>
      <c r="F737" s="11"/>
    </row>
    <row r="738" spans="2:6" x14ac:dyDescent="0.25">
      <c r="B738" s="10"/>
      <c r="C738" s="11"/>
      <c r="E738" s="10"/>
      <c r="F738" s="11"/>
    </row>
    <row r="739" spans="2:6" x14ac:dyDescent="0.25">
      <c r="B739" s="10"/>
      <c r="C739" s="11"/>
      <c r="E739" s="10"/>
      <c r="F739" s="11"/>
    </row>
    <row r="740" spans="2:6" x14ac:dyDescent="0.25">
      <c r="B740" s="10"/>
      <c r="C740" s="11"/>
      <c r="E740" s="10"/>
      <c r="F740" s="11"/>
    </row>
    <row r="741" spans="2:6" x14ac:dyDescent="0.25">
      <c r="B741" s="10"/>
      <c r="C741" s="11"/>
      <c r="E741" s="10"/>
      <c r="F741" s="11"/>
    </row>
    <row r="742" spans="2:6" x14ac:dyDescent="0.25">
      <c r="B742" s="10"/>
      <c r="C742" s="11"/>
      <c r="E742" s="10"/>
      <c r="F742" s="11"/>
    </row>
    <row r="743" spans="2:6" x14ac:dyDescent="0.25">
      <c r="B743" s="10"/>
      <c r="C743" s="11"/>
      <c r="E743" s="10"/>
      <c r="F743" s="11"/>
    </row>
    <row r="744" spans="2:6" x14ac:dyDescent="0.25">
      <c r="B744" s="10"/>
      <c r="C744" s="11"/>
      <c r="E744" s="10"/>
      <c r="F744" s="11"/>
    </row>
    <row r="745" spans="2:6" x14ac:dyDescent="0.25">
      <c r="B745" s="10"/>
      <c r="C745" s="11"/>
      <c r="E745" s="10"/>
      <c r="F745" s="11"/>
    </row>
    <row r="746" spans="2:6" x14ac:dyDescent="0.25">
      <c r="B746" s="10"/>
      <c r="C746" s="11"/>
      <c r="E746" s="10"/>
      <c r="F746" s="11"/>
    </row>
    <row r="747" spans="2:6" x14ac:dyDescent="0.25">
      <c r="B747" s="10"/>
      <c r="C747" s="11"/>
      <c r="E747" s="10"/>
      <c r="F747" s="11"/>
    </row>
    <row r="748" spans="2:6" x14ac:dyDescent="0.25">
      <c r="B748" s="10"/>
      <c r="C748" s="11"/>
      <c r="E748" s="10"/>
      <c r="F748" s="11"/>
    </row>
    <row r="749" spans="2:6" x14ac:dyDescent="0.25">
      <c r="B749" s="10"/>
      <c r="C749" s="11"/>
      <c r="E749" s="10"/>
      <c r="F749" s="11"/>
    </row>
    <row r="750" spans="2:6" x14ac:dyDescent="0.25">
      <c r="B750" s="10"/>
      <c r="C750" s="11"/>
      <c r="E750" s="10"/>
      <c r="F750" s="11"/>
    </row>
    <row r="751" spans="2:6" x14ac:dyDescent="0.25">
      <c r="B751" s="10"/>
      <c r="C751" s="11"/>
      <c r="E751" s="10"/>
      <c r="F751" s="11"/>
    </row>
    <row r="752" spans="2:6" x14ac:dyDescent="0.25">
      <c r="B752" s="10"/>
      <c r="C752" s="11"/>
      <c r="E752" s="10"/>
      <c r="F752" s="11"/>
    </row>
    <row r="753" spans="2:6" x14ac:dyDescent="0.25">
      <c r="B753" s="10"/>
      <c r="C753" s="11"/>
      <c r="E753" s="10"/>
      <c r="F753" s="11"/>
    </row>
    <row r="754" spans="2:6" x14ac:dyDescent="0.25">
      <c r="B754" s="10"/>
      <c r="C754" s="11"/>
      <c r="E754" s="10"/>
      <c r="F754" s="11"/>
    </row>
    <row r="755" spans="2:6" x14ac:dyDescent="0.25">
      <c r="B755" s="10"/>
      <c r="C755" s="11"/>
      <c r="E755" s="10"/>
      <c r="F755" s="11"/>
    </row>
    <row r="756" spans="2:6" x14ac:dyDescent="0.25">
      <c r="B756" s="10"/>
      <c r="C756" s="11"/>
      <c r="E756" s="10"/>
      <c r="F756" s="11"/>
    </row>
    <row r="757" spans="2:6" x14ac:dyDescent="0.25">
      <c r="B757" s="10"/>
      <c r="C757" s="11"/>
      <c r="E757" s="10"/>
      <c r="F757" s="11"/>
    </row>
    <row r="758" spans="2:6" x14ac:dyDescent="0.25">
      <c r="B758" s="10"/>
      <c r="C758" s="11"/>
      <c r="E758" s="10"/>
      <c r="F758" s="11"/>
    </row>
    <row r="759" spans="2:6" x14ac:dyDescent="0.25">
      <c r="B759" s="10"/>
      <c r="C759" s="11"/>
      <c r="E759" s="10"/>
      <c r="F759" s="11"/>
    </row>
    <row r="760" spans="2:6" x14ac:dyDescent="0.25">
      <c r="B760" s="10"/>
      <c r="C760" s="11"/>
      <c r="E760" s="10"/>
      <c r="F760" s="11"/>
    </row>
    <row r="761" spans="2:6" x14ac:dyDescent="0.25">
      <c r="B761" s="10"/>
      <c r="C761" s="11"/>
      <c r="E761" s="10"/>
      <c r="F761" s="11"/>
    </row>
    <row r="762" spans="2:6" x14ac:dyDescent="0.25">
      <c r="B762" s="10"/>
      <c r="C762" s="11"/>
      <c r="E762" s="10"/>
      <c r="F762" s="11"/>
    </row>
    <row r="763" spans="2:6" x14ac:dyDescent="0.25">
      <c r="B763" s="10"/>
      <c r="C763" s="11"/>
      <c r="E763" s="10"/>
      <c r="F763" s="11"/>
    </row>
    <row r="764" spans="2:6" x14ac:dyDescent="0.25">
      <c r="B764" s="10"/>
      <c r="C764" s="11"/>
      <c r="E764" s="10"/>
      <c r="F764" s="11"/>
    </row>
    <row r="765" spans="2:6" x14ac:dyDescent="0.25">
      <c r="B765" s="10"/>
      <c r="C765" s="11"/>
      <c r="E765" s="10"/>
      <c r="F765" s="11"/>
    </row>
    <row r="766" spans="2:6" x14ac:dyDescent="0.25">
      <c r="B766" s="10"/>
      <c r="C766" s="11"/>
      <c r="E766" s="10"/>
      <c r="F766" s="11"/>
    </row>
    <row r="767" spans="2:6" x14ac:dyDescent="0.25">
      <c r="B767" s="10"/>
      <c r="C767" s="11"/>
      <c r="E767" s="10"/>
      <c r="F767" s="11"/>
    </row>
    <row r="768" spans="2:6" x14ac:dyDescent="0.25">
      <c r="B768" s="10"/>
      <c r="C768" s="11"/>
      <c r="E768" s="10"/>
      <c r="F768" s="11"/>
    </row>
    <row r="769" spans="2:6" x14ac:dyDescent="0.25">
      <c r="B769" s="10"/>
      <c r="C769" s="11"/>
      <c r="E769" s="10"/>
      <c r="F769" s="11"/>
    </row>
    <row r="770" spans="2:6" x14ac:dyDescent="0.25">
      <c r="B770" s="10"/>
      <c r="C770" s="11"/>
      <c r="E770" s="10"/>
      <c r="F770" s="11"/>
    </row>
    <row r="771" spans="2:6" x14ac:dyDescent="0.25">
      <c r="B771" s="10"/>
      <c r="C771" s="11"/>
      <c r="E771" s="10"/>
      <c r="F771" s="11"/>
    </row>
    <row r="772" spans="2:6" x14ac:dyDescent="0.25">
      <c r="B772" s="10"/>
      <c r="C772" s="11"/>
      <c r="E772" s="10"/>
      <c r="F772" s="11"/>
    </row>
    <row r="773" spans="2:6" x14ac:dyDescent="0.25">
      <c r="B773" s="10"/>
      <c r="C773" s="11"/>
      <c r="E773" s="10"/>
      <c r="F773" s="11"/>
    </row>
    <row r="774" spans="2:6" x14ac:dyDescent="0.25">
      <c r="B774" s="10"/>
      <c r="C774" s="11"/>
      <c r="E774" s="10"/>
      <c r="F774" s="11"/>
    </row>
    <row r="775" spans="2:6" x14ac:dyDescent="0.25">
      <c r="B775" s="10"/>
      <c r="C775" s="11"/>
      <c r="E775" s="10"/>
      <c r="F775" s="11"/>
    </row>
    <row r="776" spans="2:6" x14ac:dyDescent="0.25">
      <c r="B776" s="10"/>
      <c r="C776" s="11"/>
      <c r="E776" s="10"/>
      <c r="F776" s="11"/>
    </row>
    <row r="777" spans="2:6" x14ac:dyDescent="0.25">
      <c r="B777" s="10"/>
      <c r="C777" s="11"/>
      <c r="E777" s="10"/>
      <c r="F777" s="11"/>
    </row>
    <row r="778" spans="2:6" x14ac:dyDescent="0.25">
      <c r="B778" s="10"/>
      <c r="C778" s="11"/>
      <c r="E778" s="10"/>
      <c r="F778" s="11"/>
    </row>
    <row r="779" spans="2:6" x14ac:dyDescent="0.25">
      <c r="B779" s="10"/>
      <c r="C779" s="11"/>
      <c r="E779" s="10"/>
      <c r="F779" s="11"/>
    </row>
    <row r="780" spans="2:6" x14ac:dyDescent="0.25">
      <c r="B780" s="10"/>
      <c r="C780" s="11"/>
      <c r="E780" s="10"/>
      <c r="F780" s="11"/>
    </row>
    <row r="781" spans="2:6" x14ac:dyDescent="0.25">
      <c r="B781" s="10"/>
      <c r="C781" s="11"/>
      <c r="E781" s="10"/>
      <c r="F781" s="11"/>
    </row>
    <row r="782" spans="2:6" x14ac:dyDescent="0.25">
      <c r="B782" s="10"/>
      <c r="C782" s="11"/>
      <c r="E782" s="10"/>
      <c r="F782" s="11"/>
    </row>
    <row r="783" spans="2:6" x14ac:dyDescent="0.25">
      <c r="B783" s="10"/>
      <c r="C783" s="11"/>
      <c r="E783" s="10"/>
      <c r="F783" s="11"/>
    </row>
    <row r="784" spans="2:6" x14ac:dyDescent="0.25">
      <c r="B784" s="10"/>
      <c r="C784" s="11"/>
      <c r="E784" s="10"/>
      <c r="F784" s="11"/>
    </row>
    <row r="785" spans="2:6" x14ac:dyDescent="0.25">
      <c r="B785" s="10"/>
      <c r="C785" s="11"/>
      <c r="E785" s="10"/>
      <c r="F785" s="11"/>
    </row>
    <row r="786" spans="2:6" x14ac:dyDescent="0.25">
      <c r="B786" s="10"/>
      <c r="C786" s="11"/>
      <c r="E786" s="10"/>
      <c r="F786" s="11"/>
    </row>
    <row r="787" spans="2:6" x14ac:dyDescent="0.25">
      <c r="B787" s="10"/>
      <c r="C787" s="11"/>
      <c r="E787" s="10"/>
      <c r="F787" s="11"/>
    </row>
    <row r="788" spans="2:6" x14ac:dyDescent="0.25">
      <c r="B788" s="10"/>
      <c r="C788" s="11"/>
      <c r="E788" s="10"/>
      <c r="F788" s="11"/>
    </row>
    <row r="789" spans="2:6" x14ac:dyDescent="0.25">
      <c r="B789" s="10"/>
      <c r="C789" s="11"/>
      <c r="E789" s="10"/>
      <c r="F789" s="11"/>
    </row>
    <row r="790" spans="2:6" x14ac:dyDescent="0.25">
      <c r="B790" s="10"/>
      <c r="C790" s="11"/>
      <c r="E790" s="10"/>
      <c r="F790" s="11"/>
    </row>
    <row r="791" spans="2:6" x14ac:dyDescent="0.25">
      <c r="B791" s="10"/>
      <c r="C791" s="11"/>
      <c r="E791" s="10"/>
      <c r="F791" s="11"/>
    </row>
    <row r="792" spans="2:6" x14ac:dyDescent="0.25">
      <c r="B792" s="10"/>
      <c r="C792" s="11"/>
      <c r="E792" s="10"/>
      <c r="F792" s="11"/>
    </row>
    <row r="793" spans="2:6" x14ac:dyDescent="0.25">
      <c r="B793" s="10"/>
      <c r="C793" s="11"/>
      <c r="E793" s="10"/>
      <c r="F793" s="11"/>
    </row>
    <row r="794" spans="2:6" x14ac:dyDescent="0.25">
      <c r="B794" s="10"/>
      <c r="C794" s="11"/>
      <c r="E794" s="10"/>
      <c r="F794" s="11"/>
    </row>
    <row r="795" spans="2:6" x14ac:dyDescent="0.25">
      <c r="B795" s="10"/>
      <c r="C795" s="11"/>
      <c r="E795" s="10"/>
      <c r="F795" s="11"/>
    </row>
    <row r="796" spans="2:6" x14ac:dyDescent="0.25">
      <c r="B796" s="10"/>
      <c r="C796" s="11"/>
      <c r="E796" s="10"/>
      <c r="F796" s="11"/>
    </row>
    <row r="797" spans="2:6" x14ac:dyDescent="0.25">
      <c r="B797" s="10"/>
      <c r="C797" s="11"/>
      <c r="E797" s="10"/>
      <c r="F797" s="11"/>
    </row>
    <row r="798" spans="2:6" x14ac:dyDescent="0.25">
      <c r="B798" s="10"/>
      <c r="C798" s="11"/>
      <c r="E798" s="10"/>
      <c r="F798" s="11"/>
    </row>
    <row r="799" spans="2:6" x14ac:dyDescent="0.25">
      <c r="B799" s="10"/>
      <c r="C799" s="11"/>
      <c r="E799" s="10"/>
      <c r="F799" s="11"/>
    </row>
    <row r="800" spans="2:6" x14ac:dyDescent="0.25">
      <c r="B800" s="10"/>
      <c r="C800" s="11"/>
      <c r="E800" s="10"/>
      <c r="F800" s="11"/>
    </row>
    <row r="801" spans="2:6" x14ac:dyDescent="0.25">
      <c r="B801" s="10"/>
      <c r="C801" s="11"/>
      <c r="E801" s="10"/>
      <c r="F801" s="11"/>
    </row>
    <row r="802" spans="2:6" x14ac:dyDescent="0.25">
      <c r="B802" s="10"/>
      <c r="C802" s="11"/>
      <c r="E802" s="10"/>
      <c r="F802" s="11"/>
    </row>
    <row r="803" spans="2:6" x14ac:dyDescent="0.25">
      <c r="B803" s="10"/>
      <c r="C803" s="11"/>
      <c r="E803" s="10"/>
      <c r="F803" s="11"/>
    </row>
    <row r="804" spans="2:6" x14ac:dyDescent="0.25">
      <c r="B804" s="10"/>
      <c r="C804" s="11"/>
      <c r="E804" s="10"/>
      <c r="F804" s="11"/>
    </row>
    <row r="805" spans="2:6" x14ac:dyDescent="0.25">
      <c r="B805" s="10"/>
      <c r="C805" s="11"/>
      <c r="E805" s="10"/>
      <c r="F805" s="11"/>
    </row>
    <row r="806" spans="2:6" x14ac:dyDescent="0.25">
      <c r="B806" s="10"/>
      <c r="C806" s="11"/>
      <c r="E806" s="10"/>
      <c r="F806" s="11"/>
    </row>
    <row r="807" spans="2:6" x14ac:dyDescent="0.25">
      <c r="B807" s="10"/>
      <c r="C807" s="11"/>
      <c r="E807" s="10"/>
      <c r="F807" s="11"/>
    </row>
    <row r="808" spans="2:6" x14ac:dyDescent="0.25">
      <c r="B808" s="10"/>
      <c r="C808" s="11"/>
      <c r="E808" s="10"/>
      <c r="F808" s="11"/>
    </row>
    <row r="809" spans="2:6" x14ac:dyDescent="0.25">
      <c r="B809" s="10"/>
      <c r="C809" s="11"/>
      <c r="E809" s="10"/>
      <c r="F809" s="11"/>
    </row>
    <row r="810" spans="2:6" x14ac:dyDescent="0.25">
      <c r="B810" s="10"/>
      <c r="C810" s="11"/>
      <c r="E810" s="10"/>
      <c r="F810" s="11"/>
    </row>
    <row r="811" spans="2:6" x14ac:dyDescent="0.25">
      <c r="B811" s="10"/>
      <c r="C811" s="11"/>
      <c r="E811" s="10"/>
      <c r="F811" s="11"/>
    </row>
    <row r="812" spans="2:6" x14ac:dyDescent="0.25">
      <c r="B812" s="10"/>
      <c r="C812" s="11"/>
      <c r="E812" s="10"/>
      <c r="F812" s="11"/>
    </row>
    <row r="813" spans="2:6" x14ac:dyDescent="0.25">
      <c r="B813" s="10"/>
      <c r="C813" s="11"/>
      <c r="E813" s="10"/>
      <c r="F813" s="11"/>
    </row>
    <row r="814" spans="2:6" x14ac:dyDescent="0.25">
      <c r="B814" s="10"/>
      <c r="C814" s="11"/>
      <c r="E814" s="10"/>
      <c r="F814" s="11"/>
    </row>
    <row r="815" spans="2:6" x14ac:dyDescent="0.25">
      <c r="B815" s="10"/>
      <c r="C815" s="11"/>
      <c r="E815" s="10"/>
      <c r="F815" s="11"/>
    </row>
    <row r="816" spans="2:6" x14ac:dyDescent="0.25">
      <c r="B816" s="10"/>
      <c r="C816" s="11"/>
      <c r="E816" s="10"/>
      <c r="F816" s="11"/>
    </row>
    <row r="817" spans="2:6" x14ac:dyDescent="0.25">
      <c r="B817" s="10"/>
      <c r="C817" s="11"/>
      <c r="E817" s="10"/>
      <c r="F817" s="11"/>
    </row>
    <row r="818" spans="2:6" x14ac:dyDescent="0.25">
      <c r="B818" s="10"/>
      <c r="C818" s="11"/>
      <c r="E818" s="10"/>
      <c r="F818" s="11"/>
    </row>
    <row r="819" spans="2:6" x14ac:dyDescent="0.25">
      <c r="B819" s="10"/>
      <c r="C819" s="11"/>
      <c r="E819" s="10"/>
      <c r="F819" s="11"/>
    </row>
    <row r="820" spans="2:6" x14ac:dyDescent="0.25">
      <c r="B820" s="10"/>
      <c r="C820" s="11"/>
      <c r="E820" s="10"/>
      <c r="F820" s="11"/>
    </row>
    <row r="821" spans="2:6" x14ac:dyDescent="0.25">
      <c r="B821" s="10"/>
      <c r="C821" s="11"/>
      <c r="E821" s="10"/>
      <c r="F821" s="11"/>
    </row>
    <row r="822" spans="2:6" x14ac:dyDescent="0.25">
      <c r="B822" s="10"/>
      <c r="C822" s="11"/>
      <c r="E822" s="10"/>
      <c r="F822" s="11"/>
    </row>
    <row r="823" spans="2:6" x14ac:dyDescent="0.25">
      <c r="B823" s="10"/>
      <c r="C823" s="11"/>
      <c r="E823" s="10"/>
      <c r="F823" s="11"/>
    </row>
    <row r="824" spans="2:6" x14ac:dyDescent="0.25">
      <c r="B824" s="10"/>
      <c r="C824" s="11"/>
      <c r="E824" s="10"/>
      <c r="F824" s="11"/>
    </row>
    <row r="825" spans="2:6" x14ac:dyDescent="0.25">
      <c r="B825" s="10"/>
      <c r="C825" s="11"/>
      <c r="E825" s="10"/>
      <c r="F825" s="11"/>
    </row>
    <row r="826" spans="2:6" x14ac:dyDescent="0.25">
      <c r="B826" s="10"/>
      <c r="C826" s="11"/>
      <c r="E826" s="10"/>
      <c r="F826" s="11"/>
    </row>
    <row r="827" spans="2:6" x14ac:dyDescent="0.25">
      <c r="B827" s="10"/>
      <c r="C827" s="11"/>
      <c r="E827" s="10"/>
      <c r="F827" s="11"/>
    </row>
    <row r="828" spans="2:6" x14ac:dyDescent="0.25">
      <c r="B828" s="10"/>
      <c r="C828" s="11"/>
      <c r="E828" s="10"/>
      <c r="F828" s="11"/>
    </row>
    <row r="829" spans="2:6" x14ac:dyDescent="0.25">
      <c r="B829" s="10"/>
      <c r="C829" s="11"/>
      <c r="E829" s="10"/>
      <c r="F829" s="11"/>
    </row>
    <row r="830" spans="2:6" x14ac:dyDescent="0.25">
      <c r="B830" s="10"/>
      <c r="C830" s="11"/>
      <c r="E830" s="10"/>
      <c r="F830" s="11"/>
    </row>
    <row r="831" spans="2:6" x14ac:dyDescent="0.25">
      <c r="B831" s="10"/>
      <c r="C831" s="11"/>
      <c r="E831" s="10"/>
      <c r="F831" s="11"/>
    </row>
    <row r="832" spans="2:6" x14ac:dyDescent="0.25">
      <c r="B832" s="10"/>
      <c r="C832" s="11"/>
      <c r="E832" s="10"/>
      <c r="F832" s="11"/>
    </row>
    <row r="833" spans="2:6" x14ac:dyDescent="0.25">
      <c r="B833" s="10"/>
      <c r="C833" s="11"/>
      <c r="E833" s="10"/>
      <c r="F833" s="11"/>
    </row>
    <row r="834" spans="2:6" x14ac:dyDescent="0.25">
      <c r="B834" s="10"/>
      <c r="C834" s="11"/>
      <c r="E834" s="10"/>
      <c r="F834" s="11"/>
    </row>
    <row r="835" spans="2:6" x14ac:dyDescent="0.25">
      <c r="B835" s="10"/>
      <c r="C835" s="11"/>
      <c r="E835" s="10"/>
      <c r="F835" s="11"/>
    </row>
    <row r="836" spans="2:6" x14ac:dyDescent="0.25">
      <c r="B836" s="10"/>
      <c r="C836" s="11"/>
      <c r="E836" s="10"/>
      <c r="F836" s="11"/>
    </row>
    <row r="837" spans="2:6" x14ac:dyDescent="0.25">
      <c r="B837" s="10"/>
      <c r="C837" s="11"/>
      <c r="E837" s="10"/>
      <c r="F837" s="11"/>
    </row>
    <row r="838" spans="2:6" x14ac:dyDescent="0.25">
      <c r="B838" s="10"/>
      <c r="C838" s="11"/>
      <c r="E838" s="10"/>
      <c r="F838" s="11"/>
    </row>
    <row r="839" spans="2:6" x14ac:dyDescent="0.25">
      <c r="B839" s="10"/>
      <c r="C839" s="11"/>
      <c r="E839" s="10"/>
      <c r="F839" s="11"/>
    </row>
    <row r="840" spans="2:6" x14ac:dyDescent="0.25">
      <c r="B840" s="10"/>
      <c r="C840" s="11"/>
      <c r="E840" s="10"/>
      <c r="F840" s="11"/>
    </row>
    <row r="841" spans="2:6" x14ac:dyDescent="0.25">
      <c r="B841" s="10"/>
      <c r="C841" s="11"/>
      <c r="E841" s="10"/>
      <c r="F841" s="11"/>
    </row>
    <row r="842" spans="2:6" x14ac:dyDescent="0.25">
      <c r="B842" s="10"/>
      <c r="C842" s="11"/>
      <c r="E842" s="10"/>
      <c r="F842" s="11"/>
    </row>
    <row r="843" spans="2:6" x14ac:dyDescent="0.25">
      <c r="B843" s="10"/>
      <c r="C843" s="11"/>
      <c r="E843" s="10"/>
      <c r="F843" s="11"/>
    </row>
    <row r="844" spans="2:6" x14ac:dyDescent="0.25">
      <c r="B844" s="10"/>
      <c r="C844" s="11"/>
      <c r="E844" s="10"/>
      <c r="F844" s="11"/>
    </row>
    <row r="845" spans="2:6" x14ac:dyDescent="0.25">
      <c r="B845" s="10"/>
      <c r="C845" s="11"/>
      <c r="E845" s="10"/>
      <c r="F845" s="11"/>
    </row>
    <row r="846" spans="2:6" x14ac:dyDescent="0.25">
      <c r="B846" s="10"/>
      <c r="C846" s="11"/>
      <c r="E846" s="10"/>
      <c r="F846" s="11"/>
    </row>
    <row r="847" spans="2:6" x14ac:dyDescent="0.25">
      <c r="B847" s="10"/>
      <c r="C847" s="11"/>
      <c r="E847" s="10"/>
      <c r="F847" s="11"/>
    </row>
    <row r="848" spans="2:6" x14ac:dyDescent="0.25">
      <c r="B848" s="10"/>
      <c r="C848" s="11"/>
      <c r="E848" s="10"/>
      <c r="F848" s="11"/>
    </row>
    <row r="849" spans="2:6" x14ac:dyDescent="0.25">
      <c r="B849" s="10"/>
      <c r="C849" s="11"/>
      <c r="E849" s="10"/>
      <c r="F849" s="11"/>
    </row>
    <row r="850" spans="2:6" x14ac:dyDescent="0.25">
      <c r="B850" s="10"/>
      <c r="C850" s="11"/>
      <c r="E850" s="10"/>
      <c r="F850" s="11"/>
    </row>
    <row r="851" spans="2:6" x14ac:dyDescent="0.25">
      <c r="B851" s="10"/>
      <c r="C851" s="11"/>
      <c r="E851" s="10"/>
      <c r="F851" s="11"/>
    </row>
    <row r="852" spans="2:6" x14ac:dyDescent="0.25">
      <c r="B852" s="10"/>
      <c r="C852" s="11"/>
      <c r="E852" s="10"/>
      <c r="F852" s="11"/>
    </row>
    <row r="853" spans="2:6" x14ac:dyDescent="0.25">
      <c r="B853" s="10"/>
      <c r="C853" s="11"/>
      <c r="E853" s="10"/>
      <c r="F853" s="11"/>
    </row>
    <row r="854" spans="2:6" x14ac:dyDescent="0.25">
      <c r="B854" s="10"/>
      <c r="C854" s="11"/>
      <c r="E854" s="10"/>
      <c r="F854" s="11"/>
    </row>
    <row r="855" spans="2:6" x14ac:dyDescent="0.25">
      <c r="B855" s="10"/>
      <c r="C855" s="11"/>
      <c r="E855" s="10"/>
      <c r="F855" s="11"/>
    </row>
    <row r="856" spans="2:6" x14ac:dyDescent="0.25">
      <c r="B856" s="10"/>
      <c r="C856" s="11"/>
      <c r="E856" s="10"/>
      <c r="F856" s="11"/>
    </row>
    <row r="857" spans="2:6" x14ac:dyDescent="0.25">
      <c r="B857" s="10"/>
      <c r="C857" s="11"/>
      <c r="E857" s="10"/>
      <c r="F857" s="11"/>
    </row>
    <row r="858" spans="2:6" x14ac:dyDescent="0.25">
      <c r="B858" s="10"/>
      <c r="C858" s="11"/>
      <c r="E858" s="10"/>
      <c r="F858" s="11"/>
    </row>
    <row r="859" spans="2:6" x14ac:dyDescent="0.25">
      <c r="B859" s="10"/>
      <c r="C859" s="11"/>
      <c r="E859" s="10"/>
      <c r="F859" s="11"/>
    </row>
    <row r="860" spans="2:6" x14ac:dyDescent="0.25">
      <c r="B860" s="10"/>
      <c r="C860" s="11"/>
      <c r="E860" s="10"/>
      <c r="F860" s="11"/>
    </row>
    <row r="861" spans="2:6" x14ac:dyDescent="0.25">
      <c r="B861" s="10"/>
      <c r="C861" s="11"/>
      <c r="E861" s="10"/>
      <c r="F861" s="11"/>
    </row>
    <row r="862" spans="2:6" x14ac:dyDescent="0.25">
      <c r="B862" s="10"/>
      <c r="C862" s="11"/>
      <c r="E862" s="10"/>
      <c r="F862" s="11"/>
    </row>
    <row r="863" spans="2:6" x14ac:dyDescent="0.25">
      <c r="B863" s="10"/>
      <c r="C863" s="11"/>
      <c r="E863" s="10"/>
      <c r="F863" s="11"/>
    </row>
    <row r="864" spans="2:6" x14ac:dyDescent="0.25">
      <c r="B864" s="10"/>
      <c r="C864" s="11"/>
      <c r="E864" s="10"/>
      <c r="F864" s="11"/>
    </row>
    <row r="865" spans="2:6" x14ac:dyDescent="0.25">
      <c r="B865" s="10"/>
      <c r="C865" s="11"/>
      <c r="E865" s="10"/>
      <c r="F865" s="11"/>
    </row>
    <row r="866" spans="2:6" x14ac:dyDescent="0.25">
      <c r="B866" s="10"/>
      <c r="C866" s="11"/>
      <c r="E866" s="10"/>
      <c r="F866" s="11"/>
    </row>
    <row r="867" spans="2:6" x14ac:dyDescent="0.25">
      <c r="B867" s="10"/>
      <c r="C867" s="11"/>
      <c r="E867" s="10"/>
      <c r="F867" s="11"/>
    </row>
    <row r="868" spans="2:6" x14ac:dyDescent="0.25">
      <c r="B868" s="10"/>
      <c r="C868" s="11"/>
      <c r="E868" s="10"/>
      <c r="F868" s="11"/>
    </row>
    <row r="869" spans="2:6" x14ac:dyDescent="0.25">
      <c r="B869" s="10"/>
      <c r="C869" s="11"/>
      <c r="E869" s="10"/>
      <c r="F869" s="11"/>
    </row>
    <row r="870" spans="2:6" x14ac:dyDescent="0.25">
      <c r="B870" s="10"/>
      <c r="C870" s="11"/>
      <c r="E870" s="10"/>
      <c r="F870" s="11"/>
    </row>
    <row r="871" spans="2:6" x14ac:dyDescent="0.25">
      <c r="B871" s="10"/>
      <c r="C871" s="11"/>
      <c r="E871" s="10"/>
      <c r="F871" s="11"/>
    </row>
    <row r="872" spans="2:6" x14ac:dyDescent="0.25">
      <c r="B872" s="10"/>
      <c r="C872" s="11"/>
      <c r="E872" s="10"/>
      <c r="F872" s="11"/>
    </row>
    <row r="873" spans="2:6" x14ac:dyDescent="0.25">
      <c r="B873" s="10"/>
      <c r="C873" s="11"/>
      <c r="E873" s="10"/>
      <c r="F873" s="11"/>
    </row>
    <row r="874" spans="2:6" x14ac:dyDescent="0.25">
      <c r="B874" s="10"/>
      <c r="C874" s="11"/>
      <c r="E874" s="10"/>
      <c r="F874" s="11"/>
    </row>
    <row r="875" spans="2:6" x14ac:dyDescent="0.25">
      <c r="B875" s="10"/>
      <c r="C875" s="11"/>
      <c r="E875" s="10"/>
      <c r="F875" s="11"/>
    </row>
    <row r="876" spans="2:6" x14ac:dyDescent="0.25">
      <c r="B876" s="10"/>
      <c r="C876" s="11"/>
      <c r="E876" s="10"/>
      <c r="F876" s="11"/>
    </row>
    <row r="877" spans="2:6" x14ac:dyDescent="0.25">
      <c r="B877" s="10"/>
      <c r="C877" s="11"/>
      <c r="E877" s="10"/>
      <c r="F877" s="11"/>
    </row>
    <row r="878" spans="2:6" x14ac:dyDescent="0.25">
      <c r="B878" s="10"/>
      <c r="C878" s="11"/>
      <c r="E878" s="10"/>
      <c r="F878" s="11"/>
    </row>
    <row r="879" spans="2:6" x14ac:dyDescent="0.25">
      <c r="B879" s="10"/>
      <c r="C879" s="11"/>
      <c r="E879" s="10"/>
      <c r="F879" s="11"/>
    </row>
    <row r="880" spans="2:6" x14ac:dyDescent="0.25">
      <c r="B880" s="10"/>
      <c r="C880" s="11"/>
      <c r="E880" s="10"/>
      <c r="F880" s="11"/>
    </row>
    <row r="881" spans="2:6" x14ac:dyDescent="0.25">
      <c r="B881" s="10"/>
      <c r="C881" s="11"/>
      <c r="E881" s="10"/>
      <c r="F881" s="11"/>
    </row>
    <row r="882" spans="2:6" x14ac:dyDescent="0.25">
      <c r="B882" s="10"/>
      <c r="C882" s="11"/>
      <c r="E882" s="10"/>
      <c r="F882" s="11"/>
    </row>
    <row r="883" spans="2:6" x14ac:dyDescent="0.25">
      <c r="B883" s="10"/>
      <c r="C883" s="11"/>
      <c r="E883" s="10"/>
      <c r="F883" s="11"/>
    </row>
    <row r="884" spans="2:6" x14ac:dyDescent="0.25">
      <c r="B884" s="10"/>
      <c r="C884" s="11"/>
      <c r="E884" s="10"/>
      <c r="F884" s="11"/>
    </row>
    <row r="885" spans="2:6" x14ac:dyDescent="0.25">
      <c r="B885" s="10"/>
      <c r="C885" s="11"/>
      <c r="E885" s="10"/>
      <c r="F885" s="11"/>
    </row>
    <row r="886" spans="2:6" x14ac:dyDescent="0.25">
      <c r="B886" s="10"/>
      <c r="C886" s="11"/>
      <c r="E886" s="10"/>
      <c r="F886" s="11"/>
    </row>
    <row r="887" spans="2:6" x14ac:dyDescent="0.25">
      <c r="B887" s="10"/>
      <c r="C887" s="11"/>
      <c r="E887" s="10"/>
      <c r="F887" s="11"/>
    </row>
    <row r="888" spans="2:6" x14ac:dyDescent="0.25">
      <c r="B888" s="10"/>
      <c r="C888" s="11"/>
      <c r="E888" s="10"/>
      <c r="F888" s="11"/>
    </row>
    <row r="889" spans="2:6" x14ac:dyDescent="0.25">
      <c r="B889" s="10"/>
      <c r="C889" s="11"/>
      <c r="E889" s="10"/>
      <c r="F889" s="11"/>
    </row>
    <row r="890" spans="2:6" x14ac:dyDescent="0.25">
      <c r="B890" s="10"/>
      <c r="C890" s="11"/>
      <c r="E890" s="10"/>
      <c r="F890" s="11"/>
    </row>
    <row r="891" spans="2:6" x14ac:dyDescent="0.25">
      <c r="B891" s="10"/>
      <c r="C891" s="11"/>
      <c r="E891" s="10"/>
      <c r="F891" s="11"/>
    </row>
    <row r="892" spans="2:6" x14ac:dyDescent="0.25">
      <c r="B892" s="10"/>
      <c r="C892" s="11"/>
      <c r="E892" s="10"/>
      <c r="F892" s="11"/>
    </row>
    <row r="893" spans="2:6" x14ac:dyDescent="0.25">
      <c r="B893" s="10"/>
      <c r="C893" s="11"/>
      <c r="E893" s="10"/>
      <c r="F893" s="11"/>
    </row>
    <row r="894" spans="2:6" x14ac:dyDescent="0.25">
      <c r="B894" s="10"/>
      <c r="C894" s="11"/>
      <c r="E894" s="10"/>
      <c r="F894" s="11"/>
    </row>
    <row r="895" spans="2:6" x14ac:dyDescent="0.25">
      <c r="B895" s="10"/>
      <c r="C895" s="11"/>
      <c r="E895" s="10"/>
      <c r="F895" s="11"/>
    </row>
    <row r="896" spans="2:6" x14ac:dyDescent="0.25">
      <c r="B896" s="10"/>
      <c r="C896" s="11"/>
      <c r="E896" s="10"/>
      <c r="F896" s="11"/>
    </row>
    <row r="897" spans="2:6" x14ac:dyDescent="0.25">
      <c r="B897" s="10"/>
      <c r="C897" s="11"/>
      <c r="E897" s="10"/>
      <c r="F897" s="11"/>
    </row>
    <row r="898" spans="2:6" x14ac:dyDescent="0.25">
      <c r="B898" s="10"/>
      <c r="C898" s="11"/>
      <c r="E898" s="10"/>
      <c r="F898" s="11"/>
    </row>
    <row r="899" spans="2:6" x14ac:dyDescent="0.25">
      <c r="B899" s="10"/>
      <c r="C899" s="11"/>
      <c r="E899" s="10"/>
      <c r="F899" s="11"/>
    </row>
    <row r="900" spans="2:6" x14ac:dyDescent="0.25">
      <c r="B900" s="10"/>
      <c r="C900" s="11"/>
      <c r="E900" s="10"/>
      <c r="F900" s="11"/>
    </row>
    <row r="901" spans="2:6" x14ac:dyDescent="0.25">
      <c r="B901" s="10"/>
      <c r="C901" s="11"/>
      <c r="E901" s="10"/>
      <c r="F901" s="11"/>
    </row>
    <row r="902" spans="2:6" x14ac:dyDescent="0.25">
      <c r="B902" s="10"/>
      <c r="C902" s="11"/>
      <c r="E902" s="10"/>
      <c r="F902" s="11"/>
    </row>
    <row r="903" spans="2:6" x14ac:dyDescent="0.25">
      <c r="B903" s="10"/>
      <c r="C903" s="11"/>
      <c r="E903" s="10"/>
      <c r="F903" s="11"/>
    </row>
    <row r="904" spans="2:6" x14ac:dyDescent="0.25">
      <c r="B904" s="10"/>
      <c r="C904" s="11"/>
      <c r="E904" s="10"/>
      <c r="F904" s="11"/>
    </row>
    <row r="905" spans="2:6" x14ac:dyDescent="0.25">
      <c r="B905" s="10"/>
      <c r="C905" s="11"/>
      <c r="E905" s="10"/>
      <c r="F905" s="11"/>
    </row>
    <row r="906" spans="2:6" x14ac:dyDescent="0.25">
      <c r="B906" s="10"/>
      <c r="C906" s="11"/>
      <c r="E906" s="10"/>
      <c r="F906" s="11"/>
    </row>
    <row r="907" spans="2:6" x14ac:dyDescent="0.25">
      <c r="B907" s="10"/>
      <c r="C907" s="11"/>
      <c r="E907" s="10"/>
      <c r="F907" s="11"/>
    </row>
    <row r="908" spans="2:6" x14ac:dyDescent="0.25">
      <c r="B908" s="10"/>
      <c r="C908" s="11"/>
      <c r="E908" s="10"/>
      <c r="F908" s="11"/>
    </row>
    <row r="909" spans="2:6" x14ac:dyDescent="0.25">
      <c r="B909" s="10"/>
      <c r="C909" s="11"/>
      <c r="E909" s="10"/>
      <c r="F909" s="11"/>
    </row>
    <row r="910" spans="2:6" x14ac:dyDescent="0.25">
      <c r="B910" s="10"/>
      <c r="C910" s="11"/>
      <c r="E910" s="10"/>
      <c r="F910" s="11"/>
    </row>
    <row r="911" spans="2:6" x14ac:dyDescent="0.25">
      <c r="B911" s="10"/>
      <c r="C911" s="11"/>
      <c r="E911" s="10"/>
      <c r="F911" s="11"/>
    </row>
    <row r="912" spans="2:6" x14ac:dyDescent="0.25">
      <c r="B912" s="10"/>
      <c r="C912" s="11"/>
      <c r="E912" s="10"/>
      <c r="F912" s="11"/>
    </row>
    <row r="913" spans="2:6" x14ac:dyDescent="0.25">
      <c r="B913" s="10"/>
      <c r="C913" s="11"/>
      <c r="E913" s="10"/>
      <c r="F913" s="11"/>
    </row>
    <row r="914" spans="2:6" x14ac:dyDescent="0.25">
      <c r="B914" s="10"/>
      <c r="C914" s="11"/>
      <c r="E914" s="10"/>
      <c r="F914" s="11"/>
    </row>
    <row r="915" spans="2:6" x14ac:dyDescent="0.25">
      <c r="B915" s="10"/>
      <c r="C915" s="11"/>
      <c r="E915" s="10"/>
      <c r="F915" s="11"/>
    </row>
    <row r="916" spans="2:6" x14ac:dyDescent="0.25">
      <c r="B916" s="10"/>
      <c r="C916" s="11"/>
      <c r="E916" s="10"/>
      <c r="F916" s="11"/>
    </row>
    <row r="917" spans="2:6" x14ac:dyDescent="0.25">
      <c r="B917" s="10"/>
      <c r="C917" s="11"/>
      <c r="E917" s="10"/>
      <c r="F917" s="11"/>
    </row>
    <row r="918" spans="2:6" x14ac:dyDescent="0.25">
      <c r="B918" s="10"/>
      <c r="C918" s="11"/>
      <c r="E918" s="10"/>
      <c r="F918" s="11"/>
    </row>
    <row r="919" spans="2:6" x14ac:dyDescent="0.25">
      <c r="B919" s="10"/>
      <c r="C919" s="11"/>
      <c r="E919" s="10"/>
      <c r="F919" s="11"/>
    </row>
    <row r="920" spans="2:6" x14ac:dyDescent="0.25">
      <c r="B920" s="10"/>
      <c r="C920" s="11"/>
      <c r="E920" s="10"/>
      <c r="F920" s="11"/>
    </row>
    <row r="921" spans="2:6" x14ac:dyDescent="0.25">
      <c r="B921" s="10"/>
      <c r="C921" s="11"/>
      <c r="E921" s="10"/>
      <c r="F921" s="11"/>
    </row>
    <row r="922" spans="2:6" x14ac:dyDescent="0.25">
      <c r="B922" s="10"/>
      <c r="C922" s="11"/>
      <c r="E922" s="10"/>
      <c r="F922" s="11"/>
    </row>
    <row r="923" spans="2:6" x14ac:dyDescent="0.25">
      <c r="B923" s="10"/>
      <c r="C923" s="11"/>
      <c r="E923" s="10"/>
      <c r="F923" s="11"/>
    </row>
    <row r="924" spans="2:6" x14ac:dyDescent="0.25">
      <c r="B924" s="10"/>
      <c r="C924" s="11"/>
      <c r="E924" s="10"/>
      <c r="F924" s="11"/>
    </row>
    <row r="925" spans="2:6" x14ac:dyDescent="0.25">
      <c r="B925" s="10"/>
      <c r="C925" s="11"/>
      <c r="E925" s="10"/>
      <c r="F925" s="11"/>
    </row>
    <row r="926" spans="2:6" x14ac:dyDescent="0.25">
      <c r="B926" s="10"/>
      <c r="C926" s="11"/>
      <c r="E926" s="10"/>
      <c r="F926" s="11"/>
    </row>
    <row r="927" spans="2:6" x14ac:dyDescent="0.25">
      <c r="B927" s="10"/>
      <c r="C927" s="11"/>
      <c r="E927" s="10"/>
      <c r="F927" s="11"/>
    </row>
    <row r="928" spans="2:6" x14ac:dyDescent="0.25">
      <c r="B928" s="10"/>
      <c r="C928" s="11"/>
      <c r="E928" s="10"/>
      <c r="F928" s="11"/>
    </row>
    <row r="929" spans="2:6" x14ac:dyDescent="0.25">
      <c r="B929" s="10"/>
      <c r="C929" s="11"/>
      <c r="E929" s="10"/>
      <c r="F929" s="11"/>
    </row>
    <row r="930" spans="2:6" x14ac:dyDescent="0.25">
      <c r="B930" s="10"/>
      <c r="C930" s="11"/>
      <c r="E930" s="10"/>
      <c r="F930" s="11"/>
    </row>
    <row r="931" spans="2:6" x14ac:dyDescent="0.25">
      <c r="B931" s="10"/>
      <c r="C931" s="11"/>
      <c r="E931" s="10"/>
      <c r="F931" s="11"/>
    </row>
    <row r="932" spans="2:6" x14ac:dyDescent="0.25">
      <c r="B932" s="10"/>
      <c r="C932" s="11"/>
      <c r="E932" s="10"/>
      <c r="F932" s="11"/>
    </row>
    <row r="933" spans="2:6" x14ac:dyDescent="0.25">
      <c r="B933" s="10"/>
      <c r="C933" s="11"/>
      <c r="E933" s="10"/>
      <c r="F933" s="11"/>
    </row>
    <row r="934" spans="2:6" x14ac:dyDescent="0.25">
      <c r="B934" s="10"/>
      <c r="C934" s="11"/>
      <c r="E934" s="10"/>
      <c r="F934" s="11"/>
    </row>
    <row r="935" spans="2:6" x14ac:dyDescent="0.25">
      <c r="B935" s="10"/>
      <c r="C935" s="11"/>
      <c r="E935" s="10"/>
      <c r="F935" s="11"/>
    </row>
    <row r="936" spans="2:6" x14ac:dyDescent="0.25">
      <c r="B936" s="10"/>
      <c r="C936" s="11"/>
      <c r="E936" s="10"/>
      <c r="F936" s="11"/>
    </row>
    <row r="937" spans="2:6" x14ac:dyDescent="0.25">
      <c r="B937" s="10"/>
      <c r="C937" s="11"/>
      <c r="E937" s="10"/>
      <c r="F937" s="11"/>
    </row>
    <row r="938" spans="2:6" x14ac:dyDescent="0.25">
      <c r="B938" s="10"/>
      <c r="C938" s="11"/>
      <c r="E938" s="10"/>
      <c r="F938" s="11"/>
    </row>
    <row r="939" spans="2:6" x14ac:dyDescent="0.25">
      <c r="B939" s="10"/>
      <c r="C939" s="11"/>
      <c r="E939" s="10"/>
      <c r="F939" s="11"/>
    </row>
    <row r="940" spans="2:6" x14ac:dyDescent="0.25">
      <c r="B940" s="10"/>
      <c r="C940" s="11"/>
      <c r="E940" s="10"/>
      <c r="F940" s="11"/>
    </row>
    <row r="941" spans="2:6" x14ac:dyDescent="0.25">
      <c r="B941" s="10"/>
      <c r="C941" s="11"/>
      <c r="E941" s="10"/>
      <c r="F941" s="11"/>
    </row>
    <row r="942" spans="2:6" x14ac:dyDescent="0.25">
      <c r="B942" s="10"/>
      <c r="C942" s="11"/>
      <c r="E942" s="10"/>
      <c r="F942" s="11"/>
    </row>
    <row r="943" spans="2:6" x14ac:dyDescent="0.25">
      <c r="B943" s="10"/>
      <c r="C943" s="11"/>
      <c r="E943" s="10"/>
      <c r="F943" s="11"/>
    </row>
    <row r="944" spans="2:6" x14ac:dyDescent="0.25">
      <c r="B944" s="10"/>
      <c r="C944" s="11"/>
      <c r="E944" s="10"/>
      <c r="F944" s="11"/>
    </row>
    <row r="945" spans="2:6" x14ac:dyDescent="0.25">
      <c r="B945" s="10"/>
      <c r="C945" s="11"/>
      <c r="E945" s="10"/>
      <c r="F945" s="11"/>
    </row>
    <row r="946" spans="2:6" x14ac:dyDescent="0.25">
      <c r="B946" s="10"/>
      <c r="C946" s="11"/>
      <c r="E946" s="10"/>
      <c r="F946" s="11"/>
    </row>
    <row r="947" spans="2:6" x14ac:dyDescent="0.25">
      <c r="B947" s="10"/>
      <c r="C947" s="11"/>
      <c r="E947" s="10"/>
      <c r="F947" s="11"/>
    </row>
    <row r="948" spans="2:6" x14ac:dyDescent="0.25">
      <c r="B948" s="10"/>
      <c r="C948" s="11"/>
      <c r="E948" s="10"/>
      <c r="F948" s="11"/>
    </row>
    <row r="949" spans="2:6" x14ac:dyDescent="0.25">
      <c r="B949" s="10"/>
      <c r="C949" s="11"/>
      <c r="E949" s="10"/>
      <c r="F949" s="11"/>
    </row>
    <row r="950" spans="2:6" x14ac:dyDescent="0.25">
      <c r="B950" s="10"/>
      <c r="C950" s="11"/>
      <c r="E950" s="10"/>
      <c r="F950" s="11"/>
    </row>
    <row r="951" spans="2:6" x14ac:dyDescent="0.25">
      <c r="B951" s="10"/>
      <c r="C951" s="11"/>
      <c r="E951" s="10"/>
      <c r="F951" s="11"/>
    </row>
    <row r="952" spans="2:6" x14ac:dyDescent="0.25">
      <c r="B952" s="10"/>
      <c r="C952" s="11"/>
      <c r="E952" s="10"/>
      <c r="F952" s="11"/>
    </row>
    <row r="953" spans="2:6" x14ac:dyDescent="0.25">
      <c r="B953" s="10"/>
      <c r="C953" s="11"/>
      <c r="E953" s="10"/>
      <c r="F953" s="11"/>
    </row>
    <row r="954" spans="2:6" x14ac:dyDescent="0.25">
      <c r="B954" s="10"/>
      <c r="C954" s="11"/>
      <c r="E954" s="10"/>
      <c r="F954" s="11"/>
    </row>
    <row r="955" spans="2:6" x14ac:dyDescent="0.25">
      <c r="B955" s="10"/>
      <c r="C955" s="11"/>
      <c r="E955" s="10"/>
      <c r="F955" s="11"/>
    </row>
    <row r="956" spans="2:6" x14ac:dyDescent="0.25">
      <c r="B956" s="10"/>
      <c r="C956" s="11"/>
      <c r="E956" s="10"/>
      <c r="F956" s="11"/>
    </row>
    <row r="957" spans="2:6" x14ac:dyDescent="0.25">
      <c r="B957" s="10"/>
      <c r="C957" s="11"/>
      <c r="E957" s="10"/>
      <c r="F957" s="11"/>
    </row>
    <row r="958" spans="2:6" x14ac:dyDescent="0.25">
      <c r="B958" s="10"/>
      <c r="C958" s="11"/>
      <c r="E958" s="10"/>
      <c r="F958" s="11"/>
    </row>
    <row r="959" spans="2:6" x14ac:dyDescent="0.25">
      <c r="B959" s="10"/>
      <c r="C959" s="11"/>
      <c r="E959" s="10"/>
      <c r="F959" s="11"/>
    </row>
    <row r="960" spans="2:6" x14ac:dyDescent="0.25">
      <c r="B960" s="10"/>
      <c r="C960" s="11"/>
      <c r="E960" s="10"/>
      <c r="F960" s="11"/>
    </row>
    <row r="961" spans="2:6" x14ac:dyDescent="0.25">
      <c r="B961" s="10"/>
      <c r="C961" s="11"/>
      <c r="E961" s="10"/>
      <c r="F961" s="11"/>
    </row>
    <row r="962" spans="2:6" x14ac:dyDescent="0.25">
      <c r="B962" s="10"/>
      <c r="C962" s="11"/>
      <c r="E962" s="10"/>
      <c r="F962" s="11"/>
    </row>
    <row r="963" spans="2:6" x14ac:dyDescent="0.25">
      <c r="B963" s="10"/>
      <c r="C963" s="11"/>
      <c r="E963" s="10"/>
      <c r="F963" s="11"/>
    </row>
    <row r="964" spans="2:6" x14ac:dyDescent="0.25">
      <c r="B964" s="10"/>
      <c r="C964" s="11"/>
      <c r="E964" s="10"/>
      <c r="F964" s="11"/>
    </row>
    <row r="965" spans="2:6" x14ac:dyDescent="0.25">
      <c r="B965" s="10"/>
      <c r="C965" s="11"/>
      <c r="E965" s="10"/>
      <c r="F965" s="11"/>
    </row>
    <row r="966" spans="2:6" x14ac:dyDescent="0.25">
      <c r="B966" s="10"/>
      <c r="C966" s="11"/>
      <c r="E966" s="10"/>
      <c r="F966" s="11"/>
    </row>
    <row r="967" spans="2:6" x14ac:dyDescent="0.25">
      <c r="B967" s="10"/>
      <c r="C967" s="11"/>
      <c r="E967" s="10"/>
      <c r="F967" s="11"/>
    </row>
    <row r="968" spans="2:6" x14ac:dyDescent="0.25">
      <c r="B968" s="10"/>
      <c r="C968" s="11"/>
      <c r="E968" s="10"/>
      <c r="F968" s="11"/>
    </row>
    <row r="969" spans="2:6" x14ac:dyDescent="0.25">
      <c r="B969" s="10"/>
      <c r="C969" s="11"/>
      <c r="E969" s="10"/>
      <c r="F969" s="11"/>
    </row>
    <row r="970" spans="2:6" x14ac:dyDescent="0.25">
      <c r="B970" s="10"/>
      <c r="C970" s="11"/>
      <c r="E970" s="10"/>
      <c r="F970" s="11"/>
    </row>
    <row r="971" spans="2:6" x14ac:dyDescent="0.25">
      <c r="B971" s="10"/>
      <c r="C971" s="11"/>
      <c r="E971" s="10"/>
      <c r="F971" s="11"/>
    </row>
    <row r="972" spans="2:6" x14ac:dyDescent="0.25">
      <c r="B972" s="10"/>
      <c r="C972" s="11"/>
      <c r="E972" s="10"/>
      <c r="F972" s="11"/>
    </row>
    <row r="973" spans="2:6" x14ac:dyDescent="0.25">
      <c r="B973" s="10"/>
      <c r="C973" s="11"/>
      <c r="E973" s="10"/>
      <c r="F973" s="11"/>
    </row>
    <row r="974" spans="2:6" x14ac:dyDescent="0.25">
      <c r="B974" s="10"/>
      <c r="C974" s="11"/>
      <c r="E974" s="10"/>
      <c r="F974" s="11"/>
    </row>
    <row r="975" spans="2:6" x14ac:dyDescent="0.25">
      <c r="B975" s="10"/>
      <c r="C975" s="11"/>
      <c r="E975" s="10"/>
      <c r="F975" s="11"/>
    </row>
    <row r="976" spans="2:6" x14ac:dyDescent="0.25">
      <c r="B976" s="10"/>
      <c r="C976" s="11"/>
      <c r="E976" s="10"/>
      <c r="F976" s="11"/>
    </row>
    <row r="977" spans="2:6" x14ac:dyDescent="0.25">
      <c r="B977" s="10"/>
      <c r="C977" s="11"/>
      <c r="E977" s="10"/>
      <c r="F977" s="11"/>
    </row>
    <row r="978" spans="2:6" x14ac:dyDescent="0.25">
      <c r="B978" s="10"/>
      <c r="C978" s="11"/>
      <c r="E978" s="10"/>
      <c r="F978" s="11"/>
    </row>
    <row r="979" spans="2:6" x14ac:dyDescent="0.25">
      <c r="B979" s="10"/>
      <c r="C979" s="11"/>
      <c r="E979" s="10"/>
      <c r="F979" s="11"/>
    </row>
    <row r="980" spans="2:6" x14ac:dyDescent="0.25">
      <c r="B980" s="10"/>
      <c r="C980" s="11"/>
      <c r="E980" s="10"/>
      <c r="F980" s="11"/>
    </row>
    <row r="981" spans="2:6" x14ac:dyDescent="0.25">
      <c r="B981" s="10"/>
      <c r="C981" s="11"/>
      <c r="E981" s="10"/>
      <c r="F981" s="11"/>
    </row>
    <row r="982" spans="2:6" x14ac:dyDescent="0.25">
      <c r="B982" s="10"/>
      <c r="C982" s="11"/>
      <c r="E982" s="10"/>
      <c r="F982" s="11"/>
    </row>
    <row r="983" spans="2:6" x14ac:dyDescent="0.25">
      <c r="B983" s="10"/>
      <c r="C983" s="11"/>
      <c r="E983" s="10"/>
      <c r="F983" s="11"/>
    </row>
    <row r="984" spans="2:6" x14ac:dyDescent="0.25">
      <c r="B984" s="10"/>
      <c r="C984" s="11"/>
      <c r="E984" s="10"/>
      <c r="F984" s="11"/>
    </row>
    <row r="985" spans="2:6" x14ac:dyDescent="0.25">
      <c r="B985" s="10"/>
      <c r="C985" s="11"/>
      <c r="E985" s="10"/>
      <c r="F985" s="11"/>
    </row>
    <row r="986" spans="2:6" x14ac:dyDescent="0.25">
      <c r="B986" s="10"/>
      <c r="C986" s="11"/>
      <c r="E986" s="10"/>
      <c r="F986" s="11"/>
    </row>
    <row r="987" spans="2:6" x14ac:dyDescent="0.25">
      <c r="B987" s="10"/>
      <c r="C987" s="11"/>
      <c r="E987" s="10"/>
      <c r="F987" s="11"/>
    </row>
    <row r="988" spans="2:6" x14ac:dyDescent="0.25">
      <c r="B988" s="10"/>
      <c r="C988" s="11"/>
      <c r="E988" s="10"/>
      <c r="F988" s="11"/>
    </row>
    <row r="989" spans="2:6" x14ac:dyDescent="0.25">
      <c r="B989" s="10"/>
      <c r="C989" s="11"/>
      <c r="E989" s="10"/>
      <c r="F989" s="11"/>
    </row>
    <row r="990" spans="2:6" x14ac:dyDescent="0.25">
      <c r="B990" s="10"/>
      <c r="C990" s="11"/>
      <c r="E990" s="10"/>
      <c r="F990" s="11"/>
    </row>
    <row r="991" spans="2:6" x14ac:dyDescent="0.25">
      <c r="B991" s="10"/>
      <c r="C991" s="11"/>
      <c r="E991" s="10"/>
      <c r="F991" s="11"/>
    </row>
    <row r="992" spans="2:6" x14ac:dyDescent="0.25">
      <c r="B992" s="10"/>
      <c r="C992" s="11"/>
      <c r="E992" s="10"/>
      <c r="F992" s="11"/>
    </row>
    <row r="993" spans="2:6" x14ac:dyDescent="0.25">
      <c r="B993" s="10"/>
      <c r="C993" s="11"/>
      <c r="E993" s="10"/>
      <c r="F993" s="11"/>
    </row>
    <row r="994" spans="2:6" x14ac:dyDescent="0.25">
      <c r="B994" s="10"/>
      <c r="C994" s="11"/>
      <c r="E994" s="10"/>
      <c r="F994" s="11"/>
    </row>
    <row r="995" spans="2:6" x14ac:dyDescent="0.25">
      <c r="B995" s="10"/>
      <c r="C995" s="11"/>
      <c r="E995" s="10"/>
      <c r="F995" s="11"/>
    </row>
    <row r="996" spans="2:6" x14ac:dyDescent="0.25">
      <c r="B996" s="10"/>
      <c r="C996" s="11"/>
      <c r="E996" s="10"/>
      <c r="F996" s="11"/>
    </row>
    <row r="997" spans="2:6" x14ac:dyDescent="0.25">
      <c r="B997" s="10"/>
      <c r="C997" s="11"/>
      <c r="E997" s="10"/>
      <c r="F997" s="11"/>
    </row>
    <row r="998" spans="2:6" x14ac:dyDescent="0.25">
      <c r="B998" s="10"/>
      <c r="C998" s="11"/>
      <c r="E998" s="10"/>
      <c r="F998" s="11"/>
    </row>
    <row r="999" spans="2:6" x14ac:dyDescent="0.25">
      <c r="B999" s="10"/>
      <c r="C999" s="11"/>
      <c r="E999" s="10"/>
      <c r="F999" s="11"/>
    </row>
    <row r="1000" spans="2:6" x14ac:dyDescent="0.25">
      <c r="B1000" s="10"/>
      <c r="C1000" s="11"/>
      <c r="E1000" s="10"/>
      <c r="F1000" s="11"/>
    </row>
    <row r="1001" spans="2:6" x14ac:dyDescent="0.25">
      <c r="B1001" s="10"/>
      <c r="C1001" s="11"/>
      <c r="E1001" s="10"/>
      <c r="F1001" s="11"/>
    </row>
    <row r="1002" spans="2:6" x14ac:dyDescent="0.25">
      <c r="B1002" s="10"/>
      <c r="C1002" s="11"/>
      <c r="E1002" s="10"/>
      <c r="F1002" s="11"/>
    </row>
    <row r="1003" spans="2:6" x14ac:dyDescent="0.25">
      <c r="B1003" s="10"/>
      <c r="C1003" s="11"/>
      <c r="E1003" s="10"/>
      <c r="F1003" s="11"/>
    </row>
    <row r="1004" spans="2:6" x14ac:dyDescent="0.25">
      <c r="B1004" s="10"/>
      <c r="C1004" s="11"/>
      <c r="E1004" s="10"/>
      <c r="F1004" s="11"/>
    </row>
    <row r="1005" spans="2:6" x14ac:dyDescent="0.25">
      <c r="B1005" s="10"/>
      <c r="C1005" s="11"/>
      <c r="E1005" s="10"/>
      <c r="F1005" s="11"/>
    </row>
    <row r="1006" spans="2:6" x14ac:dyDescent="0.25">
      <c r="B1006" s="10"/>
      <c r="C1006" s="11"/>
      <c r="E1006" s="10"/>
      <c r="F1006" s="11"/>
    </row>
    <row r="1007" spans="2:6" x14ac:dyDescent="0.25">
      <c r="B1007" s="10"/>
      <c r="C1007" s="11"/>
      <c r="E1007" s="10"/>
      <c r="F1007" s="11"/>
    </row>
    <row r="1008" spans="2:6" x14ac:dyDescent="0.25">
      <c r="B1008" s="10"/>
      <c r="C1008" s="11"/>
      <c r="E1008" s="10"/>
      <c r="F1008" s="11"/>
    </row>
    <row r="1009" spans="2:6" x14ac:dyDescent="0.25">
      <c r="B1009" s="10"/>
      <c r="C1009" s="11"/>
      <c r="E1009" s="10"/>
      <c r="F1009" s="11"/>
    </row>
    <row r="1010" spans="2:6" x14ac:dyDescent="0.25">
      <c r="B1010" s="10"/>
      <c r="C1010" s="11"/>
      <c r="E1010" s="10"/>
      <c r="F1010" s="11"/>
    </row>
    <row r="1011" spans="2:6" x14ac:dyDescent="0.25">
      <c r="B1011" s="10"/>
      <c r="C1011" s="11"/>
      <c r="E1011" s="10"/>
      <c r="F1011" s="11"/>
    </row>
    <row r="1012" spans="2:6" x14ac:dyDescent="0.25">
      <c r="B1012" s="10"/>
      <c r="C1012" s="11"/>
      <c r="E1012" s="10"/>
      <c r="F1012" s="11"/>
    </row>
    <row r="1013" spans="2:6" x14ac:dyDescent="0.25">
      <c r="B1013" s="10"/>
      <c r="C1013" s="11"/>
      <c r="E1013" s="10"/>
      <c r="F1013" s="11"/>
    </row>
    <row r="1014" spans="2:6" x14ac:dyDescent="0.25">
      <c r="B1014" s="10"/>
      <c r="C1014" s="11"/>
      <c r="E1014" s="10"/>
      <c r="F1014" s="11"/>
    </row>
    <row r="1015" spans="2:6" x14ac:dyDescent="0.25">
      <c r="B1015" s="10"/>
      <c r="C1015" s="11"/>
      <c r="E1015" s="10"/>
      <c r="F1015" s="11"/>
    </row>
    <row r="1016" spans="2:6" x14ac:dyDescent="0.25">
      <c r="B1016" s="10"/>
      <c r="C1016" s="11"/>
      <c r="E1016" s="10"/>
      <c r="F1016" s="11"/>
    </row>
    <row r="1017" spans="2:6" x14ac:dyDescent="0.25">
      <c r="B1017" s="10"/>
      <c r="C1017" s="11"/>
      <c r="E1017" s="10"/>
      <c r="F1017" s="11"/>
    </row>
    <row r="1018" spans="2:6" x14ac:dyDescent="0.25">
      <c r="B1018" s="10"/>
      <c r="C1018" s="11"/>
      <c r="E1018" s="10"/>
      <c r="F1018" s="11"/>
    </row>
    <row r="1019" spans="2:6" x14ac:dyDescent="0.25">
      <c r="B1019" s="10"/>
      <c r="C1019" s="11"/>
      <c r="E1019" s="10"/>
      <c r="F1019" s="11"/>
    </row>
    <row r="1020" spans="2:6" x14ac:dyDescent="0.25">
      <c r="B1020" s="10"/>
      <c r="C1020" s="11"/>
      <c r="E1020" s="10"/>
      <c r="F1020" s="11"/>
    </row>
    <row r="1021" spans="2:6" x14ac:dyDescent="0.25">
      <c r="B1021" s="10"/>
      <c r="C1021" s="11"/>
      <c r="E1021" s="10"/>
      <c r="F1021" s="11"/>
    </row>
    <row r="1022" spans="2:6" x14ac:dyDescent="0.25">
      <c r="B1022" s="10"/>
      <c r="C1022" s="11"/>
      <c r="E1022" s="10"/>
      <c r="F1022" s="11"/>
    </row>
    <row r="1023" spans="2:6" x14ac:dyDescent="0.25">
      <c r="B1023" s="10"/>
      <c r="C1023" s="11"/>
      <c r="E1023" s="10"/>
      <c r="F1023" s="11"/>
    </row>
    <row r="1024" spans="2:6" x14ac:dyDescent="0.25">
      <c r="B1024" s="10"/>
      <c r="C1024" s="11"/>
      <c r="E1024" s="10"/>
      <c r="F1024" s="11"/>
    </row>
    <row r="1025" spans="2:6" x14ac:dyDescent="0.25">
      <c r="B1025" s="10"/>
      <c r="C1025" s="11"/>
      <c r="E1025" s="10"/>
      <c r="F1025" s="11"/>
    </row>
    <row r="1026" spans="2:6" x14ac:dyDescent="0.25">
      <c r="B1026" s="10"/>
      <c r="C1026" s="11"/>
      <c r="E1026" s="10"/>
      <c r="F1026" s="11"/>
    </row>
    <row r="1027" spans="2:6" x14ac:dyDescent="0.25">
      <c r="B1027" s="10"/>
      <c r="C1027" s="11"/>
      <c r="E1027" s="10"/>
      <c r="F1027" s="11"/>
    </row>
    <row r="1028" spans="2:6" x14ac:dyDescent="0.25">
      <c r="B1028" s="10"/>
      <c r="C1028" s="11"/>
      <c r="E1028" s="10"/>
      <c r="F1028" s="11"/>
    </row>
    <row r="1029" spans="2:6" x14ac:dyDescent="0.25">
      <c r="B1029" s="10"/>
      <c r="C1029" s="11"/>
      <c r="E1029" s="10"/>
      <c r="F1029" s="11"/>
    </row>
    <row r="1030" spans="2:6" x14ac:dyDescent="0.25">
      <c r="B1030" s="10"/>
      <c r="C1030" s="11"/>
      <c r="E1030" s="10"/>
      <c r="F1030" s="11"/>
    </row>
    <row r="1031" spans="2:6" x14ac:dyDescent="0.25">
      <c r="B1031" s="10"/>
      <c r="C1031" s="11"/>
      <c r="E1031" s="10"/>
      <c r="F1031" s="11"/>
    </row>
    <row r="1032" spans="2:6" x14ac:dyDescent="0.25">
      <c r="B1032" s="10"/>
      <c r="C1032" s="11"/>
      <c r="E1032" s="10"/>
      <c r="F1032" s="11"/>
    </row>
    <row r="1033" spans="2:6" x14ac:dyDescent="0.25">
      <c r="B1033" s="10"/>
      <c r="C1033" s="11"/>
      <c r="E1033" s="10"/>
      <c r="F1033" s="11"/>
    </row>
    <row r="1034" spans="2:6" x14ac:dyDescent="0.25">
      <c r="B1034" s="10"/>
      <c r="C1034" s="11"/>
      <c r="E1034" s="10"/>
      <c r="F1034" s="11"/>
    </row>
    <row r="1035" spans="2:6" x14ac:dyDescent="0.25">
      <c r="B1035" s="10"/>
      <c r="C1035" s="11"/>
      <c r="E1035" s="10"/>
      <c r="F1035" s="11"/>
    </row>
    <row r="1036" spans="2:6" x14ac:dyDescent="0.25">
      <c r="B1036" s="10"/>
      <c r="C1036" s="11"/>
      <c r="E1036" s="10"/>
      <c r="F1036" s="11"/>
    </row>
    <row r="1037" spans="2:6" x14ac:dyDescent="0.25">
      <c r="B1037" s="10"/>
      <c r="C1037" s="11"/>
      <c r="E1037" s="10"/>
      <c r="F1037" s="11"/>
    </row>
    <row r="1038" spans="2:6" x14ac:dyDescent="0.25">
      <c r="B1038" s="10"/>
      <c r="C1038" s="11"/>
      <c r="E1038" s="10"/>
      <c r="F1038" s="11"/>
    </row>
    <row r="1039" spans="2:6" x14ac:dyDescent="0.25">
      <c r="B1039" s="10"/>
      <c r="C1039" s="11"/>
      <c r="E1039" s="10"/>
      <c r="F1039" s="11"/>
    </row>
    <row r="1040" spans="2:6" x14ac:dyDescent="0.25">
      <c r="B1040" s="10"/>
      <c r="C1040" s="11"/>
      <c r="E1040" s="10"/>
      <c r="F1040" s="11"/>
    </row>
    <row r="1041" spans="2:6" x14ac:dyDescent="0.25">
      <c r="B1041" s="10"/>
      <c r="C1041" s="11"/>
      <c r="E1041" s="10"/>
      <c r="F1041" s="11"/>
    </row>
    <row r="1042" spans="2:6" x14ac:dyDescent="0.25">
      <c r="B1042" s="10"/>
      <c r="C1042" s="11"/>
      <c r="E1042" s="10"/>
      <c r="F1042" s="11"/>
    </row>
    <row r="1043" spans="2:6" x14ac:dyDescent="0.25">
      <c r="B1043" s="10"/>
      <c r="C1043" s="11"/>
      <c r="E1043" s="10"/>
      <c r="F1043" s="11"/>
    </row>
    <row r="1044" spans="2:6" x14ac:dyDescent="0.25">
      <c r="B1044" s="10"/>
      <c r="C1044" s="11"/>
      <c r="E1044" s="10"/>
      <c r="F1044" s="11"/>
    </row>
    <row r="1045" spans="2:6" x14ac:dyDescent="0.25">
      <c r="B1045" s="10"/>
      <c r="C1045" s="11"/>
      <c r="E1045" s="10"/>
      <c r="F1045" s="11"/>
    </row>
    <row r="1046" spans="2:6" x14ac:dyDescent="0.25">
      <c r="B1046" s="10"/>
      <c r="C1046" s="11"/>
      <c r="E1046" s="10"/>
      <c r="F1046" s="11"/>
    </row>
    <row r="1047" spans="2:6" x14ac:dyDescent="0.25">
      <c r="B1047" s="10"/>
      <c r="C1047" s="11"/>
      <c r="E1047" s="10"/>
      <c r="F1047" s="11"/>
    </row>
    <row r="1048" spans="2:6" x14ac:dyDescent="0.25">
      <c r="B1048" s="10"/>
      <c r="C1048" s="11"/>
      <c r="E1048" s="10"/>
      <c r="F1048" s="11"/>
    </row>
    <row r="1049" spans="2:6" x14ac:dyDescent="0.25">
      <c r="B1049" s="10"/>
      <c r="C1049" s="11"/>
      <c r="E1049" s="10"/>
      <c r="F1049" s="11"/>
    </row>
    <row r="1050" spans="2:6" x14ac:dyDescent="0.25">
      <c r="B1050" s="10"/>
      <c r="C1050" s="11"/>
      <c r="E1050" s="10"/>
      <c r="F1050" s="11"/>
    </row>
    <row r="1051" spans="2:6" x14ac:dyDescent="0.25">
      <c r="B1051" s="10"/>
      <c r="C1051" s="11"/>
      <c r="E1051" s="10"/>
      <c r="F1051" s="11"/>
    </row>
    <row r="1052" spans="2:6" x14ac:dyDescent="0.25">
      <c r="B1052" s="10"/>
      <c r="C1052" s="11"/>
      <c r="E1052" s="10"/>
      <c r="F1052" s="11"/>
    </row>
    <row r="1053" spans="2:6" x14ac:dyDescent="0.25">
      <c r="B1053" s="10"/>
      <c r="C1053" s="11"/>
      <c r="E1053" s="10"/>
      <c r="F1053" s="11"/>
    </row>
    <row r="1054" spans="2:6" x14ac:dyDescent="0.25">
      <c r="B1054" s="10"/>
      <c r="C1054" s="11"/>
      <c r="E1054" s="10"/>
      <c r="F1054" s="11"/>
    </row>
    <row r="1055" spans="2:6" x14ac:dyDescent="0.25">
      <c r="B1055" s="10"/>
      <c r="C1055" s="11"/>
      <c r="E1055" s="10"/>
      <c r="F1055" s="11"/>
    </row>
    <row r="1056" spans="2:6" x14ac:dyDescent="0.25">
      <c r="B1056" s="10"/>
      <c r="C1056" s="11"/>
      <c r="E1056" s="10"/>
      <c r="F1056" s="11"/>
    </row>
    <row r="1057" spans="2:6" x14ac:dyDescent="0.25">
      <c r="B1057" s="10"/>
      <c r="C1057" s="11"/>
      <c r="E1057" s="10"/>
      <c r="F1057" s="11"/>
    </row>
    <row r="1058" spans="2:6" x14ac:dyDescent="0.25">
      <c r="B1058" s="10"/>
      <c r="C1058" s="11"/>
      <c r="E1058" s="10"/>
      <c r="F1058" s="11"/>
    </row>
    <row r="1059" spans="2:6" x14ac:dyDescent="0.25">
      <c r="B1059" s="10"/>
      <c r="C1059" s="11"/>
      <c r="E1059" s="10"/>
      <c r="F1059" s="11"/>
    </row>
    <row r="1060" spans="2:6" x14ac:dyDescent="0.25">
      <c r="B1060" s="10"/>
      <c r="C1060" s="11"/>
      <c r="E1060" s="10"/>
      <c r="F1060" s="11"/>
    </row>
    <row r="1061" spans="2:6" x14ac:dyDescent="0.25">
      <c r="B1061" s="10"/>
      <c r="C1061" s="11"/>
      <c r="E1061" s="10"/>
      <c r="F1061" s="11"/>
    </row>
    <row r="1062" spans="2:6" x14ac:dyDescent="0.25">
      <c r="B1062" s="10"/>
      <c r="C1062" s="11"/>
      <c r="E1062" s="10"/>
      <c r="F1062" s="11"/>
    </row>
    <row r="1063" spans="2:6" x14ac:dyDescent="0.25">
      <c r="B1063" s="10"/>
      <c r="C1063" s="11"/>
      <c r="E1063" s="10"/>
      <c r="F1063" s="11"/>
    </row>
    <row r="1064" spans="2:6" x14ac:dyDescent="0.25">
      <c r="B1064" s="10"/>
      <c r="C1064" s="11"/>
      <c r="E1064" s="10"/>
      <c r="F1064" s="11"/>
    </row>
    <row r="1065" spans="2:6" x14ac:dyDescent="0.25">
      <c r="B1065" s="10"/>
      <c r="C1065" s="11"/>
      <c r="E1065" s="10"/>
      <c r="F1065" s="11"/>
    </row>
    <row r="1066" spans="2:6" x14ac:dyDescent="0.25">
      <c r="B1066" s="10"/>
      <c r="C1066" s="11"/>
      <c r="E1066" s="10"/>
      <c r="F1066" s="11"/>
    </row>
    <row r="1067" spans="2:6" x14ac:dyDescent="0.25">
      <c r="B1067" s="10"/>
      <c r="C1067" s="11"/>
      <c r="E1067" s="10"/>
      <c r="F1067" s="11"/>
    </row>
    <row r="1068" spans="2:6" x14ac:dyDescent="0.25">
      <c r="B1068" s="10"/>
      <c r="C1068" s="11"/>
      <c r="E1068" s="10"/>
      <c r="F1068" s="11"/>
    </row>
    <row r="1069" spans="2:6" x14ac:dyDescent="0.25">
      <c r="B1069" s="10"/>
      <c r="C1069" s="11"/>
      <c r="E1069" s="10"/>
      <c r="F1069" s="11"/>
    </row>
    <row r="1070" spans="2:6" x14ac:dyDescent="0.25">
      <c r="B1070" s="10"/>
      <c r="C1070" s="11"/>
      <c r="E1070" s="10"/>
      <c r="F1070" s="11"/>
    </row>
    <row r="1071" spans="2:6" x14ac:dyDescent="0.25">
      <c r="B1071" s="10"/>
      <c r="C1071" s="11"/>
      <c r="E1071" s="10"/>
      <c r="F1071" s="11"/>
    </row>
    <row r="1072" spans="2:6" x14ac:dyDescent="0.25">
      <c r="B1072" s="10"/>
      <c r="C1072" s="11"/>
      <c r="E1072" s="10"/>
      <c r="F1072" s="11"/>
    </row>
    <row r="1073" spans="2:6" x14ac:dyDescent="0.25">
      <c r="B1073" s="10"/>
      <c r="C1073" s="11"/>
      <c r="E1073" s="10"/>
      <c r="F1073" s="11"/>
    </row>
    <row r="1074" spans="2:6" x14ac:dyDescent="0.25">
      <c r="B1074" s="10"/>
      <c r="C1074" s="11"/>
      <c r="E1074" s="10"/>
      <c r="F1074" s="11"/>
    </row>
    <row r="1075" spans="2:6" x14ac:dyDescent="0.25">
      <c r="B1075" s="10"/>
      <c r="C1075" s="11"/>
      <c r="E1075" s="10"/>
      <c r="F1075" s="11"/>
    </row>
    <row r="1076" spans="2:6" x14ac:dyDescent="0.25">
      <c r="B1076" s="10"/>
      <c r="C1076" s="11"/>
      <c r="E1076" s="10"/>
      <c r="F1076" s="11"/>
    </row>
    <row r="1077" spans="2:6" x14ac:dyDescent="0.25">
      <c r="B1077" s="10"/>
      <c r="C1077" s="11"/>
      <c r="E1077" s="10"/>
      <c r="F1077" s="11"/>
    </row>
    <row r="1078" spans="2:6" x14ac:dyDescent="0.25">
      <c r="B1078" s="10"/>
      <c r="C1078" s="11"/>
      <c r="E1078" s="10"/>
      <c r="F1078" s="11"/>
    </row>
    <row r="1079" spans="2:6" x14ac:dyDescent="0.25">
      <c r="B1079" s="10"/>
      <c r="C1079" s="11"/>
      <c r="E1079" s="10"/>
      <c r="F1079" s="11"/>
    </row>
    <row r="1080" spans="2:6" x14ac:dyDescent="0.25">
      <c r="B1080" s="10"/>
      <c r="C1080" s="11"/>
      <c r="E1080" s="10"/>
      <c r="F1080" s="11"/>
    </row>
    <row r="1081" spans="2:6" x14ac:dyDescent="0.25">
      <c r="B1081" s="10"/>
      <c r="C1081" s="11"/>
      <c r="E1081" s="10"/>
      <c r="F1081" s="11"/>
    </row>
    <row r="1082" spans="2:6" x14ac:dyDescent="0.25">
      <c r="B1082" s="10"/>
      <c r="C1082" s="11"/>
      <c r="E1082" s="10"/>
      <c r="F1082" s="11"/>
    </row>
    <row r="1083" spans="2:6" x14ac:dyDescent="0.25">
      <c r="B1083" s="10"/>
      <c r="C1083" s="11"/>
      <c r="E1083" s="10"/>
      <c r="F1083" s="11"/>
    </row>
    <row r="1084" spans="2:6" x14ac:dyDescent="0.25">
      <c r="B1084" s="10"/>
      <c r="C1084" s="11"/>
      <c r="E1084" s="10"/>
      <c r="F1084" s="11"/>
    </row>
    <row r="1085" spans="2:6" x14ac:dyDescent="0.25">
      <c r="B1085" s="10"/>
      <c r="C1085" s="11"/>
      <c r="E1085" s="10"/>
      <c r="F1085" s="11"/>
    </row>
    <row r="1086" spans="2:6" x14ac:dyDescent="0.25">
      <c r="B1086" s="10"/>
      <c r="C1086" s="11"/>
      <c r="E1086" s="10"/>
      <c r="F1086" s="11"/>
    </row>
    <row r="1087" spans="2:6" x14ac:dyDescent="0.25">
      <c r="B1087" s="10"/>
      <c r="C1087" s="11"/>
      <c r="E1087" s="10"/>
      <c r="F1087" s="11"/>
    </row>
    <row r="1088" spans="2:6" x14ac:dyDescent="0.25">
      <c r="B1088" s="10"/>
      <c r="C1088" s="11"/>
      <c r="E1088" s="10"/>
      <c r="F1088" s="11"/>
    </row>
    <row r="1089" spans="2:6" x14ac:dyDescent="0.25">
      <c r="B1089" s="10"/>
      <c r="C1089" s="11"/>
      <c r="E1089" s="10"/>
      <c r="F1089" s="11"/>
    </row>
    <row r="1090" spans="2:6" x14ac:dyDescent="0.25">
      <c r="B1090" s="10"/>
      <c r="C1090" s="11"/>
      <c r="E1090" s="10"/>
      <c r="F1090" s="11"/>
    </row>
    <row r="1091" spans="2:6" x14ac:dyDescent="0.25">
      <c r="B1091" s="10"/>
      <c r="C1091" s="11"/>
      <c r="E1091" s="10"/>
      <c r="F1091" s="11"/>
    </row>
    <row r="1092" spans="2:6" x14ac:dyDescent="0.25">
      <c r="B1092" s="10"/>
      <c r="C1092" s="11"/>
      <c r="E1092" s="10"/>
      <c r="F1092" s="11"/>
    </row>
    <row r="1093" spans="2:6" x14ac:dyDescent="0.25">
      <c r="B1093" s="10"/>
      <c r="C1093" s="11"/>
      <c r="E1093" s="10"/>
      <c r="F1093" s="11"/>
    </row>
    <row r="1094" spans="2:6" x14ac:dyDescent="0.25">
      <c r="B1094" s="10"/>
      <c r="C1094" s="11"/>
      <c r="E1094" s="10"/>
      <c r="F1094" s="11"/>
    </row>
    <row r="1095" spans="2:6" x14ac:dyDescent="0.25">
      <c r="B1095" s="10"/>
      <c r="C1095" s="11"/>
      <c r="E1095" s="10"/>
      <c r="F1095" s="11"/>
    </row>
    <row r="1096" spans="2:6" x14ac:dyDescent="0.25">
      <c r="B1096" s="10"/>
      <c r="C1096" s="11"/>
      <c r="E1096" s="10"/>
      <c r="F1096" s="11"/>
    </row>
    <row r="1097" spans="2:6" x14ac:dyDescent="0.25">
      <c r="B1097" s="10"/>
      <c r="C1097" s="11"/>
      <c r="E1097" s="10"/>
      <c r="F1097" s="11"/>
    </row>
    <row r="1098" spans="2:6" x14ac:dyDescent="0.25">
      <c r="B1098" s="10"/>
      <c r="C1098" s="11"/>
      <c r="E1098" s="10"/>
      <c r="F1098" s="11"/>
    </row>
    <row r="1099" spans="2:6" x14ac:dyDescent="0.25">
      <c r="B1099" s="10"/>
      <c r="C1099" s="11"/>
      <c r="E1099" s="10"/>
      <c r="F1099" s="11"/>
    </row>
    <row r="1100" spans="2:6" x14ac:dyDescent="0.25">
      <c r="B1100" s="10"/>
      <c r="C1100" s="11"/>
      <c r="E1100" s="10"/>
      <c r="F1100" s="11"/>
    </row>
    <row r="1101" spans="2:6" x14ac:dyDescent="0.25">
      <c r="B1101" s="10"/>
      <c r="C1101" s="11"/>
      <c r="E1101" s="10"/>
      <c r="F1101" s="11"/>
    </row>
    <row r="1102" spans="2:6" x14ac:dyDescent="0.25">
      <c r="B1102" s="10"/>
      <c r="C1102" s="11"/>
      <c r="E1102" s="10"/>
      <c r="F1102" s="11"/>
    </row>
    <row r="1103" spans="2:6" x14ac:dyDescent="0.25">
      <c r="B1103" s="10"/>
      <c r="C1103" s="11"/>
      <c r="E1103" s="10"/>
      <c r="F1103" s="11"/>
    </row>
    <row r="1104" spans="2:6" x14ac:dyDescent="0.25">
      <c r="B1104" s="10"/>
      <c r="C1104" s="11"/>
      <c r="E1104" s="10"/>
      <c r="F1104" s="11"/>
    </row>
    <row r="1105" spans="2:6" x14ac:dyDescent="0.25">
      <c r="B1105" s="10"/>
      <c r="C1105" s="11"/>
      <c r="E1105" s="10"/>
      <c r="F1105" s="11"/>
    </row>
    <row r="1106" spans="2:6" x14ac:dyDescent="0.25">
      <c r="B1106" s="10"/>
      <c r="C1106" s="11"/>
      <c r="E1106" s="10"/>
      <c r="F1106" s="11"/>
    </row>
    <row r="1107" spans="2:6" x14ac:dyDescent="0.25">
      <c r="B1107" s="10"/>
      <c r="C1107" s="11"/>
      <c r="E1107" s="10"/>
      <c r="F1107" s="11"/>
    </row>
    <row r="1108" spans="2:6" x14ac:dyDescent="0.25">
      <c r="B1108" s="10"/>
      <c r="C1108" s="11"/>
      <c r="E1108" s="10"/>
      <c r="F1108" s="11"/>
    </row>
    <row r="1109" spans="2:6" x14ac:dyDescent="0.25">
      <c r="B1109" s="10"/>
      <c r="C1109" s="11"/>
      <c r="E1109" s="10"/>
      <c r="F1109" s="11"/>
    </row>
    <row r="1110" spans="2:6" x14ac:dyDescent="0.25">
      <c r="B1110" s="10"/>
      <c r="C1110" s="11"/>
      <c r="E1110" s="10"/>
      <c r="F1110" s="11"/>
    </row>
    <row r="1111" spans="2:6" x14ac:dyDescent="0.25">
      <c r="B1111" s="10"/>
      <c r="C1111" s="11"/>
      <c r="E1111" s="10"/>
      <c r="F1111" s="11"/>
    </row>
    <row r="1112" spans="2:6" x14ac:dyDescent="0.25">
      <c r="B1112" s="10"/>
      <c r="C1112" s="11"/>
      <c r="E1112" s="10"/>
      <c r="F1112" s="11"/>
    </row>
    <row r="1113" spans="2:6" x14ac:dyDescent="0.25">
      <c r="B1113" s="10"/>
      <c r="C1113" s="11"/>
      <c r="E1113" s="10"/>
      <c r="F1113" s="11"/>
    </row>
    <row r="1114" spans="2:6" x14ac:dyDescent="0.25">
      <c r="B1114" s="10"/>
      <c r="C1114" s="11"/>
      <c r="E1114" s="10"/>
      <c r="F1114" s="11"/>
    </row>
    <row r="1115" spans="2:6" x14ac:dyDescent="0.25">
      <c r="B1115" s="10"/>
      <c r="C1115" s="11"/>
      <c r="E1115" s="10"/>
      <c r="F1115" s="11"/>
    </row>
    <row r="1116" spans="2:6" x14ac:dyDescent="0.25">
      <c r="B1116" s="10"/>
      <c r="C1116" s="11"/>
      <c r="E1116" s="10"/>
      <c r="F1116" s="11"/>
    </row>
    <row r="1117" spans="2:6" x14ac:dyDescent="0.25">
      <c r="B1117" s="10"/>
      <c r="C1117" s="11"/>
      <c r="E1117" s="10"/>
      <c r="F1117" s="11"/>
    </row>
    <row r="1118" spans="2:6" x14ac:dyDescent="0.25">
      <c r="B1118" s="10"/>
      <c r="C1118" s="11"/>
      <c r="E1118" s="10"/>
      <c r="F1118" s="11"/>
    </row>
    <row r="1119" spans="2:6" x14ac:dyDescent="0.25">
      <c r="B1119" s="10"/>
      <c r="C1119" s="11"/>
      <c r="E1119" s="10"/>
      <c r="F1119" s="11"/>
    </row>
    <row r="1120" spans="2:6" x14ac:dyDescent="0.25">
      <c r="B1120" s="10"/>
      <c r="C1120" s="11"/>
      <c r="E1120" s="10"/>
      <c r="F1120" s="11"/>
    </row>
    <row r="1121" spans="2:6" x14ac:dyDescent="0.25">
      <c r="B1121" s="10"/>
      <c r="C1121" s="11"/>
      <c r="E1121" s="10"/>
      <c r="F1121" s="11"/>
    </row>
    <row r="1122" spans="2:6" x14ac:dyDescent="0.25">
      <c r="B1122" s="10"/>
      <c r="C1122" s="11"/>
      <c r="E1122" s="10"/>
      <c r="F1122" s="11"/>
    </row>
    <row r="1123" spans="2:6" x14ac:dyDescent="0.25">
      <c r="B1123" s="10"/>
      <c r="C1123" s="11"/>
      <c r="E1123" s="10"/>
      <c r="F1123" s="11"/>
    </row>
    <row r="1124" spans="2:6" x14ac:dyDescent="0.25">
      <c r="B1124" s="10"/>
      <c r="C1124" s="11"/>
      <c r="E1124" s="10"/>
      <c r="F1124" s="11"/>
    </row>
    <row r="1125" spans="2:6" x14ac:dyDescent="0.25">
      <c r="B1125" s="10"/>
      <c r="C1125" s="11"/>
      <c r="E1125" s="10"/>
      <c r="F1125" s="11"/>
    </row>
    <row r="1126" spans="2:6" x14ac:dyDescent="0.25">
      <c r="B1126" s="10"/>
      <c r="C1126" s="11"/>
      <c r="E1126" s="10"/>
      <c r="F1126" s="11"/>
    </row>
    <row r="1127" spans="2:6" x14ac:dyDescent="0.25">
      <c r="B1127" s="10"/>
      <c r="C1127" s="11"/>
      <c r="E1127" s="10"/>
      <c r="F1127" s="11"/>
    </row>
    <row r="1128" spans="2:6" x14ac:dyDescent="0.25">
      <c r="B1128" s="10"/>
      <c r="C1128" s="11"/>
      <c r="E1128" s="10"/>
      <c r="F1128" s="11"/>
    </row>
    <row r="1129" spans="2:6" x14ac:dyDescent="0.25">
      <c r="B1129" s="10"/>
      <c r="C1129" s="11"/>
      <c r="E1129" s="10"/>
      <c r="F1129" s="11"/>
    </row>
    <row r="1130" spans="2:6" x14ac:dyDescent="0.25">
      <c r="B1130" s="10"/>
      <c r="C1130" s="11"/>
      <c r="E1130" s="10"/>
      <c r="F1130" s="11"/>
    </row>
    <row r="1131" spans="2:6" x14ac:dyDescent="0.25">
      <c r="B1131" s="10"/>
      <c r="C1131" s="11"/>
      <c r="E1131" s="10"/>
      <c r="F1131" s="11"/>
    </row>
    <row r="1132" spans="2:6" x14ac:dyDescent="0.25">
      <c r="B1132" s="10"/>
      <c r="C1132" s="11"/>
      <c r="E1132" s="10"/>
      <c r="F1132" s="11"/>
    </row>
    <row r="1133" spans="2:6" x14ac:dyDescent="0.25">
      <c r="B1133" s="10"/>
      <c r="C1133" s="11"/>
      <c r="E1133" s="10"/>
      <c r="F1133" s="11"/>
    </row>
    <row r="1134" spans="2:6" x14ac:dyDescent="0.25">
      <c r="B1134" s="10"/>
      <c r="C1134" s="11"/>
      <c r="E1134" s="10"/>
      <c r="F1134" s="11"/>
    </row>
    <row r="1135" spans="2:6" x14ac:dyDescent="0.25">
      <c r="B1135" s="10"/>
      <c r="C1135" s="11"/>
      <c r="E1135" s="10"/>
      <c r="F1135" s="11"/>
    </row>
    <row r="1136" spans="2:6" x14ac:dyDescent="0.25">
      <c r="B1136" s="10"/>
      <c r="C1136" s="11"/>
      <c r="E1136" s="10"/>
      <c r="F1136" s="11"/>
    </row>
    <row r="1137" spans="2:6" x14ac:dyDescent="0.25">
      <c r="B1137" s="10"/>
      <c r="C1137" s="11"/>
      <c r="E1137" s="10"/>
      <c r="F1137" s="11"/>
    </row>
    <row r="1138" spans="2:6" x14ac:dyDescent="0.25">
      <c r="B1138" s="10"/>
      <c r="C1138" s="11"/>
      <c r="E1138" s="10"/>
      <c r="F1138" s="11"/>
    </row>
    <row r="1139" spans="2:6" x14ac:dyDescent="0.25">
      <c r="B1139" s="10"/>
      <c r="C1139" s="11"/>
      <c r="E1139" s="10"/>
      <c r="F1139" s="11"/>
    </row>
    <row r="1140" spans="2:6" x14ac:dyDescent="0.25">
      <c r="B1140" s="10"/>
      <c r="C1140" s="11"/>
      <c r="E1140" s="10"/>
      <c r="F1140" s="11"/>
    </row>
    <row r="1141" spans="2:6" x14ac:dyDescent="0.25">
      <c r="B1141" s="10"/>
      <c r="C1141" s="11"/>
      <c r="E1141" s="10"/>
      <c r="F1141" s="11"/>
    </row>
    <row r="1142" spans="2:6" x14ac:dyDescent="0.25">
      <c r="B1142" s="10"/>
      <c r="C1142" s="11"/>
      <c r="E1142" s="10"/>
      <c r="F1142" s="11"/>
    </row>
    <row r="1143" spans="2:6" x14ac:dyDescent="0.25">
      <c r="B1143" s="10"/>
      <c r="C1143" s="11"/>
      <c r="E1143" s="10"/>
      <c r="F1143" s="11"/>
    </row>
    <row r="1144" spans="2:6" x14ac:dyDescent="0.25">
      <c r="B1144" s="10"/>
      <c r="C1144" s="11"/>
      <c r="E1144" s="10"/>
      <c r="F1144" s="11"/>
    </row>
    <row r="1145" spans="2:6" x14ac:dyDescent="0.25">
      <c r="B1145" s="10"/>
      <c r="C1145" s="11"/>
      <c r="E1145" s="10"/>
      <c r="F1145" s="11"/>
    </row>
    <row r="1146" spans="2:6" x14ac:dyDescent="0.25">
      <c r="B1146" s="10"/>
      <c r="C1146" s="11"/>
      <c r="E1146" s="10"/>
      <c r="F1146" s="11"/>
    </row>
    <row r="1147" spans="2:6" x14ac:dyDescent="0.25">
      <c r="B1147" s="10"/>
      <c r="C1147" s="11"/>
      <c r="E1147" s="10"/>
      <c r="F1147" s="11"/>
    </row>
    <row r="1148" spans="2:6" x14ac:dyDescent="0.25">
      <c r="B1148" s="10"/>
      <c r="C1148" s="11"/>
      <c r="E1148" s="10"/>
      <c r="F1148" s="11"/>
    </row>
    <row r="1149" spans="2:6" x14ac:dyDescent="0.25">
      <c r="B1149" s="10"/>
      <c r="C1149" s="11"/>
      <c r="E1149" s="10"/>
      <c r="F1149" s="11"/>
    </row>
    <row r="1150" spans="2:6" x14ac:dyDescent="0.25">
      <c r="B1150" s="10"/>
      <c r="C1150" s="11"/>
      <c r="E1150" s="10"/>
      <c r="F1150" s="11"/>
    </row>
    <row r="1151" spans="2:6" x14ac:dyDescent="0.25">
      <c r="B1151" s="10"/>
      <c r="C1151" s="11"/>
      <c r="E1151" s="10"/>
      <c r="F1151" s="11"/>
    </row>
    <row r="1152" spans="2:6" x14ac:dyDescent="0.25">
      <c r="B1152" s="10"/>
      <c r="C1152" s="11"/>
      <c r="E1152" s="10"/>
      <c r="F1152" s="11"/>
    </row>
    <row r="1153" spans="2:6" x14ac:dyDescent="0.25">
      <c r="B1153" s="10"/>
      <c r="C1153" s="11"/>
      <c r="E1153" s="10"/>
      <c r="F1153" s="11"/>
    </row>
    <row r="1154" spans="2:6" x14ac:dyDescent="0.25">
      <c r="B1154" s="10"/>
      <c r="C1154" s="11"/>
      <c r="E1154" s="10"/>
      <c r="F1154" s="11"/>
    </row>
    <row r="1155" spans="2:6" x14ac:dyDescent="0.25">
      <c r="B1155" s="10"/>
      <c r="C1155" s="11"/>
      <c r="E1155" s="10"/>
      <c r="F1155" s="11"/>
    </row>
    <row r="1156" spans="2:6" x14ac:dyDescent="0.25">
      <c r="B1156" s="10"/>
      <c r="C1156" s="11"/>
      <c r="E1156" s="10"/>
      <c r="F1156" s="11"/>
    </row>
    <row r="1157" spans="2:6" x14ac:dyDescent="0.25">
      <c r="B1157" s="10"/>
      <c r="C1157" s="11"/>
      <c r="E1157" s="10"/>
      <c r="F1157" s="11"/>
    </row>
    <row r="1158" spans="2:6" x14ac:dyDescent="0.25">
      <c r="B1158" s="10"/>
      <c r="C1158" s="11"/>
      <c r="E1158" s="10"/>
      <c r="F1158" s="11"/>
    </row>
    <row r="1159" spans="2:6" x14ac:dyDescent="0.25">
      <c r="B1159" s="10"/>
      <c r="C1159" s="11"/>
      <c r="E1159" s="10"/>
      <c r="F1159" s="11"/>
    </row>
    <row r="1160" spans="2:6" x14ac:dyDescent="0.25">
      <c r="B1160" s="10"/>
      <c r="C1160" s="11"/>
      <c r="E1160" s="10"/>
      <c r="F1160" s="11"/>
    </row>
    <row r="1161" spans="2:6" x14ac:dyDescent="0.25">
      <c r="B1161" s="10"/>
      <c r="C1161" s="11"/>
      <c r="E1161" s="10"/>
      <c r="F1161" s="11"/>
    </row>
    <row r="1162" spans="2:6" x14ac:dyDescent="0.25">
      <c r="B1162" s="10"/>
      <c r="C1162" s="11"/>
      <c r="E1162" s="10"/>
      <c r="F1162" s="11"/>
    </row>
    <row r="1163" spans="2:6" x14ac:dyDescent="0.25">
      <c r="B1163" s="10"/>
      <c r="C1163" s="11"/>
      <c r="E1163" s="10"/>
      <c r="F1163" s="11"/>
    </row>
    <row r="1164" spans="2:6" x14ac:dyDescent="0.25">
      <c r="B1164" s="10"/>
      <c r="C1164" s="11"/>
      <c r="E1164" s="10"/>
      <c r="F1164" s="11"/>
    </row>
    <row r="1165" spans="2:6" x14ac:dyDescent="0.25">
      <c r="B1165" s="10"/>
      <c r="C1165" s="11"/>
      <c r="E1165" s="10"/>
      <c r="F1165" s="11"/>
    </row>
    <row r="1166" spans="2:6" x14ac:dyDescent="0.25">
      <c r="B1166" s="10"/>
      <c r="C1166" s="11"/>
      <c r="E1166" s="10"/>
      <c r="F1166" s="11"/>
    </row>
    <row r="1167" spans="2:6" x14ac:dyDescent="0.25">
      <c r="B1167" s="10"/>
      <c r="C1167" s="11"/>
      <c r="E1167" s="10"/>
      <c r="F1167" s="11"/>
    </row>
    <row r="1168" spans="2:6" x14ac:dyDescent="0.25">
      <c r="B1168" s="10"/>
      <c r="C1168" s="11"/>
      <c r="E1168" s="10"/>
      <c r="F1168" s="11"/>
    </row>
    <row r="1169" spans="2:6" x14ac:dyDescent="0.25">
      <c r="B1169" s="10"/>
      <c r="C1169" s="11"/>
      <c r="E1169" s="10"/>
      <c r="F1169" s="11"/>
    </row>
    <row r="1170" spans="2:6" x14ac:dyDescent="0.25">
      <c r="B1170" s="10"/>
      <c r="C1170" s="11"/>
      <c r="E1170" s="10"/>
      <c r="F1170" s="11"/>
    </row>
    <row r="1171" spans="2:6" x14ac:dyDescent="0.25">
      <c r="B1171" s="10"/>
      <c r="C1171" s="11"/>
      <c r="E1171" s="10"/>
      <c r="F1171" s="11"/>
    </row>
    <row r="1172" spans="2:6" x14ac:dyDescent="0.25">
      <c r="B1172" s="10"/>
      <c r="C1172" s="11"/>
      <c r="E1172" s="10"/>
      <c r="F1172" s="11"/>
    </row>
    <row r="1173" spans="2:6" x14ac:dyDescent="0.25">
      <c r="B1173" s="10"/>
      <c r="C1173" s="11"/>
      <c r="E1173" s="10"/>
      <c r="F1173" s="11"/>
    </row>
    <row r="1174" spans="2:6" x14ac:dyDescent="0.25">
      <c r="B1174" s="10"/>
      <c r="C1174" s="11"/>
      <c r="E1174" s="10"/>
      <c r="F1174" s="11"/>
    </row>
    <row r="1175" spans="2:6" x14ac:dyDescent="0.25">
      <c r="B1175" s="10"/>
      <c r="C1175" s="11"/>
      <c r="E1175" s="10"/>
      <c r="F1175" s="11"/>
    </row>
    <row r="1176" spans="2:6" x14ac:dyDescent="0.25">
      <c r="B1176" s="10"/>
      <c r="C1176" s="11"/>
      <c r="E1176" s="10"/>
      <c r="F1176" s="11"/>
    </row>
    <row r="1177" spans="2:6" x14ac:dyDescent="0.25">
      <c r="B1177" s="10"/>
      <c r="C1177" s="11"/>
      <c r="E1177" s="10"/>
      <c r="F1177" s="11"/>
    </row>
    <row r="1178" spans="2:6" x14ac:dyDescent="0.25">
      <c r="B1178" s="10"/>
      <c r="C1178" s="11"/>
      <c r="E1178" s="10"/>
      <c r="F1178" s="11"/>
    </row>
    <row r="1179" spans="2:6" x14ac:dyDescent="0.25">
      <c r="B1179" s="10"/>
      <c r="C1179" s="11"/>
      <c r="E1179" s="10"/>
      <c r="F1179" s="11"/>
    </row>
    <row r="1180" spans="2:6" x14ac:dyDescent="0.25">
      <c r="B1180" s="10"/>
      <c r="C1180" s="11"/>
      <c r="E1180" s="10"/>
      <c r="F1180" s="11"/>
    </row>
    <row r="1181" spans="2:6" x14ac:dyDescent="0.25">
      <c r="B1181" s="10"/>
      <c r="C1181" s="11"/>
      <c r="E1181" s="10"/>
      <c r="F1181" s="11"/>
    </row>
    <row r="1182" spans="2:6" x14ac:dyDescent="0.25">
      <c r="B1182" s="10"/>
      <c r="C1182" s="11"/>
      <c r="E1182" s="10"/>
      <c r="F1182" s="11"/>
    </row>
    <row r="1183" spans="2:6" x14ac:dyDescent="0.25">
      <c r="B1183" s="10"/>
      <c r="C1183" s="11"/>
      <c r="E1183" s="10"/>
      <c r="F1183" s="11"/>
    </row>
    <row r="1184" spans="2:6" x14ac:dyDescent="0.25">
      <c r="B1184" s="10"/>
      <c r="C1184" s="11"/>
      <c r="E1184" s="10"/>
      <c r="F1184" s="11"/>
    </row>
    <row r="1185" spans="2:6" x14ac:dyDescent="0.25">
      <c r="B1185" s="10"/>
      <c r="C1185" s="11"/>
      <c r="E1185" s="10"/>
      <c r="F1185" s="11"/>
    </row>
    <row r="1186" spans="2:6" x14ac:dyDescent="0.25">
      <c r="B1186" s="10"/>
      <c r="C1186" s="11"/>
      <c r="E1186" s="10"/>
      <c r="F1186" s="11"/>
    </row>
    <row r="1187" spans="2:6" x14ac:dyDescent="0.25">
      <c r="B1187" s="10"/>
      <c r="C1187" s="11"/>
      <c r="E1187" s="10"/>
      <c r="F1187" s="11"/>
    </row>
    <row r="1188" spans="2:6" x14ac:dyDescent="0.25">
      <c r="B1188" s="10"/>
      <c r="C1188" s="11"/>
      <c r="E1188" s="10"/>
      <c r="F1188" s="11"/>
    </row>
    <row r="1189" spans="2:6" x14ac:dyDescent="0.25">
      <c r="B1189" s="10"/>
      <c r="C1189" s="11"/>
      <c r="E1189" s="10"/>
      <c r="F1189" s="11"/>
    </row>
    <row r="1190" spans="2:6" x14ac:dyDescent="0.25">
      <c r="B1190" s="10"/>
      <c r="C1190" s="11"/>
      <c r="E1190" s="10"/>
      <c r="F1190" s="11"/>
    </row>
    <row r="1191" spans="2:6" x14ac:dyDescent="0.25">
      <c r="B1191" s="10"/>
      <c r="C1191" s="11"/>
      <c r="E1191" s="10"/>
      <c r="F1191" s="11"/>
    </row>
    <row r="1192" spans="2:6" x14ac:dyDescent="0.25">
      <c r="B1192" s="10"/>
      <c r="C1192" s="11"/>
      <c r="E1192" s="10"/>
      <c r="F1192" s="11"/>
    </row>
    <row r="1193" spans="2:6" x14ac:dyDescent="0.25">
      <c r="B1193" s="10"/>
      <c r="C1193" s="11"/>
      <c r="E1193" s="10"/>
      <c r="F1193" s="11"/>
    </row>
    <row r="1194" spans="2:6" x14ac:dyDescent="0.25">
      <c r="B1194" s="10"/>
      <c r="C1194" s="11"/>
      <c r="E1194" s="10"/>
      <c r="F1194" s="11"/>
    </row>
    <row r="1195" spans="2:6" x14ac:dyDescent="0.25">
      <c r="B1195" s="10"/>
      <c r="C1195" s="11"/>
      <c r="E1195" s="10"/>
      <c r="F1195" s="11"/>
    </row>
    <row r="1196" spans="2:6" x14ac:dyDescent="0.25">
      <c r="B1196" s="10"/>
      <c r="C1196" s="11"/>
      <c r="E1196" s="10"/>
      <c r="F1196" s="11"/>
    </row>
    <row r="1197" spans="2:6" x14ac:dyDescent="0.25">
      <c r="B1197" s="10"/>
      <c r="C1197" s="11"/>
      <c r="E1197" s="10"/>
      <c r="F1197" s="11"/>
    </row>
    <row r="1198" spans="2:6" x14ac:dyDescent="0.25">
      <c r="B1198" s="10"/>
      <c r="C1198" s="11"/>
      <c r="E1198" s="10"/>
      <c r="F1198" s="11"/>
    </row>
    <row r="1199" spans="2:6" x14ac:dyDescent="0.25">
      <c r="B1199" s="10"/>
      <c r="C1199" s="11"/>
      <c r="E1199" s="10"/>
      <c r="F1199" s="11"/>
    </row>
    <row r="1200" spans="2:6" x14ac:dyDescent="0.25">
      <c r="B1200" s="10"/>
      <c r="C1200" s="11"/>
      <c r="E1200" s="10"/>
      <c r="F1200" s="11"/>
    </row>
    <row r="1201" spans="2:6" x14ac:dyDescent="0.25">
      <c r="B1201" s="10"/>
      <c r="C1201" s="11"/>
      <c r="E1201" s="10"/>
      <c r="F1201" s="11"/>
    </row>
    <row r="1202" spans="2:6" x14ac:dyDescent="0.25">
      <c r="B1202" s="10"/>
      <c r="C1202" s="11"/>
      <c r="E1202" s="10"/>
      <c r="F1202" s="11"/>
    </row>
    <row r="1203" spans="2:6" x14ac:dyDescent="0.25">
      <c r="B1203" s="10"/>
      <c r="C1203" s="11"/>
      <c r="E1203" s="10"/>
      <c r="F1203" s="11"/>
    </row>
    <row r="1204" spans="2:6" x14ac:dyDescent="0.25">
      <c r="B1204" s="10"/>
      <c r="C1204" s="11"/>
      <c r="E1204" s="10"/>
      <c r="F1204" s="11"/>
    </row>
    <row r="1205" spans="2:6" x14ac:dyDescent="0.25">
      <c r="B1205" s="10"/>
      <c r="C1205" s="11"/>
      <c r="E1205" s="10"/>
      <c r="F1205" s="11"/>
    </row>
    <row r="1206" spans="2:6" x14ac:dyDescent="0.25">
      <c r="B1206" s="10"/>
      <c r="C1206" s="11"/>
      <c r="E1206" s="10"/>
      <c r="F1206" s="11"/>
    </row>
    <row r="1207" spans="2:6" x14ac:dyDescent="0.25">
      <c r="B1207" s="10"/>
      <c r="C1207" s="11"/>
      <c r="E1207" s="10"/>
      <c r="F1207" s="11"/>
    </row>
    <row r="1208" spans="2:6" x14ac:dyDescent="0.25">
      <c r="B1208" s="10"/>
      <c r="C1208" s="11"/>
      <c r="E1208" s="10"/>
      <c r="F1208" s="11"/>
    </row>
    <row r="1209" spans="2:6" x14ac:dyDescent="0.25">
      <c r="B1209" s="10"/>
      <c r="C1209" s="11"/>
      <c r="E1209" s="10"/>
      <c r="F1209" s="11"/>
    </row>
    <row r="1210" spans="2:6" x14ac:dyDescent="0.25">
      <c r="B1210" s="10"/>
      <c r="C1210" s="11"/>
      <c r="E1210" s="10"/>
      <c r="F1210" s="11"/>
    </row>
    <row r="1211" spans="2:6" x14ac:dyDescent="0.25">
      <c r="B1211" s="10"/>
      <c r="C1211" s="11"/>
      <c r="E1211" s="10"/>
      <c r="F1211" s="11"/>
    </row>
    <row r="1212" spans="2:6" x14ac:dyDescent="0.25">
      <c r="B1212" s="10"/>
      <c r="C1212" s="11"/>
      <c r="E1212" s="10"/>
      <c r="F1212" s="11"/>
    </row>
    <row r="1213" spans="2:6" x14ac:dyDescent="0.25">
      <c r="B1213" s="10"/>
      <c r="C1213" s="11"/>
      <c r="E1213" s="10"/>
      <c r="F1213" s="11"/>
    </row>
    <row r="1214" spans="2:6" x14ac:dyDescent="0.25">
      <c r="B1214" s="10"/>
      <c r="C1214" s="11"/>
      <c r="E1214" s="10"/>
      <c r="F1214" s="11"/>
    </row>
    <row r="1215" spans="2:6" x14ac:dyDescent="0.25">
      <c r="B1215" s="10"/>
      <c r="C1215" s="11"/>
      <c r="E1215" s="10"/>
      <c r="F1215" s="11"/>
    </row>
    <row r="1216" spans="2:6" x14ac:dyDescent="0.25">
      <c r="B1216" s="10"/>
      <c r="C1216" s="11"/>
      <c r="E1216" s="10"/>
      <c r="F1216" s="11"/>
    </row>
    <row r="1217" spans="2:6" x14ac:dyDescent="0.25">
      <c r="B1217" s="10"/>
      <c r="C1217" s="11"/>
      <c r="E1217" s="10"/>
      <c r="F1217" s="11"/>
    </row>
    <row r="1218" spans="2:6" x14ac:dyDescent="0.25">
      <c r="B1218" s="10"/>
      <c r="C1218" s="11"/>
      <c r="E1218" s="10"/>
      <c r="F1218" s="11"/>
    </row>
    <row r="1219" spans="2:6" x14ac:dyDescent="0.25">
      <c r="B1219" s="10"/>
      <c r="C1219" s="11"/>
      <c r="E1219" s="10"/>
      <c r="F1219" s="11"/>
    </row>
    <row r="1220" spans="2:6" x14ac:dyDescent="0.25">
      <c r="B1220" s="10"/>
      <c r="C1220" s="11"/>
      <c r="E1220" s="10"/>
      <c r="F1220" s="11"/>
    </row>
    <row r="1221" spans="2:6" x14ac:dyDescent="0.25">
      <c r="B1221" s="10"/>
      <c r="C1221" s="11"/>
      <c r="E1221" s="10"/>
      <c r="F1221" s="11"/>
    </row>
    <row r="1222" spans="2:6" x14ac:dyDescent="0.25">
      <c r="B1222" s="10"/>
      <c r="C1222" s="11"/>
      <c r="E1222" s="10"/>
      <c r="F1222" s="11"/>
    </row>
    <row r="1223" spans="2:6" x14ac:dyDescent="0.25">
      <c r="B1223" s="10"/>
      <c r="C1223" s="11"/>
      <c r="E1223" s="10"/>
      <c r="F1223" s="11"/>
    </row>
    <row r="1224" spans="2:6" x14ac:dyDescent="0.25">
      <c r="B1224" s="10"/>
      <c r="C1224" s="11"/>
      <c r="E1224" s="10"/>
      <c r="F1224" s="11"/>
    </row>
    <row r="1225" spans="2:6" x14ac:dyDescent="0.25">
      <c r="B1225" s="10"/>
      <c r="C1225" s="11"/>
      <c r="E1225" s="10"/>
      <c r="F1225" s="11"/>
    </row>
    <row r="1226" spans="2:6" x14ac:dyDescent="0.25">
      <c r="B1226" s="10"/>
      <c r="C1226" s="11"/>
      <c r="E1226" s="10"/>
      <c r="F1226" s="11"/>
    </row>
    <row r="1227" spans="2:6" x14ac:dyDescent="0.25">
      <c r="B1227" s="10"/>
      <c r="C1227" s="11"/>
      <c r="E1227" s="10"/>
      <c r="F1227" s="11"/>
    </row>
    <row r="1228" spans="2:6" x14ac:dyDescent="0.25">
      <c r="B1228" s="10"/>
      <c r="C1228" s="11"/>
      <c r="E1228" s="10"/>
      <c r="F1228" s="11"/>
    </row>
    <row r="1229" spans="2:6" x14ac:dyDescent="0.25">
      <c r="B1229" s="10"/>
      <c r="C1229" s="11"/>
      <c r="E1229" s="10"/>
      <c r="F1229" s="11"/>
    </row>
    <row r="1230" spans="2:6" x14ac:dyDescent="0.25">
      <c r="B1230" s="10"/>
      <c r="C1230" s="11"/>
      <c r="E1230" s="10"/>
      <c r="F1230" s="11"/>
    </row>
    <row r="1231" spans="2:6" x14ac:dyDescent="0.25">
      <c r="B1231" s="10"/>
      <c r="C1231" s="11"/>
      <c r="E1231" s="10"/>
      <c r="F1231" s="11"/>
    </row>
    <row r="1232" spans="2:6" x14ac:dyDescent="0.25">
      <c r="B1232" s="10"/>
      <c r="C1232" s="11"/>
      <c r="E1232" s="10"/>
      <c r="F1232" s="11"/>
    </row>
    <row r="1233" spans="2:6" x14ac:dyDescent="0.25">
      <c r="B1233" s="10"/>
      <c r="C1233" s="11"/>
      <c r="E1233" s="10"/>
      <c r="F1233" s="11"/>
    </row>
    <row r="1234" spans="2:6" x14ac:dyDescent="0.25">
      <c r="B1234" s="10"/>
      <c r="C1234" s="11"/>
      <c r="E1234" s="10"/>
      <c r="F1234" s="11"/>
    </row>
    <row r="1235" spans="2:6" x14ac:dyDescent="0.25">
      <c r="B1235" s="10"/>
      <c r="C1235" s="11"/>
      <c r="E1235" s="10"/>
      <c r="F1235" s="11"/>
    </row>
    <row r="1236" spans="2:6" x14ac:dyDescent="0.25">
      <c r="B1236" s="10"/>
      <c r="C1236" s="11"/>
      <c r="E1236" s="10"/>
      <c r="F1236" s="11"/>
    </row>
    <row r="1237" spans="2:6" x14ac:dyDescent="0.25">
      <c r="B1237" s="10"/>
      <c r="C1237" s="11"/>
      <c r="E1237" s="10"/>
      <c r="F1237" s="11"/>
    </row>
    <row r="1238" spans="2:6" x14ac:dyDescent="0.25">
      <c r="B1238" s="10"/>
      <c r="C1238" s="11"/>
      <c r="E1238" s="10"/>
      <c r="F1238" s="11"/>
    </row>
    <row r="1239" spans="2:6" x14ac:dyDescent="0.25">
      <c r="B1239" s="10"/>
      <c r="C1239" s="11"/>
      <c r="E1239" s="10"/>
      <c r="F1239" s="11"/>
    </row>
    <row r="1240" spans="2:6" x14ac:dyDescent="0.25">
      <c r="B1240" s="10"/>
      <c r="C1240" s="11"/>
      <c r="E1240" s="10"/>
      <c r="F1240" s="11"/>
    </row>
    <row r="1241" spans="2:6" x14ac:dyDescent="0.25">
      <c r="B1241" s="10"/>
      <c r="C1241" s="11"/>
      <c r="E1241" s="10"/>
      <c r="F1241" s="11"/>
    </row>
    <row r="1242" spans="2:6" x14ac:dyDescent="0.25">
      <c r="B1242" s="10"/>
      <c r="C1242" s="11"/>
      <c r="E1242" s="10"/>
      <c r="F1242" s="11"/>
    </row>
    <row r="1243" spans="2:6" x14ac:dyDescent="0.25">
      <c r="B1243" s="10"/>
      <c r="C1243" s="11"/>
      <c r="E1243" s="10"/>
      <c r="F1243" s="11"/>
    </row>
    <row r="1244" spans="2:6" x14ac:dyDescent="0.25">
      <c r="B1244" s="10"/>
      <c r="C1244" s="11"/>
      <c r="E1244" s="10"/>
      <c r="F1244" s="11"/>
    </row>
    <row r="1245" spans="2:6" x14ac:dyDescent="0.25">
      <c r="B1245" s="10"/>
      <c r="C1245" s="11"/>
      <c r="E1245" s="10"/>
      <c r="F1245" s="11"/>
    </row>
    <row r="1246" spans="2:6" x14ac:dyDescent="0.25">
      <c r="B1246" s="10"/>
      <c r="C1246" s="11"/>
      <c r="E1246" s="10"/>
      <c r="F1246" s="11"/>
    </row>
    <row r="1247" spans="2:6" x14ac:dyDescent="0.25">
      <c r="B1247" s="10"/>
      <c r="C1247" s="11"/>
      <c r="E1247" s="10"/>
      <c r="F1247" s="11"/>
    </row>
    <row r="1248" spans="2:6" x14ac:dyDescent="0.25">
      <c r="B1248" s="10"/>
      <c r="C1248" s="11"/>
      <c r="E1248" s="10"/>
      <c r="F1248" s="11"/>
    </row>
    <row r="1249" spans="2:6" x14ac:dyDescent="0.25">
      <c r="B1249" s="10"/>
      <c r="C1249" s="11"/>
      <c r="E1249" s="10"/>
      <c r="F1249" s="11"/>
    </row>
    <row r="1250" spans="2:6" x14ac:dyDescent="0.25">
      <c r="B1250" s="10"/>
      <c r="C1250" s="11"/>
      <c r="E1250" s="10"/>
      <c r="F1250" s="11"/>
    </row>
    <row r="1251" spans="2:6" x14ac:dyDescent="0.25">
      <c r="B1251" s="10"/>
      <c r="C1251" s="11"/>
      <c r="E1251" s="10"/>
      <c r="F1251" s="11"/>
    </row>
    <row r="1252" spans="2:6" x14ac:dyDescent="0.25">
      <c r="B1252" s="10"/>
      <c r="C1252" s="11"/>
      <c r="E1252" s="10"/>
      <c r="F1252" s="11"/>
    </row>
    <row r="1253" spans="2:6" x14ac:dyDescent="0.25">
      <c r="B1253" s="10"/>
      <c r="C1253" s="11"/>
      <c r="E1253" s="10"/>
      <c r="F1253" s="11"/>
    </row>
    <row r="1254" spans="2:6" x14ac:dyDescent="0.25">
      <c r="B1254" s="10"/>
      <c r="C1254" s="11"/>
      <c r="E1254" s="10"/>
      <c r="F1254" s="11"/>
    </row>
    <row r="1255" spans="2:6" x14ac:dyDescent="0.25">
      <c r="B1255" s="10"/>
      <c r="C1255" s="11"/>
      <c r="E1255" s="10"/>
      <c r="F1255" s="11"/>
    </row>
    <row r="1256" spans="2:6" x14ac:dyDescent="0.25">
      <c r="B1256" s="10"/>
      <c r="C1256" s="11"/>
      <c r="E1256" s="10"/>
      <c r="F1256" s="11"/>
    </row>
    <row r="1257" spans="2:6" x14ac:dyDescent="0.25">
      <c r="B1257" s="10"/>
      <c r="C1257" s="11"/>
      <c r="E1257" s="10"/>
      <c r="F1257" s="11"/>
    </row>
    <row r="1258" spans="2:6" x14ac:dyDescent="0.25">
      <c r="B1258" s="10"/>
      <c r="C1258" s="11"/>
      <c r="E1258" s="10"/>
      <c r="F1258" s="11"/>
    </row>
    <row r="1259" spans="2:6" x14ac:dyDescent="0.25">
      <c r="B1259" s="10"/>
      <c r="C1259" s="11"/>
      <c r="E1259" s="10"/>
      <c r="F1259" s="11"/>
    </row>
    <row r="1260" spans="2:6" x14ac:dyDescent="0.25">
      <c r="B1260" s="10"/>
      <c r="C1260" s="11"/>
      <c r="E1260" s="10"/>
      <c r="F1260" s="11"/>
    </row>
    <row r="1261" spans="2:6" x14ac:dyDescent="0.25">
      <c r="B1261" s="10"/>
      <c r="C1261" s="11"/>
      <c r="E1261" s="10"/>
      <c r="F1261" s="11"/>
    </row>
    <row r="1262" spans="2:6" x14ac:dyDescent="0.25">
      <c r="B1262" s="10"/>
      <c r="C1262" s="11"/>
      <c r="E1262" s="10"/>
      <c r="F1262" s="11"/>
    </row>
    <row r="1263" spans="2:6" x14ac:dyDescent="0.25">
      <c r="B1263" s="10"/>
      <c r="C1263" s="11"/>
      <c r="E1263" s="10"/>
      <c r="F1263" s="11"/>
    </row>
    <row r="1264" spans="2:6" x14ac:dyDescent="0.25">
      <c r="B1264" s="10"/>
      <c r="C1264" s="11"/>
      <c r="E1264" s="10"/>
      <c r="F1264" s="11"/>
    </row>
    <row r="1265" spans="2:6" x14ac:dyDescent="0.25">
      <c r="B1265" s="10"/>
      <c r="C1265" s="11"/>
      <c r="E1265" s="10"/>
      <c r="F1265" s="11"/>
    </row>
    <row r="1266" spans="2:6" x14ac:dyDescent="0.25">
      <c r="B1266" s="10"/>
      <c r="C1266" s="11"/>
      <c r="E1266" s="10"/>
      <c r="F1266" s="11"/>
    </row>
    <row r="1267" spans="2:6" x14ac:dyDescent="0.25">
      <c r="B1267" s="10"/>
      <c r="C1267" s="11"/>
      <c r="E1267" s="10"/>
      <c r="F1267" s="11"/>
    </row>
    <row r="1268" spans="2:6" x14ac:dyDescent="0.25">
      <c r="B1268" s="10"/>
      <c r="C1268" s="11"/>
      <c r="E1268" s="10"/>
      <c r="F1268" s="11"/>
    </row>
    <row r="1269" spans="2:6" x14ac:dyDescent="0.25">
      <c r="B1269" s="10"/>
      <c r="C1269" s="11"/>
      <c r="E1269" s="10"/>
      <c r="F1269" s="11"/>
    </row>
    <row r="1270" spans="2:6" x14ac:dyDescent="0.25">
      <c r="B1270" s="10"/>
      <c r="C1270" s="11"/>
      <c r="E1270" s="10"/>
      <c r="F1270" s="11"/>
    </row>
    <row r="1271" spans="2:6" x14ac:dyDescent="0.25">
      <c r="B1271" s="10"/>
      <c r="C1271" s="11"/>
      <c r="E1271" s="10"/>
      <c r="F1271" s="11"/>
    </row>
    <row r="1272" spans="2:6" x14ac:dyDescent="0.25">
      <c r="B1272" s="10"/>
      <c r="C1272" s="11"/>
      <c r="E1272" s="10"/>
      <c r="F1272" s="11"/>
    </row>
    <row r="1273" spans="2:6" x14ac:dyDescent="0.25">
      <c r="B1273" s="10"/>
      <c r="C1273" s="11"/>
      <c r="E1273" s="10"/>
      <c r="F1273" s="11"/>
    </row>
    <row r="1274" spans="2:6" x14ac:dyDescent="0.25">
      <c r="B1274" s="10"/>
      <c r="C1274" s="11"/>
      <c r="E1274" s="10"/>
      <c r="F1274" s="11"/>
    </row>
    <row r="1275" spans="2:6" x14ac:dyDescent="0.25">
      <c r="B1275" s="10"/>
      <c r="C1275" s="11"/>
      <c r="E1275" s="10"/>
      <c r="F1275" s="11"/>
    </row>
    <row r="1276" spans="2:6" x14ac:dyDescent="0.25">
      <c r="B1276" s="10"/>
      <c r="C1276" s="11"/>
      <c r="E1276" s="10"/>
      <c r="F1276" s="11"/>
    </row>
    <row r="1277" spans="2:6" x14ac:dyDescent="0.25">
      <c r="B1277" s="10"/>
      <c r="C1277" s="11"/>
      <c r="E1277" s="10"/>
      <c r="F1277" s="11"/>
    </row>
    <row r="1278" spans="2:6" x14ac:dyDescent="0.25">
      <c r="B1278" s="10"/>
      <c r="C1278" s="11"/>
      <c r="E1278" s="10"/>
      <c r="F1278" s="11"/>
    </row>
    <row r="1279" spans="2:6" x14ac:dyDescent="0.25">
      <c r="B1279" s="10"/>
      <c r="C1279" s="11"/>
      <c r="E1279" s="10"/>
      <c r="F1279" s="11"/>
    </row>
    <row r="1280" spans="2:6" x14ac:dyDescent="0.25">
      <c r="B1280" s="10"/>
      <c r="C1280" s="11"/>
      <c r="E1280" s="10"/>
      <c r="F1280" s="11"/>
    </row>
    <row r="1281" spans="2:6" x14ac:dyDescent="0.25">
      <c r="B1281" s="10"/>
      <c r="C1281" s="11"/>
      <c r="E1281" s="10"/>
      <c r="F1281" s="11"/>
    </row>
    <row r="1282" spans="2:6" x14ac:dyDescent="0.25">
      <c r="B1282" s="10"/>
      <c r="C1282" s="11"/>
      <c r="E1282" s="10"/>
      <c r="F1282" s="11"/>
    </row>
    <row r="1283" spans="2:6" x14ac:dyDescent="0.25">
      <c r="B1283" s="10"/>
      <c r="C1283" s="11"/>
      <c r="E1283" s="10"/>
      <c r="F1283" s="11"/>
    </row>
    <row r="1284" spans="2:6" x14ac:dyDescent="0.25">
      <c r="B1284" s="10"/>
      <c r="C1284" s="11"/>
      <c r="E1284" s="10"/>
      <c r="F1284" s="11"/>
    </row>
    <row r="1285" spans="2:6" x14ac:dyDescent="0.25">
      <c r="B1285" s="10"/>
      <c r="C1285" s="11"/>
      <c r="E1285" s="10"/>
      <c r="F1285" s="11"/>
    </row>
    <row r="1286" spans="2:6" x14ac:dyDescent="0.25">
      <c r="B1286" s="10"/>
      <c r="C1286" s="11"/>
      <c r="E1286" s="10"/>
      <c r="F1286" s="11"/>
    </row>
    <row r="1287" spans="2:6" x14ac:dyDescent="0.25">
      <c r="B1287" s="10"/>
      <c r="C1287" s="11"/>
      <c r="E1287" s="10"/>
      <c r="F1287" s="11"/>
    </row>
    <row r="1288" spans="2:6" x14ac:dyDescent="0.25">
      <c r="B1288" s="10"/>
      <c r="C1288" s="11"/>
      <c r="E1288" s="10"/>
      <c r="F1288" s="11"/>
    </row>
    <row r="1289" spans="2:6" x14ac:dyDescent="0.25">
      <c r="B1289" s="10"/>
      <c r="C1289" s="11"/>
      <c r="E1289" s="10"/>
      <c r="F1289" s="11"/>
    </row>
    <row r="1290" spans="2:6" x14ac:dyDescent="0.25">
      <c r="B1290" s="10"/>
      <c r="C1290" s="11"/>
      <c r="E1290" s="10"/>
      <c r="F1290" s="11"/>
    </row>
    <row r="1291" spans="2:6" x14ac:dyDescent="0.25">
      <c r="B1291" s="10"/>
      <c r="C1291" s="11"/>
      <c r="E1291" s="10"/>
      <c r="F1291" s="11"/>
    </row>
    <row r="1292" spans="2:6" x14ac:dyDescent="0.25">
      <c r="B1292" s="10"/>
      <c r="C1292" s="11"/>
      <c r="E1292" s="10"/>
      <c r="F1292" s="11"/>
    </row>
    <row r="1293" spans="2:6" x14ac:dyDescent="0.25">
      <c r="B1293" s="10"/>
      <c r="C1293" s="11"/>
      <c r="E1293" s="10"/>
      <c r="F1293" s="11"/>
    </row>
    <row r="1294" spans="2:6" x14ac:dyDescent="0.25">
      <c r="B1294" s="10"/>
      <c r="C1294" s="11"/>
      <c r="E1294" s="10"/>
      <c r="F1294" s="11"/>
    </row>
    <row r="1295" spans="2:6" x14ac:dyDescent="0.25">
      <c r="B1295" s="10"/>
      <c r="C1295" s="11"/>
      <c r="E1295" s="10"/>
      <c r="F1295" s="11"/>
    </row>
    <row r="1296" spans="2:6" x14ac:dyDescent="0.25">
      <c r="B1296" s="10"/>
      <c r="C1296" s="11"/>
      <c r="E1296" s="10"/>
      <c r="F1296" s="11"/>
    </row>
    <row r="1297" spans="2:6" x14ac:dyDescent="0.25">
      <c r="B1297" s="10"/>
      <c r="C1297" s="11"/>
      <c r="E1297" s="10"/>
      <c r="F1297" s="11"/>
    </row>
    <row r="1298" spans="2:6" x14ac:dyDescent="0.25">
      <c r="B1298" s="10"/>
      <c r="C1298" s="11"/>
      <c r="E1298" s="10"/>
      <c r="F1298" s="11"/>
    </row>
    <row r="1299" spans="2:6" x14ac:dyDescent="0.25">
      <c r="B1299" s="10"/>
      <c r="C1299" s="11"/>
      <c r="E1299" s="10"/>
      <c r="F1299" s="11"/>
    </row>
    <row r="1300" spans="2:6" x14ac:dyDescent="0.25">
      <c r="B1300" s="10"/>
      <c r="C1300" s="11"/>
      <c r="E1300" s="10"/>
      <c r="F1300" s="11"/>
    </row>
    <row r="1301" spans="2:6" x14ac:dyDescent="0.25">
      <c r="B1301" s="10"/>
      <c r="C1301" s="11"/>
      <c r="E1301" s="10"/>
      <c r="F1301" s="11"/>
    </row>
    <row r="1302" spans="2:6" x14ac:dyDescent="0.25">
      <c r="B1302" s="10"/>
      <c r="C1302" s="11"/>
      <c r="E1302" s="10"/>
      <c r="F1302" s="11"/>
    </row>
    <row r="1303" spans="2:6" x14ac:dyDescent="0.25">
      <c r="B1303" s="10"/>
      <c r="C1303" s="11"/>
      <c r="E1303" s="10"/>
      <c r="F1303" s="11"/>
    </row>
    <row r="1304" spans="2:6" x14ac:dyDescent="0.25">
      <c r="B1304" s="10"/>
      <c r="C1304" s="11"/>
      <c r="E1304" s="10"/>
      <c r="F1304" s="11"/>
    </row>
    <row r="1305" spans="2:6" x14ac:dyDescent="0.25">
      <c r="B1305" s="10"/>
      <c r="C1305" s="11"/>
      <c r="E1305" s="10"/>
      <c r="F1305" s="11"/>
    </row>
    <row r="1306" spans="2:6" x14ac:dyDescent="0.25">
      <c r="B1306" s="10"/>
      <c r="C1306" s="11"/>
      <c r="E1306" s="10"/>
      <c r="F1306" s="11"/>
    </row>
    <row r="1307" spans="2:6" x14ac:dyDescent="0.25">
      <c r="B1307" s="10"/>
      <c r="C1307" s="11"/>
      <c r="E1307" s="10"/>
      <c r="F1307" s="11"/>
    </row>
    <row r="1308" spans="2:6" x14ac:dyDescent="0.25">
      <c r="B1308" s="10"/>
      <c r="C1308" s="11"/>
      <c r="E1308" s="10"/>
      <c r="F1308" s="11"/>
    </row>
    <row r="1309" spans="2:6" x14ac:dyDescent="0.25">
      <c r="B1309" s="10"/>
      <c r="C1309" s="11"/>
      <c r="E1309" s="10"/>
      <c r="F1309" s="11"/>
    </row>
    <row r="1310" spans="2:6" x14ac:dyDescent="0.25">
      <c r="B1310" s="10"/>
      <c r="C1310" s="11"/>
      <c r="E1310" s="10"/>
      <c r="F1310" s="11"/>
    </row>
    <row r="1311" spans="2:6" x14ac:dyDescent="0.25">
      <c r="B1311" s="10"/>
      <c r="C1311" s="11"/>
      <c r="E1311" s="10"/>
      <c r="F1311" s="11"/>
    </row>
    <row r="1312" spans="2:6" x14ac:dyDescent="0.25">
      <c r="B1312" s="10"/>
      <c r="C1312" s="11"/>
      <c r="E1312" s="10"/>
      <c r="F1312" s="11"/>
    </row>
    <row r="1313" spans="2:6" x14ac:dyDescent="0.25">
      <c r="B1313" s="10"/>
      <c r="C1313" s="11"/>
      <c r="E1313" s="10"/>
      <c r="F1313" s="11"/>
    </row>
    <row r="1314" spans="2:6" x14ac:dyDescent="0.25">
      <c r="B1314" s="10"/>
      <c r="C1314" s="11"/>
      <c r="E1314" s="10"/>
      <c r="F1314" s="11"/>
    </row>
    <row r="1315" spans="2:6" x14ac:dyDescent="0.25">
      <c r="B1315" s="10"/>
      <c r="C1315" s="11"/>
      <c r="E1315" s="10"/>
      <c r="F1315" s="11"/>
    </row>
    <row r="1316" spans="2:6" x14ac:dyDescent="0.25">
      <c r="B1316" s="10"/>
      <c r="C1316" s="11"/>
      <c r="E1316" s="10"/>
      <c r="F1316" s="11"/>
    </row>
    <row r="1317" spans="2:6" x14ac:dyDescent="0.25">
      <c r="B1317" s="10"/>
      <c r="C1317" s="11"/>
      <c r="E1317" s="10"/>
      <c r="F1317" s="11"/>
    </row>
    <row r="1318" spans="2:6" x14ac:dyDescent="0.25">
      <c r="B1318" s="10"/>
      <c r="C1318" s="11"/>
      <c r="E1318" s="10"/>
      <c r="F1318" s="11"/>
    </row>
    <row r="1319" spans="2:6" x14ac:dyDescent="0.25">
      <c r="B1319" s="10"/>
      <c r="C1319" s="11"/>
      <c r="E1319" s="10"/>
      <c r="F1319" s="11"/>
    </row>
    <row r="1320" spans="2:6" x14ac:dyDescent="0.25">
      <c r="B1320" s="10"/>
      <c r="C1320" s="11"/>
      <c r="E1320" s="10"/>
      <c r="F1320" s="11"/>
    </row>
    <row r="1321" spans="2:6" x14ac:dyDescent="0.25">
      <c r="B1321" s="10"/>
      <c r="C1321" s="11"/>
      <c r="E1321" s="10"/>
      <c r="F1321" s="11"/>
    </row>
    <row r="1322" spans="2:6" x14ac:dyDescent="0.25">
      <c r="B1322" s="10"/>
      <c r="C1322" s="11"/>
      <c r="E1322" s="10"/>
      <c r="F1322" s="11"/>
    </row>
    <row r="1323" spans="2:6" x14ac:dyDescent="0.25">
      <c r="B1323" s="10"/>
      <c r="C1323" s="11"/>
      <c r="E1323" s="10"/>
      <c r="F1323" s="11"/>
    </row>
    <row r="1324" spans="2:6" x14ac:dyDescent="0.25">
      <c r="B1324" s="10"/>
      <c r="C1324" s="11"/>
      <c r="E1324" s="10"/>
      <c r="F1324" s="11"/>
    </row>
    <row r="1325" spans="2:6" x14ac:dyDescent="0.25">
      <c r="B1325" s="10"/>
      <c r="C1325" s="11"/>
      <c r="E1325" s="10"/>
      <c r="F1325" s="11"/>
    </row>
    <row r="1326" spans="2:6" x14ac:dyDescent="0.25">
      <c r="B1326" s="10"/>
      <c r="C1326" s="11"/>
      <c r="E1326" s="10"/>
      <c r="F1326" s="11"/>
    </row>
    <row r="1327" spans="2:6" x14ac:dyDescent="0.25">
      <c r="B1327" s="10"/>
      <c r="C1327" s="11"/>
      <c r="E1327" s="10"/>
      <c r="F1327" s="11"/>
    </row>
    <row r="1328" spans="2:6" x14ac:dyDescent="0.25">
      <c r="B1328" s="10"/>
      <c r="C1328" s="11"/>
      <c r="E1328" s="10"/>
      <c r="F1328" s="11"/>
    </row>
    <row r="1329" spans="2:6" x14ac:dyDescent="0.25">
      <c r="B1329" s="10"/>
      <c r="C1329" s="11"/>
      <c r="E1329" s="10"/>
      <c r="F1329" s="11"/>
    </row>
    <row r="1330" spans="2:6" x14ac:dyDescent="0.25">
      <c r="B1330" s="10"/>
      <c r="C1330" s="11"/>
      <c r="E1330" s="10"/>
      <c r="F1330" s="11"/>
    </row>
    <row r="1331" spans="2:6" x14ac:dyDescent="0.25">
      <c r="B1331" s="10"/>
      <c r="C1331" s="11"/>
      <c r="E1331" s="10"/>
      <c r="F1331" s="11"/>
    </row>
    <row r="1332" spans="2:6" x14ac:dyDescent="0.25">
      <c r="B1332" s="10"/>
      <c r="C1332" s="11"/>
      <c r="E1332" s="10"/>
      <c r="F1332" s="11"/>
    </row>
    <row r="1333" spans="2:6" x14ac:dyDescent="0.25">
      <c r="B1333" s="10"/>
      <c r="C1333" s="11"/>
      <c r="E1333" s="10"/>
      <c r="F1333" s="11"/>
    </row>
    <row r="1334" spans="2:6" x14ac:dyDescent="0.25">
      <c r="B1334" s="10"/>
      <c r="C1334" s="11"/>
      <c r="E1334" s="10"/>
      <c r="F1334" s="11"/>
    </row>
    <row r="1335" spans="2:6" x14ac:dyDescent="0.25">
      <c r="B1335" s="10"/>
      <c r="C1335" s="11"/>
      <c r="E1335" s="10"/>
      <c r="F1335" s="11"/>
    </row>
    <row r="1336" spans="2:6" x14ac:dyDescent="0.25">
      <c r="B1336" s="10"/>
      <c r="C1336" s="11"/>
      <c r="E1336" s="10"/>
      <c r="F1336" s="11"/>
    </row>
    <row r="1337" spans="2:6" x14ac:dyDescent="0.25">
      <c r="B1337" s="10"/>
      <c r="C1337" s="11"/>
      <c r="E1337" s="10"/>
      <c r="F1337" s="11"/>
    </row>
    <row r="1338" spans="2:6" x14ac:dyDescent="0.25">
      <c r="B1338" s="10"/>
      <c r="C1338" s="11"/>
      <c r="E1338" s="10"/>
      <c r="F1338" s="11"/>
    </row>
    <row r="1339" spans="2:6" x14ac:dyDescent="0.25">
      <c r="B1339" s="10"/>
      <c r="C1339" s="11"/>
      <c r="E1339" s="10"/>
      <c r="F1339" s="11"/>
    </row>
    <row r="1340" spans="2:6" x14ac:dyDescent="0.25">
      <c r="B1340" s="10"/>
      <c r="C1340" s="11"/>
      <c r="E1340" s="10"/>
      <c r="F1340" s="11"/>
    </row>
    <row r="1341" spans="2:6" x14ac:dyDescent="0.25">
      <c r="B1341" s="10"/>
      <c r="C1341" s="11"/>
      <c r="E1341" s="10"/>
      <c r="F1341" s="11"/>
    </row>
    <row r="1342" spans="2:6" x14ac:dyDescent="0.25">
      <c r="B1342" s="10"/>
      <c r="C1342" s="11"/>
      <c r="E1342" s="10"/>
      <c r="F1342" s="11"/>
    </row>
    <row r="1343" spans="2:6" x14ac:dyDescent="0.25">
      <c r="B1343" s="10"/>
      <c r="C1343" s="11"/>
      <c r="E1343" s="10"/>
      <c r="F1343" s="11"/>
    </row>
    <row r="1344" spans="2:6" x14ac:dyDescent="0.25">
      <c r="B1344" s="10"/>
      <c r="C1344" s="11"/>
      <c r="E1344" s="10"/>
      <c r="F1344" s="11"/>
    </row>
    <row r="1345" spans="2:6" x14ac:dyDescent="0.25">
      <c r="B1345" s="10"/>
      <c r="C1345" s="11"/>
      <c r="E1345" s="10"/>
      <c r="F1345" s="11"/>
    </row>
    <row r="1346" spans="2:6" x14ac:dyDescent="0.25">
      <c r="B1346" s="10"/>
      <c r="C1346" s="11"/>
      <c r="E1346" s="10"/>
      <c r="F1346" s="11"/>
    </row>
    <row r="1347" spans="2:6" x14ac:dyDescent="0.25">
      <c r="B1347" s="10"/>
      <c r="C1347" s="11"/>
      <c r="E1347" s="10"/>
      <c r="F1347" s="11"/>
    </row>
    <row r="1348" spans="2:6" x14ac:dyDescent="0.25">
      <c r="B1348" s="10"/>
      <c r="C1348" s="11"/>
      <c r="E1348" s="10"/>
      <c r="F1348" s="11"/>
    </row>
    <row r="1349" spans="2:6" x14ac:dyDescent="0.25">
      <c r="B1349" s="10"/>
      <c r="C1349" s="11"/>
      <c r="E1349" s="10"/>
      <c r="F1349" s="11"/>
    </row>
    <row r="1350" spans="2:6" x14ac:dyDescent="0.25">
      <c r="B1350" s="10"/>
      <c r="C1350" s="11"/>
      <c r="E1350" s="10"/>
      <c r="F1350" s="11"/>
    </row>
    <row r="1351" spans="2:6" x14ac:dyDescent="0.25">
      <c r="B1351" s="10"/>
      <c r="C1351" s="11"/>
      <c r="E1351" s="10"/>
      <c r="F1351" s="11"/>
    </row>
    <row r="1352" spans="2:6" x14ac:dyDescent="0.25">
      <c r="B1352" s="10"/>
      <c r="C1352" s="11"/>
      <c r="E1352" s="10"/>
      <c r="F1352" s="11"/>
    </row>
    <row r="1353" spans="2:6" x14ac:dyDescent="0.25">
      <c r="B1353" s="10"/>
      <c r="C1353" s="11"/>
      <c r="E1353" s="10"/>
      <c r="F1353" s="11"/>
    </row>
    <row r="1354" spans="2:6" x14ac:dyDescent="0.25">
      <c r="B1354" s="10"/>
      <c r="C1354" s="11"/>
      <c r="E1354" s="10"/>
      <c r="F1354" s="11"/>
    </row>
    <row r="1355" spans="2:6" x14ac:dyDescent="0.25">
      <c r="B1355" s="10"/>
      <c r="C1355" s="11"/>
      <c r="E1355" s="10"/>
      <c r="F1355" s="11"/>
    </row>
    <row r="1356" spans="2:6" x14ac:dyDescent="0.25">
      <c r="B1356" s="10"/>
      <c r="C1356" s="11"/>
      <c r="E1356" s="10"/>
      <c r="F1356" s="11"/>
    </row>
    <row r="1357" spans="2:6" x14ac:dyDescent="0.25">
      <c r="B1357" s="10"/>
      <c r="C1357" s="11"/>
      <c r="E1357" s="10"/>
      <c r="F1357" s="11"/>
    </row>
    <row r="1358" spans="2:6" x14ac:dyDescent="0.25">
      <c r="B1358" s="10"/>
      <c r="C1358" s="11"/>
      <c r="E1358" s="10"/>
      <c r="F1358" s="11"/>
    </row>
    <row r="1359" spans="2:6" x14ac:dyDescent="0.25">
      <c r="B1359" s="10"/>
      <c r="C1359" s="11"/>
      <c r="E1359" s="10"/>
      <c r="F1359" s="11"/>
    </row>
    <row r="1360" spans="2:6" x14ac:dyDescent="0.25">
      <c r="B1360" s="10"/>
      <c r="C1360" s="11"/>
      <c r="E1360" s="10"/>
      <c r="F1360" s="11"/>
    </row>
    <row r="1361" spans="2:6" x14ac:dyDescent="0.25">
      <c r="B1361" s="10"/>
      <c r="C1361" s="11"/>
      <c r="E1361" s="10"/>
      <c r="F1361" s="11"/>
    </row>
    <row r="1362" spans="2:6" x14ac:dyDescent="0.25">
      <c r="B1362" s="10"/>
      <c r="C1362" s="11"/>
      <c r="E1362" s="10"/>
      <c r="F1362" s="11"/>
    </row>
    <row r="1363" spans="2:6" x14ac:dyDescent="0.25">
      <c r="B1363" s="10"/>
      <c r="C1363" s="11"/>
      <c r="E1363" s="10"/>
      <c r="F1363" s="11"/>
    </row>
    <row r="1364" spans="2:6" x14ac:dyDescent="0.25">
      <c r="B1364" s="10"/>
      <c r="C1364" s="11"/>
      <c r="E1364" s="10"/>
      <c r="F1364" s="11"/>
    </row>
    <row r="1365" spans="2:6" x14ac:dyDescent="0.25">
      <c r="B1365" s="10"/>
      <c r="C1365" s="11"/>
      <c r="E1365" s="10"/>
      <c r="F1365" s="11"/>
    </row>
    <row r="1366" spans="2:6" x14ac:dyDescent="0.25">
      <c r="B1366" s="10"/>
      <c r="C1366" s="11"/>
      <c r="E1366" s="10"/>
      <c r="F1366" s="11"/>
    </row>
    <row r="1367" spans="2:6" x14ac:dyDescent="0.25">
      <c r="B1367" s="10"/>
      <c r="C1367" s="11"/>
      <c r="E1367" s="10"/>
      <c r="F1367" s="11"/>
    </row>
    <row r="1368" spans="2:6" x14ac:dyDescent="0.25">
      <c r="B1368" s="10"/>
      <c r="C1368" s="11"/>
      <c r="E1368" s="10"/>
      <c r="F1368" s="11"/>
    </row>
    <row r="1369" spans="2:6" x14ac:dyDescent="0.25">
      <c r="B1369" s="10"/>
      <c r="C1369" s="11"/>
      <c r="E1369" s="10"/>
      <c r="F1369" s="11"/>
    </row>
    <row r="1370" spans="2:6" x14ac:dyDescent="0.25">
      <c r="B1370" s="10"/>
      <c r="C1370" s="11"/>
      <c r="E1370" s="10"/>
      <c r="F1370" s="11"/>
    </row>
    <row r="1371" spans="2:6" x14ac:dyDescent="0.25">
      <c r="B1371" s="10"/>
      <c r="C1371" s="11"/>
      <c r="E1371" s="10"/>
      <c r="F1371" s="11"/>
    </row>
    <row r="1372" spans="2:6" x14ac:dyDescent="0.25">
      <c r="B1372" s="10"/>
      <c r="C1372" s="11"/>
      <c r="E1372" s="10"/>
      <c r="F1372" s="11"/>
    </row>
    <row r="1373" spans="2:6" x14ac:dyDescent="0.25">
      <c r="B1373" s="10"/>
      <c r="C1373" s="11"/>
      <c r="E1373" s="10"/>
      <c r="F1373" s="11"/>
    </row>
    <row r="1374" spans="2:6" x14ac:dyDescent="0.25">
      <c r="B1374" s="10"/>
      <c r="C1374" s="11"/>
      <c r="E1374" s="10"/>
      <c r="F1374" s="11"/>
    </row>
    <row r="1375" spans="2:6" x14ac:dyDescent="0.25">
      <c r="B1375" s="10"/>
      <c r="C1375" s="11"/>
      <c r="E1375" s="10"/>
      <c r="F1375" s="11"/>
    </row>
    <row r="1376" spans="2:6" x14ac:dyDescent="0.25">
      <c r="B1376" s="10"/>
      <c r="C1376" s="11"/>
      <c r="E1376" s="10"/>
      <c r="F1376" s="11"/>
    </row>
    <row r="1377" spans="2:6" x14ac:dyDescent="0.25">
      <c r="B1377" s="10"/>
      <c r="C1377" s="11"/>
      <c r="E1377" s="10"/>
      <c r="F1377" s="11"/>
    </row>
    <row r="1378" spans="2:6" x14ac:dyDescent="0.25">
      <c r="B1378" s="10"/>
      <c r="C1378" s="11"/>
      <c r="E1378" s="10"/>
      <c r="F1378" s="11"/>
    </row>
    <row r="1379" spans="2:6" x14ac:dyDescent="0.25">
      <c r="B1379" s="10"/>
      <c r="C1379" s="11"/>
      <c r="E1379" s="10"/>
      <c r="F1379" s="11"/>
    </row>
    <row r="1380" spans="2:6" x14ac:dyDescent="0.25">
      <c r="B1380" s="10"/>
      <c r="C1380" s="11"/>
      <c r="E1380" s="10"/>
      <c r="F1380" s="11"/>
    </row>
    <row r="1381" spans="2:6" x14ac:dyDescent="0.25">
      <c r="B1381" s="10"/>
      <c r="C1381" s="11"/>
      <c r="E1381" s="10"/>
      <c r="F1381" s="11"/>
    </row>
    <row r="1382" spans="2:6" x14ac:dyDescent="0.25">
      <c r="B1382" s="10"/>
      <c r="C1382" s="11"/>
      <c r="E1382" s="10"/>
      <c r="F1382" s="11"/>
    </row>
    <row r="1383" spans="2:6" x14ac:dyDescent="0.25">
      <c r="B1383" s="10"/>
      <c r="C1383" s="11"/>
      <c r="E1383" s="10"/>
      <c r="F1383" s="11"/>
    </row>
    <row r="1384" spans="2:6" x14ac:dyDescent="0.25">
      <c r="B1384" s="10"/>
      <c r="C1384" s="11"/>
      <c r="E1384" s="10"/>
      <c r="F1384" s="11"/>
    </row>
    <row r="1385" spans="2:6" x14ac:dyDescent="0.25">
      <c r="B1385" s="10"/>
      <c r="C1385" s="11"/>
      <c r="E1385" s="10"/>
      <c r="F1385" s="11"/>
    </row>
    <row r="1386" spans="2:6" x14ac:dyDescent="0.25">
      <c r="B1386" s="10"/>
      <c r="C1386" s="11"/>
      <c r="E1386" s="10"/>
      <c r="F1386" s="11"/>
    </row>
    <row r="1387" spans="2:6" x14ac:dyDescent="0.25">
      <c r="B1387" s="10"/>
      <c r="C1387" s="11"/>
      <c r="E1387" s="10"/>
      <c r="F1387" s="11"/>
    </row>
    <row r="1388" spans="2:6" x14ac:dyDescent="0.25">
      <c r="B1388" s="10"/>
      <c r="C1388" s="11"/>
      <c r="E1388" s="10"/>
      <c r="F1388" s="11"/>
    </row>
    <row r="1389" spans="2:6" x14ac:dyDescent="0.25">
      <c r="B1389" s="10"/>
      <c r="C1389" s="11"/>
      <c r="E1389" s="10"/>
      <c r="F1389" s="11"/>
    </row>
    <row r="1390" spans="2:6" x14ac:dyDescent="0.25">
      <c r="B1390" s="10"/>
      <c r="C1390" s="11"/>
      <c r="E1390" s="10"/>
      <c r="F1390" s="11"/>
    </row>
    <row r="1391" spans="2:6" x14ac:dyDescent="0.25">
      <c r="B1391" s="10"/>
      <c r="C1391" s="11"/>
      <c r="E1391" s="10"/>
      <c r="F1391" s="11"/>
    </row>
    <row r="1392" spans="2:6" x14ac:dyDescent="0.25">
      <c r="B1392" s="10"/>
      <c r="C1392" s="11"/>
      <c r="E1392" s="10"/>
      <c r="F1392" s="11"/>
    </row>
    <row r="1393" spans="2:6" x14ac:dyDescent="0.25">
      <c r="B1393" s="10"/>
      <c r="C1393" s="11"/>
      <c r="E1393" s="10"/>
      <c r="F1393" s="11"/>
    </row>
    <row r="1394" spans="2:6" x14ac:dyDescent="0.25">
      <c r="B1394" s="10"/>
      <c r="C1394" s="11"/>
      <c r="E1394" s="10"/>
      <c r="F1394" s="11"/>
    </row>
    <row r="1395" spans="2:6" x14ac:dyDescent="0.25">
      <c r="B1395" s="10"/>
      <c r="C1395" s="11"/>
      <c r="E1395" s="10"/>
      <c r="F1395" s="11"/>
    </row>
    <row r="1396" spans="2:6" x14ac:dyDescent="0.25">
      <c r="B1396" s="10"/>
      <c r="C1396" s="11"/>
      <c r="E1396" s="10"/>
      <c r="F1396" s="11"/>
    </row>
    <row r="1397" spans="2:6" x14ac:dyDescent="0.25">
      <c r="B1397" s="10"/>
      <c r="C1397" s="11"/>
      <c r="E1397" s="10"/>
      <c r="F1397" s="11"/>
    </row>
    <row r="1398" spans="2:6" x14ac:dyDescent="0.25">
      <c r="B1398" s="10"/>
      <c r="C1398" s="11"/>
      <c r="E1398" s="10"/>
      <c r="F1398" s="11"/>
    </row>
    <row r="1399" spans="2:6" x14ac:dyDescent="0.25">
      <c r="B1399" s="10"/>
      <c r="C1399" s="11"/>
      <c r="E1399" s="10"/>
      <c r="F1399" s="11"/>
    </row>
    <row r="1400" spans="2:6" x14ac:dyDescent="0.25">
      <c r="B1400" s="10"/>
      <c r="C1400" s="11"/>
      <c r="E1400" s="10"/>
      <c r="F1400" s="11"/>
    </row>
    <row r="1401" spans="2:6" x14ac:dyDescent="0.25">
      <c r="B1401" s="10"/>
      <c r="C1401" s="11"/>
      <c r="E1401" s="10"/>
      <c r="F1401" s="11"/>
    </row>
    <row r="1402" spans="2:6" x14ac:dyDescent="0.25">
      <c r="B1402" s="10"/>
      <c r="C1402" s="11"/>
      <c r="E1402" s="10"/>
      <c r="F1402" s="11"/>
    </row>
    <row r="1403" spans="2:6" x14ac:dyDescent="0.25">
      <c r="B1403" s="10"/>
      <c r="C1403" s="11"/>
      <c r="E1403" s="10"/>
      <c r="F1403" s="11"/>
    </row>
    <row r="1404" spans="2:6" x14ac:dyDescent="0.25">
      <c r="B1404" s="10"/>
      <c r="C1404" s="11"/>
      <c r="E1404" s="10"/>
      <c r="F1404" s="11"/>
    </row>
    <row r="1405" spans="2:6" x14ac:dyDescent="0.25">
      <c r="B1405" s="10"/>
      <c r="C1405" s="11"/>
      <c r="E1405" s="10"/>
      <c r="F1405" s="11"/>
    </row>
    <row r="1406" spans="2:6" x14ac:dyDescent="0.25">
      <c r="B1406" s="10"/>
      <c r="C1406" s="11"/>
      <c r="E1406" s="10"/>
      <c r="F1406" s="11"/>
    </row>
    <row r="1407" spans="2:6" x14ac:dyDescent="0.25">
      <c r="B1407" s="10"/>
      <c r="C1407" s="11"/>
      <c r="E1407" s="10"/>
      <c r="F1407" s="11"/>
    </row>
    <row r="1408" spans="2:6" x14ac:dyDescent="0.25">
      <c r="B1408" s="10"/>
      <c r="C1408" s="11"/>
      <c r="E1408" s="10"/>
      <c r="F1408" s="11"/>
    </row>
    <row r="1409" spans="2:6" x14ac:dyDescent="0.25">
      <c r="B1409" s="10"/>
      <c r="C1409" s="11"/>
      <c r="E1409" s="10"/>
      <c r="F1409" s="11"/>
    </row>
    <row r="1410" spans="2:6" x14ac:dyDescent="0.25">
      <c r="B1410" s="10"/>
      <c r="C1410" s="11"/>
      <c r="E1410" s="10"/>
      <c r="F1410" s="11"/>
    </row>
    <row r="1411" spans="2:6" x14ac:dyDescent="0.25">
      <c r="B1411" s="10"/>
      <c r="C1411" s="11"/>
      <c r="E1411" s="10"/>
      <c r="F1411" s="11"/>
    </row>
    <row r="1412" spans="2:6" x14ac:dyDescent="0.25">
      <c r="B1412" s="10"/>
      <c r="C1412" s="11"/>
      <c r="E1412" s="10"/>
      <c r="F1412" s="11"/>
    </row>
    <row r="1413" spans="2:6" x14ac:dyDescent="0.25">
      <c r="B1413" s="10"/>
      <c r="C1413" s="11"/>
      <c r="E1413" s="10"/>
      <c r="F1413" s="11"/>
    </row>
    <row r="1414" spans="2:6" x14ac:dyDescent="0.25">
      <c r="B1414" s="10"/>
      <c r="C1414" s="11"/>
      <c r="E1414" s="10"/>
      <c r="F1414" s="11"/>
    </row>
    <row r="1415" spans="2:6" x14ac:dyDescent="0.25">
      <c r="B1415" s="10"/>
      <c r="C1415" s="11"/>
      <c r="E1415" s="10"/>
      <c r="F1415" s="11"/>
    </row>
    <row r="1416" spans="2:6" x14ac:dyDescent="0.25">
      <c r="B1416" s="10"/>
      <c r="C1416" s="11"/>
      <c r="E1416" s="10"/>
      <c r="F1416" s="11"/>
    </row>
    <row r="1417" spans="2:6" x14ac:dyDescent="0.25">
      <c r="B1417" s="10"/>
      <c r="C1417" s="11"/>
      <c r="E1417" s="10"/>
      <c r="F1417" s="11"/>
    </row>
    <row r="1418" spans="2:6" x14ac:dyDescent="0.25">
      <c r="B1418" s="10"/>
      <c r="C1418" s="11"/>
      <c r="E1418" s="10"/>
      <c r="F1418" s="11"/>
    </row>
    <row r="1419" spans="2:6" x14ac:dyDescent="0.25">
      <c r="B1419" s="10"/>
      <c r="C1419" s="11"/>
      <c r="E1419" s="10"/>
      <c r="F1419" s="11"/>
    </row>
    <row r="1420" spans="2:6" x14ac:dyDescent="0.25">
      <c r="B1420" s="10"/>
      <c r="C1420" s="11"/>
      <c r="E1420" s="10"/>
      <c r="F1420" s="11"/>
    </row>
    <row r="1421" spans="2:6" x14ac:dyDescent="0.25">
      <c r="B1421" s="10"/>
      <c r="C1421" s="11"/>
      <c r="E1421" s="10"/>
      <c r="F1421" s="11"/>
    </row>
    <row r="1422" spans="2:6" x14ac:dyDescent="0.25">
      <c r="B1422" s="10"/>
      <c r="C1422" s="11"/>
      <c r="E1422" s="10"/>
      <c r="F1422" s="11"/>
    </row>
    <row r="1423" spans="2:6" x14ac:dyDescent="0.25">
      <c r="B1423" s="10"/>
      <c r="C1423" s="11"/>
      <c r="E1423" s="10"/>
      <c r="F1423" s="11"/>
    </row>
    <row r="1424" spans="2:6" x14ac:dyDescent="0.25">
      <c r="B1424" s="10"/>
      <c r="C1424" s="11"/>
      <c r="E1424" s="10"/>
      <c r="F1424" s="11"/>
    </row>
    <row r="1425" spans="2:6" x14ac:dyDescent="0.25">
      <c r="B1425" s="10"/>
      <c r="C1425" s="11"/>
      <c r="E1425" s="10"/>
      <c r="F1425" s="11"/>
    </row>
    <row r="1426" spans="2:6" x14ac:dyDescent="0.25">
      <c r="B1426" s="10"/>
      <c r="C1426" s="11"/>
      <c r="E1426" s="10"/>
      <c r="F1426" s="11"/>
    </row>
    <row r="1427" spans="2:6" x14ac:dyDescent="0.25">
      <c r="B1427" s="10"/>
      <c r="C1427" s="11"/>
      <c r="E1427" s="10"/>
      <c r="F1427" s="11"/>
    </row>
    <row r="1428" spans="2:6" x14ac:dyDescent="0.25">
      <c r="B1428" s="10"/>
      <c r="C1428" s="11"/>
      <c r="E1428" s="10"/>
      <c r="F1428" s="11"/>
    </row>
    <row r="1429" spans="2:6" x14ac:dyDescent="0.25">
      <c r="B1429" s="10"/>
      <c r="C1429" s="11"/>
      <c r="E1429" s="10"/>
      <c r="F1429" s="11"/>
    </row>
    <row r="1430" spans="2:6" x14ac:dyDescent="0.25">
      <c r="B1430" s="10"/>
      <c r="C1430" s="11"/>
      <c r="E1430" s="10"/>
      <c r="F1430" s="11"/>
    </row>
    <row r="1431" spans="2:6" x14ac:dyDescent="0.25">
      <c r="B1431" s="10"/>
      <c r="C1431" s="11"/>
      <c r="E1431" s="10"/>
      <c r="F1431" s="11"/>
    </row>
    <row r="1432" spans="2:6" x14ac:dyDescent="0.25">
      <c r="B1432" s="10"/>
      <c r="C1432" s="11"/>
      <c r="E1432" s="10"/>
      <c r="F1432" s="11"/>
    </row>
    <row r="1433" spans="2:6" x14ac:dyDescent="0.25">
      <c r="B1433" s="10"/>
      <c r="C1433" s="11"/>
      <c r="E1433" s="10"/>
      <c r="F1433" s="11"/>
    </row>
    <row r="1434" spans="2:6" x14ac:dyDescent="0.25">
      <c r="B1434" s="10"/>
      <c r="C1434" s="11"/>
      <c r="E1434" s="10"/>
      <c r="F1434" s="11"/>
    </row>
    <row r="1435" spans="2:6" x14ac:dyDescent="0.25">
      <c r="B1435" s="10"/>
      <c r="C1435" s="11"/>
      <c r="E1435" s="10"/>
      <c r="F1435" s="11"/>
    </row>
    <row r="1436" spans="2:6" x14ac:dyDescent="0.25">
      <c r="B1436" s="10"/>
      <c r="C1436" s="11"/>
      <c r="E1436" s="10"/>
      <c r="F1436" s="11"/>
    </row>
    <row r="1437" spans="2:6" x14ac:dyDescent="0.25">
      <c r="B1437" s="10"/>
      <c r="C1437" s="11"/>
      <c r="E1437" s="10"/>
      <c r="F1437" s="11"/>
    </row>
    <row r="1438" spans="2:6" x14ac:dyDescent="0.25">
      <c r="B1438" s="10"/>
      <c r="C1438" s="11"/>
      <c r="E1438" s="10"/>
      <c r="F1438" s="11"/>
    </row>
    <row r="1439" spans="2:6" x14ac:dyDescent="0.25">
      <c r="B1439" s="10"/>
      <c r="C1439" s="11"/>
      <c r="E1439" s="10"/>
      <c r="F1439" s="11"/>
    </row>
    <row r="1440" spans="2:6" x14ac:dyDescent="0.25">
      <c r="B1440" s="10"/>
      <c r="C1440" s="11"/>
      <c r="E1440" s="10"/>
      <c r="F1440" s="11"/>
    </row>
    <row r="1441" spans="2:6" x14ac:dyDescent="0.25">
      <c r="B1441" s="10"/>
      <c r="C1441" s="11"/>
      <c r="E1441" s="10"/>
      <c r="F1441" s="11"/>
    </row>
    <row r="1442" spans="2:6" x14ac:dyDescent="0.25">
      <c r="B1442" s="10"/>
      <c r="C1442" s="11"/>
      <c r="E1442" s="10"/>
      <c r="F1442" s="11"/>
    </row>
    <row r="1443" spans="2:6" x14ac:dyDescent="0.25">
      <c r="B1443" s="10"/>
      <c r="C1443" s="11"/>
      <c r="E1443" s="10"/>
      <c r="F1443" s="11"/>
    </row>
    <row r="1444" spans="2:6" x14ac:dyDescent="0.25">
      <c r="B1444" s="10"/>
      <c r="C1444" s="11"/>
      <c r="E1444" s="10"/>
      <c r="F1444" s="11"/>
    </row>
    <row r="1445" spans="2:6" x14ac:dyDescent="0.25">
      <c r="B1445" s="10"/>
      <c r="C1445" s="11"/>
      <c r="E1445" s="10"/>
      <c r="F1445" s="11"/>
    </row>
    <row r="1446" spans="2:6" x14ac:dyDescent="0.25">
      <c r="B1446" s="10"/>
      <c r="C1446" s="11"/>
      <c r="E1446" s="10"/>
      <c r="F1446" s="11"/>
    </row>
    <row r="1447" spans="2:6" x14ac:dyDescent="0.25">
      <c r="B1447" s="10"/>
      <c r="C1447" s="11"/>
      <c r="E1447" s="10"/>
      <c r="F1447" s="11"/>
    </row>
    <row r="1448" spans="2:6" x14ac:dyDescent="0.25">
      <c r="B1448" s="10"/>
      <c r="C1448" s="11"/>
      <c r="E1448" s="10"/>
      <c r="F1448" s="11"/>
    </row>
    <row r="1449" spans="2:6" x14ac:dyDescent="0.25">
      <c r="B1449" s="10"/>
      <c r="C1449" s="11"/>
      <c r="E1449" s="10"/>
      <c r="F1449" s="11"/>
    </row>
    <row r="1450" spans="2:6" x14ac:dyDescent="0.25">
      <c r="B1450" s="10"/>
      <c r="C1450" s="11"/>
      <c r="E1450" s="10"/>
      <c r="F1450" s="11"/>
    </row>
    <row r="1451" spans="2:6" x14ac:dyDescent="0.25">
      <c r="B1451" s="10"/>
      <c r="C1451" s="11"/>
      <c r="E1451" s="10"/>
      <c r="F1451" s="11"/>
    </row>
    <row r="1452" spans="2:6" x14ac:dyDescent="0.25">
      <c r="B1452" s="10"/>
      <c r="C1452" s="11"/>
      <c r="E1452" s="10"/>
      <c r="F1452" s="11"/>
    </row>
    <row r="1453" spans="2:6" x14ac:dyDescent="0.25">
      <c r="B1453" s="10"/>
      <c r="C1453" s="11"/>
      <c r="E1453" s="10"/>
      <c r="F1453" s="11"/>
    </row>
    <row r="1454" spans="2:6" x14ac:dyDescent="0.25">
      <c r="B1454" s="10"/>
      <c r="C1454" s="11"/>
      <c r="E1454" s="10"/>
      <c r="F1454" s="11"/>
    </row>
    <row r="1455" spans="2:6" x14ac:dyDescent="0.25">
      <c r="B1455" s="10"/>
      <c r="C1455" s="11"/>
      <c r="E1455" s="10"/>
      <c r="F1455" s="11"/>
    </row>
    <row r="1456" spans="2:6" x14ac:dyDescent="0.25">
      <c r="B1456" s="10"/>
      <c r="C1456" s="11"/>
      <c r="E1456" s="10"/>
      <c r="F1456" s="11"/>
    </row>
    <row r="1457" spans="2:6" x14ac:dyDescent="0.25">
      <c r="B1457" s="10"/>
      <c r="C1457" s="11"/>
      <c r="E1457" s="10"/>
      <c r="F1457" s="11"/>
    </row>
    <row r="1458" spans="2:6" x14ac:dyDescent="0.25">
      <c r="B1458" s="10"/>
      <c r="C1458" s="11"/>
      <c r="E1458" s="10"/>
      <c r="F1458" s="11"/>
    </row>
    <row r="1459" spans="2:6" x14ac:dyDescent="0.25">
      <c r="B1459" s="10"/>
      <c r="C1459" s="11"/>
      <c r="E1459" s="10"/>
      <c r="F1459" s="11"/>
    </row>
    <row r="1460" spans="2:6" x14ac:dyDescent="0.25">
      <c r="B1460" s="10"/>
      <c r="C1460" s="11"/>
      <c r="E1460" s="10"/>
      <c r="F1460" s="11"/>
    </row>
    <row r="1461" spans="2:6" x14ac:dyDescent="0.25">
      <c r="B1461" s="10"/>
      <c r="C1461" s="11"/>
      <c r="E1461" s="10"/>
      <c r="F1461" s="11"/>
    </row>
    <row r="1462" spans="2:6" x14ac:dyDescent="0.25">
      <c r="B1462" s="10"/>
      <c r="C1462" s="11"/>
      <c r="E1462" s="10"/>
      <c r="F1462" s="11"/>
    </row>
    <row r="1463" spans="2:6" x14ac:dyDescent="0.25">
      <c r="B1463" s="10"/>
      <c r="C1463" s="11"/>
      <c r="E1463" s="10"/>
      <c r="F1463" s="11"/>
    </row>
    <row r="1464" spans="2:6" x14ac:dyDescent="0.25">
      <c r="B1464" s="10"/>
      <c r="C1464" s="11"/>
      <c r="E1464" s="10"/>
      <c r="F1464" s="11"/>
    </row>
    <row r="1465" spans="2:6" x14ac:dyDescent="0.25">
      <c r="B1465" s="10"/>
      <c r="C1465" s="11"/>
      <c r="E1465" s="10"/>
      <c r="F1465" s="11"/>
    </row>
    <row r="1466" spans="2:6" x14ac:dyDescent="0.25">
      <c r="B1466" s="10"/>
      <c r="C1466" s="11"/>
      <c r="E1466" s="10"/>
      <c r="F1466" s="11"/>
    </row>
    <row r="1467" spans="2:6" x14ac:dyDescent="0.25">
      <c r="B1467" s="10"/>
      <c r="C1467" s="11"/>
      <c r="E1467" s="10"/>
      <c r="F1467" s="11"/>
    </row>
    <row r="1468" spans="2:6" x14ac:dyDescent="0.25">
      <c r="B1468" s="10"/>
      <c r="C1468" s="11"/>
      <c r="E1468" s="10"/>
      <c r="F1468" s="11"/>
    </row>
    <row r="1469" spans="2:6" x14ac:dyDescent="0.25">
      <c r="B1469" s="10"/>
      <c r="C1469" s="11"/>
      <c r="E1469" s="10"/>
      <c r="F1469" s="11"/>
    </row>
    <row r="1470" spans="2:6" x14ac:dyDescent="0.25">
      <c r="B1470" s="10"/>
      <c r="C1470" s="11"/>
      <c r="E1470" s="10"/>
      <c r="F1470" s="11"/>
    </row>
    <row r="1471" spans="2:6" x14ac:dyDescent="0.25">
      <c r="B1471" s="10"/>
      <c r="C1471" s="11"/>
      <c r="E1471" s="10"/>
      <c r="F1471" s="11"/>
    </row>
    <row r="1472" spans="2:6" x14ac:dyDescent="0.25">
      <c r="B1472" s="10"/>
      <c r="C1472" s="11"/>
      <c r="E1472" s="10"/>
      <c r="F1472" s="11"/>
    </row>
    <row r="1473" spans="2:6" x14ac:dyDescent="0.25">
      <c r="B1473" s="10"/>
      <c r="C1473" s="11"/>
      <c r="E1473" s="10"/>
      <c r="F1473" s="11"/>
    </row>
    <row r="1474" spans="2:6" x14ac:dyDescent="0.25">
      <c r="B1474" s="10"/>
      <c r="C1474" s="11"/>
      <c r="F1474" s="11"/>
    </row>
    <row r="1475" spans="2:6" x14ac:dyDescent="0.25">
      <c r="B1475" s="10"/>
      <c r="C1475" s="11"/>
      <c r="F1475" s="11"/>
    </row>
    <row r="1476" spans="2:6" x14ac:dyDescent="0.25">
      <c r="B1476" s="10"/>
      <c r="C1476" s="11"/>
      <c r="F1476" s="11"/>
    </row>
    <row r="1477" spans="2:6" x14ac:dyDescent="0.25">
      <c r="B1477" s="10"/>
      <c r="C1477" s="11"/>
      <c r="F1477" s="11"/>
    </row>
    <row r="1478" spans="2:6" x14ac:dyDescent="0.25">
      <c r="B1478" s="10"/>
      <c r="C1478" s="11"/>
      <c r="F1478" s="11"/>
    </row>
    <row r="1479" spans="2:6" x14ac:dyDescent="0.25">
      <c r="B1479" s="10"/>
      <c r="C1479" s="11"/>
      <c r="F1479" s="11"/>
    </row>
    <row r="1480" spans="2:6" x14ac:dyDescent="0.25">
      <c r="B1480" s="10"/>
      <c r="C1480" s="11"/>
      <c r="F1480" s="11"/>
    </row>
    <row r="1481" spans="2:6" x14ac:dyDescent="0.25">
      <c r="B1481" s="10"/>
      <c r="C1481" s="11"/>
      <c r="F1481" s="11"/>
    </row>
    <row r="1482" spans="2:6" x14ac:dyDescent="0.25">
      <c r="B1482" s="10"/>
      <c r="C1482" s="11"/>
      <c r="F1482" s="11"/>
    </row>
    <row r="1483" spans="2:6" x14ac:dyDescent="0.25">
      <c r="B1483" s="10"/>
      <c r="C1483" s="11"/>
      <c r="F1483" s="11"/>
    </row>
    <row r="1484" spans="2:6" x14ac:dyDescent="0.25">
      <c r="B1484" s="10"/>
      <c r="C1484" s="11"/>
      <c r="F1484" s="11"/>
    </row>
    <row r="1485" spans="2:6" x14ac:dyDescent="0.25">
      <c r="B1485" s="10"/>
      <c r="C1485" s="11"/>
      <c r="F1485" s="11"/>
    </row>
    <row r="1486" spans="2:6" x14ac:dyDescent="0.25">
      <c r="B1486" s="10"/>
      <c r="C1486" s="11"/>
      <c r="F1486" s="11"/>
    </row>
    <row r="1487" spans="2:6" x14ac:dyDescent="0.25">
      <c r="B1487" s="10"/>
      <c r="C1487" s="11"/>
      <c r="F1487" s="11"/>
    </row>
    <row r="1488" spans="2:6" x14ac:dyDescent="0.25">
      <c r="B1488" s="10"/>
      <c r="C1488" s="11"/>
      <c r="F1488" s="11"/>
    </row>
    <row r="1489" spans="2:6" x14ac:dyDescent="0.25">
      <c r="B1489" s="10"/>
      <c r="C1489" s="11"/>
      <c r="F1489" s="11"/>
    </row>
    <row r="1490" spans="2:6" x14ac:dyDescent="0.25">
      <c r="B1490" s="10"/>
      <c r="C1490" s="11"/>
      <c r="F1490" s="11"/>
    </row>
    <row r="1491" spans="2:6" x14ac:dyDescent="0.25">
      <c r="B1491" s="10"/>
      <c r="C1491" s="11"/>
      <c r="F1491" s="11"/>
    </row>
    <row r="1492" spans="2:6" x14ac:dyDescent="0.25">
      <c r="B1492" s="10"/>
      <c r="C1492" s="11"/>
      <c r="F1492" s="11"/>
    </row>
    <row r="1493" spans="2:6" x14ac:dyDescent="0.25">
      <c r="B1493" s="10"/>
      <c r="C1493" s="11"/>
      <c r="F1493" s="11"/>
    </row>
    <row r="1494" spans="2:6" x14ac:dyDescent="0.25">
      <c r="B1494" s="10"/>
      <c r="C1494" s="11"/>
      <c r="F1494" s="11"/>
    </row>
    <row r="1495" spans="2:6" x14ac:dyDescent="0.25">
      <c r="B1495" s="10"/>
      <c r="C1495" s="11"/>
      <c r="F1495" s="11"/>
    </row>
    <row r="1496" spans="2:6" x14ac:dyDescent="0.25">
      <c r="B1496" s="10"/>
      <c r="C1496" s="11"/>
      <c r="F1496" s="11"/>
    </row>
    <row r="1497" spans="2:6" x14ac:dyDescent="0.25">
      <c r="B1497" s="10"/>
      <c r="C1497" s="11"/>
      <c r="F1497" s="11"/>
    </row>
    <row r="1498" spans="2:6" x14ac:dyDescent="0.25">
      <c r="B1498" s="10"/>
      <c r="C1498" s="11"/>
      <c r="F1498" s="11"/>
    </row>
    <row r="1499" spans="2:6" x14ac:dyDescent="0.25">
      <c r="B1499" s="10"/>
      <c r="C1499" s="11"/>
      <c r="F1499" s="11"/>
    </row>
    <row r="1500" spans="2:6" x14ac:dyDescent="0.25">
      <c r="B1500" s="10"/>
      <c r="C1500" s="11"/>
      <c r="F1500" s="11"/>
    </row>
    <row r="1501" spans="2:6" x14ac:dyDescent="0.25">
      <c r="B1501" s="10"/>
      <c r="C1501" s="11"/>
      <c r="F1501" s="11"/>
    </row>
    <row r="1502" spans="2:6" x14ac:dyDescent="0.25">
      <c r="B1502" s="10"/>
      <c r="C1502" s="11"/>
      <c r="F1502" s="11"/>
    </row>
    <row r="1503" spans="2:6" x14ac:dyDescent="0.25">
      <c r="B1503" s="10"/>
      <c r="C1503" s="11"/>
      <c r="F1503" s="11"/>
    </row>
    <row r="1504" spans="2:6" x14ac:dyDescent="0.25">
      <c r="B1504" s="10"/>
      <c r="C1504" s="11"/>
      <c r="F1504" s="11"/>
    </row>
    <row r="1505" spans="2:6" x14ac:dyDescent="0.25">
      <c r="B1505" s="10"/>
      <c r="C1505" s="11"/>
      <c r="F1505" s="11"/>
    </row>
    <row r="1506" spans="2:6" x14ac:dyDescent="0.25">
      <c r="B1506" s="10"/>
      <c r="C1506" s="11"/>
      <c r="F1506" s="11"/>
    </row>
    <row r="1507" spans="2:6" x14ac:dyDescent="0.25">
      <c r="B1507" s="10"/>
      <c r="C1507" s="11"/>
      <c r="F1507" s="11"/>
    </row>
    <row r="1508" spans="2:6" x14ac:dyDescent="0.25">
      <c r="B1508" s="10"/>
      <c r="C1508" s="11"/>
      <c r="F1508" s="11"/>
    </row>
    <row r="1509" spans="2:6" x14ac:dyDescent="0.25">
      <c r="B1509" s="10"/>
      <c r="C1509" s="11"/>
      <c r="F1509" s="11"/>
    </row>
    <row r="1510" spans="2:6" x14ac:dyDescent="0.25">
      <c r="B1510" s="10"/>
      <c r="C1510" s="11"/>
      <c r="F1510" s="11"/>
    </row>
    <row r="1511" spans="2:6" x14ac:dyDescent="0.25">
      <c r="B1511" s="10"/>
      <c r="C1511" s="11"/>
      <c r="F1511" s="11"/>
    </row>
    <row r="1512" spans="2:6" x14ac:dyDescent="0.25">
      <c r="B1512" s="10"/>
      <c r="C1512" s="11"/>
      <c r="F1512" s="11"/>
    </row>
    <row r="1513" spans="2:6" x14ac:dyDescent="0.25">
      <c r="B1513" s="10"/>
      <c r="C1513" s="11"/>
      <c r="F1513" s="11"/>
    </row>
    <row r="1514" spans="2:6" x14ac:dyDescent="0.25">
      <c r="B1514" s="10"/>
      <c r="C1514" s="11"/>
      <c r="F1514" s="11"/>
    </row>
    <row r="1515" spans="2:6" x14ac:dyDescent="0.25">
      <c r="B1515" s="10"/>
      <c r="C1515" s="11"/>
      <c r="F1515" s="11"/>
    </row>
    <row r="1516" spans="2:6" x14ac:dyDescent="0.25">
      <c r="B1516" s="10"/>
      <c r="C1516" s="11"/>
      <c r="F1516" s="11"/>
    </row>
    <row r="1517" spans="2:6" x14ac:dyDescent="0.25">
      <c r="B1517" s="10"/>
      <c r="C1517" s="11"/>
      <c r="F1517" s="11"/>
    </row>
    <row r="1518" spans="2:6" x14ac:dyDescent="0.25">
      <c r="B1518" s="10"/>
      <c r="C1518" s="11"/>
      <c r="F1518" s="11"/>
    </row>
    <row r="1519" spans="2:6" x14ac:dyDescent="0.25">
      <c r="B1519" s="10"/>
      <c r="C1519" s="11"/>
      <c r="F1519" s="11"/>
    </row>
    <row r="1520" spans="2:6" x14ac:dyDescent="0.25">
      <c r="B1520" s="10"/>
      <c r="C1520" s="11"/>
      <c r="F1520" s="11"/>
    </row>
    <row r="1521" spans="2:6" x14ac:dyDescent="0.25">
      <c r="B1521" s="10"/>
      <c r="C1521" s="11"/>
      <c r="F1521" s="11"/>
    </row>
    <row r="1522" spans="2:6" x14ac:dyDescent="0.25">
      <c r="B1522" s="10"/>
      <c r="C1522" s="11"/>
      <c r="F1522" s="11"/>
    </row>
    <row r="1523" spans="2:6" x14ac:dyDescent="0.25">
      <c r="B1523" s="10"/>
      <c r="C1523" s="11"/>
      <c r="F1523" s="11"/>
    </row>
    <row r="1524" spans="2:6" x14ac:dyDescent="0.25">
      <c r="B1524" s="10"/>
      <c r="C1524" s="11"/>
      <c r="F1524" s="11"/>
    </row>
    <row r="1525" spans="2:6" x14ac:dyDescent="0.25">
      <c r="B1525" s="10"/>
      <c r="C1525" s="11"/>
      <c r="F1525" s="11"/>
    </row>
    <row r="1526" spans="2:6" x14ac:dyDescent="0.25">
      <c r="B1526" s="10"/>
      <c r="C1526" s="11"/>
      <c r="F1526" s="11"/>
    </row>
    <row r="1527" spans="2:6" x14ac:dyDescent="0.25">
      <c r="B1527" s="10"/>
      <c r="C1527" s="11"/>
      <c r="F1527" s="11"/>
    </row>
    <row r="1528" spans="2:6" x14ac:dyDescent="0.25">
      <c r="B1528" s="10"/>
      <c r="C1528" s="11"/>
      <c r="F1528" s="11"/>
    </row>
    <row r="1529" spans="2:6" x14ac:dyDescent="0.25">
      <c r="B1529" s="10"/>
      <c r="C1529" s="11"/>
      <c r="F1529" s="11"/>
    </row>
    <row r="1530" spans="2:6" x14ac:dyDescent="0.25">
      <c r="B1530" s="10"/>
      <c r="C1530" s="11"/>
      <c r="F1530" s="11"/>
    </row>
    <row r="1531" spans="2:6" x14ac:dyDescent="0.25">
      <c r="B1531" s="10"/>
      <c r="C1531" s="11"/>
      <c r="F1531" s="11"/>
    </row>
    <row r="1532" spans="2:6" x14ac:dyDescent="0.25">
      <c r="B1532" s="10"/>
      <c r="C1532" s="11"/>
      <c r="F1532" s="11"/>
    </row>
    <row r="1533" spans="2:6" x14ac:dyDescent="0.25">
      <c r="B1533" s="10"/>
      <c r="C1533" s="11"/>
      <c r="F1533" s="11"/>
    </row>
    <row r="1534" spans="2:6" x14ac:dyDescent="0.25">
      <c r="B1534" s="10"/>
      <c r="C1534" s="11"/>
      <c r="F1534" s="11"/>
    </row>
    <row r="1535" spans="2:6" x14ac:dyDescent="0.25">
      <c r="B1535" s="10"/>
      <c r="C1535" s="11"/>
      <c r="F1535" s="11"/>
    </row>
    <row r="1536" spans="2:6" x14ac:dyDescent="0.25">
      <c r="B1536" s="10"/>
      <c r="C1536" s="11"/>
      <c r="F1536" s="11"/>
    </row>
    <row r="1537" spans="2:6" x14ac:dyDescent="0.25">
      <c r="B1537" s="10"/>
      <c r="C1537" s="11"/>
      <c r="F1537" s="11"/>
    </row>
    <row r="1538" spans="2:6" x14ac:dyDescent="0.25">
      <c r="B1538" s="10"/>
      <c r="C1538" s="11"/>
      <c r="F1538" s="11"/>
    </row>
    <row r="1539" spans="2:6" x14ac:dyDescent="0.25">
      <c r="B1539" s="10"/>
      <c r="C1539" s="11"/>
      <c r="F1539" s="11"/>
    </row>
    <row r="1540" spans="2:6" x14ac:dyDescent="0.25">
      <c r="B1540" s="10"/>
      <c r="C1540" s="11"/>
      <c r="F1540" s="11"/>
    </row>
    <row r="1541" spans="2:6" x14ac:dyDescent="0.25">
      <c r="B1541" s="10"/>
      <c r="C1541" s="11"/>
      <c r="F1541" s="11"/>
    </row>
    <row r="1542" spans="2:6" x14ac:dyDescent="0.25">
      <c r="B1542" s="10"/>
      <c r="C1542" s="11"/>
      <c r="F1542" s="11"/>
    </row>
    <row r="1543" spans="2:6" x14ac:dyDescent="0.25">
      <c r="B1543" s="10"/>
      <c r="C1543" s="11"/>
      <c r="F1543" s="11"/>
    </row>
    <row r="1544" spans="2:6" x14ac:dyDescent="0.25">
      <c r="B1544" s="10"/>
      <c r="C1544" s="11"/>
      <c r="F1544" s="11"/>
    </row>
    <row r="1545" spans="2:6" x14ac:dyDescent="0.25">
      <c r="B1545" s="10"/>
      <c r="C1545" s="11"/>
      <c r="F1545" s="11"/>
    </row>
    <row r="1546" spans="2:6" x14ac:dyDescent="0.25">
      <c r="B1546" s="10"/>
      <c r="C1546" s="11"/>
      <c r="F1546" s="11"/>
    </row>
    <row r="1547" spans="2:6" x14ac:dyDescent="0.25">
      <c r="B1547" s="10"/>
      <c r="C1547" s="11"/>
      <c r="F1547" s="11"/>
    </row>
    <row r="1548" spans="2:6" x14ac:dyDescent="0.25">
      <c r="B1548" s="10"/>
      <c r="C1548" s="11"/>
      <c r="F1548" s="11"/>
    </row>
    <row r="1549" spans="2:6" x14ac:dyDescent="0.25">
      <c r="B1549" s="10"/>
      <c r="C1549" s="11"/>
      <c r="F1549" s="11"/>
    </row>
    <row r="1550" spans="2:6" x14ac:dyDescent="0.25">
      <c r="B1550" s="10"/>
      <c r="C1550" s="11"/>
      <c r="F1550" s="11"/>
    </row>
    <row r="1551" spans="2:6" x14ac:dyDescent="0.25">
      <c r="B1551" s="10"/>
      <c r="C1551" s="11"/>
      <c r="F1551" s="11"/>
    </row>
    <row r="1552" spans="2:6" x14ac:dyDescent="0.25">
      <c r="B1552" s="10"/>
      <c r="C1552" s="11"/>
      <c r="F1552" s="11"/>
    </row>
    <row r="1553" spans="2:6" x14ac:dyDescent="0.25">
      <c r="B1553" s="10"/>
      <c r="C1553" s="11"/>
      <c r="F1553" s="11"/>
    </row>
    <row r="1554" spans="2:6" x14ac:dyDescent="0.25">
      <c r="B1554" s="10"/>
      <c r="C1554" s="11"/>
      <c r="F1554" s="11"/>
    </row>
    <row r="1555" spans="2:6" x14ac:dyDescent="0.25">
      <c r="B1555" s="10"/>
      <c r="C1555" s="11"/>
      <c r="F1555" s="11"/>
    </row>
    <row r="1556" spans="2:6" x14ac:dyDescent="0.25">
      <c r="B1556" s="10"/>
      <c r="C1556" s="11"/>
      <c r="F1556" s="11"/>
    </row>
    <row r="1557" spans="2:6" x14ac:dyDescent="0.25">
      <c r="B1557" s="10"/>
      <c r="C1557" s="11"/>
      <c r="F1557" s="11"/>
    </row>
    <row r="1558" spans="2:6" x14ac:dyDescent="0.25">
      <c r="B1558" s="10"/>
      <c r="C1558" s="11"/>
      <c r="F1558" s="11"/>
    </row>
    <row r="1559" spans="2:6" x14ac:dyDescent="0.25">
      <c r="B1559" s="10"/>
      <c r="C1559" s="11"/>
      <c r="F1559" s="11"/>
    </row>
    <row r="1560" spans="2:6" x14ac:dyDescent="0.25">
      <c r="B1560" s="10"/>
      <c r="C1560" s="11"/>
      <c r="F1560" s="11"/>
    </row>
    <row r="1561" spans="2:6" x14ac:dyDescent="0.25">
      <c r="B1561" s="10"/>
      <c r="C1561" s="11"/>
      <c r="F1561" s="11"/>
    </row>
    <row r="1562" spans="2:6" x14ac:dyDescent="0.25">
      <c r="B1562" s="10"/>
      <c r="C1562" s="11"/>
      <c r="F1562" s="11"/>
    </row>
    <row r="1563" spans="2:6" x14ac:dyDescent="0.25">
      <c r="B1563" s="10"/>
      <c r="C1563" s="11"/>
      <c r="F1563" s="11"/>
    </row>
    <row r="1564" spans="2:6" x14ac:dyDescent="0.25">
      <c r="B1564" s="10"/>
      <c r="C1564" s="11"/>
      <c r="F1564" s="11"/>
    </row>
    <row r="1565" spans="2:6" x14ac:dyDescent="0.25">
      <c r="B1565" s="10"/>
      <c r="C1565" s="11"/>
      <c r="F1565" s="11"/>
    </row>
    <row r="1566" spans="2:6" x14ac:dyDescent="0.25">
      <c r="B1566" s="10"/>
      <c r="C1566" s="11"/>
      <c r="F1566" s="11"/>
    </row>
    <row r="1567" spans="2:6" x14ac:dyDescent="0.25">
      <c r="B1567" s="10"/>
      <c r="C1567" s="11"/>
      <c r="F1567" s="11"/>
    </row>
    <row r="1568" spans="2:6" x14ac:dyDescent="0.25">
      <c r="B1568" s="10"/>
      <c r="C1568" s="11"/>
      <c r="F1568" s="11"/>
    </row>
    <row r="1569" spans="2:6" x14ac:dyDescent="0.25">
      <c r="B1569" s="10"/>
      <c r="C1569" s="11"/>
      <c r="F1569" s="11"/>
    </row>
    <row r="1570" spans="2:6" x14ac:dyDescent="0.25">
      <c r="B1570" s="10"/>
      <c r="C1570" s="11"/>
      <c r="F1570" s="11"/>
    </row>
    <row r="1571" spans="2:6" x14ac:dyDescent="0.25">
      <c r="B1571" s="10"/>
      <c r="C1571" s="11"/>
      <c r="F1571" s="11"/>
    </row>
    <row r="1572" spans="2:6" x14ac:dyDescent="0.25">
      <c r="B1572" s="10"/>
      <c r="C1572" s="11"/>
      <c r="F1572" s="11"/>
    </row>
    <row r="1573" spans="2:6" x14ac:dyDescent="0.25">
      <c r="B1573" s="10"/>
      <c r="C1573" s="11"/>
      <c r="F1573" s="11"/>
    </row>
    <row r="1574" spans="2:6" x14ac:dyDescent="0.25">
      <c r="B1574" s="10"/>
      <c r="C1574" s="11"/>
      <c r="F1574" s="11"/>
    </row>
    <row r="1575" spans="2:6" x14ac:dyDescent="0.25">
      <c r="B1575" s="10"/>
      <c r="C1575" s="11"/>
      <c r="F1575" s="11"/>
    </row>
    <row r="1576" spans="2:6" x14ac:dyDescent="0.25">
      <c r="B1576" s="10"/>
      <c r="C1576" s="11"/>
      <c r="F1576" s="11"/>
    </row>
    <row r="1577" spans="2:6" x14ac:dyDescent="0.25">
      <c r="B1577" s="10"/>
      <c r="C1577" s="11"/>
      <c r="F1577" s="11"/>
    </row>
    <row r="1578" spans="2:6" x14ac:dyDescent="0.25">
      <c r="B1578" s="10"/>
      <c r="C1578" s="11"/>
      <c r="F1578" s="11"/>
    </row>
    <row r="1579" spans="2:6" x14ac:dyDescent="0.25">
      <c r="B1579" s="10"/>
      <c r="C1579" s="11"/>
      <c r="F1579" s="11"/>
    </row>
    <row r="1580" spans="2:6" x14ac:dyDescent="0.25">
      <c r="B1580" s="10"/>
      <c r="C1580" s="11"/>
      <c r="F1580" s="11"/>
    </row>
    <row r="1581" spans="2:6" x14ac:dyDescent="0.25">
      <c r="B1581" s="10"/>
      <c r="C1581" s="11"/>
      <c r="F1581" s="11"/>
    </row>
    <row r="1582" spans="2:6" x14ac:dyDescent="0.25">
      <c r="B1582" s="10"/>
      <c r="C1582" s="11"/>
      <c r="F1582" s="11"/>
    </row>
    <row r="1583" spans="2:6" x14ac:dyDescent="0.25">
      <c r="B1583" s="10"/>
      <c r="C1583" s="11"/>
      <c r="F1583" s="11"/>
    </row>
    <row r="1584" spans="2:6" x14ac:dyDescent="0.25">
      <c r="B1584" s="10"/>
      <c r="C1584" s="11"/>
      <c r="F1584" s="11"/>
    </row>
    <row r="1585" spans="2:6" x14ac:dyDescent="0.25">
      <c r="B1585" s="10"/>
      <c r="C1585" s="11"/>
      <c r="F1585" s="11"/>
    </row>
    <row r="1586" spans="2:6" x14ac:dyDescent="0.25">
      <c r="B1586" s="10"/>
      <c r="C1586" s="11"/>
      <c r="F1586" s="11"/>
    </row>
    <row r="1587" spans="2:6" x14ac:dyDescent="0.25">
      <c r="B1587" s="10"/>
      <c r="C1587" s="11"/>
      <c r="F1587" s="11"/>
    </row>
    <row r="1588" spans="2:6" x14ac:dyDescent="0.25">
      <c r="B1588" s="10"/>
      <c r="C1588" s="11"/>
      <c r="F1588" s="11"/>
    </row>
    <row r="1589" spans="2:6" x14ac:dyDescent="0.25">
      <c r="B1589" s="10"/>
      <c r="C1589" s="11"/>
      <c r="F1589" s="11"/>
    </row>
    <row r="1590" spans="2:6" x14ac:dyDescent="0.25">
      <c r="B1590" s="10"/>
      <c r="C1590" s="11"/>
      <c r="F1590" s="11"/>
    </row>
    <row r="1591" spans="2:6" x14ac:dyDescent="0.25">
      <c r="B1591" s="10"/>
      <c r="C1591" s="11"/>
      <c r="F1591" s="11"/>
    </row>
    <row r="1592" spans="2:6" x14ac:dyDescent="0.25">
      <c r="B1592" s="10"/>
      <c r="C1592" s="11"/>
      <c r="F1592" s="11"/>
    </row>
    <row r="1593" spans="2:6" x14ac:dyDescent="0.25">
      <c r="B1593" s="10"/>
      <c r="C1593" s="11"/>
      <c r="F1593" s="11"/>
    </row>
    <row r="1594" spans="2:6" x14ac:dyDescent="0.25">
      <c r="B1594" s="10"/>
      <c r="C1594" s="11"/>
      <c r="F1594" s="11"/>
    </row>
    <row r="1595" spans="2:6" x14ac:dyDescent="0.25">
      <c r="B1595" s="10"/>
      <c r="C1595" s="11"/>
      <c r="F1595" s="11"/>
    </row>
    <row r="1596" spans="2:6" x14ac:dyDescent="0.25">
      <c r="B1596" s="10"/>
      <c r="C1596" s="11"/>
      <c r="F1596" s="11"/>
    </row>
    <row r="1597" spans="2:6" x14ac:dyDescent="0.25">
      <c r="B1597" s="10"/>
      <c r="C1597" s="11"/>
      <c r="F1597" s="11"/>
    </row>
    <row r="1598" spans="2:6" x14ac:dyDescent="0.25">
      <c r="B1598" s="10"/>
      <c r="C1598" s="11"/>
      <c r="F1598" s="11"/>
    </row>
    <row r="1599" spans="2:6" x14ac:dyDescent="0.25">
      <c r="B1599" s="10"/>
      <c r="C1599" s="11"/>
      <c r="F1599" s="11"/>
    </row>
    <row r="1600" spans="2:6" x14ac:dyDescent="0.25">
      <c r="B1600" s="10"/>
      <c r="C1600" s="11"/>
      <c r="F1600" s="11"/>
    </row>
    <row r="1601" spans="2:6" x14ac:dyDescent="0.25">
      <c r="B1601" s="10"/>
      <c r="C1601" s="11"/>
      <c r="F1601" s="11"/>
    </row>
    <row r="1602" spans="2:6" x14ac:dyDescent="0.25">
      <c r="B1602" s="10"/>
      <c r="C1602" s="11"/>
      <c r="F1602" s="11"/>
    </row>
    <row r="1603" spans="2:6" x14ac:dyDescent="0.25">
      <c r="B1603" s="10"/>
      <c r="C1603" s="11"/>
      <c r="F1603" s="11"/>
    </row>
    <row r="1604" spans="2:6" x14ac:dyDescent="0.25">
      <c r="B1604" s="10"/>
      <c r="C1604" s="11"/>
      <c r="F1604" s="11"/>
    </row>
    <row r="1605" spans="2:6" x14ac:dyDescent="0.25">
      <c r="B1605" s="10"/>
      <c r="C1605" s="11"/>
      <c r="F1605" s="11"/>
    </row>
    <row r="1606" spans="2:6" x14ac:dyDescent="0.25">
      <c r="B1606" s="10"/>
      <c r="C1606" s="11"/>
      <c r="F1606" s="11"/>
    </row>
    <row r="1607" spans="2:6" x14ac:dyDescent="0.25">
      <c r="B1607" s="10"/>
      <c r="C1607" s="11"/>
      <c r="F1607" s="11"/>
    </row>
    <row r="1608" spans="2:6" x14ac:dyDescent="0.25">
      <c r="B1608" s="10"/>
      <c r="C1608" s="11"/>
      <c r="F1608" s="11"/>
    </row>
    <row r="1609" spans="2:6" x14ac:dyDescent="0.25">
      <c r="B1609" s="10"/>
      <c r="C1609" s="11"/>
      <c r="F1609" s="11"/>
    </row>
    <row r="1610" spans="2:6" x14ac:dyDescent="0.25">
      <c r="B1610" s="10"/>
      <c r="C1610" s="11"/>
      <c r="F1610" s="11"/>
    </row>
    <row r="1611" spans="2:6" x14ac:dyDescent="0.25">
      <c r="B1611" s="10"/>
      <c r="C1611" s="11"/>
      <c r="F1611" s="11"/>
    </row>
    <row r="1612" spans="2:6" x14ac:dyDescent="0.25">
      <c r="B1612" s="10"/>
      <c r="C1612" s="11"/>
      <c r="F1612" s="11"/>
    </row>
    <row r="1613" spans="2:6" x14ac:dyDescent="0.25">
      <c r="B1613" s="10"/>
      <c r="C1613" s="11"/>
      <c r="F1613" s="11"/>
    </row>
    <row r="1614" spans="2:6" x14ac:dyDescent="0.25">
      <c r="B1614" s="10"/>
      <c r="C1614" s="11"/>
      <c r="F1614" s="11"/>
    </row>
    <row r="1615" spans="2:6" x14ac:dyDescent="0.25">
      <c r="B1615" s="10"/>
      <c r="C1615" s="11"/>
      <c r="F1615" s="11"/>
    </row>
    <row r="1616" spans="2:6" x14ac:dyDescent="0.25">
      <c r="B1616" s="10"/>
      <c r="C1616" s="11"/>
      <c r="F1616" s="11"/>
    </row>
    <row r="1617" spans="2:6" x14ac:dyDescent="0.25">
      <c r="B1617" s="10"/>
      <c r="C1617" s="11"/>
      <c r="F1617" s="11"/>
    </row>
    <row r="1618" spans="2:6" x14ac:dyDescent="0.25">
      <c r="B1618" s="10"/>
      <c r="C1618" s="11"/>
      <c r="F1618" s="11"/>
    </row>
    <row r="1619" spans="2:6" x14ac:dyDescent="0.25">
      <c r="B1619" s="10"/>
      <c r="C1619" s="11"/>
      <c r="F1619" s="11"/>
    </row>
    <row r="1620" spans="2:6" x14ac:dyDescent="0.25">
      <c r="B1620" s="10"/>
      <c r="C1620" s="11"/>
      <c r="F1620" s="11"/>
    </row>
    <row r="1621" spans="2:6" x14ac:dyDescent="0.25">
      <c r="B1621" s="10"/>
      <c r="C1621" s="11"/>
      <c r="F1621" s="11"/>
    </row>
    <row r="1622" spans="2:6" x14ac:dyDescent="0.25">
      <c r="B1622" s="10"/>
      <c r="C1622" s="11"/>
      <c r="F1622" s="11"/>
    </row>
    <row r="1623" spans="2:6" x14ac:dyDescent="0.25">
      <c r="B1623" s="10"/>
      <c r="C1623" s="11"/>
      <c r="F1623" s="11"/>
    </row>
    <row r="1624" spans="2:6" x14ac:dyDescent="0.25">
      <c r="B1624" s="10"/>
      <c r="C1624" s="11"/>
      <c r="F1624" s="11"/>
    </row>
    <row r="1625" spans="2:6" x14ac:dyDescent="0.25">
      <c r="B1625" s="10"/>
      <c r="C1625" s="11"/>
      <c r="F1625" s="11"/>
    </row>
    <row r="1626" spans="2:6" x14ac:dyDescent="0.25">
      <c r="B1626" s="10"/>
      <c r="C1626" s="11"/>
      <c r="F1626" s="11"/>
    </row>
    <row r="1627" spans="2:6" x14ac:dyDescent="0.25">
      <c r="B1627" s="10"/>
      <c r="C1627" s="11"/>
      <c r="F1627" s="11"/>
    </row>
    <row r="1628" spans="2:6" x14ac:dyDescent="0.25">
      <c r="B1628" s="10"/>
      <c r="C1628" s="11"/>
      <c r="F1628" s="11"/>
    </row>
    <row r="1629" spans="2:6" x14ac:dyDescent="0.25">
      <c r="B1629" s="10"/>
      <c r="C1629" s="11"/>
      <c r="F1629" s="11"/>
    </row>
    <row r="1630" spans="2:6" x14ac:dyDescent="0.25">
      <c r="B1630" s="10"/>
      <c r="C1630" s="11"/>
      <c r="F1630" s="11"/>
    </row>
    <row r="1631" spans="2:6" x14ac:dyDescent="0.25">
      <c r="B1631" s="10"/>
      <c r="C1631" s="11"/>
      <c r="F1631" s="11"/>
    </row>
    <row r="1632" spans="2:6" x14ac:dyDescent="0.25">
      <c r="B1632" s="10"/>
      <c r="C1632" s="11"/>
      <c r="F1632" s="11"/>
    </row>
    <row r="1633" spans="2:3" x14ac:dyDescent="0.25">
      <c r="B1633" s="10"/>
      <c r="C1633" s="11"/>
    </row>
    <row r="1634" spans="2:3" x14ac:dyDescent="0.25">
      <c r="B1634" s="10"/>
      <c r="C1634" s="11"/>
    </row>
    <row r="1635" spans="2:3" x14ac:dyDescent="0.25">
      <c r="B1635" s="10"/>
      <c r="C1635" s="11"/>
    </row>
    <row r="1636" spans="2:3" x14ac:dyDescent="0.25">
      <c r="B1636" s="10"/>
      <c r="C1636" s="11"/>
    </row>
    <row r="1637" spans="2:3" x14ac:dyDescent="0.25">
      <c r="B1637" s="10"/>
      <c r="C1637" s="11"/>
    </row>
    <row r="1638" spans="2:3" x14ac:dyDescent="0.25">
      <c r="B1638" s="10"/>
      <c r="C1638" s="11"/>
    </row>
    <row r="1639" spans="2:3" x14ac:dyDescent="0.25">
      <c r="B1639" s="10"/>
      <c r="C1639" s="11"/>
    </row>
    <row r="1640" spans="2:3" x14ac:dyDescent="0.25">
      <c r="B1640" s="10"/>
      <c r="C1640" s="11"/>
    </row>
    <row r="1641" spans="2:3" x14ac:dyDescent="0.25">
      <c r="B1641" s="10"/>
      <c r="C1641" s="11"/>
    </row>
    <row r="1642" spans="2:3" x14ac:dyDescent="0.25">
      <c r="B1642" s="10"/>
      <c r="C1642" s="11"/>
    </row>
    <row r="1643" spans="2:3" x14ac:dyDescent="0.25">
      <c r="B1643" s="10"/>
      <c r="C1643" s="11"/>
    </row>
    <row r="1644" spans="2:3" x14ac:dyDescent="0.25">
      <c r="B1644" s="10"/>
      <c r="C1644" s="11"/>
    </row>
    <row r="1645" spans="2:3" x14ac:dyDescent="0.25">
      <c r="B1645" s="10"/>
      <c r="C1645" s="11"/>
    </row>
    <row r="1646" spans="2:3" x14ac:dyDescent="0.25">
      <c r="B1646" s="10"/>
      <c r="C1646" s="11"/>
    </row>
    <row r="1647" spans="2:3" x14ac:dyDescent="0.25">
      <c r="B1647" s="10"/>
      <c r="C1647" s="11"/>
    </row>
    <row r="1648" spans="2:3" x14ac:dyDescent="0.25">
      <c r="B1648" s="10"/>
      <c r="C1648" s="11"/>
    </row>
    <row r="1649" spans="2:3" x14ac:dyDescent="0.25">
      <c r="B1649" s="10"/>
      <c r="C1649" s="11"/>
    </row>
    <row r="1650" spans="2:3" x14ac:dyDescent="0.25">
      <c r="B1650" s="10"/>
      <c r="C1650" s="11"/>
    </row>
    <row r="1651" spans="2:3" x14ac:dyDescent="0.25">
      <c r="B1651" s="10"/>
      <c r="C1651" s="11"/>
    </row>
    <row r="1652" spans="2:3" x14ac:dyDescent="0.25">
      <c r="B1652" s="10"/>
      <c r="C1652" s="11"/>
    </row>
    <row r="1653" spans="2:3" x14ac:dyDescent="0.25">
      <c r="B1653" s="10"/>
      <c r="C1653" s="11"/>
    </row>
    <row r="1654" spans="2:3" x14ac:dyDescent="0.25">
      <c r="B1654" s="10"/>
      <c r="C1654" s="11"/>
    </row>
    <row r="1655" spans="2:3" x14ac:dyDescent="0.25">
      <c r="B1655" s="10"/>
      <c r="C1655" s="11"/>
    </row>
    <row r="1656" spans="2:3" x14ac:dyDescent="0.25">
      <c r="B1656" s="10"/>
      <c r="C1656" s="11"/>
    </row>
    <row r="1657" spans="2:3" x14ac:dyDescent="0.25">
      <c r="B1657" s="10"/>
      <c r="C1657" s="11"/>
    </row>
    <row r="1658" spans="2:3" x14ac:dyDescent="0.25">
      <c r="B1658" s="10"/>
      <c r="C1658" s="11"/>
    </row>
    <row r="1659" spans="2:3" x14ac:dyDescent="0.25">
      <c r="B1659" s="10"/>
      <c r="C1659" s="11"/>
    </row>
    <row r="1660" spans="2:3" x14ac:dyDescent="0.25">
      <c r="B1660" s="10"/>
      <c r="C1660" s="11"/>
    </row>
    <row r="1661" spans="2:3" x14ac:dyDescent="0.25">
      <c r="B1661" s="10"/>
      <c r="C1661" s="11"/>
    </row>
    <row r="1662" spans="2:3" x14ac:dyDescent="0.25">
      <c r="B1662" s="10"/>
      <c r="C1662" s="11"/>
    </row>
    <row r="1663" spans="2:3" x14ac:dyDescent="0.25">
      <c r="B1663" s="10"/>
      <c r="C1663" s="11"/>
    </row>
    <row r="1664" spans="2:3" x14ac:dyDescent="0.25">
      <c r="B1664" s="10"/>
      <c r="C1664" s="11"/>
    </row>
    <row r="1665" spans="2:3" x14ac:dyDescent="0.25">
      <c r="B1665" s="10"/>
      <c r="C1665" s="11"/>
    </row>
    <row r="1666" spans="2:3" x14ac:dyDescent="0.25">
      <c r="B1666" s="10"/>
      <c r="C1666" s="11"/>
    </row>
    <row r="1667" spans="2:3" x14ac:dyDescent="0.25">
      <c r="B1667" s="10"/>
      <c r="C1667" s="11"/>
    </row>
    <row r="1668" spans="2:3" x14ac:dyDescent="0.25">
      <c r="B1668" s="10"/>
      <c r="C1668" s="11"/>
    </row>
    <row r="1669" spans="2:3" x14ac:dyDescent="0.25">
      <c r="B1669" s="10"/>
      <c r="C1669" s="11"/>
    </row>
    <row r="1670" spans="2:3" x14ac:dyDescent="0.25">
      <c r="B1670" s="10"/>
      <c r="C1670" s="11"/>
    </row>
    <row r="1671" spans="2:3" x14ac:dyDescent="0.25">
      <c r="B1671" s="10"/>
      <c r="C1671" s="11"/>
    </row>
    <row r="1672" spans="2:3" x14ac:dyDescent="0.25">
      <c r="B1672" s="10"/>
      <c r="C1672" s="11"/>
    </row>
    <row r="1673" spans="2:3" x14ac:dyDescent="0.25">
      <c r="B1673" s="10"/>
      <c r="C1673" s="11"/>
    </row>
    <row r="1674" spans="2:3" x14ac:dyDescent="0.25">
      <c r="B1674" s="10"/>
      <c r="C1674" s="11"/>
    </row>
    <row r="1675" spans="2:3" x14ac:dyDescent="0.25">
      <c r="B1675" s="10"/>
      <c r="C1675" s="11"/>
    </row>
    <row r="1676" spans="2:3" x14ac:dyDescent="0.25">
      <c r="B1676" s="10"/>
      <c r="C1676" s="11"/>
    </row>
    <row r="1677" spans="2:3" x14ac:dyDescent="0.25">
      <c r="B1677" s="10"/>
      <c r="C1677" s="11"/>
    </row>
    <row r="1678" spans="2:3" x14ac:dyDescent="0.25">
      <c r="B1678" s="10"/>
      <c r="C1678" s="11"/>
    </row>
    <row r="1679" spans="2:3" x14ac:dyDescent="0.25">
      <c r="B1679" s="10"/>
      <c r="C1679" s="11"/>
    </row>
    <row r="1680" spans="2:3" x14ac:dyDescent="0.25">
      <c r="B1680" s="10"/>
      <c r="C1680" s="11"/>
    </row>
    <row r="1681" spans="2:3" x14ac:dyDescent="0.25">
      <c r="B1681" s="10"/>
      <c r="C1681" s="11"/>
    </row>
    <row r="1682" spans="2:3" x14ac:dyDescent="0.25">
      <c r="B1682" s="10"/>
      <c r="C1682" s="11"/>
    </row>
    <row r="1683" spans="2:3" x14ac:dyDescent="0.25">
      <c r="B1683" s="10"/>
      <c r="C1683" s="11"/>
    </row>
    <row r="1684" spans="2:3" x14ac:dyDescent="0.25">
      <c r="B1684" s="10"/>
      <c r="C1684" s="11"/>
    </row>
    <row r="1685" spans="2:3" x14ac:dyDescent="0.25">
      <c r="B1685" s="10"/>
      <c r="C1685" s="11"/>
    </row>
    <row r="1686" spans="2:3" x14ac:dyDescent="0.25">
      <c r="B1686" s="10"/>
      <c r="C1686" s="11"/>
    </row>
    <row r="1687" spans="2:3" x14ac:dyDescent="0.25">
      <c r="B1687" s="10"/>
      <c r="C1687" s="11"/>
    </row>
    <row r="1688" spans="2:3" x14ac:dyDescent="0.25">
      <c r="B1688" s="10"/>
      <c r="C1688" s="11"/>
    </row>
    <row r="1689" spans="2:3" x14ac:dyDescent="0.25">
      <c r="B1689" s="10"/>
      <c r="C1689" s="11"/>
    </row>
    <row r="1690" spans="2:3" x14ac:dyDescent="0.25">
      <c r="B1690" s="10"/>
      <c r="C1690" s="11"/>
    </row>
    <row r="1691" spans="2:3" x14ac:dyDescent="0.25">
      <c r="C1691" s="11"/>
    </row>
    <row r="1692" spans="2:3" x14ac:dyDescent="0.25">
      <c r="C1692" s="11"/>
    </row>
  </sheetData>
  <conditionalFormatting sqref="C12:C1692">
    <cfRule type="cellIs" dxfId="6" priority="7" operator="notEqual">
      <formula>""</formula>
    </cfRule>
  </conditionalFormatting>
  <conditionalFormatting sqref="B12:B1690">
    <cfRule type="cellIs" dxfId="5" priority="6" operator="notEqual">
      <formula>""</formula>
    </cfRule>
  </conditionalFormatting>
  <conditionalFormatting sqref="E6:E1473">
    <cfRule type="cellIs" dxfId="4" priority="5" operator="notEqual">
      <formula>""</formula>
    </cfRule>
  </conditionalFormatting>
  <conditionalFormatting sqref="F6:F1632">
    <cfRule type="cellIs" dxfId="3" priority="4" operator="notEqual">
      <formula>""</formula>
    </cfRule>
  </conditionalFormatting>
  <conditionalFormatting sqref="B6:B9">
    <cfRule type="cellIs" dxfId="2" priority="3" operator="notEqual">
      <formula>""</formula>
    </cfRule>
  </conditionalFormatting>
  <conditionalFormatting sqref="H6:H32">
    <cfRule type="cellIs" dxfId="1" priority="2" operator="notEqual">
      <formula>""</formula>
    </cfRule>
  </conditionalFormatting>
  <conditionalFormatting sqref="I6:I32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2.7.600.89395</Revision>
</Application>
</file>

<file path=customXml/itemProps1.xml><?xml version="1.0" encoding="utf-8"?>
<ds:datastoreItem xmlns:ds="http://schemas.openxmlformats.org/officeDocument/2006/customXml" ds:itemID="{44CD10FD-9808-4136-AA83-BBD34BBBFE2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Standard_WB</vt:lpstr>
      <vt:lpstr>Info</vt:lpstr>
      <vt:lpstr>SAPCrosstab1</vt:lpstr>
    </vt:vector>
  </TitlesOfParts>
  <Company>BDF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Carbajal, Luciano ext. /BDF LIM</dc:creator>
  <cp:lastModifiedBy>Catherine Varas</cp:lastModifiedBy>
  <dcterms:created xsi:type="dcterms:W3CDTF">2015-05-06T08:59:39Z</dcterms:created>
  <dcterms:modified xsi:type="dcterms:W3CDTF">2021-11-11T17:14:44Z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