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.tarazona\Downloads\"/>
    </mc:Choice>
  </mc:AlternateContent>
  <xr:revisionPtr revIDLastSave="0" documentId="13_ncr:1_{8B9039E2-6656-48F2-BB23-A9C333FD6015}" xr6:coauthVersionLast="47" xr6:coauthVersionMax="47" xr10:uidLastSave="{00000000-0000-0000-0000-000000000000}"/>
  <bookViews>
    <workbookView xWindow="-120" yWindow="-120" windowWidth="20730" windowHeight="11040" activeTab="1" xr2:uid="{4EB0ED79-6309-41D3-A91D-DD580C44DDE0}"/>
  </bookViews>
  <sheets>
    <sheet name="Tarea 3" sheetId="1" r:id="rId1"/>
    <sheet name="Tarea 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4" i="2" l="1"/>
  <c r="J24" i="2"/>
  <c r="I25" i="2"/>
  <c r="J25" i="2"/>
  <c r="I26" i="2"/>
  <c r="J26" i="2"/>
  <c r="I27" i="2"/>
  <c r="J27" i="2"/>
  <c r="I28" i="2"/>
  <c r="J28" i="2"/>
  <c r="I29" i="2"/>
  <c r="J29" i="2"/>
  <c r="I30" i="2"/>
  <c r="J30" i="2"/>
  <c r="I31" i="2"/>
  <c r="J31" i="2"/>
  <c r="I32" i="2"/>
  <c r="J32" i="2"/>
  <c r="J23" i="2"/>
  <c r="I23" i="2"/>
  <c r="I6" i="2"/>
  <c r="I8" i="2"/>
  <c r="I9" i="2"/>
  <c r="I10" i="2"/>
  <c r="I11" i="2"/>
  <c r="I12" i="2"/>
  <c r="I13" i="2"/>
  <c r="I14" i="2"/>
  <c r="I15" i="2"/>
  <c r="J7" i="2"/>
  <c r="J8" i="2"/>
  <c r="J9" i="2"/>
  <c r="J10" i="2"/>
  <c r="J11" i="2"/>
  <c r="J12" i="2"/>
  <c r="J13" i="2"/>
  <c r="J14" i="2"/>
  <c r="J15" i="2"/>
  <c r="J6" i="2"/>
  <c r="I7" i="2"/>
  <c r="J31" i="1"/>
  <c r="G31" i="1"/>
  <c r="J30" i="1"/>
  <c r="G30" i="1"/>
  <c r="J29" i="1"/>
  <c r="G29" i="1"/>
  <c r="J28" i="1"/>
  <c r="G28" i="1"/>
  <c r="J27" i="1"/>
  <c r="G27" i="1"/>
  <c r="J26" i="1"/>
  <c r="G26" i="1"/>
  <c r="J25" i="1"/>
  <c r="G25" i="1"/>
  <c r="J24" i="1"/>
  <c r="G24" i="1"/>
  <c r="J23" i="1"/>
  <c r="G23" i="1"/>
  <c r="J22" i="1"/>
  <c r="G22" i="1"/>
  <c r="J6" i="1"/>
  <c r="J7" i="1"/>
  <c r="J8" i="1"/>
  <c r="J9" i="1"/>
  <c r="J10" i="1"/>
  <c r="J11" i="1"/>
  <c r="J12" i="1"/>
  <c r="J13" i="1"/>
  <c r="J14" i="1"/>
  <c r="J15" i="1"/>
  <c r="G10" i="1"/>
  <c r="G9" i="1"/>
  <c r="G11" i="1"/>
  <c r="G12" i="1"/>
  <c r="G13" i="1"/>
  <c r="G14" i="1"/>
  <c r="G15" i="1"/>
  <c r="G8" i="1"/>
  <c r="G7" i="1"/>
  <c r="G6" i="1"/>
</calcChain>
</file>

<file path=xl/sharedStrings.xml><?xml version="1.0" encoding="utf-8"?>
<sst xmlns="http://schemas.openxmlformats.org/spreadsheetml/2006/main" count="84" uniqueCount="21">
  <si>
    <t>%variación</t>
  </si>
  <si>
    <t>FO inicial</t>
  </si>
  <si>
    <t>N° Vehículos</t>
  </si>
  <si>
    <t>Inst</t>
  </si>
  <si>
    <t>TabuSearch</t>
  </si>
  <si>
    <t>Inicial</t>
  </si>
  <si>
    <t>Tenure</t>
  </si>
  <si>
    <t>N° conectores</t>
  </si>
  <si>
    <t>N° iteraciones</t>
  </si>
  <si>
    <r>
      <t>T</t>
    </r>
    <r>
      <rPr>
        <vertAlign val="subscript"/>
        <sz val="11"/>
        <color theme="1"/>
        <rFont val="Calibri"/>
        <family val="2"/>
        <scheme val="minor"/>
      </rPr>
      <t>comp</t>
    </r>
  </si>
  <si>
    <t>FO</t>
  </si>
  <si>
    <r>
      <t>Utilidad</t>
    </r>
    <r>
      <rPr>
        <vertAlign val="subscript"/>
        <sz val="11"/>
        <color theme="1"/>
        <rFont val="Calibri"/>
        <family val="2"/>
        <scheme val="minor"/>
      </rPr>
      <t>inicial</t>
    </r>
  </si>
  <si>
    <r>
      <t>Espera</t>
    </r>
    <r>
      <rPr>
        <vertAlign val="subscript"/>
        <sz val="11"/>
        <color theme="1"/>
        <rFont val="Calibri"/>
        <family val="2"/>
        <scheme val="minor"/>
      </rPr>
      <t>inicial</t>
    </r>
  </si>
  <si>
    <r>
      <t>%var</t>
    </r>
    <r>
      <rPr>
        <vertAlign val="subscript"/>
        <sz val="11"/>
        <color theme="1"/>
        <rFont val="Calibri"/>
        <family val="2"/>
        <scheme val="minor"/>
      </rPr>
      <t>utilidad</t>
    </r>
  </si>
  <si>
    <r>
      <t>%var</t>
    </r>
    <r>
      <rPr>
        <vertAlign val="subscript"/>
        <sz val="11"/>
        <color theme="1"/>
        <rFont val="Calibri"/>
        <family val="2"/>
        <scheme val="minor"/>
      </rPr>
      <t>espera</t>
    </r>
  </si>
  <si>
    <t>Espera</t>
  </si>
  <si>
    <t>Utilidad</t>
  </si>
  <si>
    <t>Instancia</t>
  </si>
  <si>
    <t>Vehículos a reprogramar</t>
  </si>
  <si>
    <t>TR</t>
  </si>
  <si>
    <t>Reprogramación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</si>
</sst>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/>
    <xf numFmtId="0" fontId="0" fillId="0" borderId="1" xfId="0" applyFill="1" applyBorder="1" applyAlignment="1">
      <alignment horizontal="center"/>
    </xf>
    <xf numFmtId="1" fontId="0" fillId="0" borderId="1" xfId="1" applyNumberFormat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'Tarea 3'!$C$5</c:f>
              <c:strCache>
                <c:ptCount val="1"/>
                <c:pt idx="0">
                  <c:v>FO inicial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'Tarea 3'!$A$6:$A$15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'Tarea 3'!$C$6:$C$15</c:f>
              <c:numCache>
                <c:formatCode>General</c:formatCode>
                <c:ptCount val="10"/>
                <c:pt idx="0">
                  <c:v>2.6</c:v>
                </c:pt>
                <c:pt idx="1">
                  <c:v>4.46</c:v>
                </c:pt>
                <c:pt idx="2">
                  <c:v>9.1999999999999993</c:v>
                </c:pt>
                <c:pt idx="3">
                  <c:v>11.65</c:v>
                </c:pt>
                <c:pt idx="4">
                  <c:v>14.6</c:v>
                </c:pt>
                <c:pt idx="5">
                  <c:v>20.16</c:v>
                </c:pt>
                <c:pt idx="6">
                  <c:v>21.55</c:v>
                </c:pt>
                <c:pt idx="7">
                  <c:v>10.039999999999999</c:v>
                </c:pt>
                <c:pt idx="8">
                  <c:v>23.85</c:v>
                </c:pt>
                <c:pt idx="9">
                  <c:v>26.32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D3-4B1E-A970-32B0D27B4EFD}"/>
            </c:ext>
          </c:extLst>
        </c:ser>
        <c:ser>
          <c:idx val="1"/>
          <c:order val="1"/>
          <c:tx>
            <c:v>1000 iteraciones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'Tarea 3'!$A$6:$A$15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'Tarea 3'!$E$6:$E$15</c:f>
              <c:numCache>
                <c:formatCode>General</c:formatCode>
                <c:ptCount val="10"/>
                <c:pt idx="0">
                  <c:v>2.0699999999999998</c:v>
                </c:pt>
                <c:pt idx="1">
                  <c:v>4.46</c:v>
                </c:pt>
                <c:pt idx="2">
                  <c:v>6.9</c:v>
                </c:pt>
                <c:pt idx="3">
                  <c:v>9.3800000000000008</c:v>
                </c:pt>
                <c:pt idx="4">
                  <c:v>12.22</c:v>
                </c:pt>
                <c:pt idx="5">
                  <c:v>16.93</c:v>
                </c:pt>
                <c:pt idx="6">
                  <c:v>17.46</c:v>
                </c:pt>
                <c:pt idx="7">
                  <c:v>9.44</c:v>
                </c:pt>
                <c:pt idx="8">
                  <c:v>20.21</c:v>
                </c:pt>
                <c:pt idx="9">
                  <c:v>22.61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D3-4B1E-A970-32B0D27B4EFD}"/>
            </c:ext>
          </c:extLst>
        </c:ser>
        <c:ser>
          <c:idx val="2"/>
          <c:order val="2"/>
          <c:tx>
            <c:v>5000 iteraciones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'Tarea 3'!$A$6:$A$15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'Tarea 3'!$H$6:$H$15</c:f>
              <c:numCache>
                <c:formatCode>General</c:formatCode>
                <c:ptCount val="10"/>
                <c:pt idx="0">
                  <c:v>2.0699999999999998</c:v>
                </c:pt>
                <c:pt idx="1">
                  <c:v>4.46</c:v>
                </c:pt>
                <c:pt idx="2">
                  <c:v>6.9</c:v>
                </c:pt>
                <c:pt idx="3">
                  <c:v>9.3800000000000008</c:v>
                </c:pt>
                <c:pt idx="4">
                  <c:v>12.22</c:v>
                </c:pt>
                <c:pt idx="5">
                  <c:v>16.93</c:v>
                </c:pt>
                <c:pt idx="6">
                  <c:v>17.46</c:v>
                </c:pt>
                <c:pt idx="7">
                  <c:v>9.44</c:v>
                </c:pt>
                <c:pt idx="8">
                  <c:v>20.21</c:v>
                </c:pt>
                <c:pt idx="9">
                  <c:v>22.61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D3-4B1E-A970-32B0D27B4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6409647"/>
        <c:axId val="1536411311"/>
      </c:barChart>
      <c:catAx>
        <c:axId val="1536409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36411311"/>
        <c:crosses val="autoZero"/>
        <c:auto val="1"/>
        <c:lblAlgn val="ctr"/>
        <c:lblOffset val="100"/>
        <c:noMultiLvlLbl val="0"/>
      </c:catAx>
      <c:valAx>
        <c:axId val="153641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36409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'Tarea 3'!$C$5</c:f>
              <c:strCache>
                <c:ptCount val="1"/>
                <c:pt idx="0">
                  <c:v>FO inicial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'Tarea 3'!$A$22:$A$31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'Tarea 3'!$C$22:$C$31</c:f>
              <c:numCache>
                <c:formatCode>General</c:formatCode>
                <c:ptCount val="10"/>
                <c:pt idx="0">
                  <c:v>0.34</c:v>
                </c:pt>
                <c:pt idx="1">
                  <c:v>1.55</c:v>
                </c:pt>
                <c:pt idx="2">
                  <c:v>3.29</c:v>
                </c:pt>
                <c:pt idx="3">
                  <c:v>4.5999999999999996</c:v>
                </c:pt>
                <c:pt idx="4">
                  <c:v>6.08</c:v>
                </c:pt>
                <c:pt idx="5">
                  <c:v>9.09</c:v>
                </c:pt>
                <c:pt idx="6">
                  <c:v>9.85</c:v>
                </c:pt>
                <c:pt idx="7">
                  <c:v>3.96</c:v>
                </c:pt>
                <c:pt idx="8">
                  <c:v>11.03</c:v>
                </c:pt>
                <c:pt idx="9">
                  <c:v>12.2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79-4779-9209-FBB2C542DEF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'Tarea 3'!$A$22:$A$31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'Tarea 3'!$E$22:$E$31</c:f>
              <c:numCache>
                <c:formatCode>General</c:formatCode>
                <c:ptCount val="10"/>
                <c:pt idx="0">
                  <c:v>0.34</c:v>
                </c:pt>
                <c:pt idx="1">
                  <c:v>1.55</c:v>
                </c:pt>
                <c:pt idx="2">
                  <c:v>2.62</c:v>
                </c:pt>
                <c:pt idx="3">
                  <c:v>3.84</c:v>
                </c:pt>
                <c:pt idx="4">
                  <c:v>5.22</c:v>
                </c:pt>
                <c:pt idx="5">
                  <c:v>7.46</c:v>
                </c:pt>
                <c:pt idx="6">
                  <c:v>7.78</c:v>
                </c:pt>
                <c:pt idx="7">
                  <c:v>3.73</c:v>
                </c:pt>
                <c:pt idx="8">
                  <c:v>9.11</c:v>
                </c:pt>
                <c:pt idx="9">
                  <c:v>10.34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79-4779-9209-FBB2C542DEFF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'Tarea 3'!$A$22:$A$31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'Tarea 3'!$H$22:$H$31</c:f>
              <c:numCache>
                <c:formatCode>General</c:formatCode>
                <c:ptCount val="10"/>
                <c:pt idx="0">
                  <c:v>0.34</c:v>
                </c:pt>
                <c:pt idx="1">
                  <c:v>1.55</c:v>
                </c:pt>
                <c:pt idx="2">
                  <c:v>2.62</c:v>
                </c:pt>
                <c:pt idx="3">
                  <c:v>3.84</c:v>
                </c:pt>
                <c:pt idx="4">
                  <c:v>5.22</c:v>
                </c:pt>
                <c:pt idx="5">
                  <c:v>7.46</c:v>
                </c:pt>
                <c:pt idx="6">
                  <c:v>7.78</c:v>
                </c:pt>
                <c:pt idx="7">
                  <c:v>3.73</c:v>
                </c:pt>
                <c:pt idx="8">
                  <c:v>9.11</c:v>
                </c:pt>
                <c:pt idx="9">
                  <c:v>10.34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79-4779-9209-FBB2C542D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6409647"/>
        <c:axId val="1536411311"/>
      </c:barChart>
      <c:catAx>
        <c:axId val="1536409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36411311"/>
        <c:crosses val="autoZero"/>
        <c:auto val="1"/>
        <c:lblAlgn val="ctr"/>
        <c:lblOffset val="100"/>
        <c:noMultiLvlLbl val="0"/>
      </c:catAx>
      <c:valAx>
        <c:axId val="153641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36409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'Tarea 4'!$C$4:$E$4</c:f>
              <c:strCache>
                <c:ptCount val="1"/>
                <c:pt idx="0">
                  <c:v>Inicial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'Tarea 4'!$A$6:$A$16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'Tarea 4'!$C$6:$C$16</c:f>
              <c:numCache>
                <c:formatCode>General</c:formatCode>
                <c:ptCount val="11"/>
                <c:pt idx="0">
                  <c:v>1.36</c:v>
                </c:pt>
                <c:pt idx="1">
                  <c:v>1.4</c:v>
                </c:pt>
                <c:pt idx="2">
                  <c:v>1.56</c:v>
                </c:pt>
                <c:pt idx="3">
                  <c:v>2.1</c:v>
                </c:pt>
                <c:pt idx="4">
                  <c:v>1.81</c:v>
                </c:pt>
                <c:pt idx="5">
                  <c:v>4.9000000000000004</c:v>
                </c:pt>
                <c:pt idx="6">
                  <c:v>5.68</c:v>
                </c:pt>
                <c:pt idx="7">
                  <c:v>1.99</c:v>
                </c:pt>
                <c:pt idx="8">
                  <c:v>8.06</c:v>
                </c:pt>
                <c:pt idx="9">
                  <c:v>8.82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3F-464E-8C60-4251BF0A2286}"/>
            </c:ext>
          </c:extLst>
        </c:ser>
        <c:ser>
          <c:idx val="1"/>
          <c:order val="1"/>
          <c:tx>
            <c:strRef>
              <c:f>'Tarea 4'!$F$4:$H$4</c:f>
              <c:strCache>
                <c:ptCount val="1"/>
                <c:pt idx="0">
                  <c:v>TabuSearch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'Tarea 4'!$A$6:$A$16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'Tarea 4'!$F$6:$F$16</c:f>
              <c:numCache>
                <c:formatCode>General</c:formatCode>
                <c:ptCount val="11"/>
                <c:pt idx="0">
                  <c:v>1.36</c:v>
                </c:pt>
                <c:pt idx="1">
                  <c:v>1.29</c:v>
                </c:pt>
                <c:pt idx="2">
                  <c:v>0.92</c:v>
                </c:pt>
                <c:pt idx="3">
                  <c:v>2.0699999999999998</c:v>
                </c:pt>
                <c:pt idx="4">
                  <c:v>1.8</c:v>
                </c:pt>
                <c:pt idx="5">
                  <c:v>4.9000000000000004</c:v>
                </c:pt>
                <c:pt idx="6">
                  <c:v>5.2</c:v>
                </c:pt>
                <c:pt idx="7">
                  <c:v>1.91</c:v>
                </c:pt>
                <c:pt idx="8">
                  <c:v>7.05</c:v>
                </c:pt>
                <c:pt idx="9">
                  <c:v>8.82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3F-464E-8C60-4251BF0A2286}"/>
            </c:ext>
          </c:extLst>
        </c:ser>
        <c:ser>
          <c:idx val="2"/>
          <c:order val="2"/>
          <c:tx>
            <c:strRef>
              <c:f>'Tarea 4'!$K$2:$L$2</c:f>
              <c:strCache>
                <c:ptCount val="1"/>
                <c:pt idx="0">
                  <c:v>Reprogramación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'Tarea 4'!$A$6:$A$16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'Tarea 4'!$L$6:$L$16</c:f>
              <c:numCache>
                <c:formatCode>General</c:formatCode>
                <c:ptCount val="11"/>
                <c:pt idx="0">
                  <c:v>0</c:v>
                </c:pt>
                <c:pt idx="1">
                  <c:v>0.53</c:v>
                </c:pt>
                <c:pt idx="2">
                  <c:v>1.18</c:v>
                </c:pt>
                <c:pt idx="3">
                  <c:v>1.71</c:v>
                </c:pt>
                <c:pt idx="4">
                  <c:v>2.44</c:v>
                </c:pt>
                <c:pt idx="5">
                  <c:v>5.48</c:v>
                </c:pt>
                <c:pt idx="6">
                  <c:v>5.77</c:v>
                </c:pt>
                <c:pt idx="7">
                  <c:v>1.34</c:v>
                </c:pt>
                <c:pt idx="8">
                  <c:v>8.16</c:v>
                </c:pt>
                <c:pt idx="9">
                  <c:v>9.19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3F-464E-8C60-4251BF0A2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6123104"/>
        <c:axId val="1546121856"/>
      </c:barChart>
      <c:catAx>
        <c:axId val="154612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46121856"/>
        <c:crosses val="autoZero"/>
        <c:auto val="1"/>
        <c:lblAlgn val="ctr"/>
        <c:lblOffset val="100"/>
        <c:noMultiLvlLbl val="0"/>
      </c:catAx>
      <c:valAx>
        <c:axId val="154612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4612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'Tarea 4'!$C$4:$E$4</c:f>
              <c:strCache>
                <c:ptCount val="1"/>
                <c:pt idx="0">
                  <c:v>Inicial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'Tarea 4'!$A$6:$A$16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'Tarea 4'!$D$6:$D$16</c:f>
              <c:numCache>
                <c:formatCode>General</c:formatCode>
                <c:ptCount val="11"/>
                <c:pt idx="0">
                  <c:v>477.5</c:v>
                </c:pt>
                <c:pt idx="1">
                  <c:v>651</c:v>
                </c:pt>
                <c:pt idx="2">
                  <c:v>1050</c:v>
                </c:pt>
                <c:pt idx="3">
                  <c:v>1131</c:v>
                </c:pt>
                <c:pt idx="4">
                  <c:v>1212.5</c:v>
                </c:pt>
                <c:pt idx="5">
                  <c:v>1525</c:v>
                </c:pt>
                <c:pt idx="6">
                  <c:v>1496.5</c:v>
                </c:pt>
                <c:pt idx="7">
                  <c:v>1221.5</c:v>
                </c:pt>
                <c:pt idx="8">
                  <c:v>1431.5</c:v>
                </c:pt>
                <c:pt idx="9">
                  <c:v>1511.5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4F-409B-B2AF-5F681442DB81}"/>
            </c:ext>
          </c:extLst>
        </c:ser>
        <c:ser>
          <c:idx val="1"/>
          <c:order val="1"/>
          <c:tx>
            <c:strRef>
              <c:f>'Tarea 4'!$F$4:$H$4</c:f>
              <c:strCache>
                <c:ptCount val="1"/>
                <c:pt idx="0">
                  <c:v>TabuSearch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'Tarea 4'!$A$6:$A$16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'Tarea 4'!$G$6:$G$16</c:f>
              <c:numCache>
                <c:formatCode>General</c:formatCode>
                <c:ptCount val="11"/>
                <c:pt idx="0">
                  <c:v>477.5</c:v>
                </c:pt>
                <c:pt idx="1">
                  <c:v>701</c:v>
                </c:pt>
                <c:pt idx="2">
                  <c:v>1063</c:v>
                </c:pt>
                <c:pt idx="3">
                  <c:v>1155</c:v>
                </c:pt>
                <c:pt idx="4">
                  <c:v>1236.5</c:v>
                </c:pt>
                <c:pt idx="5">
                  <c:v>1525</c:v>
                </c:pt>
                <c:pt idx="6">
                  <c:v>1580.5</c:v>
                </c:pt>
                <c:pt idx="7">
                  <c:v>1305</c:v>
                </c:pt>
                <c:pt idx="8">
                  <c:v>1552.5</c:v>
                </c:pt>
                <c:pt idx="9">
                  <c:v>1511.5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4F-409B-B2AF-5F681442DB81}"/>
            </c:ext>
          </c:extLst>
        </c:ser>
        <c:ser>
          <c:idx val="2"/>
          <c:order val="2"/>
          <c:tx>
            <c:strRef>
              <c:f>'Tarea 4'!$K$2:$L$2</c:f>
              <c:strCache>
                <c:ptCount val="1"/>
                <c:pt idx="0">
                  <c:v>Reprogramación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'Tarea 4'!$A$6:$A$16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'Tarea 4'!$M$6:$M$16</c:f>
              <c:numCache>
                <c:formatCode>General</c:formatCode>
                <c:ptCount val="11"/>
                <c:pt idx="0">
                  <c:v>106.5</c:v>
                </c:pt>
                <c:pt idx="1">
                  <c:v>268</c:v>
                </c:pt>
                <c:pt idx="2">
                  <c:v>382</c:v>
                </c:pt>
                <c:pt idx="3">
                  <c:v>463</c:v>
                </c:pt>
                <c:pt idx="4">
                  <c:v>494.5</c:v>
                </c:pt>
                <c:pt idx="5">
                  <c:v>664.5</c:v>
                </c:pt>
                <c:pt idx="6">
                  <c:v>687</c:v>
                </c:pt>
                <c:pt idx="7">
                  <c:v>430</c:v>
                </c:pt>
                <c:pt idx="8">
                  <c:v>780.5</c:v>
                </c:pt>
                <c:pt idx="9">
                  <c:v>815.5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4F-409B-B2AF-5F681442D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6123104"/>
        <c:axId val="1546121856"/>
      </c:barChart>
      <c:catAx>
        <c:axId val="154612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46121856"/>
        <c:crosses val="autoZero"/>
        <c:auto val="1"/>
        <c:lblAlgn val="ctr"/>
        <c:lblOffset val="100"/>
        <c:noMultiLvlLbl val="0"/>
      </c:catAx>
      <c:valAx>
        <c:axId val="154612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4612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'Tarea 4'!$C$4:$E$4</c:f>
              <c:strCache>
                <c:ptCount val="1"/>
                <c:pt idx="0">
                  <c:v>Inicial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'Tarea 4'!$A$23:$A$33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'Tarea 4'!$C$23:$C$33</c:f>
              <c:numCache>
                <c:formatCode>General</c:formatCode>
                <c:ptCount val="11"/>
                <c:pt idx="0">
                  <c:v>0.36</c:v>
                </c:pt>
                <c:pt idx="1">
                  <c:v>1.34</c:v>
                </c:pt>
                <c:pt idx="2">
                  <c:v>2.0099999999999998</c:v>
                </c:pt>
                <c:pt idx="3">
                  <c:v>2.0299999999999998</c:v>
                </c:pt>
                <c:pt idx="4">
                  <c:v>2.0099999999999998</c:v>
                </c:pt>
                <c:pt idx="5">
                  <c:v>1.05</c:v>
                </c:pt>
                <c:pt idx="6">
                  <c:v>1.1000000000000001</c:v>
                </c:pt>
                <c:pt idx="7">
                  <c:v>1.5</c:v>
                </c:pt>
                <c:pt idx="8">
                  <c:v>2.91</c:v>
                </c:pt>
                <c:pt idx="9">
                  <c:v>3.13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0C-49C3-8983-9ABF7A06A747}"/>
            </c:ext>
          </c:extLst>
        </c:ser>
        <c:ser>
          <c:idx val="1"/>
          <c:order val="1"/>
          <c:tx>
            <c:strRef>
              <c:f>'Tarea 4'!$F$4:$H$4</c:f>
              <c:strCache>
                <c:ptCount val="1"/>
                <c:pt idx="0">
                  <c:v>TabuSearch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'Tarea 4'!$A$23:$A$33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'Tarea 4'!$F$23:$F$33</c:f>
              <c:numCache>
                <c:formatCode>General</c:formatCode>
                <c:ptCount val="11"/>
                <c:pt idx="0">
                  <c:v>0.36</c:v>
                </c:pt>
                <c:pt idx="1">
                  <c:v>1.34</c:v>
                </c:pt>
                <c:pt idx="2">
                  <c:v>2</c:v>
                </c:pt>
                <c:pt idx="3">
                  <c:v>2.0299999999999998</c:v>
                </c:pt>
                <c:pt idx="4">
                  <c:v>1.77</c:v>
                </c:pt>
                <c:pt idx="5">
                  <c:v>0.89</c:v>
                </c:pt>
                <c:pt idx="6">
                  <c:v>0.88</c:v>
                </c:pt>
                <c:pt idx="7">
                  <c:v>1.5</c:v>
                </c:pt>
                <c:pt idx="8">
                  <c:v>2.4300000000000002</c:v>
                </c:pt>
                <c:pt idx="9">
                  <c:v>3.13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0C-49C3-8983-9ABF7A06A747}"/>
            </c:ext>
          </c:extLst>
        </c:ser>
        <c:ser>
          <c:idx val="2"/>
          <c:order val="2"/>
          <c:tx>
            <c:strRef>
              <c:f>'Tarea 4'!$K$2:$L$2</c:f>
              <c:strCache>
                <c:ptCount val="1"/>
                <c:pt idx="0">
                  <c:v>Reprogramación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'Tarea 4'!$A$23:$A$33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'Tarea 4'!$L$23:$L$33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3.03</c:v>
                </c:pt>
                <c:pt idx="3">
                  <c:v>4.45</c:v>
                </c:pt>
                <c:pt idx="4">
                  <c:v>1.82</c:v>
                </c:pt>
                <c:pt idx="5">
                  <c:v>1.86</c:v>
                </c:pt>
                <c:pt idx="6">
                  <c:v>1.77</c:v>
                </c:pt>
                <c:pt idx="7">
                  <c:v>1.1100000000000001</c:v>
                </c:pt>
                <c:pt idx="8">
                  <c:v>2.97</c:v>
                </c:pt>
                <c:pt idx="9">
                  <c:v>3.19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0C-49C3-8983-9ABF7A06A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6123104"/>
        <c:axId val="1546121856"/>
      </c:barChart>
      <c:catAx>
        <c:axId val="154612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46121856"/>
        <c:crosses val="autoZero"/>
        <c:auto val="1"/>
        <c:lblAlgn val="ctr"/>
        <c:lblOffset val="100"/>
        <c:noMultiLvlLbl val="0"/>
      </c:catAx>
      <c:valAx>
        <c:axId val="154612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4612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'Tarea 4'!$C$4:$E$4</c:f>
              <c:strCache>
                <c:ptCount val="1"/>
                <c:pt idx="0">
                  <c:v>Inicial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'Tarea 4'!$A$6:$A$16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'Tarea 4'!$D$23:$D$33</c:f>
              <c:numCache>
                <c:formatCode>General</c:formatCode>
                <c:ptCount val="11"/>
                <c:pt idx="0">
                  <c:v>554.5</c:v>
                </c:pt>
                <c:pt idx="1">
                  <c:v>806</c:v>
                </c:pt>
                <c:pt idx="2">
                  <c:v>1052</c:v>
                </c:pt>
                <c:pt idx="3">
                  <c:v>1133</c:v>
                </c:pt>
                <c:pt idx="4">
                  <c:v>1214.5</c:v>
                </c:pt>
                <c:pt idx="5">
                  <c:v>1953</c:v>
                </c:pt>
                <c:pt idx="6">
                  <c:v>1983.5</c:v>
                </c:pt>
                <c:pt idx="7">
                  <c:v>1316.5</c:v>
                </c:pt>
                <c:pt idx="8">
                  <c:v>1895.5</c:v>
                </c:pt>
                <c:pt idx="9">
                  <c:v>1975.5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21-46CC-9350-094C3DAD38CF}"/>
            </c:ext>
          </c:extLst>
        </c:ser>
        <c:ser>
          <c:idx val="1"/>
          <c:order val="1"/>
          <c:tx>
            <c:strRef>
              <c:f>'Tarea 4'!$F$4:$H$4</c:f>
              <c:strCache>
                <c:ptCount val="1"/>
                <c:pt idx="0">
                  <c:v>TabuSearch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'Tarea 4'!$A$6:$A$16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'Tarea 4'!$G$23:$G$33</c:f>
              <c:numCache>
                <c:formatCode>General</c:formatCode>
                <c:ptCount val="11"/>
                <c:pt idx="0">
                  <c:v>554.5</c:v>
                </c:pt>
                <c:pt idx="1">
                  <c:v>806</c:v>
                </c:pt>
                <c:pt idx="2">
                  <c:v>1083</c:v>
                </c:pt>
                <c:pt idx="3">
                  <c:v>1133</c:v>
                </c:pt>
                <c:pt idx="4">
                  <c:v>1355.5</c:v>
                </c:pt>
                <c:pt idx="5">
                  <c:v>1976</c:v>
                </c:pt>
                <c:pt idx="6">
                  <c:v>2063</c:v>
                </c:pt>
                <c:pt idx="7">
                  <c:v>1316.5</c:v>
                </c:pt>
                <c:pt idx="8">
                  <c:v>1970</c:v>
                </c:pt>
                <c:pt idx="9">
                  <c:v>1975.5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21-46CC-9350-094C3DAD38CF}"/>
            </c:ext>
          </c:extLst>
        </c:ser>
        <c:ser>
          <c:idx val="2"/>
          <c:order val="2"/>
          <c:tx>
            <c:strRef>
              <c:f>'Tarea 4'!$K$2:$L$2</c:f>
              <c:strCache>
                <c:ptCount val="1"/>
                <c:pt idx="0">
                  <c:v>Reprogramación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'Tarea 4'!$A$6:$A$16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'Tarea 4'!$M$23:$M$33</c:f>
              <c:numCache>
                <c:formatCode>General</c:formatCode>
                <c:ptCount val="11"/>
                <c:pt idx="0">
                  <c:v>27</c:v>
                </c:pt>
                <c:pt idx="1">
                  <c:v>318</c:v>
                </c:pt>
                <c:pt idx="2">
                  <c:v>291.5</c:v>
                </c:pt>
                <c:pt idx="3">
                  <c:v>372.5</c:v>
                </c:pt>
                <c:pt idx="4">
                  <c:v>464</c:v>
                </c:pt>
                <c:pt idx="5">
                  <c:v>691.5</c:v>
                </c:pt>
                <c:pt idx="6">
                  <c:v>641</c:v>
                </c:pt>
                <c:pt idx="7">
                  <c:v>410</c:v>
                </c:pt>
                <c:pt idx="8">
                  <c:v>748.5</c:v>
                </c:pt>
                <c:pt idx="9">
                  <c:v>878.5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21-46CC-9350-094C3DAD3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6123104"/>
        <c:axId val="1546121856"/>
      </c:barChart>
      <c:catAx>
        <c:axId val="154612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46121856"/>
        <c:crosses val="autoZero"/>
        <c:auto val="1"/>
        <c:lblAlgn val="ctr"/>
        <c:lblOffset val="100"/>
        <c:noMultiLvlLbl val="0"/>
      </c:catAx>
      <c:valAx>
        <c:axId val="154612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4612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1</xdr:row>
      <xdr:rowOff>52387</xdr:rowOff>
    </xdr:from>
    <xdr:to>
      <xdr:col>16</xdr:col>
      <xdr:colOff>104775</xdr:colOff>
      <xdr:row>15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17097BA-BE24-4B81-9D97-565955194C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200025</xdr:colOff>
      <xdr:row>17</xdr:row>
      <xdr:rowOff>57150</xdr:rowOff>
    </xdr:from>
    <xdr:to>
      <xdr:col>16</xdr:col>
      <xdr:colOff>200025</xdr:colOff>
      <xdr:row>31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029C3FE-B4C0-4C51-983F-62A076CE0B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209550</xdr:colOff>
      <xdr:row>2</xdr:row>
      <xdr:rowOff>14287</xdr:rowOff>
    </xdr:from>
    <xdr:to>
      <xdr:col>20</xdr:col>
      <xdr:colOff>209550</xdr:colOff>
      <xdr:row>16</xdr:row>
      <xdr:rowOff>52387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75949B6-9655-42B5-A6CA-4C036B192C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381000</xdr:colOff>
      <xdr:row>2</xdr:row>
      <xdr:rowOff>38100</xdr:rowOff>
    </xdr:from>
    <xdr:to>
      <xdr:col>26</xdr:col>
      <xdr:colOff>381000</xdr:colOff>
      <xdr:row>16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20B0BD5-A828-4729-9358-46C08EA950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228600</xdr:colOff>
      <xdr:row>18</xdr:row>
      <xdr:rowOff>142875</xdr:rowOff>
    </xdr:from>
    <xdr:to>
      <xdr:col>20</xdr:col>
      <xdr:colOff>228600</xdr:colOff>
      <xdr:row>32</xdr:row>
      <xdr:rowOff>180975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69C58EC-8554-4B71-ACFB-627ECD912F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295275</xdr:colOff>
      <xdr:row>18</xdr:row>
      <xdr:rowOff>104775</xdr:rowOff>
    </xdr:from>
    <xdr:to>
      <xdr:col>26</xdr:col>
      <xdr:colOff>295275</xdr:colOff>
      <xdr:row>32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616AC5A-1B40-4A1A-9141-CD9397B0F5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DEA8-20C3-430A-9BBB-3EB25E97B6BA}">
  <dimension ref="A2:U31"/>
  <sheetViews>
    <sheetView topLeftCell="D1" workbookViewId="0">
      <selection activeCell="J13" sqref="J13"/>
    </sheetView>
  </sheetViews>
  <sheetFormatPr baseColWidth="10" defaultRowHeight="15" x14ac:dyDescent="0.25"/>
  <cols>
    <col min="1" max="1" width="13.28515625" bestFit="1" customWidth="1"/>
    <col min="2" max="2" width="11.85546875" customWidth="1"/>
  </cols>
  <sheetData>
    <row r="2" spans="1:21" x14ac:dyDescent="0.25">
      <c r="C2" s="8"/>
      <c r="D2" s="8"/>
      <c r="E2" s="14" t="s">
        <v>8</v>
      </c>
      <c r="F2" s="15"/>
      <c r="G2" s="10">
        <v>1000</v>
      </c>
      <c r="H2" s="14" t="s">
        <v>8</v>
      </c>
      <c r="I2" s="15"/>
      <c r="J2" s="10">
        <v>5000</v>
      </c>
      <c r="P2" s="1"/>
      <c r="Q2" s="1"/>
      <c r="S2" s="1"/>
      <c r="T2" s="1"/>
    </row>
    <row r="3" spans="1:21" x14ac:dyDescent="0.25">
      <c r="C3" s="1"/>
      <c r="D3" s="1"/>
      <c r="E3" s="5" t="s">
        <v>6</v>
      </c>
      <c r="F3" s="16">
        <v>5</v>
      </c>
      <c r="G3" s="16"/>
      <c r="H3" s="5" t="s">
        <v>6</v>
      </c>
      <c r="I3" s="16">
        <v>10</v>
      </c>
      <c r="J3" s="16"/>
      <c r="N3" s="1"/>
      <c r="O3" s="1"/>
      <c r="P3" s="1"/>
      <c r="Q3" s="1"/>
      <c r="R3" s="1"/>
      <c r="S3" s="1"/>
      <c r="T3" s="1"/>
    </row>
    <row r="4" spans="1:21" x14ac:dyDescent="0.25">
      <c r="A4" s="4" t="s">
        <v>7</v>
      </c>
      <c r="B4" s="7">
        <v>3</v>
      </c>
      <c r="C4" s="18" t="s">
        <v>5</v>
      </c>
      <c r="D4" s="18"/>
      <c r="E4" s="18" t="s">
        <v>4</v>
      </c>
      <c r="F4" s="18"/>
      <c r="G4" s="21" t="s">
        <v>0</v>
      </c>
      <c r="H4" s="18" t="s">
        <v>4</v>
      </c>
      <c r="I4" s="18"/>
      <c r="J4" s="19" t="s">
        <v>0</v>
      </c>
      <c r="N4" s="17"/>
      <c r="O4" s="17"/>
      <c r="P4" s="17"/>
      <c r="Q4" s="17"/>
      <c r="R4" s="1"/>
      <c r="S4" s="17"/>
      <c r="T4" s="17"/>
    </row>
    <row r="5" spans="1:21" ht="18" x14ac:dyDescent="0.35">
      <c r="A5" s="5" t="s">
        <v>3</v>
      </c>
      <c r="B5" s="5" t="s">
        <v>2</v>
      </c>
      <c r="C5" s="5" t="s">
        <v>1</v>
      </c>
      <c r="D5" s="5" t="s">
        <v>9</v>
      </c>
      <c r="E5" s="5" t="s">
        <v>10</v>
      </c>
      <c r="F5" s="5" t="s">
        <v>9</v>
      </c>
      <c r="G5" s="22"/>
      <c r="H5" s="5" t="s">
        <v>10</v>
      </c>
      <c r="I5" s="5" t="s">
        <v>9</v>
      </c>
      <c r="J5" s="20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5">
        <v>1</v>
      </c>
      <c r="B6" s="5">
        <v>7</v>
      </c>
      <c r="C6" s="5">
        <v>2.6</v>
      </c>
      <c r="D6" s="5">
        <v>0.01</v>
      </c>
      <c r="E6" s="5">
        <v>2.0699999999999998</v>
      </c>
      <c r="F6" s="5">
        <v>1.27</v>
      </c>
      <c r="G6" s="6">
        <f>+(C6-E6)/C6</f>
        <v>0.20384615384615393</v>
      </c>
      <c r="H6" s="5">
        <v>2.0699999999999998</v>
      </c>
      <c r="I6" s="5">
        <v>6.46</v>
      </c>
      <c r="J6" s="6">
        <f>+(C6-H6)/C6</f>
        <v>0.20384615384615393</v>
      </c>
      <c r="K6" s="1"/>
      <c r="L6" s="1"/>
      <c r="M6" s="1"/>
      <c r="N6" s="1"/>
      <c r="O6" s="1"/>
      <c r="P6" s="1"/>
      <c r="Q6" s="1"/>
      <c r="R6" s="2"/>
      <c r="S6" s="1"/>
      <c r="T6" s="1"/>
      <c r="U6" s="2"/>
    </row>
    <row r="7" spans="1:21" x14ac:dyDescent="0.25">
      <c r="A7" s="5">
        <v>2</v>
      </c>
      <c r="B7" s="5">
        <v>15</v>
      </c>
      <c r="C7" s="5">
        <v>4.46</v>
      </c>
      <c r="D7" s="5">
        <v>0.08</v>
      </c>
      <c r="E7" s="5">
        <v>4.46</v>
      </c>
      <c r="F7" s="5">
        <v>1.31</v>
      </c>
      <c r="G7" s="6">
        <f>+(C7-E7)/C7</f>
        <v>0</v>
      </c>
      <c r="H7" s="5">
        <v>4.46</v>
      </c>
      <c r="I7" s="5">
        <v>6.99</v>
      </c>
      <c r="J7" s="6">
        <f t="shared" ref="J7:J15" si="0">+(C7-H7)/C7</f>
        <v>0</v>
      </c>
      <c r="K7" s="1"/>
      <c r="L7" s="1"/>
      <c r="M7" s="1"/>
      <c r="N7" s="1"/>
      <c r="O7" s="1"/>
      <c r="P7" s="1"/>
      <c r="Q7" s="1"/>
      <c r="R7" s="2"/>
      <c r="S7" s="1"/>
      <c r="T7" s="1"/>
      <c r="U7" s="2"/>
    </row>
    <row r="8" spans="1:21" x14ac:dyDescent="0.25">
      <c r="A8" s="5">
        <v>3</v>
      </c>
      <c r="B8" s="5">
        <v>20</v>
      </c>
      <c r="C8" s="5">
        <v>9.1999999999999993</v>
      </c>
      <c r="D8" s="5">
        <v>0</v>
      </c>
      <c r="E8" s="5">
        <v>6.9</v>
      </c>
      <c r="F8" s="5">
        <v>1.48</v>
      </c>
      <c r="G8" s="6">
        <f>+(C8-E8)/C8</f>
        <v>0.24999999999999992</v>
      </c>
      <c r="H8" s="5">
        <v>6.9</v>
      </c>
      <c r="I8" s="5">
        <v>6.93</v>
      </c>
      <c r="J8" s="6">
        <f t="shared" si="0"/>
        <v>0.24999999999999992</v>
      </c>
      <c r="K8" s="1"/>
      <c r="L8" s="1"/>
      <c r="M8" s="1"/>
      <c r="N8" s="1"/>
      <c r="O8" s="1"/>
      <c r="P8" s="1"/>
      <c r="Q8" s="1"/>
      <c r="R8" s="2"/>
      <c r="S8" s="1"/>
      <c r="T8" s="1"/>
      <c r="U8" s="2"/>
    </row>
    <row r="9" spans="1:21" x14ac:dyDescent="0.25">
      <c r="A9" s="5">
        <v>4</v>
      </c>
      <c r="B9" s="5">
        <v>25</v>
      </c>
      <c r="C9" s="5">
        <v>11.65</v>
      </c>
      <c r="D9" s="5">
        <v>0.01</v>
      </c>
      <c r="E9" s="5">
        <v>9.3800000000000008</v>
      </c>
      <c r="F9" s="5">
        <v>1.59</v>
      </c>
      <c r="G9" s="6">
        <f t="shared" ref="G9:G15" si="1">+(C9-E9)/C9</f>
        <v>0.19484978540772527</v>
      </c>
      <c r="H9" s="5">
        <v>9.3800000000000008</v>
      </c>
      <c r="I9" s="5">
        <v>7.23</v>
      </c>
      <c r="J9" s="6">
        <f t="shared" si="0"/>
        <v>0.19484978540772527</v>
      </c>
      <c r="K9" s="1"/>
      <c r="L9" s="1"/>
      <c r="M9" s="1"/>
      <c r="N9" s="1"/>
      <c r="O9" s="1"/>
      <c r="P9" s="1"/>
      <c r="Q9" s="1"/>
      <c r="R9" s="2"/>
      <c r="S9" s="1"/>
      <c r="T9" s="1"/>
      <c r="U9" s="2"/>
    </row>
    <row r="10" spans="1:21" x14ac:dyDescent="0.25">
      <c r="A10" s="5">
        <v>5</v>
      </c>
      <c r="B10" s="5">
        <v>31</v>
      </c>
      <c r="C10" s="5">
        <v>14.6</v>
      </c>
      <c r="D10" s="5">
        <v>0</v>
      </c>
      <c r="E10" s="5">
        <v>12.22</v>
      </c>
      <c r="F10" s="5">
        <v>1.68</v>
      </c>
      <c r="G10" s="6">
        <f>+(C10-E10)/C10</f>
        <v>0.16301369863013693</v>
      </c>
      <c r="H10" s="5">
        <v>12.22</v>
      </c>
      <c r="I10" s="5">
        <v>7.94</v>
      </c>
      <c r="J10" s="6">
        <f t="shared" si="0"/>
        <v>0.16301369863013693</v>
      </c>
      <c r="K10" s="1"/>
      <c r="L10" s="1"/>
      <c r="M10" s="1"/>
      <c r="N10" s="1"/>
      <c r="O10" s="1"/>
      <c r="P10" s="1"/>
      <c r="Q10" s="1"/>
      <c r="R10" s="2"/>
      <c r="S10" s="1"/>
      <c r="T10" s="1"/>
      <c r="U10" s="2"/>
    </row>
    <row r="11" spans="1:21" x14ac:dyDescent="0.25">
      <c r="A11" s="5">
        <v>6</v>
      </c>
      <c r="B11" s="5">
        <v>36</v>
      </c>
      <c r="C11" s="5">
        <v>20.16</v>
      </c>
      <c r="D11" s="5">
        <v>0.01</v>
      </c>
      <c r="E11" s="5">
        <v>16.93</v>
      </c>
      <c r="F11" s="5">
        <v>1.66</v>
      </c>
      <c r="G11" s="6">
        <f t="shared" si="1"/>
        <v>0.16021825396825398</v>
      </c>
      <c r="H11" s="5">
        <v>16.93</v>
      </c>
      <c r="I11" s="5">
        <v>8.09</v>
      </c>
      <c r="J11" s="6">
        <f t="shared" si="0"/>
        <v>0.16021825396825398</v>
      </c>
      <c r="K11" s="1"/>
      <c r="L11" s="1"/>
      <c r="M11" s="1"/>
      <c r="N11" s="1"/>
      <c r="O11" s="1"/>
      <c r="P11" s="1"/>
      <c r="Q11" s="1"/>
      <c r="R11" s="2"/>
      <c r="S11" s="1"/>
      <c r="T11" s="1"/>
      <c r="U11" s="2"/>
    </row>
    <row r="12" spans="1:21" x14ac:dyDescent="0.25">
      <c r="A12" s="5">
        <v>7</v>
      </c>
      <c r="B12" s="5">
        <v>41</v>
      </c>
      <c r="C12" s="5">
        <v>21.55</v>
      </c>
      <c r="D12" s="5">
        <v>0</v>
      </c>
      <c r="E12" s="5">
        <v>17.46</v>
      </c>
      <c r="F12" s="5">
        <v>1.7</v>
      </c>
      <c r="G12" s="6">
        <f t="shared" si="1"/>
        <v>0.18979118329466357</v>
      </c>
      <c r="H12" s="5">
        <v>17.46</v>
      </c>
      <c r="I12" s="5">
        <v>8.57</v>
      </c>
      <c r="J12" s="6">
        <f t="shared" si="0"/>
        <v>0.18979118329466357</v>
      </c>
      <c r="K12" s="1"/>
      <c r="L12" s="1"/>
      <c r="M12" s="1"/>
      <c r="N12" s="1"/>
      <c r="O12" s="1"/>
      <c r="P12" s="1"/>
      <c r="Q12" s="1"/>
      <c r="R12" s="2"/>
      <c r="S12" s="1"/>
      <c r="T12" s="1"/>
      <c r="U12" s="2"/>
    </row>
    <row r="13" spans="1:21" x14ac:dyDescent="0.25">
      <c r="A13" s="5">
        <v>8</v>
      </c>
      <c r="B13" s="5">
        <v>20</v>
      </c>
      <c r="C13" s="5">
        <v>10.039999999999999</v>
      </c>
      <c r="D13" s="5">
        <v>0.01</v>
      </c>
      <c r="E13" s="5">
        <v>9.44</v>
      </c>
      <c r="F13" s="5">
        <v>1.51</v>
      </c>
      <c r="G13" s="6">
        <f t="shared" si="1"/>
        <v>5.9760956175298773E-2</v>
      </c>
      <c r="H13" s="5">
        <v>9.44</v>
      </c>
      <c r="I13" s="5">
        <v>7.06</v>
      </c>
      <c r="J13" s="6">
        <f t="shared" si="0"/>
        <v>5.9760956175298773E-2</v>
      </c>
      <c r="K13" s="1"/>
      <c r="L13" s="1"/>
      <c r="M13" s="1"/>
      <c r="N13" s="1"/>
      <c r="O13" s="1"/>
      <c r="P13" s="1"/>
      <c r="Q13" s="1"/>
      <c r="R13" s="2"/>
      <c r="S13" s="1"/>
      <c r="T13" s="1"/>
      <c r="U13" s="2"/>
    </row>
    <row r="14" spans="1:21" x14ac:dyDescent="0.25">
      <c r="A14" s="5">
        <v>9</v>
      </c>
      <c r="B14" s="5">
        <v>46</v>
      </c>
      <c r="C14" s="5">
        <v>23.85</v>
      </c>
      <c r="D14" s="5">
        <v>0</v>
      </c>
      <c r="E14" s="5">
        <v>20.21</v>
      </c>
      <c r="F14" s="5">
        <v>1.8</v>
      </c>
      <c r="G14" s="6">
        <f t="shared" si="1"/>
        <v>0.15262054507337527</v>
      </c>
      <c r="H14" s="5">
        <v>20.21</v>
      </c>
      <c r="I14" s="5">
        <v>8.42</v>
      </c>
      <c r="J14" s="6">
        <f t="shared" si="0"/>
        <v>0.15262054507337527</v>
      </c>
      <c r="K14" s="1"/>
      <c r="L14" s="1"/>
      <c r="M14" s="1"/>
      <c r="N14" s="1"/>
      <c r="O14" s="1"/>
      <c r="P14" s="1"/>
      <c r="Q14" s="1"/>
      <c r="R14" s="2"/>
      <c r="S14" s="1"/>
      <c r="T14" s="1"/>
      <c r="U14" s="2"/>
    </row>
    <row r="15" spans="1:21" x14ac:dyDescent="0.25">
      <c r="A15" s="5">
        <v>10</v>
      </c>
      <c r="B15" s="5">
        <v>51</v>
      </c>
      <c r="C15" s="5">
        <v>26.32</v>
      </c>
      <c r="D15" s="5">
        <v>0</v>
      </c>
      <c r="E15" s="5">
        <v>22.61</v>
      </c>
      <c r="F15" s="5">
        <v>1.83</v>
      </c>
      <c r="G15" s="6">
        <f t="shared" si="1"/>
        <v>0.14095744680851066</v>
      </c>
      <c r="H15" s="5">
        <v>22.61</v>
      </c>
      <c r="I15" s="5">
        <v>8.73</v>
      </c>
      <c r="J15" s="6">
        <f t="shared" si="0"/>
        <v>0.14095744680851066</v>
      </c>
      <c r="K15" s="1"/>
      <c r="L15" s="1"/>
      <c r="M15" s="1"/>
      <c r="N15" s="1"/>
      <c r="O15" s="1"/>
      <c r="P15" s="1"/>
      <c r="Q15" s="1"/>
      <c r="R15" s="2"/>
      <c r="S15" s="1"/>
      <c r="T15" s="1"/>
      <c r="U15" s="2"/>
    </row>
    <row r="16" spans="1:21" x14ac:dyDescent="0.25">
      <c r="C16" s="1"/>
      <c r="D16" s="1"/>
      <c r="E16" s="1"/>
      <c r="F16" s="1"/>
      <c r="I16" s="1"/>
    </row>
    <row r="17" spans="1:18" x14ac:dyDescent="0.25">
      <c r="N17" s="1"/>
      <c r="O17" s="1"/>
    </row>
    <row r="18" spans="1:18" x14ac:dyDescent="0.25">
      <c r="C18" s="8"/>
      <c r="D18" s="8"/>
      <c r="E18" s="14" t="s">
        <v>8</v>
      </c>
      <c r="F18" s="15"/>
      <c r="G18" s="10">
        <v>1000</v>
      </c>
      <c r="H18" s="14" t="s">
        <v>8</v>
      </c>
      <c r="I18" s="15"/>
      <c r="J18" s="10">
        <v>5000</v>
      </c>
      <c r="N18" s="1"/>
      <c r="O18" s="1"/>
      <c r="Q18" s="1"/>
      <c r="R18" s="1"/>
    </row>
    <row r="19" spans="1:18" x14ac:dyDescent="0.25">
      <c r="C19" s="3"/>
      <c r="D19" s="3"/>
      <c r="E19" s="5" t="s">
        <v>6</v>
      </c>
      <c r="F19" s="16">
        <v>5</v>
      </c>
      <c r="G19" s="16"/>
      <c r="H19" s="5" t="s">
        <v>6</v>
      </c>
      <c r="I19" s="16">
        <v>10</v>
      </c>
      <c r="J19" s="16"/>
      <c r="N19" s="17"/>
      <c r="O19" s="17"/>
      <c r="Q19" s="1"/>
      <c r="R19" s="1"/>
    </row>
    <row r="20" spans="1:18" x14ac:dyDescent="0.25">
      <c r="A20" s="4" t="s">
        <v>7</v>
      </c>
      <c r="B20" s="7">
        <v>6</v>
      </c>
      <c r="C20" s="18" t="s">
        <v>5</v>
      </c>
      <c r="D20" s="18"/>
      <c r="E20" s="18" t="s">
        <v>4</v>
      </c>
      <c r="F20" s="18"/>
      <c r="G20" s="21" t="s">
        <v>0</v>
      </c>
      <c r="H20" s="18" t="s">
        <v>4</v>
      </c>
      <c r="I20" s="18"/>
      <c r="J20" s="19" t="s">
        <v>0</v>
      </c>
      <c r="N20" s="1"/>
      <c r="O20" s="1"/>
      <c r="P20" s="1"/>
      <c r="Q20" s="1"/>
      <c r="R20" s="1"/>
    </row>
    <row r="21" spans="1:18" ht="18" x14ac:dyDescent="0.35">
      <c r="A21" s="5" t="s">
        <v>3</v>
      </c>
      <c r="B21" s="5" t="s">
        <v>2</v>
      </c>
      <c r="C21" s="5" t="s">
        <v>1</v>
      </c>
      <c r="D21" s="5" t="s">
        <v>9</v>
      </c>
      <c r="E21" s="5" t="s">
        <v>10</v>
      </c>
      <c r="F21" s="5" t="s">
        <v>9</v>
      </c>
      <c r="G21" s="22"/>
      <c r="H21" s="5" t="s">
        <v>10</v>
      </c>
      <c r="I21" s="5" t="s">
        <v>9</v>
      </c>
      <c r="J21" s="20"/>
      <c r="N21" s="1"/>
      <c r="O21" s="1"/>
      <c r="P21" s="1"/>
      <c r="Q21" s="1"/>
      <c r="R21" s="2"/>
    </row>
    <row r="22" spans="1:18" x14ac:dyDescent="0.25">
      <c r="A22" s="5">
        <v>1</v>
      </c>
      <c r="B22" s="5">
        <v>7</v>
      </c>
      <c r="C22" s="5">
        <v>0.34</v>
      </c>
      <c r="D22" s="5">
        <v>0.01</v>
      </c>
      <c r="E22" s="5">
        <v>0.34</v>
      </c>
      <c r="F22" s="5">
        <v>1.26</v>
      </c>
      <c r="G22" s="6">
        <f>+(C22-E22)/C22</f>
        <v>0</v>
      </c>
      <c r="H22" s="5">
        <v>0.34</v>
      </c>
      <c r="I22" s="5">
        <v>6.44</v>
      </c>
      <c r="J22" s="6">
        <f t="shared" ref="J22:J29" si="2">(C22-H22)/C22</f>
        <v>0</v>
      </c>
      <c r="N22" s="1"/>
      <c r="O22" s="1"/>
      <c r="Q22" s="1"/>
      <c r="R22" s="1"/>
    </row>
    <row r="23" spans="1:18" x14ac:dyDescent="0.25">
      <c r="A23" s="5">
        <v>2</v>
      </c>
      <c r="B23" s="5">
        <v>15</v>
      </c>
      <c r="C23" s="5">
        <v>1.55</v>
      </c>
      <c r="D23" s="5">
        <v>0.02</v>
      </c>
      <c r="E23" s="5">
        <v>1.55</v>
      </c>
      <c r="F23" s="5">
        <v>1.32</v>
      </c>
      <c r="G23" s="6">
        <f t="shared" ref="G23:G31" si="3">+(C23-E23)/C23</f>
        <v>0</v>
      </c>
      <c r="H23" s="5">
        <v>1.55</v>
      </c>
      <c r="I23" s="5">
        <v>6.47</v>
      </c>
      <c r="J23" s="6">
        <f t="shared" si="2"/>
        <v>0</v>
      </c>
      <c r="N23" s="1"/>
      <c r="O23" s="1"/>
      <c r="Q23" s="1"/>
      <c r="R23" s="1"/>
    </row>
    <row r="24" spans="1:18" x14ac:dyDescent="0.25">
      <c r="A24" s="5">
        <v>3</v>
      </c>
      <c r="B24" s="5">
        <v>20</v>
      </c>
      <c r="C24" s="5">
        <v>3.29</v>
      </c>
      <c r="D24" s="5">
        <v>0.01</v>
      </c>
      <c r="E24" s="5">
        <v>2.62</v>
      </c>
      <c r="F24" s="5">
        <v>1.46</v>
      </c>
      <c r="G24" s="6">
        <f t="shared" si="3"/>
        <v>0.20364741641337383</v>
      </c>
      <c r="H24" s="5">
        <v>2.62</v>
      </c>
      <c r="I24" s="5">
        <v>7.24</v>
      </c>
      <c r="J24" s="6">
        <f t="shared" si="2"/>
        <v>0.20364741641337383</v>
      </c>
      <c r="N24" s="1"/>
      <c r="O24" s="1"/>
      <c r="Q24" s="1"/>
      <c r="R24" s="1"/>
    </row>
    <row r="25" spans="1:18" x14ac:dyDescent="0.25">
      <c r="A25" s="5">
        <v>4</v>
      </c>
      <c r="B25" s="5">
        <v>25</v>
      </c>
      <c r="C25" s="5">
        <v>4.5999999999999996</v>
      </c>
      <c r="D25" s="5">
        <v>0.01</v>
      </c>
      <c r="E25" s="5">
        <v>3.84</v>
      </c>
      <c r="F25" s="5">
        <v>1.55</v>
      </c>
      <c r="G25" s="6">
        <f t="shared" si="3"/>
        <v>0.16521739130434779</v>
      </c>
      <c r="H25" s="5">
        <v>3.84</v>
      </c>
      <c r="I25" s="5">
        <v>7.4</v>
      </c>
      <c r="J25" s="6">
        <f t="shared" si="2"/>
        <v>0.16521739130434779</v>
      </c>
      <c r="N25" s="1"/>
      <c r="O25" s="1"/>
      <c r="Q25" s="1"/>
      <c r="R25" s="1"/>
    </row>
    <row r="26" spans="1:18" x14ac:dyDescent="0.25">
      <c r="A26" s="5">
        <v>5</v>
      </c>
      <c r="B26" s="5">
        <v>31</v>
      </c>
      <c r="C26" s="5">
        <v>6.08</v>
      </c>
      <c r="D26" s="5">
        <v>0</v>
      </c>
      <c r="E26" s="5">
        <v>5.22</v>
      </c>
      <c r="F26" s="5">
        <v>1.72</v>
      </c>
      <c r="G26" s="6">
        <f t="shared" si="3"/>
        <v>0.14144736842105268</v>
      </c>
      <c r="H26" s="5">
        <v>5.22</v>
      </c>
      <c r="I26" s="5">
        <v>7.76</v>
      </c>
      <c r="J26" s="6">
        <f t="shared" si="2"/>
        <v>0.14144736842105268</v>
      </c>
      <c r="N26" s="1"/>
      <c r="O26" s="1"/>
      <c r="Q26" s="1"/>
      <c r="R26" s="1"/>
    </row>
    <row r="27" spans="1:18" x14ac:dyDescent="0.25">
      <c r="A27" s="5">
        <v>6</v>
      </c>
      <c r="B27" s="5">
        <v>36</v>
      </c>
      <c r="C27" s="5">
        <v>9.09</v>
      </c>
      <c r="D27" s="5">
        <v>0.03</v>
      </c>
      <c r="E27" s="5">
        <v>7.46</v>
      </c>
      <c r="F27" s="5">
        <v>1.92</v>
      </c>
      <c r="G27" s="6">
        <f t="shared" si="3"/>
        <v>0.17931793179317931</v>
      </c>
      <c r="H27" s="5">
        <v>7.46</v>
      </c>
      <c r="I27" s="5">
        <v>8.1300000000000008</v>
      </c>
      <c r="J27" s="6">
        <f t="shared" si="2"/>
        <v>0.17931793179317931</v>
      </c>
      <c r="N27" s="1"/>
      <c r="O27" s="1"/>
      <c r="Q27" s="1"/>
      <c r="R27" s="1"/>
    </row>
    <row r="28" spans="1:18" x14ac:dyDescent="0.25">
      <c r="A28" s="5">
        <v>7</v>
      </c>
      <c r="B28" s="5">
        <v>41</v>
      </c>
      <c r="C28" s="5">
        <v>9.85</v>
      </c>
      <c r="D28" s="5">
        <v>0.01</v>
      </c>
      <c r="E28" s="5">
        <v>7.78</v>
      </c>
      <c r="F28" s="5">
        <v>1.88</v>
      </c>
      <c r="G28" s="6">
        <f t="shared" si="3"/>
        <v>0.21015228426395935</v>
      </c>
      <c r="H28" s="5">
        <v>7.78</v>
      </c>
      <c r="I28" s="5">
        <v>8.42</v>
      </c>
      <c r="J28" s="6">
        <f t="shared" si="2"/>
        <v>0.21015228426395935</v>
      </c>
      <c r="N28" s="1"/>
      <c r="O28" s="1"/>
      <c r="Q28" s="1"/>
      <c r="R28" s="1"/>
    </row>
    <row r="29" spans="1:18" x14ac:dyDescent="0.25">
      <c r="A29" s="5">
        <v>8</v>
      </c>
      <c r="B29" s="5">
        <v>20</v>
      </c>
      <c r="C29" s="5">
        <v>3.96</v>
      </c>
      <c r="D29" s="5">
        <v>0.01</v>
      </c>
      <c r="E29" s="5">
        <v>3.73</v>
      </c>
      <c r="F29" s="5">
        <v>1.45</v>
      </c>
      <c r="G29" s="6">
        <f t="shared" si="3"/>
        <v>5.808080808080808E-2</v>
      </c>
      <c r="H29" s="5">
        <v>3.73</v>
      </c>
      <c r="I29" s="5">
        <v>7.33</v>
      </c>
      <c r="J29" s="6">
        <f t="shared" si="2"/>
        <v>5.808080808080808E-2</v>
      </c>
      <c r="N29" s="1"/>
      <c r="O29" s="1"/>
      <c r="Q29" s="1"/>
      <c r="R29" s="1"/>
    </row>
    <row r="30" spans="1:18" x14ac:dyDescent="0.25">
      <c r="A30" s="5">
        <v>9</v>
      </c>
      <c r="B30" s="5">
        <v>46</v>
      </c>
      <c r="C30" s="5">
        <v>11.03</v>
      </c>
      <c r="D30" s="5">
        <v>0.01</v>
      </c>
      <c r="E30" s="5">
        <v>9.11</v>
      </c>
      <c r="F30" s="5">
        <v>1.78</v>
      </c>
      <c r="G30" s="6">
        <f t="shared" si="3"/>
        <v>0.17407071622846781</v>
      </c>
      <c r="H30" s="5">
        <v>9.11</v>
      </c>
      <c r="I30" s="5">
        <v>8.66</v>
      </c>
      <c r="J30" s="6">
        <f>(C30-H30)/C30</f>
        <v>0.17407071622846781</v>
      </c>
      <c r="N30" s="1"/>
      <c r="O30" s="1"/>
      <c r="Q30" s="1"/>
      <c r="R30" s="1"/>
    </row>
    <row r="31" spans="1:18" x14ac:dyDescent="0.25">
      <c r="A31" s="5">
        <v>10</v>
      </c>
      <c r="B31" s="5">
        <v>51</v>
      </c>
      <c r="C31" s="5">
        <v>12.2</v>
      </c>
      <c r="D31" s="5">
        <v>0.01</v>
      </c>
      <c r="E31" s="5">
        <v>10.34</v>
      </c>
      <c r="F31" s="5">
        <v>1.89</v>
      </c>
      <c r="G31" s="6">
        <f t="shared" si="3"/>
        <v>0.15245901639344259</v>
      </c>
      <c r="H31" s="5">
        <v>10.34</v>
      </c>
      <c r="I31" s="5">
        <v>8.82</v>
      </c>
      <c r="J31" s="6">
        <f t="shared" ref="J31" si="4">(C31-H31)/C31</f>
        <v>0.15245901639344259</v>
      </c>
    </row>
  </sheetData>
  <mergeCells count="22">
    <mergeCell ref="C20:D20"/>
    <mergeCell ref="E20:F20"/>
    <mergeCell ref="G20:G21"/>
    <mergeCell ref="H20:I20"/>
    <mergeCell ref="J20:J21"/>
    <mergeCell ref="E2:F2"/>
    <mergeCell ref="H2:I2"/>
    <mergeCell ref="C4:D4"/>
    <mergeCell ref="E4:F4"/>
    <mergeCell ref="G4:G5"/>
    <mergeCell ref="P4:Q4"/>
    <mergeCell ref="S4:T4"/>
    <mergeCell ref="H4:I4"/>
    <mergeCell ref="J4:J5"/>
    <mergeCell ref="F3:G3"/>
    <mergeCell ref="I3:J3"/>
    <mergeCell ref="E18:F18"/>
    <mergeCell ref="F19:G19"/>
    <mergeCell ref="I19:J19"/>
    <mergeCell ref="H18:I18"/>
    <mergeCell ref="N4:O4"/>
    <mergeCell ref="N19:O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B1A2-00F6-4F13-9FD3-6B185679A874}">
  <dimension ref="A2:T33"/>
  <sheetViews>
    <sheetView tabSelected="1" workbookViewId="0">
      <selection activeCell="AC24" sqref="AC24"/>
    </sheetView>
  </sheetViews>
  <sheetFormatPr baseColWidth="10" defaultRowHeight="15" x14ac:dyDescent="0.25"/>
  <cols>
    <col min="1" max="1" width="13.28515625" bestFit="1" customWidth="1"/>
    <col min="2" max="2" width="11.85546875" customWidth="1"/>
    <col min="11" max="11" width="12.42578125" customWidth="1"/>
  </cols>
  <sheetData>
    <row r="2" spans="1:20" x14ac:dyDescent="0.25">
      <c r="C2" s="8"/>
      <c r="D2" s="8"/>
      <c r="E2" s="8"/>
      <c r="F2" s="14" t="s">
        <v>8</v>
      </c>
      <c r="G2" s="23"/>
      <c r="H2" s="15"/>
      <c r="I2" s="14">
        <v>1000</v>
      </c>
      <c r="J2" s="15"/>
      <c r="K2" s="18" t="s">
        <v>20</v>
      </c>
      <c r="L2" s="18"/>
      <c r="M2" s="10" t="s">
        <v>8</v>
      </c>
      <c r="N2" s="10">
        <v>1000</v>
      </c>
      <c r="O2" s="3"/>
      <c r="P2" s="3"/>
      <c r="R2" s="3"/>
      <c r="S2" s="3"/>
    </row>
    <row r="3" spans="1:20" x14ac:dyDescent="0.25">
      <c r="C3" s="3"/>
      <c r="D3" s="3"/>
      <c r="E3" s="3"/>
      <c r="F3" s="5" t="s">
        <v>6</v>
      </c>
      <c r="G3" s="5"/>
      <c r="H3" s="16">
        <v>5</v>
      </c>
      <c r="I3" s="16"/>
      <c r="J3" s="16"/>
      <c r="K3" s="9" t="s">
        <v>19</v>
      </c>
      <c r="L3" s="4">
        <v>7</v>
      </c>
      <c r="M3" s="5" t="s">
        <v>6</v>
      </c>
      <c r="N3" s="9">
        <v>5</v>
      </c>
      <c r="O3" s="3"/>
      <c r="P3" s="3"/>
      <c r="Q3" s="3"/>
      <c r="R3" s="3"/>
      <c r="S3" s="3"/>
    </row>
    <row r="4" spans="1:20" ht="15" customHeight="1" x14ac:dyDescent="0.25">
      <c r="A4" s="4" t="s">
        <v>7</v>
      </c>
      <c r="B4" s="7">
        <v>4</v>
      </c>
      <c r="C4" s="18" t="s">
        <v>5</v>
      </c>
      <c r="D4" s="18"/>
      <c r="E4" s="18"/>
      <c r="F4" s="18" t="s">
        <v>4</v>
      </c>
      <c r="G4" s="18"/>
      <c r="H4" s="18"/>
      <c r="I4" s="21" t="s">
        <v>14</v>
      </c>
      <c r="J4" s="21" t="s">
        <v>13</v>
      </c>
      <c r="K4" s="21" t="s">
        <v>18</v>
      </c>
      <c r="L4" s="18" t="s">
        <v>4</v>
      </c>
      <c r="M4" s="18"/>
      <c r="N4" s="18"/>
      <c r="O4" s="17"/>
      <c r="P4" s="17"/>
      <c r="Q4" s="3"/>
      <c r="R4" s="17"/>
      <c r="S4" s="17"/>
    </row>
    <row r="5" spans="1:20" ht="18" x14ac:dyDescent="0.35">
      <c r="A5" s="5" t="s">
        <v>17</v>
      </c>
      <c r="B5" s="5" t="s">
        <v>2</v>
      </c>
      <c r="C5" s="5" t="s">
        <v>12</v>
      </c>
      <c r="D5" s="5" t="s">
        <v>11</v>
      </c>
      <c r="E5" s="5" t="s">
        <v>9</v>
      </c>
      <c r="F5" s="5" t="s">
        <v>15</v>
      </c>
      <c r="G5" s="5" t="s">
        <v>16</v>
      </c>
      <c r="H5" s="5" t="s">
        <v>9</v>
      </c>
      <c r="I5" s="22"/>
      <c r="J5" s="22"/>
      <c r="K5" s="22"/>
      <c r="L5" s="5" t="s">
        <v>15</v>
      </c>
      <c r="M5" s="5" t="s">
        <v>16</v>
      </c>
      <c r="N5" s="5" t="s">
        <v>9</v>
      </c>
      <c r="O5" s="3"/>
      <c r="P5" s="3"/>
      <c r="Q5" s="3"/>
      <c r="R5" s="3"/>
      <c r="S5" s="3"/>
      <c r="T5" s="3"/>
    </row>
    <row r="6" spans="1:20" x14ac:dyDescent="0.25">
      <c r="A6" s="5">
        <v>1</v>
      </c>
      <c r="B6" s="5">
        <v>7</v>
      </c>
      <c r="C6" s="5">
        <v>1.36</v>
      </c>
      <c r="D6" s="5">
        <v>477.5</v>
      </c>
      <c r="E6" s="5">
        <v>0</v>
      </c>
      <c r="F6" s="5">
        <v>1.36</v>
      </c>
      <c r="G6" s="5">
        <v>477.5</v>
      </c>
      <c r="H6" s="5">
        <v>1.87</v>
      </c>
      <c r="I6" s="6">
        <f>+(F6-C6)/C6</f>
        <v>0</v>
      </c>
      <c r="J6" s="6">
        <f>+(G6-D6)/D6</f>
        <v>0</v>
      </c>
      <c r="K6" s="12">
        <v>3</v>
      </c>
      <c r="L6" s="5">
        <v>0</v>
      </c>
      <c r="M6" s="5">
        <v>106.5</v>
      </c>
      <c r="N6" s="5">
        <v>0.15</v>
      </c>
      <c r="O6" s="3"/>
      <c r="P6" s="3"/>
      <c r="Q6" s="2"/>
      <c r="R6" s="3"/>
      <c r="S6" s="3"/>
      <c r="T6" s="2"/>
    </row>
    <row r="7" spans="1:20" x14ac:dyDescent="0.25">
      <c r="A7" s="5">
        <v>2</v>
      </c>
      <c r="B7" s="5">
        <v>15</v>
      </c>
      <c r="C7" s="5">
        <v>1.4</v>
      </c>
      <c r="D7" s="5">
        <v>651</v>
      </c>
      <c r="E7" s="5">
        <v>0</v>
      </c>
      <c r="F7" s="5">
        <v>1.29</v>
      </c>
      <c r="G7" s="5">
        <v>701</v>
      </c>
      <c r="H7" s="5">
        <v>2.39</v>
      </c>
      <c r="I7" s="6">
        <f>+(F7-C7)/C7</f>
        <v>-7.8571428571428487E-2</v>
      </c>
      <c r="J7" s="6">
        <f t="shared" ref="J7:J15" si="0">+(G7-D7)/D7</f>
        <v>7.6804915514592939E-2</v>
      </c>
      <c r="K7" s="12">
        <v>6</v>
      </c>
      <c r="L7" s="5">
        <v>0.53</v>
      </c>
      <c r="M7" s="5">
        <v>268</v>
      </c>
      <c r="N7" s="5">
        <v>0.66</v>
      </c>
      <c r="O7" s="3"/>
      <c r="P7" s="3"/>
      <c r="Q7" s="2"/>
      <c r="R7" s="3"/>
      <c r="S7" s="3"/>
      <c r="T7" s="2"/>
    </row>
    <row r="8" spans="1:20" x14ac:dyDescent="0.25">
      <c r="A8" s="5">
        <v>3</v>
      </c>
      <c r="B8" s="5">
        <v>20</v>
      </c>
      <c r="C8" s="5">
        <v>1.56</v>
      </c>
      <c r="D8" s="5">
        <v>1050</v>
      </c>
      <c r="E8" s="5">
        <v>0</v>
      </c>
      <c r="F8" s="5">
        <v>0.92</v>
      </c>
      <c r="G8" s="5">
        <v>1063</v>
      </c>
      <c r="H8" s="5">
        <v>3.24</v>
      </c>
      <c r="I8" s="6">
        <f t="shared" ref="I8:I15" si="1">+(F8-C8)/C8</f>
        <v>-0.41025641025641024</v>
      </c>
      <c r="J8" s="6">
        <f t="shared" si="0"/>
        <v>1.2380952380952381E-2</v>
      </c>
      <c r="K8" s="12">
        <v>12</v>
      </c>
      <c r="L8" s="5">
        <v>1.18</v>
      </c>
      <c r="M8" s="5">
        <v>382</v>
      </c>
      <c r="N8" s="5">
        <v>0.54</v>
      </c>
      <c r="O8" s="3"/>
      <c r="P8" s="3"/>
      <c r="Q8" s="2"/>
      <c r="R8" s="3"/>
      <c r="S8" s="3"/>
      <c r="T8" s="2"/>
    </row>
    <row r="9" spans="1:20" x14ac:dyDescent="0.25">
      <c r="A9" s="5">
        <v>4</v>
      </c>
      <c r="B9" s="5">
        <v>25</v>
      </c>
      <c r="C9" s="5">
        <v>2.1</v>
      </c>
      <c r="D9" s="5">
        <v>1131</v>
      </c>
      <c r="E9" s="5">
        <v>0</v>
      </c>
      <c r="F9" s="5">
        <v>2.0699999999999998</v>
      </c>
      <c r="G9" s="5">
        <v>1155</v>
      </c>
      <c r="H9" s="5">
        <v>3.45</v>
      </c>
      <c r="I9" s="6">
        <f t="shared" si="1"/>
        <v>-1.4285714285714403E-2</v>
      </c>
      <c r="J9" s="6">
        <f t="shared" si="0"/>
        <v>2.1220159151193633E-2</v>
      </c>
      <c r="K9" s="12">
        <v>17</v>
      </c>
      <c r="L9" s="5">
        <v>1.71</v>
      </c>
      <c r="M9" s="5">
        <v>463</v>
      </c>
      <c r="N9" s="5">
        <v>0.75</v>
      </c>
      <c r="O9" s="3"/>
      <c r="P9" s="3"/>
      <c r="Q9" s="2"/>
      <c r="R9" s="3"/>
      <c r="S9" s="3"/>
      <c r="T9" s="2"/>
    </row>
    <row r="10" spans="1:20" x14ac:dyDescent="0.25">
      <c r="A10" s="5">
        <v>5</v>
      </c>
      <c r="B10" s="5">
        <v>31</v>
      </c>
      <c r="C10" s="5">
        <v>1.81</v>
      </c>
      <c r="D10" s="5">
        <v>1212.5</v>
      </c>
      <c r="E10" s="5">
        <v>0</v>
      </c>
      <c r="F10" s="5">
        <v>1.8</v>
      </c>
      <c r="G10" s="5">
        <v>1236.5</v>
      </c>
      <c r="H10" s="5">
        <v>4.18</v>
      </c>
      <c r="I10" s="6">
        <f t="shared" si="1"/>
        <v>-5.5248618784530436E-3</v>
      </c>
      <c r="J10" s="6">
        <f t="shared" si="0"/>
        <v>1.9793814432989689E-2</v>
      </c>
      <c r="K10" s="12">
        <v>23</v>
      </c>
      <c r="L10" s="5">
        <v>2.44</v>
      </c>
      <c r="M10" s="5">
        <v>494.5</v>
      </c>
      <c r="N10" s="5">
        <v>1.04</v>
      </c>
      <c r="O10" s="3"/>
      <c r="P10" s="3"/>
      <c r="Q10" s="2"/>
      <c r="R10" s="3"/>
      <c r="S10" s="3"/>
      <c r="T10" s="2"/>
    </row>
    <row r="11" spans="1:20" x14ac:dyDescent="0.25">
      <c r="A11" s="5">
        <v>6</v>
      </c>
      <c r="B11" s="5">
        <v>36</v>
      </c>
      <c r="C11" s="5">
        <v>4.9000000000000004</v>
      </c>
      <c r="D11" s="5">
        <v>1525</v>
      </c>
      <c r="E11" s="5">
        <v>0</v>
      </c>
      <c r="F11" s="5">
        <v>4.9000000000000004</v>
      </c>
      <c r="G11" s="5">
        <v>1525</v>
      </c>
      <c r="H11" s="5">
        <v>4.38</v>
      </c>
      <c r="I11" s="6">
        <f t="shared" si="1"/>
        <v>0</v>
      </c>
      <c r="J11" s="6">
        <f t="shared" si="0"/>
        <v>0</v>
      </c>
      <c r="K11" s="12">
        <v>27</v>
      </c>
      <c r="L11" s="5">
        <v>5.48</v>
      </c>
      <c r="M11" s="5">
        <v>664.5</v>
      </c>
      <c r="N11" s="5">
        <v>1.27</v>
      </c>
      <c r="O11" s="3"/>
      <c r="P11" s="3"/>
      <c r="Q11" s="2"/>
      <c r="R11" s="3"/>
      <c r="S11" s="3"/>
      <c r="T11" s="2"/>
    </row>
    <row r="12" spans="1:20" x14ac:dyDescent="0.25">
      <c r="A12" s="5">
        <v>7</v>
      </c>
      <c r="B12" s="5">
        <v>41</v>
      </c>
      <c r="C12" s="5">
        <v>5.68</v>
      </c>
      <c r="D12" s="5">
        <v>1496.5</v>
      </c>
      <c r="E12" s="5">
        <v>0</v>
      </c>
      <c r="F12" s="5">
        <v>5.2</v>
      </c>
      <c r="G12" s="5">
        <v>1580.5</v>
      </c>
      <c r="H12" s="5">
        <v>4.62</v>
      </c>
      <c r="I12" s="6">
        <f t="shared" si="1"/>
        <v>-8.4507042253521056E-2</v>
      </c>
      <c r="J12" s="6">
        <f t="shared" si="0"/>
        <v>5.6130972268626796E-2</v>
      </c>
      <c r="K12" s="12">
        <v>33</v>
      </c>
      <c r="L12" s="5">
        <v>5.77</v>
      </c>
      <c r="M12" s="5">
        <v>687</v>
      </c>
      <c r="N12" s="5">
        <v>1.52</v>
      </c>
      <c r="O12" s="3"/>
      <c r="P12" s="3"/>
      <c r="Q12" s="2"/>
      <c r="R12" s="3"/>
      <c r="S12" s="3"/>
      <c r="T12" s="2"/>
    </row>
    <row r="13" spans="1:20" x14ac:dyDescent="0.25">
      <c r="A13" s="5">
        <v>8</v>
      </c>
      <c r="B13" s="5">
        <v>20</v>
      </c>
      <c r="C13" s="5">
        <v>1.99</v>
      </c>
      <c r="D13" s="5">
        <v>1221.5</v>
      </c>
      <c r="E13" s="5">
        <v>0</v>
      </c>
      <c r="F13" s="5">
        <v>1.91</v>
      </c>
      <c r="G13" s="5">
        <v>1305</v>
      </c>
      <c r="H13" s="5">
        <v>3.02</v>
      </c>
      <c r="I13" s="6">
        <f t="shared" si="1"/>
        <v>-4.0201005025125663E-2</v>
      </c>
      <c r="J13" s="6">
        <f t="shared" si="0"/>
        <v>6.8358575521899306E-2</v>
      </c>
      <c r="K13" s="12">
        <v>11</v>
      </c>
      <c r="L13" s="5">
        <v>1.34</v>
      </c>
      <c r="M13" s="5">
        <v>430</v>
      </c>
      <c r="N13" s="5">
        <v>0.51</v>
      </c>
      <c r="O13" s="3"/>
      <c r="P13" s="3"/>
      <c r="Q13" s="2"/>
      <c r="R13" s="3"/>
      <c r="S13" s="3"/>
      <c r="T13" s="2"/>
    </row>
    <row r="14" spans="1:20" x14ac:dyDescent="0.25">
      <c r="A14" s="5">
        <v>9</v>
      </c>
      <c r="B14" s="5">
        <v>46</v>
      </c>
      <c r="C14" s="5">
        <v>8.06</v>
      </c>
      <c r="D14" s="5">
        <v>1431.5</v>
      </c>
      <c r="E14" s="5">
        <v>0</v>
      </c>
      <c r="F14" s="5">
        <v>7.05</v>
      </c>
      <c r="G14" s="5">
        <v>1552.5</v>
      </c>
      <c r="H14" s="5">
        <v>5.42</v>
      </c>
      <c r="I14" s="6">
        <f t="shared" si="1"/>
        <v>-0.12531017369727054</v>
      </c>
      <c r="J14" s="6">
        <f t="shared" si="0"/>
        <v>8.452672022354174E-2</v>
      </c>
      <c r="K14" s="12">
        <v>38</v>
      </c>
      <c r="L14" s="5">
        <v>8.16</v>
      </c>
      <c r="M14" s="5">
        <v>780.5</v>
      </c>
      <c r="N14" s="5">
        <v>1.76</v>
      </c>
      <c r="O14" s="3"/>
      <c r="P14" s="3"/>
      <c r="Q14" s="2"/>
      <c r="R14" s="3"/>
      <c r="S14" s="3"/>
      <c r="T14" s="2"/>
    </row>
    <row r="15" spans="1:20" x14ac:dyDescent="0.25">
      <c r="A15" s="5">
        <v>10</v>
      </c>
      <c r="B15" s="5">
        <v>51</v>
      </c>
      <c r="C15" s="5">
        <v>8.82</v>
      </c>
      <c r="D15" s="5">
        <v>1511.5</v>
      </c>
      <c r="E15" s="5">
        <v>0</v>
      </c>
      <c r="F15" s="5">
        <v>8.82</v>
      </c>
      <c r="G15" s="5">
        <v>1511.5</v>
      </c>
      <c r="H15" s="5">
        <v>5.62</v>
      </c>
      <c r="I15" s="6">
        <f t="shared" si="1"/>
        <v>0</v>
      </c>
      <c r="J15" s="6">
        <f t="shared" si="0"/>
        <v>0</v>
      </c>
      <c r="K15" s="12">
        <v>43</v>
      </c>
      <c r="L15" s="5">
        <v>9.19</v>
      </c>
      <c r="M15" s="5">
        <v>815.5</v>
      </c>
      <c r="N15" s="5">
        <v>2.0699999999999998</v>
      </c>
      <c r="O15" s="3"/>
      <c r="P15" s="3"/>
      <c r="Q15" s="2"/>
      <c r="R15" s="3"/>
      <c r="S15" s="3"/>
      <c r="T15" s="2"/>
    </row>
    <row r="16" spans="1:20" x14ac:dyDescent="0.25">
      <c r="A16" s="4"/>
      <c r="B16" s="11"/>
      <c r="C16" s="5"/>
      <c r="D16" s="5"/>
      <c r="E16" s="5"/>
      <c r="F16" s="5"/>
      <c r="G16" s="5"/>
      <c r="H16" s="5"/>
      <c r="I16" s="6"/>
      <c r="J16" s="6"/>
      <c r="K16" s="12"/>
      <c r="L16" s="5"/>
      <c r="M16" s="5"/>
      <c r="N16" s="5"/>
    </row>
    <row r="19" spans="1:17" x14ac:dyDescent="0.25">
      <c r="C19" s="8"/>
      <c r="D19" s="8"/>
      <c r="E19" s="8"/>
      <c r="F19" s="14" t="s">
        <v>8</v>
      </c>
      <c r="G19" s="23"/>
      <c r="H19" s="15"/>
      <c r="I19" s="14">
        <v>1000</v>
      </c>
      <c r="J19" s="15"/>
      <c r="K19" s="18" t="s">
        <v>20</v>
      </c>
      <c r="L19" s="18"/>
      <c r="M19" s="10" t="s">
        <v>8</v>
      </c>
      <c r="N19" s="10">
        <v>1000</v>
      </c>
      <c r="P19" s="3"/>
      <c r="Q19" s="3"/>
    </row>
    <row r="20" spans="1:17" x14ac:dyDescent="0.25">
      <c r="C20" s="3"/>
      <c r="D20" s="3"/>
      <c r="E20" s="3"/>
      <c r="F20" s="5" t="s">
        <v>6</v>
      </c>
      <c r="G20" s="5"/>
      <c r="H20" s="16">
        <v>5</v>
      </c>
      <c r="I20" s="16"/>
      <c r="J20" s="16"/>
      <c r="K20" s="9" t="s">
        <v>19</v>
      </c>
      <c r="L20" s="4">
        <v>7</v>
      </c>
      <c r="M20" s="5" t="s">
        <v>6</v>
      </c>
      <c r="N20" s="9">
        <v>5</v>
      </c>
      <c r="P20" s="3"/>
      <c r="Q20" s="3"/>
    </row>
    <row r="21" spans="1:17" x14ac:dyDescent="0.25">
      <c r="A21" s="4" t="s">
        <v>7</v>
      </c>
      <c r="B21" s="7">
        <v>6</v>
      </c>
      <c r="C21" s="18" t="s">
        <v>5</v>
      </c>
      <c r="D21" s="18"/>
      <c r="E21" s="18"/>
      <c r="F21" s="18" t="s">
        <v>4</v>
      </c>
      <c r="G21" s="18"/>
      <c r="H21" s="18"/>
      <c r="I21" s="21" t="s">
        <v>14</v>
      </c>
      <c r="J21" s="21" t="s">
        <v>13</v>
      </c>
      <c r="K21" s="21" t="s">
        <v>18</v>
      </c>
      <c r="L21" s="18" t="s">
        <v>4</v>
      </c>
      <c r="M21" s="18"/>
      <c r="N21" s="18"/>
      <c r="O21" s="3"/>
      <c r="P21" s="3"/>
      <c r="Q21" s="3"/>
    </row>
    <row r="22" spans="1:17" ht="18" x14ac:dyDescent="0.35">
      <c r="A22" s="5" t="s">
        <v>17</v>
      </c>
      <c r="B22" s="5" t="s">
        <v>2</v>
      </c>
      <c r="C22" s="5" t="s">
        <v>12</v>
      </c>
      <c r="D22" s="5" t="s">
        <v>11</v>
      </c>
      <c r="E22" s="5" t="s">
        <v>9</v>
      </c>
      <c r="F22" s="5" t="s">
        <v>15</v>
      </c>
      <c r="G22" s="5" t="s">
        <v>16</v>
      </c>
      <c r="H22" s="5" t="s">
        <v>9</v>
      </c>
      <c r="I22" s="22"/>
      <c r="J22" s="22"/>
      <c r="K22" s="22"/>
      <c r="L22" s="5" t="s">
        <v>15</v>
      </c>
      <c r="M22" s="5" t="s">
        <v>16</v>
      </c>
      <c r="N22" s="5" t="s">
        <v>9</v>
      </c>
      <c r="O22" s="3"/>
      <c r="P22" s="3"/>
      <c r="Q22" s="2"/>
    </row>
    <row r="23" spans="1:17" x14ac:dyDescent="0.25">
      <c r="A23" s="5">
        <v>1</v>
      </c>
      <c r="B23" s="5">
        <v>7</v>
      </c>
      <c r="C23" s="5">
        <v>0.36</v>
      </c>
      <c r="D23" s="5">
        <v>554.5</v>
      </c>
      <c r="E23" s="5">
        <v>0</v>
      </c>
      <c r="F23" s="5">
        <v>0.36</v>
      </c>
      <c r="G23" s="5">
        <v>554.5</v>
      </c>
      <c r="H23" s="5">
        <v>2.06</v>
      </c>
      <c r="I23" s="6">
        <f>+(F23-C23)/C23</f>
        <v>0</v>
      </c>
      <c r="J23" s="6">
        <f>+(G23-D23)/D23</f>
        <v>0</v>
      </c>
      <c r="K23" s="12">
        <v>1</v>
      </c>
      <c r="L23" s="5">
        <v>0</v>
      </c>
      <c r="M23" s="5">
        <v>27</v>
      </c>
      <c r="N23" s="5">
        <v>0</v>
      </c>
      <c r="P23" s="3"/>
      <c r="Q23" s="3"/>
    </row>
    <row r="24" spans="1:17" x14ac:dyDescent="0.25">
      <c r="A24" s="5">
        <v>2</v>
      </c>
      <c r="B24" s="5">
        <v>15</v>
      </c>
      <c r="C24" s="5">
        <v>1.34</v>
      </c>
      <c r="D24" s="5">
        <v>806</v>
      </c>
      <c r="E24" s="5">
        <v>0</v>
      </c>
      <c r="F24" s="5">
        <v>1.34</v>
      </c>
      <c r="G24" s="5">
        <v>806</v>
      </c>
      <c r="H24" s="5">
        <v>2.8</v>
      </c>
      <c r="I24" s="6">
        <f t="shared" ref="I24:I32" si="2">+(F24-C24)/C24</f>
        <v>0</v>
      </c>
      <c r="J24" s="6">
        <f t="shared" ref="J24:J32" si="3">+(G24-D24)/D24</f>
        <v>0</v>
      </c>
      <c r="K24" s="12">
        <v>6</v>
      </c>
      <c r="L24" s="5">
        <v>0</v>
      </c>
      <c r="M24" s="5">
        <v>318</v>
      </c>
      <c r="N24" s="5">
        <v>0</v>
      </c>
      <c r="P24" s="3"/>
      <c r="Q24" s="3"/>
    </row>
    <row r="25" spans="1:17" x14ac:dyDescent="0.25">
      <c r="A25" s="5">
        <v>3</v>
      </c>
      <c r="B25" s="5">
        <v>20</v>
      </c>
      <c r="C25" s="5">
        <v>2.0099999999999998</v>
      </c>
      <c r="D25" s="5">
        <v>1052</v>
      </c>
      <c r="E25" s="5">
        <v>0</v>
      </c>
      <c r="F25" s="5">
        <v>2</v>
      </c>
      <c r="G25" s="5">
        <v>1083</v>
      </c>
      <c r="H25" s="5">
        <v>3.47</v>
      </c>
      <c r="I25" s="6">
        <f t="shared" si="2"/>
        <v>-4.9751243781093468E-3</v>
      </c>
      <c r="J25" s="6">
        <f t="shared" si="3"/>
        <v>2.9467680608365018E-2</v>
      </c>
      <c r="K25" s="12">
        <v>12</v>
      </c>
      <c r="L25" s="5">
        <v>3.03</v>
      </c>
      <c r="M25" s="5">
        <v>291.5</v>
      </c>
      <c r="N25" s="5">
        <v>0.7</v>
      </c>
      <c r="P25" s="3"/>
      <c r="Q25" s="3"/>
    </row>
    <row r="26" spans="1:17" x14ac:dyDescent="0.25">
      <c r="A26" s="5">
        <v>4</v>
      </c>
      <c r="B26" s="5">
        <v>25</v>
      </c>
      <c r="C26" s="5">
        <v>2.0299999999999998</v>
      </c>
      <c r="D26" s="5">
        <v>1133</v>
      </c>
      <c r="E26" s="5">
        <v>0.01</v>
      </c>
      <c r="F26" s="5">
        <v>2.0299999999999998</v>
      </c>
      <c r="G26" s="5">
        <v>1133</v>
      </c>
      <c r="H26" s="5">
        <v>4.2</v>
      </c>
      <c r="I26" s="6">
        <f t="shared" si="2"/>
        <v>0</v>
      </c>
      <c r="J26" s="6">
        <f t="shared" si="3"/>
        <v>0</v>
      </c>
      <c r="K26" s="12">
        <v>17</v>
      </c>
      <c r="L26" s="5">
        <v>4.45</v>
      </c>
      <c r="M26" s="5">
        <v>372.5</v>
      </c>
      <c r="N26" s="5">
        <v>0.98</v>
      </c>
      <c r="P26" s="3"/>
      <c r="Q26" s="3"/>
    </row>
    <row r="27" spans="1:17" x14ac:dyDescent="0.25">
      <c r="A27" s="5">
        <v>5</v>
      </c>
      <c r="B27" s="5">
        <v>31</v>
      </c>
      <c r="C27" s="5">
        <v>2.0099999999999998</v>
      </c>
      <c r="D27" s="5">
        <v>1214.5</v>
      </c>
      <c r="E27" s="5">
        <v>0</v>
      </c>
      <c r="F27" s="5">
        <v>1.77</v>
      </c>
      <c r="G27" s="5">
        <v>1355.5</v>
      </c>
      <c r="H27" s="5">
        <v>4.91</v>
      </c>
      <c r="I27" s="6">
        <f t="shared" si="2"/>
        <v>-0.11940298507462677</v>
      </c>
      <c r="J27" s="6">
        <f t="shared" si="3"/>
        <v>0.11609715932482503</v>
      </c>
      <c r="K27" s="12">
        <v>23</v>
      </c>
      <c r="L27" s="5">
        <v>1.82</v>
      </c>
      <c r="M27" s="5">
        <v>464</v>
      </c>
      <c r="N27" s="5">
        <v>1.42</v>
      </c>
      <c r="P27" s="3"/>
      <c r="Q27" s="3"/>
    </row>
    <row r="28" spans="1:17" x14ac:dyDescent="0.25">
      <c r="A28" s="5">
        <v>6</v>
      </c>
      <c r="B28" s="5">
        <v>40</v>
      </c>
      <c r="C28" s="5">
        <v>1.05</v>
      </c>
      <c r="D28" s="5">
        <v>1953</v>
      </c>
      <c r="E28" s="5">
        <v>0</v>
      </c>
      <c r="F28" s="5">
        <v>0.89</v>
      </c>
      <c r="G28" s="5">
        <v>1976</v>
      </c>
      <c r="H28" s="5">
        <v>5.35</v>
      </c>
      <c r="I28" s="6">
        <f t="shared" si="2"/>
        <v>-0.15238095238095239</v>
      </c>
      <c r="J28" s="6">
        <f t="shared" si="3"/>
        <v>1.1776753712237584E-2</v>
      </c>
      <c r="K28" s="12">
        <v>24</v>
      </c>
      <c r="L28" s="5">
        <v>1.86</v>
      </c>
      <c r="M28" s="5">
        <v>691.5</v>
      </c>
      <c r="N28" s="5">
        <v>1.43</v>
      </c>
      <c r="P28" s="3"/>
      <c r="Q28" s="3"/>
    </row>
    <row r="29" spans="1:17" x14ac:dyDescent="0.25">
      <c r="A29" s="5">
        <v>7</v>
      </c>
      <c r="B29" s="5">
        <v>41</v>
      </c>
      <c r="C29" s="5">
        <v>1.1000000000000001</v>
      </c>
      <c r="D29" s="5">
        <v>1983.5</v>
      </c>
      <c r="E29" s="5">
        <v>0.01</v>
      </c>
      <c r="F29" s="5">
        <v>0.88</v>
      </c>
      <c r="G29" s="5">
        <v>2063</v>
      </c>
      <c r="H29" s="5">
        <v>6.02</v>
      </c>
      <c r="I29" s="6">
        <f t="shared" si="2"/>
        <v>-0.20000000000000007</v>
      </c>
      <c r="J29" s="6">
        <f t="shared" si="3"/>
        <v>4.0080665490294931E-2</v>
      </c>
      <c r="K29" s="12">
        <v>25</v>
      </c>
      <c r="L29" s="5">
        <v>1.77</v>
      </c>
      <c r="M29" s="5">
        <v>641</v>
      </c>
      <c r="N29" s="5">
        <v>1.8</v>
      </c>
      <c r="P29" s="3"/>
      <c r="Q29" s="3"/>
    </row>
    <row r="30" spans="1:17" x14ac:dyDescent="0.25">
      <c r="A30" s="5">
        <v>8</v>
      </c>
      <c r="B30" s="5">
        <v>20</v>
      </c>
      <c r="C30" s="5">
        <v>1.5</v>
      </c>
      <c r="D30" s="5">
        <v>1316.5</v>
      </c>
      <c r="E30" s="5">
        <v>0</v>
      </c>
      <c r="F30" s="5">
        <v>1.5</v>
      </c>
      <c r="G30" s="5">
        <v>1316.5</v>
      </c>
      <c r="H30" s="5">
        <v>3.77</v>
      </c>
      <c r="I30" s="6">
        <f t="shared" si="2"/>
        <v>0</v>
      </c>
      <c r="J30" s="6">
        <f t="shared" si="3"/>
        <v>0</v>
      </c>
      <c r="K30" s="12">
        <v>8</v>
      </c>
      <c r="L30" s="5">
        <v>1.1100000000000001</v>
      </c>
      <c r="M30" s="5">
        <v>410</v>
      </c>
      <c r="N30" s="5">
        <v>0.48</v>
      </c>
      <c r="P30" s="3"/>
      <c r="Q30" s="3"/>
    </row>
    <row r="31" spans="1:17" x14ac:dyDescent="0.25">
      <c r="A31" s="5">
        <v>9</v>
      </c>
      <c r="B31" s="5">
        <v>46</v>
      </c>
      <c r="C31" s="5">
        <v>2.91</v>
      </c>
      <c r="D31" s="5">
        <v>1895.5</v>
      </c>
      <c r="E31" s="5">
        <v>0.01</v>
      </c>
      <c r="F31" s="5">
        <v>2.4300000000000002</v>
      </c>
      <c r="G31" s="5">
        <v>1970</v>
      </c>
      <c r="H31" s="5">
        <v>6.84</v>
      </c>
      <c r="I31" s="6">
        <f t="shared" si="2"/>
        <v>-0.16494845360824742</v>
      </c>
      <c r="J31" s="6">
        <f t="shared" si="3"/>
        <v>3.9303613822210495E-2</v>
      </c>
      <c r="K31" s="12">
        <v>36</v>
      </c>
      <c r="L31" s="5">
        <v>2.97</v>
      </c>
      <c r="M31" s="5">
        <v>748.5</v>
      </c>
      <c r="N31" s="5">
        <v>2.15</v>
      </c>
      <c r="P31" s="3"/>
      <c r="Q31" s="3"/>
    </row>
    <row r="32" spans="1:17" x14ac:dyDescent="0.25">
      <c r="A32" s="5">
        <v>10</v>
      </c>
      <c r="B32" s="5">
        <v>51</v>
      </c>
      <c r="C32" s="5">
        <v>3.13</v>
      </c>
      <c r="D32" s="5">
        <v>1975.5</v>
      </c>
      <c r="E32" s="5">
        <v>0</v>
      </c>
      <c r="F32" s="5">
        <v>3.13</v>
      </c>
      <c r="G32" s="5">
        <v>1975.5</v>
      </c>
      <c r="H32" s="5">
        <v>7.26</v>
      </c>
      <c r="I32" s="6">
        <f t="shared" si="2"/>
        <v>0</v>
      </c>
      <c r="J32" s="6">
        <f t="shared" si="3"/>
        <v>0</v>
      </c>
      <c r="K32" s="12">
        <v>41</v>
      </c>
      <c r="L32" s="5">
        <v>3.19</v>
      </c>
      <c r="M32" s="5">
        <v>878.5</v>
      </c>
      <c r="N32" s="5">
        <v>2.58</v>
      </c>
    </row>
    <row r="33" spans="1:14" x14ac:dyDescent="0.25">
      <c r="A33" s="4"/>
      <c r="B33" s="11"/>
      <c r="C33" s="5"/>
      <c r="D33" s="5"/>
      <c r="E33" s="5"/>
      <c r="F33" s="5"/>
      <c r="G33" s="5"/>
      <c r="H33" s="11"/>
      <c r="I33" s="6"/>
      <c r="J33" s="6"/>
      <c r="K33" s="12"/>
      <c r="L33" s="13"/>
      <c r="M33" s="5"/>
      <c r="N33" s="5"/>
    </row>
  </sheetData>
  <mergeCells count="22">
    <mergeCell ref="C21:E21"/>
    <mergeCell ref="F21:H21"/>
    <mergeCell ref="J21:J22"/>
    <mergeCell ref="I4:I5"/>
    <mergeCell ref="I21:I22"/>
    <mergeCell ref="R4:S4"/>
    <mergeCell ref="F19:H19"/>
    <mergeCell ref="H20:J20"/>
    <mergeCell ref="K4:K5"/>
    <mergeCell ref="K19:L19"/>
    <mergeCell ref="I19:J19"/>
    <mergeCell ref="C4:E4"/>
    <mergeCell ref="F4:H4"/>
    <mergeCell ref="J4:J5"/>
    <mergeCell ref="I2:J2"/>
    <mergeCell ref="O4:P4"/>
    <mergeCell ref="K21:K22"/>
    <mergeCell ref="L21:N21"/>
    <mergeCell ref="L4:N4"/>
    <mergeCell ref="K2:L2"/>
    <mergeCell ref="F2:H2"/>
    <mergeCell ref="H3:J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Tarea 3</vt:lpstr>
      <vt:lpstr>Tarea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Tarazona Torres</dc:creator>
  <cp:lastModifiedBy>Luis Enrique Tarazona Torres</cp:lastModifiedBy>
  <dcterms:created xsi:type="dcterms:W3CDTF">2022-12-07T01:00:45Z</dcterms:created>
  <dcterms:modified xsi:type="dcterms:W3CDTF">2022-12-09T22:42:42Z</dcterms:modified>
</cp:coreProperties>
</file>