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nny\Documents\Tercer Semestre\Metodologia de Desarrollo de Software\GitHub\Primera Iteración\"/>
    </mc:Choice>
  </mc:AlternateContent>
  <bookViews>
    <workbookView xWindow="0" yWindow="0" windowWidth="20490" windowHeight="7755"/>
  </bookViews>
  <sheets>
    <sheet name="Formato descripción HU" sheetId="1" r:id="rId1"/>
    <sheet name="Historia de Usuario" sheetId="2" r:id="rId2"/>
  </sheets>
  <calcPr calcId="152511"/>
  <extLst>
    <ext uri="GoogleSheetsCustomDataVersion1">
      <go:sheetsCustomData xmlns:go="http://customooxmlschemas.google.com/" r:id="rId6" roundtripDataSignature="AMtx7mgte4Ii/AfSlL3wGk/Qo/i2oZz9Mw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<sst xmlns="http://schemas.openxmlformats.org/spreadsheetml/2006/main" count="132" uniqueCount="101">
  <si>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</si>
  <si>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</si>
  <si>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</si>
  <si>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</si>
  <si>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</si>
  <si>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</si>
  <si>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</si>
  <si>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</si>
  <si>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</si>
  <si>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</si>
  <si>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</si>
  <si>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</si>
  <si>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</si>
  <si>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</si>
  <si>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</si>
  <si>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</si>
  <si>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el acceso del administrador o usuario.</t>
  </si>
  <si>
    <t>Ingresar al sistema como administrador o usuario.</t>
  </si>
  <si>
    <t>Permitir al administrador o usuario acceder al sistema.</t>
  </si>
  <si>
    <t>Administrador del sistema y usuario.</t>
  </si>
  <si>
    <t>Ingresar los datos solicitados en el sistema: nombre de usuario y contraseña.</t>
  </si>
  <si>
    <t xml:space="preserve">Luis  </t>
  </si>
  <si>
    <t>Alta</t>
  </si>
  <si>
    <t>Terminado</t>
  </si>
  <si>
    <t>Realizar prueba unitaria de validación  de datos del administrador o usuario: nombre de usuario y contraseña.</t>
  </si>
  <si>
    <t>El administrador o usuario  ya debe estar registrado en el sistema para validar los datos de nombre de usuario y contraseña.</t>
  </si>
  <si>
    <t>Ingreso al Sistema</t>
  </si>
  <si>
    <t>REQ002</t>
  </si>
  <si>
    <t xml:space="preserve">El aplicativo debe registrar un nuevo usuario.  </t>
  </si>
  <si>
    <t>Registrar  un nuevo usuario al sistema</t>
  </si>
  <si>
    <t>Almacenar un nuevo usuario en el sistema.</t>
  </si>
  <si>
    <t>Administrador del Sistema.</t>
  </si>
  <si>
    <t>Ingresar los datos solicitados en el sistema: nombres, apellidos, cédula, fecha de nacimiento, número de celular, dirección domiciliaria, correo electrónico y contraseña.</t>
  </si>
  <si>
    <t>Magaly</t>
  </si>
  <si>
    <t>Comprobar en la base datos que el usuario se haya registrado correctamente.</t>
  </si>
  <si>
    <t>El usuario debe registrar todos los campos solicitados para que se almacenen correctamente en la base de datos.</t>
  </si>
  <si>
    <t>Registro de Usuario</t>
  </si>
  <si>
    <t>REQ003</t>
  </si>
  <si>
    <t>El aplicativo debe eliminar al usuario del sistema.</t>
  </si>
  <si>
    <t>Eliminar al usuario del sistema.</t>
  </si>
  <si>
    <t>Permitir al administrador eliminar usuarios que dejaron de trabajar en la microempresa.</t>
  </si>
  <si>
    <t>Acceder al reporte de usuarios y eliminarlo del sistema.</t>
  </si>
  <si>
    <t>Erika</t>
  </si>
  <si>
    <t xml:space="preserve">Verificar que se eliminó el usuario en la base de datos, en caso de no estar registrado nos mostrará un mensaje de alerta. 
</t>
  </si>
  <si>
    <t>Eliminar  Usuario</t>
  </si>
  <si>
    <t>REQ004</t>
  </si>
  <si>
    <t>Actualizar los datos del usuario</t>
  </si>
  <si>
    <t>Permitir al administrador cambiar los datos de los usuarios correspondientes</t>
  </si>
  <si>
    <t>Actualizar la información del usuario en la base de datos</t>
  </si>
  <si>
    <t>Acceder al sistema donde se tendrá que modificar los campos que requiera en el formulario y guardar los datos del usuario</t>
  </si>
  <si>
    <t>Daniel</t>
  </si>
  <si>
    <t>Realizando pruebas unitarias que validen el registro de los nuevos datos ingresados</t>
  </si>
  <si>
    <t>REQ005</t>
  </si>
  <si>
    <t>El aplicativo debe permitir el ingreso de uno o varios productos al sistema de inventario.</t>
  </si>
  <si>
    <t xml:space="preserve">Ingresar el producto al sistema </t>
  </si>
  <si>
    <t xml:space="preserve">Presentar un registro del ingreso de los productos entrantes y salientes </t>
  </si>
  <si>
    <t>Acceder al sistema, ingresar  y guardar la información detallada del producto.</t>
  </si>
  <si>
    <t xml:space="preserve">Verificar en la base de datos que el producto se haya registrado correctamente. </t>
  </si>
  <si>
    <t>El administrador debe estar activo y debe  haber conexión en la base de datos, caso contrario despliega  el mensaje de alerta.</t>
  </si>
  <si>
    <t xml:space="preserve">Ingreso de productos </t>
  </si>
  <si>
    <t>REQ006</t>
  </si>
  <si>
    <t>El aplicativo debe eliminar el producto del sistema.</t>
  </si>
  <si>
    <t>Eliminar el producto del sistema.</t>
  </si>
  <si>
    <t>Permitir al administrador o usuario eliminar productos del sistema.</t>
  </si>
  <si>
    <t>Acceder al reporte de productos y eliminarlo del sistema.</t>
  </si>
  <si>
    <t xml:space="preserve">Verificar que se eliminó correctamente el producto en la base de datos.
</t>
  </si>
  <si>
    <t>Eliminar Producto</t>
  </si>
  <si>
    <t>REQ007</t>
  </si>
  <si>
    <t>El aplicativo debe permitir modificar el formulario de productos.</t>
  </si>
  <si>
    <t>Ingresar al formulario de productos.</t>
  </si>
  <si>
    <t>Permitir al administrador del sistema corregir los datos mal ingresados.</t>
  </si>
  <si>
    <t>Acceder al formulario de productos, revisar y modificar.</t>
  </si>
  <si>
    <t xml:space="preserve">Luis </t>
  </si>
  <si>
    <t xml:space="preserve">Verificar en la base de datos que el producto se haya modificado correctamente. </t>
  </si>
  <si>
    <t>El administrador debe estar activo y mantener la conexión en la base de datos, caso contrario despliega  el mensaje de alerta.</t>
  </si>
  <si>
    <t>Actualizar formulario de Productos</t>
  </si>
  <si>
    <t>REQ008</t>
  </si>
  <si>
    <t>El aplicativo debe registrar nuevos proveedores</t>
  </si>
  <si>
    <t>Permitir al administrador registrar nuevos proveedores</t>
  </si>
  <si>
    <t>Almacenar los datos de un proveedor</t>
  </si>
  <si>
    <t>Acceder al sistema donde se deberá ingresar los datos requeridos del proveedor y registrarlo en la base de datos</t>
  </si>
  <si>
    <t>Verificando en la base de datos que se haya registrado correctamente</t>
  </si>
  <si>
    <t>Registro de Proveedores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</si>
  <si>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</si>
  <si>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</si>
  <si>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</si>
  <si>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</si>
  <si>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</si>
  <si>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</si>
  <si>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</si>
  <si>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</si>
  <si>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</si>
  <si>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REQ009</t>
  </si>
  <si>
    <t>Búsqueda de Productos</t>
  </si>
  <si>
    <t>Permitir  buscar un producto</t>
  </si>
  <si>
    <t>El aplicativo debe permitir realizar busquedas de cualquier producto</t>
  </si>
  <si>
    <t>Consultar la información de un producto</t>
  </si>
  <si>
    <t>Acceder al formulario de consulta y buscar el producto</t>
  </si>
  <si>
    <t>Luis</t>
  </si>
  <si>
    <t>Realizando pruebas unitarias que verifiquen el producto</t>
  </si>
  <si>
    <t>Actualización de Usuarios y Cntraseñas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</si>
</sst>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2"/>
      <color rgb="FF9C6500"/>
      <name val="Lustria"/>
    </font>
    <font>
      <b/>
      <sz val="12"/>
      <color theme="1"/>
      <name val="Lustria"/>
    </font>
    <font>
      <b/>
      <sz val="12"/>
      <color rgb="FF000000"/>
      <name val="Lustria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color theme="1"/>
      <name val="Lustria"/>
    </font>
    <font>
      <b/>
      <sz val="11"/>
      <color theme="1"/>
      <name val="Lustria"/>
    </font>
    <font>
      <b/>
      <sz val="16"/>
      <color theme="1"/>
      <name val="Lustria"/>
    </font>
    <font>
      <sz val="11"/>
      <name val="Arial"/>
      <family val="2"/>
    </font>
    <font>
      <b/>
      <sz val="11"/>
      <color theme="0"/>
      <name val="Lustria"/>
    </font>
    <font>
      <b/>
      <sz val="11"/>
      <color rgb="FFFA7D00"/>
      <name val="Lustria"/>
    </font>
    <font>
      <sz val="12"/>
      <color theme="1"/>
      <name val="Lustria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8" fillId="4" borderId="7" xfId="0" applyFont="1" applyFill="1" applyBorder="1"/>
    <xf numFmtId="0" fontId="9" fillId="4" borderId="8" xfId="0" applyFont="1" applyFill="1" applyBorder="1" applyAlignment="1">
      <alignment horizontal="left" vertical="center" wrapText="1"/>
    </xf>
    <xf numFmtId="0" fontId="8" fillId="4" borderId="8" xfId="0" applyFont="1" applyFill="1" applyBorder="1"/>
    <xf numFmtId="0" fontId="8" fillId="4" borderId="9" xfId="0" applyFont="1" applyFill="1" applyBorder="1"/>
    <xf numFmtId="0" fontId="8" fillId="4" borderId="10" xfId="0" applyFont="1" applyFill="1" applyBorder="1"/>
    <xf numFmtId="0" fontId="12" fillId="5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vertical="center"/>
    </xf>
    <xf numFmtId="0" fontId="8" fillId="4" borderId="11" xfId="0" applyFont="1" applyFill="1" applyBorder="1"/>
    <xf numFmtId="0" fontId="8" fillId="4" borderId="12" xfId="0" applyFont="1" applyFill="1" applyBorder="1"/>
    <xf numFmtId="0" fontId="14" fillId="6" borderId="2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vertical="center" wrapText="1"/>
    </xf>
    <xf numFmtId="0" fontId="8" fillId="4" borderId="11" xfId="0" applyFont="1" applyFill="1" applyBorder="1" applyAlignment="1">
      <alignment vertical="center"/>
    </xf>
    <xf numFmtId="0" fontId="14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30" xfId="0" applyFont="1" applyFill="1" applyBorder="1"/>
    <xf numFmtId="0" fontId="8" fillId="4" borderId="3" xfId="0" applyFont="1" applyFill="1" applyBorder="1"/>
    <xf numFmtId="0" fontId="8" fillId="4" borderId="31" xfId="0" applyFont="1" applyFill="1" applyBorder="1"/>
    <xf numFmtId="0" fontId="0" fillId="0" borderId="0" xfId="0" applyFont="1" applyAlignment="1"/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2" fillId="7" borderId="13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20" xfId="0" applyFont="1" applyBorder="1"/>
    <xf numFmtId="0" fontId="3" fillId="8" borderId="14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21" xfId="0" applyFont="1" applyBorder="1"/>
    <xf numFmtId="0" fontId="11" fillId="0" borderId="22" xfId="0" applyFont="1" applyBorder="1"/>
    <xf numFmtId="0" fontId="12" fillId="5" borderId="14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19" xfId="0" applyFont="1" applyBorder="1"/>
    <xf numFmtId="0" fontId="8" fillId="6" borderId="14" xfId="0" applyFont="1" applyFill="1" applyBorder="1" applyAlignment="1">
      <alignment horizontal="center" vertical="center" wrapText="1"/>
    </xf>
    <xf numFmtId="0" fontId="11" fillId="0" borderId="16" xfId="0" applyFont="1" applyBorder="1"/>
    <xf numFmtId="0" fontId="11" fillId="0" borderId="23" xfId="0" applyFont="1" applyBorder="1"/>
    <xf numFmtId="0" fontId="10" fillId="4" borderId="4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2" fillId="5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1" fillId="0" borderId="25" xfId="0" applyFont="1" applyBorder="1"/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11" fillId="0" borderId="29" xfId="0" applyFont="1" applyBorder="1"/>
    <xf numFmtId="14" fontId="15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8"/>
  <sheetViews>
    <sheetView showGridLines="0" tabSelected="1" topLeftCell="A9" zoomScale="60" zoomScaleNormal="60" workbookViewId="0">
      <selection activeCell="E10" sqref="E10"/>
    </sheetView>
  </sheetViews>
  <sheetFormatPr baseColWidth="10" defaultColWidth="12.625" defaultRowHeight="15" customHeight="1"/>
  <cols>
    <col min="1" max="1" width="4.625" customWidth="1"/>
    <col min="2" max="2" width="10" customWidth="1"/>
    <col min="3" max="3" width="21.375" customWidth="1"/>
    <col min="4" max="4" width="22.75" customWidth="1"/>
    <col min="5" max="5" width="24.75" customWidth="1"/>
    <col min="6" max="6" width="15.25" customWidth="1"/>
    <col min="7" max="7" width="24.375" customWidth="1"/>
    <col min="8" max="8" width="10.625" customWidth="1"/>
    <col min="9" max="9" width="14.125" customWidth="1"/>
    <col min="10" max="10" width="14.125" style="39" customWidth="1"/>
    <col min="12" max="12" width="13.375" customWidth="1"/>
    <col min="13" max="13" width="25.375" customWidth="1"/>
    <col min="14" max="14" width="28.375" customWidth="1"/>
    <col min="15" max="15" width="20.625" customWidth="1"/>
    <col min="16" max="26" width="9.375" customWidth="1"/>
  </cols>
  <sheetData>
    <row r="1" spans="1:26">
      <c r="I1" s="1"/>
      <c r="J1" s="1"/>
      <c r="K1" s="2"/>
      <c r="L1" s="3"/>
    </row>
    <row r="2" spans="1:26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4"/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>
      <c r="H4" s="5"/>
      <c r="I4" s="1"/>
      <c r="J4" s="1"/>
      <c r="K4" s="2"/>
      <c r="L4" s="3"/>
    </row>
    <row r="5" spans="1:26" ht="60" customHeight="1">
      <c r="A5" s="4"/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2.75" customHeight="1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8">
        <v>1</v>
      </c>
      <c r="J6" s="70">
        <v>44400</v>
      </c>
      <c r="K6" s="8" t="s">
        <v>22</v>
      </c>
      <c r="L6" s="7" t="s">
        <v>23</v>
      </c>
      <c r="M6" s="8" t="s">
        <v>24</v>
      </c>
      <c r="N6" s="9" t="s">
        <v>25</v>
      </c>
      <c r="O6" s="8" t="s">
        <v>26</v>
      </c>
    </row>
    <row r="7" spans="1:26" ht="141.75">
      <c r="B7" s="10" t="s">
        <v>27</v>
      </c>
      <c r="C7" s="8" t="s">
        <v>28</v>
      </c>
      <c r="D7" s="8" t="s">
        <v>29</v>
      </c>
      <c r="E7" s="8" t="s">
        <v>30</v>
      </c>
      <c r="F7" s="8" t="s">
        <v>31</v>
      </c>
      <c r="G7" s="8" t="s">
        <v>32</v>
      </c>
      <c r="H7" s="8" t="s">
        <v>33</v>
      </c>
      <c r="I7" s="8">
        <v>1</v>
      </c>
      <c r="J7" s="70">
        <v>44400</v>
      </c>
      <c r="K7" s="8" t="s">
        <v>22</v>
      </c>
      <c r="L7" s="7" t="s">
        <v>23</v>
      </c>
      <c r="M7" s="8" t="s">
        <v>34</v>
      </c>
      <c r="N7" s="8" t="s">
        <v>35</v>
      </c>
      <c r="O7" s="8" t="s">
        <v>36</v>
      </c>
    </row>
    <row r="8" spans="1:26" ht="111.75" customHeight="1">
      <c r="B8" s="11" t="s">
        <v>37</v>
      </c>
      <c r="C8" s="8" t="s">
        <v>38</v>
      </c>
      <c r="D8" s="12" t="s">
        <v>39</v>
      </c>
      <c r="E8" s="8" t="s">
        <v>40</v>
      </c>
      <c r="F8" s="8" t="s">
        <v>31</v>
      </c>
      <c r="G8" s="8" t="s">
        <v>41</v>
      </c>
      <c r="H8" s="8" t="s">
        <v>42</v>
      </c>
      <c r="I8" s="8">
        <v>1</v>
      </c>
      <c r="J8" s="70">
        <v>44421</v>
      </c>
      <c r="K8" s="8" t="s">
        <v>22</v>
      </c>
      <c r="L8" s="7" t="s">
        <v>23</v>
      </c>
      <c r="M8" s="8" t="s">
        <v>43</v>
      </c>
      <c r="N8" s="8"/>
      <c r="O8" s="8" t="s">
        <v>44</v>
      </c>
    </row>
    <row r="9" spans="1:26" ht="111" customHeight="1">
      <c r="B9" s="11" t="s">
        <v>45</v>
      </c>
      <c r="C9" s="8" t="s">
        <v>46</v>
      </c>
      <c r="D9" s="8" t="s">
        <v>47</v>
      </c>
      <c r="E9" s="8" t="s">
        <v>48</v>
      </c>
      <c r="F9" s="8" t="s">
        <v>31</v>
      </c>
      <c r="G9" s="8" t="s">
        <v>49</v>
      </c>
      <c r="H9" s="8" t="s">
        <v>50</v>
      </c>
      <c r="I9" s="8">
        <v>2</v>
      </c>
      <c r="J9" s="70">
        <v>44421</v>
      </c>
      <c r="K9" s="8" t="s">
        <v>22</v>
      </c>
      <c r="L9" s="7" t="s">
        <v>23</v>
      </c>
      <c r="M9" s="8" t="s">
        <v>51</v>
      </c>
      <c r="N9" s="8"/>
      <c r="O9" s="8" t="s">
        <v>100</v>
      </c>
    </row>
    <row r="10" spans="1:26" ht="86.25" customHeight="1">
      <c r="B10" s="10" t="s">
        <v>52</v>
      </c>
      <c r="C10" s="8" t="s">
        <v>53</v>
      </c>
      <c r="D10" s="8" t="s">
        <v>54</v>
      </c>
      <c r="E10" s="8" t="s">
        <v>55</v>
      </c>
      <c r="F10" s="8" t="s">
        <v>19</v>
      </c>
      <c r="G10" s="8" t="s">
        <v>56</v>
      </c>
      <c r="H10" s="8" t="s">
        <v>50</v>
      </c>
      <c r="I10" s="8">
        <v>1</v>
      </c>
      <c r="J10" s="70">
        <v>44435</v>
      </c>
      <c r="K10" s="8" t="s">
        <v>22</v>
      </c>
      <c r="L10" s="7" t="s">
        <v>23</v>
      </c>
      <c r="M10" s="8" t="s">
        <v>57</v>
      </c>
      <c r="N10" s="8" t="s">
        <v>58</v>
      </c>
      <c r="O10" s="8" t="s">
        <v>59</v>
      </c>
    </row>
    <row r="11" spans="1:26" ht="97.5" customHeight="1">
      <c r="B11" s="11" t="s">
        <v>60</v>
      </c>
      <c r="C11" s="13" t="s">
        <v>61</v>
      </c>
      <c r="D11" s="14" t="s">
        <v>62</v>
      </c>
      <c r="E11" s="13" t="s">
        <v>63</v>
      </c>
      <c r="F11" s="8" t="s">
        <v>19</v>
      </c>
      <c r="G11" s="13" t="s">
        <v>64</v>
      </c>
      <c r="H11" s="8" t="s">
        <v>42</v>
      </c>
      <c r="I11" s="13">
        <v>2</v>
      </c>
      <c r="J11" s="70">
        <v>44435</v>
      </c>
      <c r="K11" s="8" t="s">
        <v>22</v>
      </c>
      <c r="L11" s="7" t="s">
        <v>23</v>
      </c>
      <c r="M11" s="13" t="s">
        <v>65</v>
      </c>
      <c r="N11" s="8"/>
      <c r="O11" s="13" t="s">
        <v>66</v>
      </c>
    </row>
    <row r="12" spans="1:26" ht="99.75" customHeight="1">
      <c r="B12" s="11" t="s">
        <v>67</v>
      </c>
      <c r="C12" s="8" t="s">
        <v>68</v>
      </c>
      <c r="D12" s="15" t="s">
        <v>69</v>
      </c>
      <c r="E12" s="8" t="s">
        <v>70</v>
      </c>
      <c r="F12" s="8" t="s">
        <v>31</v>
      </c>
      <c r="G12" s="8" t="s">
        <v>71</v>
      </c>
      <c r="H12" s="8" t="s">
        <v>72</v>
      </c>
      <c r="I12" s="8">
        <v>2</v>
      </c>
      <c r="J12" s="70">
        <v>44435</v>
      </c>
      <c r="K12" s="8" t="s">
        <v>22</v>
      </c>
      <c r="L12" s="7" t="s">
        <v>23</v>
      </c>
      <c r="M12" s="8" t="s">
        <v>73</v>
      </c>
      <c r="N12" s="8" t="s">
        <v>74</v>
      </c>
      <c r="O12" s="8" t="s">
        <v>75</v>
      </c>
    </row>
    <row r="13" spans="1:26" ht="88.5" customHeight="1">
      <c r="A13" s="16"/>
      <c r="B13" s="11" t="s">
        <v>76</v>
      </c>
      <c r="C13" s="8" t="s">
        <v>77</v>
      </c>
      <c r="D13" s="8" t="s">
        <v>78</v>
      </c>
      <c r="E13" s="8" t="s">
        <v>79</v>
      </c>
      <c r="F13" s="8" t="s">
        <v>19</v>
      </c>
      <c r="G13" s="8" t="s">
        <v>80</v>
      </c>
      <c r="H13" s="8" t="s">
        <v>50</v>
      </c>
      <c r="I13" s="8">
        <v>1</v>
      </c>
      <c r="J13" s="70">
        <v>44435</v>
      </c>
      <c r="K13" s="8" t="s">
        <v>22</v>
      </c>
      <c r="L13" s="7" t="s">
        <v>23</v>
      </c>
      <c r="M13" s="8" t="s">
        <v>81</v>
      </c>
      <c r="N13" s="8"/>
      <c r="O13" s="8" t="s">
        <v>82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79.5" customHeight="1">
      <c r="B14" s="40" t="s">
        <v>92</v>
      </c>
      <c r="C14" s="41" t="s">
        <v>95</v>
      </c>
      <c r="D14" s="41" t="s">
        <v>94</v>
      </c>
      <c r="E14" s="41" t="s">
        <v>96</v>
      </c>
      <c r="F14" s="41" t="s">
        <v>19</v>
      </c>
      <c r="G14" s="41" t="s">
        <v>97</v>
      </c>
      <c r="H14" s="41" t="s">
        <v>98</v>
      </c>
      <c r="I14" s="41">
        <v>1</v>
      </c>
      <c r="J14" s="69">
        <v>44442</v>
      </c>
      <c r="K14" s="13" t="s">
        <v>22</v>
      </c>
      <c r="L14" s="7" t="s">
        <v>23</v>
      </c>
      <c r="M14" s="41" t="s">
        <v>99</v>
      </c>
      <c r="N14" s="41"/>
      <c r="O14" s="41" t="s">
        <v>93</v>
      </c>
    </row>
    <row r="15" spans="1:26" ht="39.75" customHeight="1">
      <c r="B15" s="4"/>
      <c r="C15" s="4"/>
      <c r="D15" s="4"/>
      <c r="E15" s="4"/>
      <c r="F15" s="4"/>
      <c r="G15" s="4"/>
      <c r="H15" s="4"/>
      <c r="I15" s="3"/>
      <c r="J15" s="3"/>
      <c r="K15" s="17"/>
      <c r="L15" s="3"/>
      <c r="M15" s="4"/>
      <c r="N15" s="4"/>
    </row>
    <row r="16" spans="1:26" ht="39.75" customHeight="1">
      <c r="I16" s="1"/>
      <c r="J16" s="1"/>
      <c r="K16" s="2"/>
      <c r="L16" s="3"/>
    </row>
    <row r="17" spans="9:13" ht="39.75" customHeight="1">
      <c r="I17" s="1"/>
      <c r="J17" s="1"/>
      <c r="K17" s="2"/>
      <c r="L17" s="3"/>
    </row>
    <row r="18" spans="9:13" ht="19.5" customHeight="1">
      <c r="I18" s="1"/>
      <c r="J18" s="1"/>
      <c r="K18" s="2"/>
      <c r="L18" s="3"/>
    </row>
    <row r="19" spans="9:13" ht="19.5" customHeight="1">
      <c r="I19" s="1"/>
      <c r="J19" s="1"/>
      <c r="K19" s="18"/>
      <c r="L19" s="3"/>
    </row>
    <row r="20" spans="9:13" ht="19.5" customHeight="1">
      <c r="I20" s="1"/>
      <c r="J20" s="1"/>
      <c r="K20" s="18"/>
      <c r="L20" s="3"/>
    </row>
    <row r="21" spans="9:13" ht="19.5" customHeight="1">
      <c r="I21" s="1"/>
      <c r="J21" s="1"/>
      <c r="K21" s="2"/>
      <c r="L21" s="3"/>
    </row>
    <row r="22" spans="9:13" ht="19.5" customHeight="1">
      <c r="I22" s="1"/>
      <c r="J22" s="1"/>
      <c r="K22" s="2"/>
      <c r="L22" s="3"/>
    </row>
    <row r="23" spans="9:13" ht="19.5" customHeight="1">
      <c r="I23" s="1"/>
      <c r="J23" s="1"/>
      <c r="K23" s="2"/>
      <c r="L23" s="3"/>
    </row>
    <row r="24" spans="9:13" ht="19.5" customHeight="1">
      <c r="I24" s="1"/>
      <c r="J24" s="1"/>
      <c r="K24" s="2"/>
      <c r="L24" s="1"/>
      <c r="M24" s="5"/>
    </row>
    <row r="25" spans="9:13" ht="19.5" customHeight="1">
      <c r="I25" s="1"/>
      <c r="J25" s="1"/>
      <c r="K25" s="2"/>
      <c r="L25" s="1"/>
      <c r="M25" s="5"/>
    </row>
    <row r="26" spans="9:13" ht="19.5" customHeight="1">
      <c r="I26" s="1"/>
      <c r="J26" s="1"/>
      <c r="K26" s="2"/>
      <c r="L26" s="1"/>
      <c r="M26" s="5"/>
    </row>
    <row r="27" spans="9:13" ht="19.5" customHeight="1">
      <c r="I27" s="1"/>
      <c r="J27" s="1"/>
      <c r="K27" s="2"/>
      <c r="L27" s="1"/>
      <c r="M27" s="5"/>
    </row>
    <row r="28" spans="9:13" ht="19.5" customHeight="1">
      <c r="I28" s="1"/>
      <c r="J28" s="1"/>
      <c r="K28" s="2"/>
      <c r="L28" s="3"/>
    </row>
    <row r="29" spans="9:13" ht="19.5" customHeight="1">
      <c r="I29" s="1"/>
      <c r="J29" s="1"/>
      <c r="K29" s="2"/>
      <c r="L29" s="3"/>
    </row>
    <row r="30" spans="9:13" ht="19.5" customHeight="1">
      <c r="I30" s="1"/>
      <c r="J30" s="1"/>
      <c r="K30" s="2"/>
      <c r="L30" s="3"/>
    </row>
    <row r="31" spans="9:13" ht="19.5" customHeight="1">
      <c r="I31" s="1"/>
      <c r="J31" s="1"/>
      <c r="K31" s="2"/>
      <c r="L31" s="3"/>
    </row>
    <row r="32" spans="9:13" ht="19.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3"/>
      <c r="J994" s="3"/>
      <c r="K994" s="17"/>
      <c r="L994" s="3"/>
    </row>
    <row r="995" spans="9:12" ht="15.75" customHeight="1">
      <c r="I995" s="3"/>
      <c r="J995" s="3"/>
      <c r="K995" s="17"/>
      <c r="L995" s="3"/>
    </row>
    <row r="996" spans="9:12" ht="15.75" customHeight="1"/>
    <row r="997" spans="9:12" ht="15.75" customHeight="1"/>
    <row r="998" spans="9:12" ht="15.75" customHeight="1"/>
  </sheetData>
  <mergeCells count="1">
    <mergeCell ref="B3:O3"/>
  </mergeCells>
  <dataValidations count="1">
    <dataValidation type="list" allowBlank="1" showErrorMessage="1" sqref="K6:K14">
      <formula1>$K$24:$K$26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44"/>
  <sheetViews>
    <sheetView showGridLines="0" workbookViewId="0"/>
  </sheetViews>
  <sheetFormatPr baseColWidth="10" defaultColWidth="12.625" defaultRowHeight="15" customHeight="1"/>
  <cols>
    <col min="1" max="1" width="9.375" customWidth="1"/>
    <col min="2" max="2" width="2.625" customWidth="1"/>
    <col min="3" max="4" width="10.625" customWidth="1"/>
    <col min="5" max="5" width="11.5" customWidth="1"/>
    <col min="6" max="15" width="10.625" customWidth="1"/>
    <col min="16" max="16" width="2.625" customWidth="1"/>
    <col min="17" max="31" width="9.375" customWidth="1"/>
  </cols>
  <sheetData>
    <row r="1" spans="1:31" ht="14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5" hidden="1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ht="15" hidden="1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idden="1">
      <c r="A4" s="19"/>
      <c r="B4" s="19"/>
      <c r="C4" s="20"/>
      <c r="D4" s="20"/>
      <c r="E4" s="20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hidden="1">
      <c r="A5" s="19"/>
      <c r="B5" s="19"/>
      <c r="C5" s="20"/>
      <c r="D5" s="20"/>
      <c r="E5" s="20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ht="39.75" customHeight="1">
      <c r="A6" s="19"/>
      <c r="B6" s="57" t="s">
        <v>83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9.75" customHeight="1">
      <c r="A7" s="19"/>
      <c r="B7" s="19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ht="9.75" customHeight="1">
      <c r="A8" s="19"/>
      <c r="B8" s="22"/>
      <c r="C8" s="23"/>
      <c r="D8" s="23"/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5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ht="30" customHeight="1">
      <c r="A9" s="19"/>
      <c r="B9" s="26"/>
      <c r="C9" s="27" t="s">
        <v>1</v>
      </c>
      <c r="D9" s="28"/>
      <c r="E9" s="60" t="s">
        <v>84</v>
      </c>
      <c r="F9" s="59"/>
      <c r="G9" s="28"/>
      <c r="H9" s="60" t="s">
        <v>11</v>
      </c>
      <c r="I9" s="59"/>
      <c r="J9" s="29"/>
      <c r="K9" s="29"/>
      <c r="L9" s="29"/>
      <c r="M9" s="29"/>
      <c r="N9" s="29"/>
      <c r="O9" s="29"/>
      <c r="P9" s="30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30" customHeight="1">
      <c r="A10" s="19"/>
      <c r="B10" s="26"/>
      <c r="C10" s="31" t="s">
        <v>15</v>
      </c>
      <c r="D10" s="32"/>
      <c r="E10" s="61" t="str">
        <f>VLOOKUP(C10,'Formato descripción HU'!B6:O14,5,0)</f>
        <v>Administrador del sistema y usuario.</v>
      </c>
      <c r="F10" s="59"/>
      <c r="G10" s="33"/>
      <c r="H10" s="62" t="str">
        <f>VLOOKUP(C10,'Formato descripción HU'!B6:O14,11,0)</f>
        <v>Terminado</v>
      </c>
      <c r="I10" s="59"/>
      <c r="J10" s="33"/>
      <c r="K10" s="29"/>
      <c r="L10" s="29"/>
      <c r="M10" s="29"/>
      <c r="N10" s="29"/>
      <c r="O10" s="29"/>
      <c r="P10" s="30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9.75" customHeight="1">
      <c r="A11" s="19"/>
      <c r="B11" s="26"/>
      <c r="C11" s="34"/>
      <c r="D11" s="32"/>
      <c r="E11" s="35"/>
      <c r="F11" s="35"/>
      <c r="G11" s="33"/>
      <c r="H11" s="35"/>
      <c r="I11" s="35"/>
      <c r="J11" s="33"/>
      <c r="K11" s="35"/>
      <c r="L11" s="35"/>
      <c r="M11" s="29"/>
      <c r="N11" s="35"/>
      <c r="O11" s="35"/>
      <c r="P11" s="30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30" customHeight="1">
      <c r="A12" s="19"/>
      <c r="B12" s="26"/>
      <c r="C12" s="27" t="s">
        <v>85</v>
      </c>
      <c r="D12" s="32"/>
      <c r="E12" s="60" t="s">
        <v>10</v>
      </c>
      <c r="F12" s="59"/>
      <c r="G12" s="33"/>
      <c r="H12" s="60" t="s">
        <v>86</v>
      </c>
      <c r="I12" s="59"/>
      <c r="J12" s="33"/>
      <c r="K12" s="35"/>
      <c r="L12" s="35"/>
      <c r="M12" s="29"/>
      <c r="N12" s="35"/>
      <c r="O12" s="35"/>
      <c r="P12" s="30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30" customHeight="1">
      <c r="A13" s="19"/>
      <c r="B13" s="26"/>
      <c r="C13" s="31">
        <f>VLOOKUP('Historia de Usuario'!C10,'Formato descripción HU'!B6:O14,8,0)</f>
        <v>1</v>
      </c>
      <c r="D13" s="32"/>
      <c r="E13" s="62" t="str">
        <f>VLOOKUP(C10,'Formato descripción HU'!B6:O14,10,0)</f>
        <v>Alta</v>
      </c>
      <c r="F13" s="59"/>
      <c r="G13" s="33"/>
      <c r="H13" s="62" t="str">
        <f>VLOOKUP(C10,'Formato descripción HU'!B6:O14,7,0)</f>
        <v xml:space="preserve">Luis  </v>
      </c>
      <c r="I13" s="59"/>
      <c r="J13" s="33"/>
      <c r="K13" s="35"/>
      <c r="L13" s="35"/>
      <c r="M13" s="29"/>
      <c r="N13" s="35"/>
      <c r="O13" s="35"/>
      <c r="P13" s="30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9.75" customHeight="1">
      <c r="A14" s="19"/>
      <c r="B14" s="26"/>
      <c r="C14" s="29"/>
      <c r="D14" s="32"/>
      <c r="E14" s="29"/>
      <c r="F14" s="29"/>
      <c r="G14" s="33"/>
      <c r="H14" s="33"/>
      <c r="I14" s="29"/>
      <c r="J14" s="29"/>
      <c r="K14" s="29"/>
      <c r="L14" s="29"/>
      <c r="M14" s="29"/>
      <c r="N14" s="29"/>
      <c r="O14" s="29"/>
      <c r="P14" s="30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ht="19.5" customHeight="1">
      <c r="A15" s="19"/>
      <c r="B15" s="26"/>
      <c r="C15" s="44" t="s">
        <v>87</v>
      </c>
      <c r="D15" s="54" t="str">
        <f>VLOOKUP(C10,'Formato descripción HU'!B6:O14,3,0)</f>
        <v>Ingresar al sistema como administrador o usuario.</v>
      </c>
      <c r="E15" s="48"/>
      <c r="F15" s="29"/>
      <c r="G15" s="44" t="s">
        <v>88</v>
      </c>
      <c r="H15" s="54" t="str">
        <f>VLOOKUP(C10,'Formato descripción HU'!B6:O14,4,0)</f>
        <v>Permitir al administrador o usuario acceder al sistema.</v>
      </c>
      <c r="I15" s="55"/>
      <c r="J15" s="48"/>
      <c r="K15" s="29"/>
      <c r="L15" s="44" t="s">
        <v>89</v>
      </c>
      <c r="M15" s="54" t="str">
        <f>VLOOKUP(C10,'Formato descripción HU'!B6:O14,6,0)</f>
        <v>Ingresar los datos solicitados en el sistema: nombre de usuario y contraseña.</v>
      </c>
      <c r="N15" s="55"/>
      <c r="O15" s="48"/>
      <c r="P15" s="30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19.5" customHeight="1">
      <c r="A16" s="19"/>
      <c r="B16" s="26"/>
      <c r="C16" s="45"/>
      <c r="D16" s="52"/>
      <c r="E16" s="53"/>
      <c r="F16" s="29"/>
      <c r="G16" s="45"/>
      <c r="H16" s="52"/>
      <c r="I16" s="43"/>
      <c r="J16" s="53"/>
      <c r="K16" s="29"/>
      <c r="L16" s="45"/>
      <c r="M16" s="52"/>
      <c r="N16" s="43"/>
      <c r="O16" s="53"/>
      <c r="P16" s="30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19.5" customHeight="1">
      <c r="A17" s="19"/>
      <c r="B17" s="26"/>
      <c r="C17" s="46"/>
      <c r="D17" s="49"/>
      <c r="E17" s="50"/>
      <c r="F17" s="29"/>
      <c r="G17" s="46"/>
      <c r="H17" s="49"/>
      <c r="I17" s="56"/>
      <c r="J17" s="50"/>
      <c r="K17" s="29"/>
      <c r="L17" s="46"/>
      <c r="M17" s="49"/>
      <c r="N17" s="56"/>
      <c r="O17" s="50"/>
      <c r="P17" s="30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spans="1:31" ht="9.75" customHeight="1">
      <c r="A18" s="19"/>
      <c r="B18" s="26"/>
      <c r="C18" s="29"/>
      <c r="D18" s="29"/>
      <c r="E18" s="29"/>
      <c r="F18" s="29"/>
      <c r="G18" s="33"/>
      <c r="H18" s="33"/>
      <c r="I18" s="33"/>
      <c r="J18" s="29"/>
      <c r="K18" s="29"/>
      <c r="L18" s="29"/>
      <c r="M18" s="29"/>
      <c r="N18" s="29"/>
      <c r="O18" s="29"/>
      <c r="P18" s="30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 ht="19.5" customHeight="1">
      <c r="A19" s="19"/>
      <c r="B19" s="26"/>
      <c r="C19" s="47" t="s">
        <v>90</v>
      </c>
      <c r="D19" s="48"/>
      <c r="E19" s="63" t="str">
        <f>VLOOKUP(C10,'Formato descripción HU'!B6:O14,14,0)</f>
        <v>Ingreso al Sistema</v>
      </c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30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spans="1:31" ht="19.5" customHeight="1">
      <c r="A20" s="19"/>
      <c r="B20" s="26"/>
      <c r="C20" s="49"/>
      <c r="D20" s="50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30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9.75" customHeight="1">
      <c r="A21" s="19"/>
      <c r="B21" s="26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ht="19.5" customHeight="1">
      <c r="A22" s="19"/>
      <c r="B22" s="26"/>
      <c r="C22" s="51" t="s">
        <v>91</v>
      </c>
      <c r="D22" s="48"/>
      <c r="E22" s="54" t="str">
        <f>VLOOKUP(C10,'Formato descripción HU'!B6:O14,12,0)</f>
        <v>Realizar prueba unitaria de validación  de datos del administrador o usuario: nombre de usuario y contraseña.</v>
      </c>
      <c r="F22" s="55"/>
      <c r="G22" s="55"/>
      <c r="H22" s="48"/>
      <c r="I22" s="29"/>
      <c r="J22" s="51" t="s">
        <v>13</v>
      </c>
      <c r="K22" s="48"/>
      <c r="L22" s="54" t="str">
        <f>VLOOKUP(C10,'Formato descripción HU'!B6:O14,13,0)</f>
        <v>El administrador o usuario  ya debe estar registrado en el sistema para validar los datos de nombre de usuario y contraseña.</v>
      </c>
      <c r="M22" s="55"/>
      <c r="N22" s="55"/>
      <c r="O22" s="48"/>
      <c r="P22" s="30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ht="19.5" customHeight="1">
      <c r="A23" s="19"/>
      <c r="B23" s="26"/>
      <c r="C23" s="52"/>
      <c r="D23" s="53"/>
      <c r="E23" s="52"/>
      <c r="F23" s="43"/>
      <c r="G23" s="43"/>
      <c r="H23" s="53"/>
      <c r="I23" s="29"/>
      <c r="J23" s="52"/>
      <c r="K23" s="53"/>
      <c r="L23" s="52"/>
      <c r="M23" s="43"/>
      <c r="N23" s="43"/>
      <c r="O23" s="53"/>
      <c r="P23" s="30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ht="19.5" customHeight="1">
      <c r="A24" s="19"/>
      <c r="B24" s="26"/>
      <c r="C24" s="49"/>
      <c r="D24" s="50"/>
      <c r="E24" s="49"/>
      <c r="F24" s="56"/>
      <c r="G24" s="56"/>
      <c r="H24" s="50"/>
      <c r="I24" s="29"/>
      <c r="J24" s="49"/>
      <c r="K24" s="50"/>
      <c r="L24" s="49"/>
      <c r="M24" s="56"/>
      <c r="N24" s="56"/>
      <c r="O24" s="50"/>
      <c r="P24" s="30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ht="9.75" customHeight="1">
      <c r="A25" s="19"/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ht="15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1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1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spans="1:31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1:31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spans="1:31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spans="1:31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spans="1:31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31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spans="1:3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spans="1:31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spans="1:31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spans="1:31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spans="1:31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spans="1:31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spans="1:31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spans="1:31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spans="1:31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 spans="1:31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 spans="1:3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spans="1:31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spans="1:31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spans="1:31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spans="1:31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spans="1:31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spans="1:31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spans="1:31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spans="1:31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spans="1:31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spans="1:3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spans="1:31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spans="1:31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spans="1:31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spans="1:31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spans="1:31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spans="1:31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spans="1:31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1:31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1:31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1:3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1:31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1:31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1:31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spans="1:31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spans="1:31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spans="1:31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spans="1:31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1:31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spans="1:31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3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spans="1:31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spans="1:31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1:31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spans="1:31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spans="1:31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spans="1:31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spans="1:31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spans="1:31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spans="1:31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spans="1:3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spans="1:31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spans="1:31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spans="1:31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spans="1:31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spans="1:31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spans="1:31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spans="1:31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spans="1:31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spans="1:31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spans="1: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spans="1:31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spans="1:31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spans="1:31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spans="1:31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spans="1:31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spans="1:31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spans="1:31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spans="1:31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spans="1:31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 spans="1:3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 spans="1:31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 spans="1:31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 spans="1:31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 spans="1:31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 spans="1:31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 spans="1:31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 spans="1:31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 spans="1:31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 spans="1:31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 spans="1:3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 spans="1:31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 spans="1:31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 spans="1:31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 spans="1:31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 spans="1:31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 spans="1:31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 spans="1:31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 spans="1:31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 spans="1:31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 spans="1:3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 spans="1:31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 spans="1:31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 spans="1:31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 spans="1:31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 spans="1:31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 spans="1:31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 spans="1:31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 spans="1:31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 spans="1:31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 spans="1:3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 spans="1:31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 spans="1:31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 spans="1:31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 spans="1:31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 spans="1:31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 spans="1:31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 spans="1:31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 spans="1:31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 spans="1:31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 spans="1:3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 spans="1:31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 spans="1:31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 spans="1:31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 spans="1:31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 spans="1:31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 spans="1:31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 spans="1:31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 spans="1:31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 spans="1:31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 spans="1:3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 spans="1:31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 spans="1:31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 spans="1:31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 spans="1:31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 spans="1:31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 spans="1:31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 spans="1:31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 spans="1:31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spans="1:31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 spans="1:3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 spans="1:31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 spans="1:31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 spans="1:31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 spans="1:31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 spans="1:31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 spans="1:31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 spans="1:31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 spans="1:31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 spans="1:31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 spans="1:3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 spans="1:31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 spans="1:31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 spans="1:31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 spans="1:31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 spans="1:31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 spans="1:31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 spans="1:31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 spans="1:31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 spans="1:31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 spans="1:3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 spans="1:31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 spans="1:31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 spans="1:31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 spans="1:31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 spans="1:31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 spans="1:31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 spans="1:31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 spans="1:31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 spans="1:31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r="231" spans="1: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 spans="1:31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 spans="1:31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 spans="1:31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r="235" spans="1:31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 spans="1:31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r="237" spans="1:31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 spans="1:31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r="239" spans="1:31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 spans="1:31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r="241" spans="1:3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 spans="1:31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 spans="1:31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 spans="1:31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r="245" spans="1:31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 spans="1:31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 spans="1:31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 spans="1:31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r="249" spans="1:31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 spans="1:31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r="251" spans="1:3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 spans="1:31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 spans="1:31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 spans="1:31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r="255" spans="1:31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 spans="1:31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r="257" spans="1:31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 spans="1:31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r="259" spans="1:31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 spans="1:31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 spans="1:3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 spans="1:31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 spans="1:31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 spans="1:31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 spans="1:31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 spans="1:31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 spans="1:31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 spans="1:31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 spans="1:31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 spans="1:31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 spans="1:3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 spans="1:31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 spans="1:31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 spans="1:31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 spans="1:31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 spans="1:31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 spans="1:31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 spans="1:31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 spans="1:31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 spans="1:31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 spans="1:3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 spans="1:31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 spans="1:31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 spans="1:31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 spans="1:31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 spans="1:31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 spans="1:31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 spans="1:31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 spans="1:31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 spans="1:31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 spans="1:3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 spans="1:31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 spans="1:31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 spans="1:31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 spans="1:31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 spans="1:31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 spans="1:31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 spans="1:31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 spans="1:31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 spans="1:31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 spans="1:3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 spans="1:31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 spans="1:31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 spans="1:31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 spans="1:31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 spans="1:31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 spans="1:31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 spans="1:31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 spans="1:31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 spans="1:31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</row>
    <row r="311" spans="1:3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 spans="1:31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</row>
    <row r="313" spans="1:31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 spans="1:31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</row>
    <row r="315" spans="1:31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 spans="1:31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 spans="1:31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 spans="1:31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 spans="1:31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 spans="1:31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 spans="1:3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 spans="1:31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</row>
    <row r="323" spans="1:31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 spans="1:31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</row>
    <row r="325" spans="1:31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 spans="1:31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</row>
    <row r="327" spans="1:31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 spans="1:31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 spans="1:31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 spans="1:31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 spans="1: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 spans="1:31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 spans="1:31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 spans="1:31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 spans="1:31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 spans="1:31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 spans="1:31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 spans="1:31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 spans="1:31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 spans="1:31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 spans="1:3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 spans="1:31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 spans="1:31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 spans="1:31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</row>
    <row r="345" spans="1:31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 spans="1:31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 spans="1:31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 spans="1:31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 spans="1:31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 spans="1:31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</row>
    <row r="351" spans="1:3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 spans="1:31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</row>
    <row r="353" spans="1:31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 spans="1:31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</row>
    <row r="355" spans="1:31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 spans="1:31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 spans="1:31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 spans="1:31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 spans="1:31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 spans="1:31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 spans="1:3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 spans="1:31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 spans="1:31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 spans="1:31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 spans="1:31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 spans="1:31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 spans="1:31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 spans="1:31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 spans="1:31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 spans="1:31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 spans="1:3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 spans="1:31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 spans="1:31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 spans="1:31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 spans="1:31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 spans="1:31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 spans="1:31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 spans="1:31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 spans="1:31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 spans="1:31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 spans="1:3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 spans="1:31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 spans="1:31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 spans="1:31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 spans="1:31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 spans="1:31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 spans="1:31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 spans="1:31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 spans="1:31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 spans="1:31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 spans="1:3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 spans="1:31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 spans="1:31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 spans="1:31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 spans="1:31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 spans="1:31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 spans="1:31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 spans="1:31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 spans="1:31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 spans="1:31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 spans="1:3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 spans="1:31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 spans="1:31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 spans="1:31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 spans="1:31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 spans="1:31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 spans="1:31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 spans="1:31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 spans="1:31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 spans="1:31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 spans="1:3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 spans="1:31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 spans="1:31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 spans="1:31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 spans="1:31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 spans="1:31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 spans="1:31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 spans="1:31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 spans="1:31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 spans="1:31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 spans="1:3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 spans="1:31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 spans="1:31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 spans="1:31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 spans="1:31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 spans="1:31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 spans="1:31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 spans="1:31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 spans="1:31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 spans="1:31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 spans="1: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 spans="1:31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 spans="1:31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 spans="1:31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 spans="1:31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 spans="1:31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 spans="1:31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 spans="1:31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 spans="1:31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 spans="1:31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 spans="1:3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 spans="1:31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 spans="1:31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 spans="1:31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 spans="1:31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 spans="1:31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 spans="1:31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 spans="1:31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 spans="1:31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 spans="1:31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 spans="1:3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 spans="1:31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 spans="1:31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 spans="1:31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 spans="1:31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 spans="1:31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 spans="1:31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 spans="1:31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 spans="1:31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 spans="1:31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 spans="1:3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 spans="1:31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 spans="1:31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 spans="1:31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 spans="1:31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 spans="1:31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 spans="1:31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 spans="1:31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 spans="1:31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 spans="1:31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 spans="1:3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 spans="1:31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 spans="1:31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 spans="1:31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 spans="1:31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 spans="1:31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 spans="1:31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 spans="1:31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 spans="1:31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 spans="1:31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 spans="1:3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 spans="1:31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 spans="1:31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 spans="1:31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 spans="1:31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 spans="1:31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 spans="1:31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 spans="1:31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 spans="1:31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 spans="1:31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 spans="1:3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 spans="1:31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 spans="1:31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 spans="1:31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 spans="1:31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 spans="1:31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 spans="1:31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 spans="1:31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 spans="1:31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 spans="1:31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 spans="1:3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 spans="1:31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 spans="1:31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 spans="1:31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 spans="1:31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 spans="1:31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 spans="1:31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 spans="1:31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 spans="1:31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 spans="1:31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 spans="1:3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 spans="1:31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 spans="1:31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 spans="1:31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 spans="1:31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 spans="1:31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 spans="1:31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 spans="1:31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 spans="1:31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 spans="1:31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 spans="1:3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 spans="1:31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 spans="1:31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 spans="1:31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</row>
    <row r="525" spans="1:31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 spans="1:31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</row>
    <row r="527" spans="1:31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 spans="1:31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</row>
    <row r="529" spans="1:31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 spans="1:31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</row>
    <row r="531" spans="1: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 spans="1:31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</row>
    <row r="533" spans="1:31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 spans="1:31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</row>
    <row r="535" spans="1:31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 spans="1:31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</row>
    <row r="537" spans="1:31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 spans="1:31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</row>
    <row r="539" spans="1:31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 spans="1:31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</row>
    <row r="541" spans="1:3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 spans="1:31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 spans="1:31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 spans="1:31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</row>
    <row r="545" spans="1:31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 spans="1:31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</row>
    <row r="547" spans="1:31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</row>
    <row r="548" spans="1:31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</row>
    <row r="549" spans="1:31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</row>
    <row r="550" spans="1:31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</row>
    <row r="551" spans="1:3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 spans="1:31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</row>
    <row r="553" spans="1:31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 spans="1:31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</row>
    <row r="555" spans="1:31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 spans="1:31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</row>
    <row r="557" spans="1:31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 spans="1:31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</row>
    <row r="559" spans="1:31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 spans="1:31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</row>
    <row r="561" spans="1:3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 spans="1:31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 spans="1:31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 spans="1:31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</row>
    <row r="565" spans="1:31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 spans="1:31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</row>
    <row r="567" spans="1:31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 spans="1:31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</row>
    <row r="569" spans="1:31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 spans="1:31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 spans="1:3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 spans="1:31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</row>
    <row r="573" spans="1:31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 spans="1:31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 spans="1:31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 spans="1:31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</row>
    <row r="577" spans="1:31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 spans="1:31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</row>
    <row r="579" spans="1:31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 spans="1:31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 spans="1:3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 spans="1:31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</row>
    <row r="583" spans="1:31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 spans="1:31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 spans="1:31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 spans="1:31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</row>
    <row r="587" spans="1:31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</row>
    <row r="588" spans="1:31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</row>
    <row r="589" spans="1:31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 spans="1:31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</row>
    <row r="591" spans="1:3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</row>
    <row r="592" spans="1:31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</row>
    <row r="593" spans="1:31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</row>
    <row r="594" spans="1:31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</row>
    <row r="595" spans="1:31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</row>
    <row r="596" spans="1:31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</row>
    <row r="597" spans="1:31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</row>
    <row r="598" spans="1:31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</row>
    <row r="599" spans="1:31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 spans="1:31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</row>
    <row r="601" spans="1:3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 spans="1:31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</row>
    <row r="603" spans="1:31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</row>
    <row r="604" spans="1:31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</row>
    <row r="605" spans="1:31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 spans="1:31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</row>
    <row r="607" spans="1:31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</row>
    <row r="608" spans="1:31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</row>
    <row r="609" spans="1:31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</row>
    <row r="610" spans="1:31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</row>
    <row r="611" spans="1:3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</row>
    <row r="612" spans="1:31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</row>
    <row r="613" spans="1:31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 spans="1:31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</row>
    <row r="615" spans="1:31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 spans="1:31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</row>
    <row r="617" spans="1:31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</row>
    <row r="618" spans="1:31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</row>
    <row r="619" spans="1:31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</row>
    <row r="620" spans="1:31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</row>
    <row r="621" spans="1:3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</row>
    <row r="622" spans="1:31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</row>
    <row r="623" spans="1:31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</row>
    <row r="624" spans="1:31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</row>
    <row r="625" spans="1:31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 spans="1:31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</row>
    <row r="627" spans="1:31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</row>
    <row r="628" spans="1:31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</row>
    <row r="629" spans="1:31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</row>
    <row r="630" spans="1:31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</row>
    <row r="631" spans="1: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 spans="1:31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 spans="1:31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 spans="1:31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</row>
    <row r="635" spans="1:31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 spans="1:31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</row>
    <row r="637" spans="1:31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</row>
    <row r="638" spans="1:31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</row>
    <row r="639" spans="1:31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</row>
    <row r="640" spans="1:31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</row>
    <row r="641" spans="1:3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</row>
    <row r="642" spans="1:31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</row>
    <row r="643" spans="1:31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 spans="1:31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</row>
    <row r="645" spans="1:31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 spans="1:31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</row>
    <row r="647" spans="1:31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 spans="1:31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 spans="1:31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 spans="1:31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</row>
    <row r="651" spans="1:3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 spans="1:31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 spans="1:31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 spans="1:31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</row>
    <row r="655" spans="1:31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 spans="1:31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 spans="1:31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 spans="1:31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</row>
    <row r="659" spans="1:31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 spans="1:31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</row>
    <row r="661" spans="1:3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 spans="1:31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 spans="1:31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 spans="1:31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</row>
    <row r="665" spans="1:31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 spans="1:31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</row>
    <row r="667" spans="1:31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 spans="1:31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</row>
    <row r="669" spans="1:31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 spans="1:31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</row>
    <row r="671" spans="1:3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 spans="1:31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</row>
    <row r="673" spans="1:31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 spans="1:31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 spans="1:31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 spans="1:31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 spans="1:31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 spans="1:31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</row>
    <row r="679" spans="1:31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 spans="1:31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</row>
    <row r="681" spans="1:3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 spans="1:31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 spans="1:31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 spans="1:31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 spans="1:31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 spans="1:31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</row>
    <row r="687" spans="1:31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 spans="1:31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</row>
    <row r="689" spans="1:31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 spans="1:31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</row>
    <row r="691" spans="1:3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 spans="1:31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</row>
    <row r="693" spans="1:31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 spans="1:31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</row>
    <row r="695" spans="1:31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 spans="1:31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</row>
    <row r="697" spans="1:31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 spans="1:31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</row>
    <row r="699" spans="1:31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 spans="1:31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</row>
    <row r="701" spans="1:3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 spans="1:31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 spans="1:31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 spans="1:31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 spans="1:31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 spans="1:31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</row>
    <row r="707" spans="1:31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 spans="1:31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</row>
    <row r="709" spans="1:31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 spans="1:31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</row>
    <row r="711" spans="1:3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 spans="1:31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</row>
    <row r="713" spans="1:31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 spans="1:31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</row>
    <row r="715" spans="1:31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 spans="1:31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 spans="1:31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 spans="1:31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 spans="1:31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 spans="1:31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</row>
    <row r="721" spans="1:3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 spans="1:31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</row>
    <row r="723" spans="1:31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 spans="1:31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</row>
    <row r="725" spans="1:31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 spans="1:31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</row>
    <row r="727" spans="1:31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</row>
    <row r="728" spans="1:31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</row>
    <row r="729" spans="1:31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</row>
    <row r="730" spans="1:31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</row>
    <row r="731" spans="1: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</row>
    <row r="732" spans="1:31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</row>
    <row r="733" spans="1:31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</row>
    <row r="734" spans="1:31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</row>
    <row r="735" spans="1:31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</row>
    <row r="736" spans="1:31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</row>
    <row r="737" spans="1:31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 spans="1:31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</row>
    <row r="739" spans="1:31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</row>
    <row r="740" spans="1:31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</row>
    <row r="741" spans="1:3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</row>
    <row r="742" spans="1:31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</row>
    <row r="743" spans="1:31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 spans="1:31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</row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HU'!$B$6:$B$14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Danny</cp:lastModifiedBy>
  <dcterms:created xsi:type="dcterms:W3CDTF">2019-10-21T15:37:14Z</dcterms:created>
  <dcterms:modified xsi:type="dcterms:W3CDTF">2021-09-09T23:59:25Z</dcterms:modified>
</cp:coreProperties>
</file>