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Fernando Toxqui\Documents\"/>
    </mc:Choice>
  </mc:AlternateContent>
  <xr:revisionPtr revIDLastSave="0" documentId="8_{9DA04521-6240-4B0B-9F80-882CB3F121F4}" xr6:coauthVersionLast="47" xr6:coauthVersionMax="47" xr10:uidLastSave="{00000000-0000-0000-0000-000000000000}"/>
  <bookViews>
    <workbookView xWindow="19090" yWindow="-110" windowWidth="19420" windowHeight="10420" firstSheet="2" activeTab="6" xr2:uid="{00000000-000D-0000-FFFF-FFFF00000000}"/>
  </bookViews>
  <sheets>
    <sheet name="orders" sheetId="17" r:id="rId1"/>
    <sheet name="customers" sheetId="13" r:id="rId2"/>
    <sheet name="products" sheetId="2" r:id="rId3"/>
    <sheet name="Total_Sales" sheetId="18" r:id="rId4"/>
    <sheet name="Country_Chart" sheetId="19" r:id="rId5"/>
    <sheet name="Top_5_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8" i="17"/>
  <c r="M18" i="17" s="1"/>
  <c r="N57" i="17"/>
  <c r="N100" i="17"/>
  <c r="N137" i="17"/>
  <c r="N171" i="17"/>
  <c r="N327" i="17"/>
  <c r="N612" i="17"/>
  <c r="N849" i="17"/>
  <c r="N985" i="17"/>
  <c r="M13" i="17"/>
  <c r="M24" i="17"/>
  <c r="M28" i="17"/>
  <c r="M33" i="17"/>
  <c r="M38" i="17"/>
  <c r="M44" i="17"/>
  <c r="M45" i="17"/>
  <c r="M54" i="17"/>
  <c r="M56" i="17"/>
  <c r="M60" i="17"/>
  <c r="M66" i="17"/>
  <c r="M70" i="17"/>
  <c r="M76" i="17"/>
  <c r="M81" i="17"/>
  <c r="M86" i="17"/>
  <c r="M88" i="17"/>
  <c r="M97" i="17"/>
  <c r="M98" i="17"/>
  <c r="M102" i="17"/>
  <c r="M109" i="17"/>
  <c r="M113" i="17"/>
  <c r="M118" i="17"/>
  <c r="M124" i="17"/>
  <c r="M129" i="17"/>
  <c r="M130" i="17"/>
  <c r="M140" i="17"/>
  <c r="M141" i="17"/>
  <c r="M145" i="17"/>
  <c r="M152" i="17"/>
  <c r="M156" i="17"/>
  <c r="M161" i="17"/>
  <c r="M166" i="17"/>
  <c r="M172" i="17"/>
  <c r="M173" i="17"/>
  <c r="M182" i="17"/>
  <c r="M184" i="17"/>
  <c r="M188" i="17"/>
  <c r="M194" i="17"/>
  <c r="M198" i="17"/>
  <c r="M209" i="17"/>
  <c r="M214" i="17"/>
  <c r="M225" i="17"/>
  <c r="M226" i="17"/>
  <c r="M237" i="17"/>
  <c r="M241" i="17"/>
  <c r="M252" i="17"/>
  <c r="M257" i="17"/>
  <c r="M268" i="17"/>
  <c r="M269" i="17"/>
  <c r="M280" i="17"/>
  <c r="M284" i="17"/>
  <c r="M294" i="17"/>
  <c r="M300" i="17"/>
  <c r="M310" i="17"/>
  <c r="M312" i="17"/>
  <c r="M322" i="17"/>
  <c r="M326" i="17"/>
  <c r="M337" i="17"/>
  <c r="M342" i="17"/>
  <c r="M353" i="17"/>
  <c r="M354" i="17"/>
  <c r="M365" i="17"/>
  <c r="M369" i="17"/>
  <c r="M380" i="17"/>
  <c r="M381" i="17"/>
  <c r="M390" i="17"/>
  <c r="M392" i="17"/>
  <c r="M401" i="17"/>
  <c r="M402" i="17"/>
  <c r="M412" i="17"/>
  <c r="M413" i="17"/>
  <c r="M422" i="17"/>
  <c r="M424" i="17"/>
  <c r="M433" i="17"/>
  <c r="M434" i="17"/>
  <c r="M444" i="17"/>
  <c r="M445" i="17"/>
  <c r="M454" i="17"/>
  <c r="M456" i="17"/>
  <c r="M465" i="17"/>
  <c r="M466" i="17"/>
  <c r="M476" i="17"/>
  <c r="M477" i="17"/>
  <c r="M486" i="17"/>
  <c r="M488" i="17"/>
  <c r="M497" i="17"/>
  <c r="M498" i="17"/>
  <c r="M508" i="17"/>
  <c r="M509" i="17"/>
  <c r="M518" i="17"/>
  <c r="M520" i="17"/>
  <c r="M529" i="17"/>
  <c r="M530" i="17"/>
  <c r="M540" i="17"/>
  <c r="M541" i="17"/>
  <c r="M550" i="17"/>
  <c r="M552" i="17"/>
  <c r="M561" i="17"/>
  <c r="M562" i="17"/>
  <c r="M572" i="17"/>
  <c r="M573" i="17"/>
  <c r="M58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<sst xmlns="http://schemas.openxmlformats.org/spreadsheetml/2006/main" count="11128" uniqueCount="6221">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</sst>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theme="7" tint="-0.499984740745262"/>
        </patternFill>
      </fill>
    </dxf>
  </dxfs>
  <tableStyles count="2" defaultTableStyle="TableStyleMedium2" defaultPivotStyle="PivotStyleMedium9">
    <tableStyle name="Brown Slicer" pivot="0" table="0" count="6" xr9:uid="{563A4223-296F-4FDF-BB70-DB924EAE6E82}">
      <tableStyleElement type="wholeTable" dxfId="15"/>
      <tableStyleElement type="headerRow" dxfId="14"/>
    </tableStyle>
    <tableStyle name="Brown Timeline Stlye" pivot="0" table="0" count="8" xr9:uid="{0FA3721D-0087-4938-AAA9-502E08D9C539}">
      <tableStyleElement type="wholeTable" dxfId="13"/>
      <tableStyleElement type="headerRow" dxfId="12"/>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7"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ly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[Coffee_Sales_Worksheet.xlsx]Total_Sales!PivotTable1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0D-4AC5-92F0-7FE2E46C4AF0}"/>
            </c:ext>
          </c:extLst>
        </c:ser>
        <c:ser>
          <c:idx val="1"/>
          <c:order val="1"/>
          <c:tx>
            <c:strRef>
              <c:f>Total_Sales!$D$3:$D$4</c:f>
              <c:strCache>
                <c:ptCount val="1"/>
                <c:pt idx="0">
                  <c:v>Excelsa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0D-4AC5-92F0-7FE2E46C4AF0}"/>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0D-4AC5-92F0-7FE2E46C4AF0}"/>
            </c:ext>
          </c:extLst>
        </c:ser>
        <c:ser>
          <c:idx val="3"/>
          <c:order val="3"/>
          <c:tx>
            <c:strRef>
              <c:f>Total_Sales!$F$3:$F$4</c:f>
              <c:strCache>
                <c:ptCount val="1"/>
                <c:pt idx="0">
                  <c:v>Robusta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0D-4AC5-92F0-7FE2E46C4AF0}"/>
            </c:ext>
          </c:extLst>
        </c:ser>
        <c:dLbls>
          <c:showLegendKey val="0"/>
          <c:showVal val="0"/>
          <c:showCatName val="0"/>
          <c:showSerName val="0"/>
          <c:showPercent val="0"/>
          <c:showBubbleSize val="0"/>
        </c:dLbls>
        <c:smooth val="0"/>
        <c:axId val="692814896"/>
        <c:axId val="692815256"/>
      </c:lineChart>
      <c:catAx>
        <c:axId val="692814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5256"/>
        <c:crosses val="autoZero"/>
        <c:auto val="1"/>
        <c:lblAlgn val="ctr"/>
        <c:lblOffset val="100"/>
        <c:noMultiLvlLbl val="0"/>
      </c:catAx>
      <c:valAx>
        <c:axId val="692815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[Coffee_Sales_Worksheet.xlsx]Country_Chart!PivotTable1</c:name>
    <c:fmtId val="1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rgbClr val="92D050"/>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00B050"/>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2E5F-4FD0-81FB-9CBB1B0D00C8}"/>
              </c:ext>
            </c:extLst>
          </c:dPt>
          <c:dPt>
            <c:idx val="1"/>
            <c:invertIfNegative val="0"/>
            <c:bubble3D val="0"/>
            <c:spPr>
              <a:solidFill>
                <a:srgbClr val="92D050"/>
              </a:solidFill>
              <a:ln>
                <a:noFill/>
              </a:ln>
              <a:effectLst/>
            </c:spPr>
            <c:extLst>
              <c:ext xmlns:c16="http://schemas.microsoft.com/office/drawing/2014/chart" uri="{C3380CC4-5D6E-409C-BE32-E72D297353CC}">
                <c16:uniqueId val="{00000003-2E5F-4FD0-81FB-9CBB1B0D00C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E5F-4FD0-81FB-9CBB1B0D00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5F-4FD0-81FB-9CBB1B0D00C8}"/>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[Coffee_Sales_Worksheet.xlsx]Top_5_Customers!PivotTable1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078D-4696-9357-C79A292584EA}"/>
              </c:ext>
            </c:extLst>
          </c:dPt>
          <c:dPt>
            <c:idx val="1"/>
            <c:invertIfNegative val="0"/>
            <c:bubble3D val="0"/>
            <c:extLst>
              <c:ext xmlns:c16="http://schemas.microsoft.com/office/drawing/2014/chart" uri="{C3380CC4-5D6E-409C-BE32-E72D297353CC}">
                <c16:uniqueId val="{00000001-078D-4696-9357-C79A292584EA}"/>
              </c:ext>
            </c:extLst>
          </c:dPt>
          <c:dPt>
            <c:idx val="2"/>
            <c:invertIfNegative val="0"/>
            <c:bubble3D val="0"/>
            <c:extLst>
              <c:ext xmlns:c16="http://schemas.microsoft.com/office/drawing/2014/chart" uri="{C3380CC4-5D6E-409C-BE32-E72D297353CC}">
                <c16:uniqueId val="{00000002-078D-4696-9357-C79A292584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8D-4696-9357-C79A292584EA}"/>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44450</xdr:rowOff>
    </xdr:from>
    <xdr:to>
      <xdr:col>20</xdr:col>
      <xdr:colOff>6350</xdr:colOff>
      <xdr:row>3</xdr:row>
      <xdr:rowOff>165100</xdr:rowOff>
    </xdr:to>
    <xdr:sp macro="" textlink="">
      <xdr:nvSpPr>
        <xdr:cNvPr id="3" name="Rectangle 2">
          <a:extLst>
            <a:ext uri="{FF2B5EF4-FFF2-40B4-BE49-F238E27FC236}">
              <a16:creationId xmlns:a16="http://schemas.microsoft.com/office/drawing/2014/main" id="{54C8B5FA-0987-378C-D80F-DDAD9E85A987}"/>
            </a:ext>
          </a:extLst>
        </xdr:cNvPr>
        <xdr:cNvSpPr/>
      </xdr:nvSpPr>
      <xdr:spPr>
        <a:xfrm>
          <a:off x="120650" y="44450"/>
          <a:ext cx="11582400" cy="552450"/>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111124</xdr:colOff>
      <xdr:row>13</xdr:row>
      <xdr:rowOff>0</xdr:rowOff>
    </xdr:from>
    <xdr:to>
      <xdr:col>10</xdr:col>
      <xdr:colOff>611186</xdr:colOff>
      <xdr:row>29</xdr:row>
      <xdr:rowOff>0</xdr:rowOff>
    </xdr:to>
    <xdr:graphicFrame macro="">
      <xdr:nvGraphicFramePr>
        <xdr:cNvPr id="4" name="Chart 3">
          <a:extLst>
            <a:ext uri="{FF2B5EF4-FFF2-40B4-BE49-F238E27FC236}">
              <a16:creationId xmlns:a16="http://schemas.microsoft.com/office/drawing/2014/main" id="{7F60669E-69E6-4B4C-9B64-6A7EAE8D5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14</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C731A89-3B21-4E14-AEFD-11CE1B22D8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889" y="613833"/>
              <a:ext cx="7888111"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8</xdr:row>
      <xdr:rowOff>1</xdr:rowOff>
    </xdr:from>
    <xdr:to>
      <xdr:col>17</xdr:col>
      <xdr:colOff>0</xdr:colOff>
      <xdr:row>13</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A6B17D4-C3C0-4AC6-9CB8-1FC0EFE5DA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01000" y="1347612"/>
              <a:ext cx="1820333" cy="91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0</xdr:rowOff>
    </xdr:from>
    <xdr:to>
      <xdr:col>20</xdr:col>
      <xdr:colOff>0</xdr:colOff>
      <xdr:row>8</xdr:row>
      <xdr:rowOff>1586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37B6CCD-B06C-42BA-91CD-20CCFC9CC9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01000" y="613833"/>
              <a:ext cx="3640667" cy="735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0</xdr:rowOff>
    </xdr:from>
    <xdr:to>
      <xdr:col>20</xdr:col>
      <xdr:colOff>0</xdr:colOff>
      <xdr:row>13</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27349F8-E043-410B-8288-15FAA6490F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1333" y="1347611"/>
              <a:ext cx="1820334" cy="91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13</xdr:row>
      <xdr:rowOff>19050</xdr:rowOff>
    </xdr:from>
    <xdr:to>
      <xdr:col>20</xdr:col>
      <xdr:colOff>0</xdr:colOff>
      <xdr:row>21</xdr:row>
      <xdr:rowOff>0</xdr:rowOff>
    </xdr:to>
    <xdr:graphicFrame macro="">
      <xdr:nvGraphicFramePr>
        <xdr:cNvPr id="9" name="Chart 8">
          <a:extLst>
            <a:ext uri="{FF2B5EF4-FFF2-40B4-BE49-F238E27FC236}">
              <a16:creationId xmlns:a16="http://schemas.microsoft.com/office/drawing/2014/main" id="{7C9B1DD5-B99D-4D25-B44A-EBB207C4C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20</xdr:col>
      <xdr:colOff>0</xdr:colOff>
      <xdr:row>29</xdr:row>
      <xdr:rowOff>0</xdr:rowOff>
    </xdr:to>
    <xdr:graphicFrame macro="">
      <xdr:nvGraphicFramePr>
        <xdr:cNvPr id="10" name="Chart 9">
          <a:extLst>
            <a:ext uri="{FF2B5EF4-FFF2-40B4-BE49-F238E27FC236}">
              <a16:creationId xmlns:a16="http://schemas.microsoft.com/office/drawing/2014/main" id="{723E56EB-EF63-4B5D-97CF-C7BB60222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o Toxqui" refreshedDate="45422.187020949073" createdVersion="8" refreshedVersion="8" minRefreshableVersion="3" recordCount="1000" xr:uid="{E96CCEDC-7CB1-4C43-A911-3B9DDAC023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911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36D78-2355-4324-9781-B4A00947C84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5C2BD-CD08-4D47-876D-4D2E78668A1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417D9-9F4B-4133-901F-E28833BB652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323AD8-AF20-4353-AC2E-4EC9340BB736}" sourceName="Size">
  <pivotTables>
    <pivotTable tabId="18" name="PivotTable1"/>
    <pivotTable tabId="19" name="PivotTable1"/>
    <pivotTable tabId="20" name="PivotTable1"/>
  </pivotTables>
  <data>
    <tabular pivotCacheId="1579114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5F27E9-429F-4BE0-B9C5-0EBB092DFF2A}" sourceName="Roast Type Name">
  <pivotTables>
    <pivotTable tabId="18" name="PivotTable1"/>
    <pivotTable tabId="19" name="PivotTable1"/>
    <pivotTable tabId="20" name="PivotTable1"/>
  </pivotTables>
  <data>
    <tabular pivotCacheId="15791148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B621E3-421F-46DB-83E6-30A53DACAB13}" sourceName="Loyalty Card">
  <pivotTables>
    <pivotTable tabId="18" name="PivotTable1"/>
    <pivotTable tabId="19" name="PivotTable1"/>
    <pivotTable tabId="20" name="PivotTable1"/>
  </pivotTables>
  <data>
    <tabular pivotCacheId="1579114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D978ED-5FE6-4757-B10D-609469D7F581}" cache="Slicer_Size" caption="Size" columnCount="2" style="Brown Slicer" rowHeight="241300"/>
  <slicer name="Roast Type Name" xr10:uid="{EC6B2AC6-D800-4A37-BEE8-1FE36C0BD922}" cache="Slicer_Roast_Type_Name" caption="Roast Type Name" columnCount="3" style="Brown Slicer" rowHeight="241300"/>
  <slicer name="Loyalty Card" xr10:uid="{A2D21FB4-9C02-4E98-915A-B04020ADBF89}"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D040C-BDC7-4E63-A628-873742A56741}" name="Orders" displayName="Orders" ref="A1:P1001" totalsRowShown="0" headerRowDxfId="11">
  <autoFilter ref="A1:P1001" xr:uid="{EF4D040C-BDC7-4E63-A628-873742A56741}"/>
  <tableColumns count="16">
    <tableColumn id="1" xr3:uid="{DECE9319-6A89-451D-9048-C87BF1FD49E2}" name="Order ID" dataDxfId="10"/>
    <tableColumn id="2" xr3:uid="{A593FCFF-17B8-4B77-9999-CD72D0B556CB}" name="Order Date" dataDxfId="9"/>
    <tableColumn id="3" xr3:uid="{8049EA2A-3D45-4ADF-A8C1-256A8D486C77}" name="Customer ID" dataDxfId="8"/>
    <tableColumn id="4" xr3:uid="{7EA44944-65ED-4A1C-A0CE-C7361EFAF6BF}" name="Product ID"/>
    <tableColumn id="5" xr3:uid="{566E0D03-9543-4834-9FAA-A1AB364A3FB3}" name="Quantity" dataDxfId="7"/>
    <tableColumn id="6" xr3:uid="{ADF69B75-D083-407D-91EF-8DB6C43D9293}" name="Customer Name" dataDxfId="6">
      <calculatedColumnFormula>_xlfn.XLOOKUP(orders!C2,customers!$A$1:$A$1001,customers!$B$1:$B$1001,,0)</calculatedColumnFormula>
    </tableColumn>
    <tableColumn id="7" xr3:uid="{39F7F591-C137-44BB-AB09-8F84A8EBFC7C}" name="Email" dataDxfId="5">
      <calculatedColumnFormula>IF(_xlfn.XLOOKUP(C2,customers!$A$1:$A$1001,customers!$C$1:$C$1001,,0)=0,"",_xlfn.XLOOKUP(C2,customers!$A$1:$A$1001,customers!$C$1:$C$1001,,0))</calculatedColumnFormula>
    </tableColumn>
    <tableColumn id="8" xr3:uid="{BCF670DE-7A98-41FD-9B32-3D11BCC95068}" name="Country" dataDxfId="4">
      <calculatedColumnFormula>_xlfn.XLOOKUP(C2,customers!$A$1:$A$1001,customers!$G$1:$G$1001,,0)</calculatedColumnFormula>
    </tableColumn>
    <tableColumn id="9" xr3:uid="{28FC2A27-4B68-4682-9FDD-9D21EF03DD9B}" name="Coffee Type">
      <calculatedColumnFormula>INDEX(products!$A$1:$G$49,MATCH(orders!$D2,products!$A$1:$A$49,0),MATCH(orders!I$1,products!$A$1:$G$1,0))</calculatedColumnFormula>
    </tableColumn>
    <tableColumn id="10" xr3:uid="{EFF2DB19-AED6-4AF4-ADF5-3FFFCB029BD4}" name="Roast Type">
      <calculatedColumnFormula>INDEX(products!$A$1:$G$49,MATCH(orders!$D2,products!$A$1:$A$49,0),MATCH(orders!J$1,products!$A$1:$G$1,0))</calculatedColumnFormula>
    </tableColumn>
    <tableColumn id="11" xr3:uid="{31CC3DFE-A8B8-4576-8793-3FA43D745BC8}" name="Size" dataDxfId="3">
      <calculatedColumnFormula>INDEX(products!$A$1:$G$49,MATCH(orders!$D2,products!$A$1:$A$49,0),MATCH(orders!K$1,products!$A$1:$G$1,0))</calculatedColumnFormula>
    </tableColumn>
    <tableColumn id="12" xr3:uid="{F6196DCB-1712-4683-A9C1-86824C783A7B}" name="Unit Price" dataDxfId="2">
      <calculatedColumnFormula>INDEX(products!$A$1:$G$49,MATCH(orders!$D2,products!$A$1:$A$49,0),MATCH(orders!L$1,products!$A$1:$G$1,0))</calculatedColumnFormula>
    </tableColumn>
    <tableColumn id="13" xr3:uid="{91026054-19E5-467B-ABFE-DFDAFCD189D2}" name="Sales" dataDxfId="1">
      <calculatedColumnFormula>L2*E2</calculatedColumnFormula>
    </tableColumn>
    <tableColumn id="14" xr3:uid="{B2C2E875-FC92-4996-907A-29906EBF736C}" name="Coffee Type Name">
      <calculatedColumnFormula>IF(I2="Rob","Robusta",IF(I2="Exc","Excelsa",IF(I2="Ara","Arabica",IF(I2="Lib","Liberica",""))))</calculatedColumnFormula>
    </tableColumn>
    <tableColumn id="15" xr3:uid="{98E8738B-D06E-4BEC-AE28-260F2194ABBC}" name="Roast Type Name">
      <calculatedColumnFormula>IF(J2="M","Medium",IF(J2="L","Light",IF(J2="D","Dark","")))</calculatedColumnFormula>
    </tableColumn>
    <tableColumn id="16" xr3:uid="{DF5F776B-CB42-45DB-AC11-A700DE96DCCF}"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5C48BF-CA5F-45E5-9B0A-D25C1FCE05CC}" sourceName="Order Date">
  <pivotTables>
    <pivotTable tabId="18" name="PivotTable1"/>
    <pivotTable tabId="19" name="PivotTable1"/>
    <pivotTable tabId="20" name="PivotTable1"/>
  </pivotTables>
  <state minimalRefreshVersion="6" lastRefreshVersion="6" pivotCacheId="1579114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DCF159-3052-4B0C-9C0E-D6A44536A6CE}" cache="NativeTimeline_Order_Date" caption="Order Date" level="2" selectionLevel="2" scrollPosition="2019-01-01T00:00:00" style="Brown Timeline Stly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A204-61D2-4B9C-8900-6C41F12861E3}">
  <dimension ref="A3:F48"/>
  <sheetViews>
    <sheetView zoomScale="90" zoomScaleNormal="90" workbookViewId="0">
      <selection activeCell="S20" sqref="S20"/>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5B92-A74F-4D14-BC30-29FBB285F127}">
  <dimension ref="A3:B6"/>
  <sheetViews>
    <sheetView zoomScale="90" zoomScaleNormal="90" workbookViewId="0">
      <selection activeCell="B5" sqref="B5"/>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6643-5F6B-4707-8C15-4C1B5615605F}">
  <dimension ref="A3:B8"/>
  <sheetViews>
    <sheetView zoomScale="90" zoomScaleNormal="90" workbookViewId="0">
      <selection activeCell="B4" sqref="B4"/>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EF8B-9F53-4802-9B79-FC2F474197FF}">
  <dimension ref="A1"/>
  <sheetViews>
    <sheetView tabSelected="1" zoomScale="90" zoomScaleNormal="90" workbookViewId="0">
      <selection activeCell="V8" sqref="V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Country_Chart</vt:lpstr>
      <vt:lpstr>Top_5_Customers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Toxqui</dc:creator>
  <cp:keywords/>
  <dc:description/>
  <cp:lastModifiedBy>Fernando Toxqui</cp:lastModifiedBy>
  <cp:revision/>
  <dcterms:created xsi:type="dcterms:W3CDTF">2022-11-26T09:51:45Z</dcterms:created>
  <dcterms:modified xsi:type="dcterms:W3CDTF">2024-05-20T12:22:21Z</dcterms:modified>
  <cp:category/>
  <cp:contentStatus/>
</cp:coreProperties>
</file>