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19420" windowHeight="10070"/>
  </bookViews>
  <sheets>
    <sheet name="Covariance" sheetId="13" r:id="rId1"/>
    <sheet name="cov" sheetId="10" state="hidden" r:id="rId2"/>
    <sheet name="Covariance2" sheetId="11" state="hidden" r:id="rId3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3" l="1"/>
  <c r="D17" i="13" l="1"/>
  <c r="C17" i="13"/>
  <c r="E17" i="13" s="1"/>
  <c r="E13" i="13"/>
  <c r="C20" i="13"/>
  <c r="F16" i="13" s="1"/>
  <c r="C19" i="13"/>
  <c r="E15" i="13" s="1"/>
  <c r="F17" i="13" l="1"/>
  <c r="E14" i="13"/>
  <c r="F15" i="13"/>
  <c r="G15" i="13" s="1"/>
  <c r="F14" i="13"/>
  <c r="G14" i="13" s="1"/>
  <c r="F13" i="13"/>
  <c r="G13" i="13" s="1"/>
  <c r="F12" i="13"/>
  <c r="E12" i="13"/>
  <c r="E16" i="13"/>
  <c r="G16" i="13" s="1"/>
  <c r="G12" i="13" l="1"/>
  <c r="G17" i="13"/>
  <c r="G18" i="13" s="1"/>
  <c r="D11" i="10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<sst xmlns="http://schemas.openxmlformats.org/spreadsheetml/2006/main" count="44" uniqueCount="33">
  <si>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</si>
  <si>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</si>
  <si>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</si>
  <si>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</si>
  <si>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</si>
  <si>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</si>
  <si>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</si>
  <si>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</si>
  <si>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</si>
  <si>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</si>
  <si>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</si>
  <si>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</si>
  <si>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</si>
  <si>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Housing data</t>
  </si>
  <si>
    <t>Size (ft.)</t>
  </si>
  <si>
    <t>Price ($)</t>
  </si>
  <si>
    <t>Mean</t>
  </si>
  <si>
    <t>Sum</t>
  </si>
  <si>
    <t>Sample size</t>
  </si>
  <si>
    <t>Cov. Sample</t>
  </si>
  <si>
    <t>Estudiante 1</t>
  </si>
  <si>
    <t>Estudiante 2</t>
  </si>
  <si>
    <t>Estudiante 3</t>
  </si>
  <si>
    <t>Estudiante 4</t>
  </si>
  <si>
    <t>Estudiante 5</t>
  </si>
  <si>
    <t>Estudiante</t>
  </si>
  <si>
    <t>Covarianza</t>
  </si>
  <si>
    <t>x-promx</t>
  </si>
  <si>
    <t>x-promy</t>
  </si>
  <si>
    <t>promx</t>
  </si>
  <si>
    <t>promy</t>
  </si>
  <si>
    <t>(x-promx)*(x-promy)</t>
  </si>
  <si>
    <r>
      <rPr>
        <b/>
        <sz val="9"/>
        <color theme="1"/>
        <rFont val="Arial"/>
        <family val="2"/>
      </rPr>
      <t>|--&gt;</t>
    </r>
    <r>
      <rPr>
        <sz val="9"/>
        <color theme="1"/>
        <rFont val="Arial"/>
        <family val="2"/>
        <charset val="204"/>
      </rPr>
      <t xml:space="preserve"> De acuerdo a la gráfica y datos obtenidos, la relación es positiva ya que a medida que aumenta el writing aumenta el reading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</si>
</sst>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#,##0_);\-\ #,##0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2" fillId="2" borderId="0" xfId="1" applyFont="1" applyFill="1" applyAlignment="1">
      <alignment horizontal="center"/>
    </xf>
    <xf numFmtId="1" fontId="6" fillId="2" borderId="0" xfId="0" applyNumberFormat="1" applyFont="1" applyFill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7" fillId="3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1" fillId="2" borderId="0" xfId="0" applyFont="1" applyFill="1"/>
    <xf numFmtId="2" fontId="4" fillId="2" borderId="1" xfId="0" applyNumberFormat="1" applyFont="1" applyFill="1" applyBorder="1" applyAlignment="1">
      <alignment horizontal="center"/>
    </xf>
    <xf numFmtId="2" fontId="2" fillId="4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07424"/>
        <c:axId val="236405888"/>
      </c:scatterChart>
      <c:valAx>
        <c:axId val="2364074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Reading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405888"/>
        <c:crosses val="autoZero"/>
        <c:crossBetween val="midCat"/>
      </c:valAx>
      <c:valAx>
        <c:axId val="2364058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Writing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40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26432"/>
        <c:axId val="237828736"/>
      </c:scatterChart>
      <c:valAx>
        <c:axId val="2378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7828736"/>
        <c:crosses val="autoZero"/>
        <c:crossBetween val="midCat"/>
      </c:valAx>
      <c:valAx>
        <c:axId val="2378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78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23</xdr:row>
      <xdr:rowOff>73025</xdr:rowOff>
    </xdr:from>
    <xdr:to>
      <xdr:col>9</xdr:col>
      <xdr:colOff>552449</xdr:colOff>
      <xdr:row>42</xdr:row>
      <xdr:rowOff>41275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M23"/>
  <sheetViews>
    <sheetView showRowColHeaders="0" tabSelected="1" zoomScaleNormal="100" workbookViewId="0">
      <selection activeCell="M22" sqref="M22"/>
    </sheetView>
  </sheetViews>
  <sheetFormatPr baseColWidth="10" defaultColWidth="9.1796875" defaultRowHeight="11.5" x14ac:dyDescent="0.25"/>
  <cols>
    <col min="1" max="1" width="2" style="1" customWidth="1"/>
    <col min="2" max="2" width="9.54296875" style="1" customWidth="1"/>
    <col min="3" max="3" width="7.54296875" style="1" customWidth="1"/>
    <col min="4" max="4" width="11.1796875" style="1" customWidth="1"/>
    <col min="5" max="5" width="9.1796875" style="1"/>
    <col min="6" max="6" width="18.7265625" style="1" customWidth="1"/>
    <col min="7" max="7" width="14" style="1" customWidth="1"/>
    <col min="8" max="11" width="9.1796875" style="1"/>
    <col min="12" max="12" width="4.81640625" style="1" customWidth="1"/>
    <col min="13" max="16384" width="9.1796875" style="1"/>
  </cols>
  <sheetData>
    <row r="1" spans="2:13" x14ac:dyDescent="0.25">
      <c r="B1" s="23" t="s">
        <v>0</v>
      </c>
    </row>
    <row r="2" spans="2:13" x14ac:dyDescent="0.25">
      <c r="B2" s="23" t="s">
        <v>1</v>
      </c>
    </row>
    <row r="3" spans="2:13" x14ac:dyDescent="0.25">
      <c r="B3" s="23"/>
    </row>
    <row r="4" spans="2:13" x14ac:dyDescent="0.25">
      <c r="B4" s="23" t="s">
        <v>2</v>
      </c>
      <c r="D4" s="1" t="s">
        <v>3</v>
      </c>
    </row>
    <row r="5" spans="2:13" x14ac:dyDescent="0.25">
      <c r="B5" s="23" t="s">
        <v>4</v>
      </c>
      <c r="D5" s="1" t="s">
        <v>5</v>
      </c>
    </row>
    <row r="6" spans="2:13" x14ac:dyDescent="0.25">
      <c r="B6" s="23" t="s">
        <v>6</v>
      </c>
      <c r="D6" s="1" t="s">
        <v>7</v>
      </c>
    </row>
    <row r="7" spans="2:13" x14ac:dyDescent="0.25">
      <c r="B7" s="23" t="s">
        <v>8</v>
      </c>
      <c r="D7" s="1" t="s">
        <v>9</v>
      </c>
    </row>
    <row r="8" spans="2:13" ht="16" thickBot="1" x14ac:dyDescent="0.4">
      <c r="G8" s="14" t="s">
        <v>12</v>
      </c>
    </row>
    <row r="9" spans="2:13" x14ac:dyDescent="0.25">
      <c r="B9" s="23"/>
    </row>
    <row r="10" spans="2:13" x14ac:dyDescent="0.25">
      <c r="B10" s="23"/>
    </row>
    <row r="11" spans="2:13" ht="12" thickBot="1" x14ac:dyDescent="0.3">
      <c r="B11" s="15" t="s">
        <v>25</v>
      </c>
      <c r="C11" s="15" t="s">
        <v>10</v>
      </c>
      <c r="D11" s="15" t="s">
        <v>11</v>
      </c>
      <c r="E11" s="24" t="s">
        <v>27</v>
      </c>
      <c r="F11" s="24" t="s">
        <v>28</v>
      </c>
      <c r="G11" s="30" t="s">
        <v>31</v>
      </c>
      <c r="J11" s="5"/>
    </row>
    <row r="12" spans="2:13" x14ac:dyDescent="0.25">
      <c r="B12" s="25" t="s">
        <v>20</v>
      </c>
      <c r="C12" s="25">
        <v>344</v>
      </c>
      <c r="D12" s="25">
        <v>378</v>
      </c>
      <c r="E12" s="26">
        <f t="shared" ref="E12:E17" si="0">+C12-$C$19</f>
        <v>-173.39999999999998</v>
      </c>
      <c r="F12" s="26">
        <f>+D12-$C$20</f>
        <v>-112.39999999999998</v>
      </c>
      <c r="G12" s="20">
        <f>+E12*F12</f>
        <v>19490.159999999993</v>
      </c>
      <c r="J12" s="5"/>
      <c r="M12" s="8"/>
    </row>
    <row r="13" spans="2:13" x14ac:dyDescent="0.25">
      <c r="B13" s="25" t="s">
        <v>21</v>
      </c>
      <c r="C13" s="25">
        <v>383</v>
      </c>
      <c r="D13" s="25">
        <v>349</v>
      </c>
      <c r="E13" s="26">
        <f t="shared" si="0"/>
        <v>-134.39999999999998</v>
      </c>
      <c r="F13" s="26">
        <f t="shared" ref="F13:F17" si="1">+D13-$C$20</f>
        <v>-141.39999999999998</v>
      </c>
      <c r="G13" s="20">
        <f t="shared" ref="G13:G16" si="2">+E13*F13</f>
        <v>19004.159999999993</v>
      </c>
      <c r="J13" s="5"/>
    </row>
    <row r="14" spans="2:13" x14ac:dyDescent="0.25">
      <c r="B14" s="25" t="s">
        <v>22</v>
      </c>
      <c r="C14" s="25">
        <v>611</v>
      </c>
      <c r="D14" s="25">
        <v>503</v>
      </c>
      <c r="E14" s="26">
        <f t="shared" si="0"/>
        <v>93.600000000000023</v>
      </c>
      <c r="F14" s="26">
        <f t="shared" si="1"/>
        <v>12.600000000000023</v>
      </c>
      <c r="G14" s="20">
        <f t="shared" si="2"/>
        <v>1179.3600000000024</v>
      </c>
    </row>
    <row r="15" spans="2:13" x14ac:dyDescent="0.25">
      <c r="B15" s="25" t="s">
        <v>23</v>
      </c>
      <c r="C15" s="25">
        <v>713</v>
      </c>
      <c r="D15" s="25">
        <v>719</v>
      </c>
      <c r="E15" s="26">
        <f t="shared" si="0"/>
        <v>195.60000000000002</v>
      </c>
      <c r="F15" s="26">
        <f t="shared" si="1"/>
        <v>228.60000000000002</v>
      </c>
      <c r="G15" s="20">
        <f t="shared" si="2"/>
        <v>44714.160000000011</v>
      </c>
    </row>
    <row r="16" spans="2:13" x14ac:dyDescent="0.25">
      <c r="B16" s="27" t="s">
        <v>24</v>
      </c>
      <c r="C16" s="27">
        <v>536</v>
      </c>
      <c r="D16" s="27">
        <v>503</v>
      </c>
      <c r="E16" s="28">
        <f t="shared" si="0"/>
        <v>18.600000000000023</v>
      </c>
      <c r="F16" s="28">
        <f t="shared" si="1"/>
        <v>12.600000000000023</v>
      </c>
      <c r="G16" s="21">
        <f t="shared" si="2"/>
        <v>234.3600000000007</v>
      </c>
    </row>
    <row r="17" spans="2:7" x14ac:dyDescent="0.25">
      <c r="B17" s="16"/>
      <c r="C17" s="16">
        <f>SUM(C12:C16)</f>
        <v>2587</v>
      </c>
      <c r="D17" s="16">
        <f>SUM(D12:D16)</f>
        <v>2452</v>
      </c>
      <c r="E17" s="22">
        <f t="shared" si="0"/>
        <v>2069.6</v>
      </c>
      <c r="F17" s="22">
        <f t="shared" si="1"/>
        <v>1961.6</v>
      </c>
      <c r="G17" s="22">
        <f>SUM(G12:G16)</f>
        <v>84622.2</v>
      </c>
    </row>
    <row r="18" spans="2:7" ht="12" thickBot="1" x14ac:dyDescent="0.3">
      <c r="B18" s="16"/>
      <c r="D18" s="17"/>
      <c r="E18" s="16"/>
      <c r="F18" s="15" t="s">
        <v>26</v>
      </c>
      <c r="G18" s="32">
        <f>+G17/4</f>
        <v>21155.55</v>
      </c>
    </row>
    <row r="19" spans="2:7" x14ac:dyDescent="0.25">
      <c r="B19" s="24" t="s">
        <v>29</v>
      </c>
      <c r="C19" s="27">
        <f>+AVERAGE(C12:C16)</f>
        <v>517.4</v>
      </c>
      <c r="D19" s="19"/>
      <c r="E19" s="16"/>
      <c r="F19" s="29"/>
      <c r="G19" s="33">
        <f>+_xlfn.COVARIANCE.S(C12:C16,D12:D16)</f>
        <v>21155.55</v>
      </c>
    </row>
    <row r="20" spans="2:7" x14ac:dyDescent="0.25">
      <c r="B20" s="24" t="s">
        <v>30</v>
      </c>
      <c r="C20" s="27">
        <f>+AVERAGE(D12:D16)</f>
        <v>490.4</v>
      </c>
      <c r="D20" s="17"/>
      <c r="E20" s="16"/>
      <c r="F20" s="29"/>
      <c r="G20" s="18"/>
    </row>
    <row r="22" spans="2:7" x14ac:dyDescent="0.25">
      <c r="F22" s="5"/>
      <c r="G22" s="9"/>
    </row>
    <row r="23" spans="2:7" x14ac:dyDescent="0.25">
      <c r="B23" s="31" t="s">
        <v>32</v>
      </c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baseColWidth="10" defaultColWidth="9.17968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1796875" style="1"/>
    <col min="6" max="6" width="18.7265625" style="1" customWidth="1"/>
    <col min="7" max="7" width="14" style="1" customWidth="1"/>
    <col min="8" max="16384" width="9.1796875" style="1"/>
  </cols>
  <sheetData>
    <row r="1" spans="2:7" ht="15.5" x14ac:dyDescent="0.35">
      <c r="B1" s="2" t="s">
        <v>0</v>
      </c>
    </row>
    <row r="2" spans="2:7" x14ac:dyDescent="0.25">
      <c r="B2" s="5" t="s">
        <v>13</v>
      </c>
    </row>
    <row r="5" spans="2:7" ht="12" thickBot="1" x14ac:dyDescent="0.3">
      <c r="C5" s="3" t="s">
        <v>14</v>
      </c>
      <c r="D5" s="3" t="s">
        <v>15</v>
      </c>
      <c r="G5" s="3" t="s">
        <v>12</v>
      </c>
    </row>
    <row r="6" spans="2:7" x14ac:dyDescent="0.25">
      <c r="C6" s="4">
        <v>650</v>
      </c>
      <c r="D6" s="4">
        <v>772000</v>
      </c>
      <c r="G6" s="11">
        <f>(C6-$C$11)*(D6-$D$11)</f>
        <v>34776000</v>
      </c>
    </row>
    <row r="7" spans="2:7" x14ac:dyDescent="0.25">
      <c r="C7" s="4">
        <v>785</v>
      </c>
      <c r="D7" s="4">
        <v>998000</v>
      </c>
      <c r="G7" s="11">
        <f>(C7-$C$11)*(D7-$D$11)</f>
        <v>-5265000</v>
      </c>
    </row>
    <row r="8" spans="2:7" x14ac:dyDescent="0.25">
      <c r="C8" s="4">
        <v>1200</v>
      </c>
      <c r="D8" s="4">
        <v>1200000</v>
      </c>
      <c r="G8" s="11">
        <f>(C8-$C$11)*(D8-$D$11)</f>
        <v>89178000</v>
      </c>
    </row>
    <row r="9" spans="2:7" x14ac:dyDescent="0.25">
      <c r="C9" s="4">
        <v>720</v>
      </c>
      <c r="D9" s="4">
        <v>800000</v>
      </c>
      <c r="G9" s="11">
        <f>(C9-$C$11)*(D9-$D$11)</f>
        <v>19418000</v>
      </c>
    </row>
    <row r="10" spans="2:7" x14ac:dyDescent="0.25">
      <c r="C10" s="7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16</v>
      </c>
      <c r="C11" s="4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5">
      <c r="B12" s="5"/>
      <c r="C12" s="13"/>
      <c r="D12" s="4"/>
      <c r="F12" s="5" t="s">
        <v>18</v>
      </c>
      <c r="G12" s="11">
        <v>5</v>
      </c>
    </row>
    <row r="13" spans="2:7" x14ac:dyDescent="0.25">
      <c r="B13" s="5"/>
      <c r="C13" s="8"/>
      <c r="D13" s="8"/>
      <c r="F13" s="5" t="s">
        <v>19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baseColWidth="10" defaultColWidth="9.17968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1796875" style="1"/>
    <col min="6" max="6" width="18.7265625" style="1" customWidth="1"/>
    <col min="7" max="7" width="14" style="1" customWidth="1"/>
    <col min="8" max="16384" width="9.1796875" style="1"/>
  </cols>
  <sheetData>
    <row r="1" spans="2:7" ht="15.5" x14ac:dyDescent="0.35">
      <c r="B1" s="2" t="s">
        <v>0</v>
      </c>
    </row>
    <row r="2" spans="2:7" x14ac:dyDescent="0.25">
      <c r="B2" s="5" t="s">
        <v>13</v>
      </c>
    </row>
    <row r="5" spans="2:7" ht="12" thickBot="1" x14ac:dyDescent="0.3">
      <c r="C5" s="3" t="s">
        <v>14</v>
      </c>
      <c r="D5" s="3" t="s">
        <v>15</v>
      </c>
      <c r="G5" s="3" t="s">
        <v>12</v>
      </c>
    </row>
    <row r="6" spans="2:7" x14ac:dyDescent="0.25">
      <c r="C6" s="1">
        <v>650</v>
      </c>
      <c r="D6" s="4">
        <v>772000</v>
      </c>
      <c r="G6" s="11">
        <f>(C6-$C$11)*(D6-$D$11)</f>
        <v>34776000</v>
      </c>
    </row>
    <row r="7" spans="2:7" x14ac:dyDescent="0.25">
      <c r="C7" s="1">
        <v>785</v>
      </c>
      <c r="D7" s="4">
        <v>998000</v>
      </c>
      <c r="G7" s="11">
        <f>(C7-$C$11)*(D7-$D$11)</f>
        <v>-5265000</v>
      </c>
    </row>
    <row r="8" spans="2:7" x14ac:dyDescent="0.25">
      <c r="C8" s="1">
        <v>1200</v>
      </c>
      <c r="D8" s="4">
        <v>1200000</v>
      </c>
      <c r="G8" s="11">
        <f>(C8-$C$11)*(D8-$D$11)</f>
        <v>89178000</v>
      </c>
    </row>
    <row r="9" spans="2:7" x14ac:dyDescent="0.25">
      <c r="C9" s="1">
        <v>720</v>
      </c>
      <c r="D9" s="4">
        <v>800000</v>
      </c>
      <c r="G9" s="11">
        <f>(C9-$C$11)*(D9-$D$11)</f>
        <v>19418000</v>
      </c>
    </row>
    <row r="10" spans="2:7" x14ac:dyDescent="0.25">
      <c r="C10" s="6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16</v>
      </c>
      <c r="C11" s="1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5">
      <c r="B12" s="5"/>
      <c r="C12" s="13"/>
      <c r="D12" s="4"/>
      <c r="F12" s="5" t="s">
        <v>18</v>
      </c>
      <c r="G12" s="11">
        <v>5</v>
      </c>
    </row>
    <row r="13" spans="2:7" x14ac:dyDescent="0.25">
      <c r="B13" s="5"/>
      <c r="C13" s="8"/>
      <c r="D13" s="8"/>
      <c r="F13" s="5" t="s">
        <v>19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Luisa Fernanda Suazo Castaño</cp:lastModifiedBy>
  <cp:revision/>
  <dcterms:created xsi:type="dcterms:W3CDTF">2017-03-21T13:09:44Z</dcterms:created>
  <dcterms:modified xsi:type="dcterms:W3CDTF">2023-02-25T21:52:26Z</dcterms:modified>
</cp:coreProperties>
</file>