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19420" windowHeight="10070"/>
  </bookViews>
  <sheets>
    <sheet name="Correlation" sheetId="13" r:id="rId1"/>
    <sheet name="cov" sheetId="10" state="hidden" r:id="rId2"/>
    <sheet name="Covariance2" sheetId="11" state="hidden" r:id="rId3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3" l="1"/>
  <c r="G16" i="13" l="1"/>
  <c r="D15" i="13" l="1"/>
  <c r="C15" i="13"/>
  <c r="D11" i="10"/>
  <c r="C11" i="10"/>
  <c r="G6" i="10" s="1"/>
  <c r="D11" i="11"/>
  <c r="C11" i="11"/>
  <c r="G6" i="11" s="1"/>
  <c r="G10" i="13" l="1"/>
  <c r="G9" i="13"/>
  <c r="G13" i="13"/>
  <c r="G12" i="13"/>
  <c r="G11" i="13"/>
  <c r="G9" i="10"/>
  <c r="G10" i="10"/>
  <c r="G8" i="10"/>
  <c r="G7" i="10"/>
  <c r="G8" i="11"/>
  <c r="G9" i="11"/>
  <c r="G10" i="11"/>
  <c r="G7" i="11"/>
  <c r="G11" i="11" l="1"/>
  <c r="G13" i="11" s="1"/>
  <c r="G15" i="13"/>
  <c r="G17" i="13" s="1"/>
  <c r="G11" i="10"/>
  <c r="G13" i="10" s="1"/>
</calcChain>
</file>

<file path=xl/sharedStrings.xml><?xml version="1.0" encoding="utf-8"?>
<sst xmlns="http://schemas.openxmlformats.org/spreadsheetml/2006/main" count="35" uniqueCount="21">
  <si>
    <t>Correlation</t>
  </si>
  <si>
    <t>SAT scores</t>
  </si>
  <si>
    <t>Background</t>
  </si>
  <si>
    <t>You are given data on the SAT scores from the correlation exercise.</t>
  </si>
  <si>
    <t>Task 1</t>
  </si>
  <si>
    <t>Calculate the correlation coefficient of the two datasets.</t>
  </si>
  <si>
    <t>Task 2</t>
  </si>
  <si>
    <t>Comment on the strength of the correlation between the two datasets</t>
  </si>
  <si>
    <t>Writing</t>
  </si>
  <si>
    <t>Reading</t>
  </si>
  <si>
    <t>(x-x̅)*(y-ȳ)</t>
  </si>
  <si>
    <t>Mean</t>
  </si>
  <si>
    <t>Sum</t>
  </si>
  <si>
    <t>Sample size</t>
  </si>
  <si>
    <t>Cov. Sample</t>
  </si>
  <si>
    <t>Correlation coefficient</t>
  </si>
  <si>
    <t>Covariance</t>
  </si>
  <si>
    <t>Housing data</t>
  </si>
  <si>
    <t>Size (ft.)</t>
  </si>
  <si>
    <t>Price ($)</t>
  </si>
  <si>
    <r>
      <t xml:space="preserve">|--&gt; </t>
    </r>
    <r>
      <rPr>
        <sz val="9"/>
        <color theme="1"/>
        <rFont val="Arial"/>
        <family val="2"/>
      </rPr>
      <t>Dado el dato obtenido, nos indica que este el coeficiente de correlación es muy fuerte, es decir que tanto el writing como el reading tienden a incrementarsen en paralelo; e este caso nos da la visión que a medida que incremente la habilidad de escritura, aumenta la habilidad de lectura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</si>
</sst>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166" fontId="2" fillId="2" borderId="0" xfId="1" applyNumberFormat="1" applyFont="1" applyFill="1" applyBorder="1"/>
    <xf numFmtId="165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7" fontId="2" fillId="2" borderId="0" xfId="1" applyNumberFormat="1" applyFont="1" applyFill="1"/>
    <xf numFmtId="167" fontId="2" fillId="2" borderId="0" xfId="1" applyNumberFormat="1" applyFont="1" applyFill="1" applyBorder="1"/>
    <xf numFmtId="2" fontId="2" fillId="2" borderId="0" xfId="0" applyNumberFormat="1" applyFont="1" applyFill="1"/>
    <xf numFmtId="2" fontId="7" fillId="3" borderId="0" xfId="0" applyNumberFormat="1" applyFont="1" applyFill="1"/>
    <xf numFmtId="0" fontId="7" fillId="2" borderId="0" xfId="0" applyFont="1" applyFill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Correlation!$C$9:$C$13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Correlation!$D$9:$D$13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EB2-4374-84FF-71EA33FB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450176"/>
        <c:axId val="258774528"/>
      </c:scatterChart>
      <c:valAx>
        <c:axId val="25845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8774528"/>
        <c:crosses val="autoZero"/>
        <c:crossBetween val="midCat"/>
      </c:valAx>
      <c:valAx>
        <c:axId val="2587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845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Correlation!$D$9:$D$13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Correlation!$C$9:$C$13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968-4603-97EC-2BB6F65F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356992"/>
        <c:axId val="244359552"/>
      </c:scatterChart>
      <c:valAx>
        <c:axId val="24435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4359552"/>
        <c:crosses val="autoZero"/>
        <c:crossBetween val="midCat"/>
      </c:valAx>
      <c:valAx>
        <c:axId val="2443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435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52928"/>
        <c:axId val="247059584"/>
      </c:scatterChart>
      <c:valAx>
        <c:axId val="24705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7059584"/>
        <c:crosses val="autoZero"/>
        <c:crossBetween val="midCat"/>
      </c:valAx>
      <c:valAx>
        <c:axId val="24705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705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31798</xdr:colOff>
      <xdr:row>19</xdr:row>
      <xdr:rowOff>79789</xdr:rowOff>
    </xdr:from>
    <xdr:to>
      <xdr:col>6</xdr:col>
      <xdr:colOff>869998</xdr:colOff>
      <xdr:row>34</xdr:row>
      <xdr:rowOff>23518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358B144-0028-49AC-A86C-76FA18FA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19</xdr:row>
      <xdr:rowOff>121920</xdr:rowOff>
    </xdr:from>
    <xdr:to>
      <xdr:col>16</xdr:col>
      <xdr:colOff>335280</xdr:colOff>
      <xdr:row>34</xdr:row>
      <xdr:rowOff>65649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2973D3C1-468C-4128-B17D-8AF221CC2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T19"/>
  <sheetViews>
    <sheetView showRowColHeaders="0" tabSelected="1" zoomScaleNormal="100" workbookViewId="0">
      <selection activeCell="I8" sqref="I8"/>
    </sheetView>
  </sheetViews>
  <sheetFormatPr baseColWidth="10" defaultColWidth="9.1796875" defaultRowHeight="11.5" x14ac:dyDescent="0.25"/>
  <cols>
    <col min="1" max="1" width="2" style="1" customWidth="1"/>
    <col min="2" max="2" width="5.453125" style="1" customWidth="1"/>
    <col min="3" max="3" width="7.54296875" style="1" customWidth="1"/>
    <col min="4" max="4" width="11.1796875" style="1" customWidth="1"/>
    <col min="5" max="5" width="9.1796875" style="1"/>
    <col min="6" max="6" width="18.7265625" style="1" customWidth="1"/>
    <col min="7" max="7" width="11.453125" style="1" bestFit="1" customWidth="1"/>
    <col min="8" max="11" width="9.1796875" style="1"/>
    <col min="12" max="12" width="4.81640625" style="1" customWidth="1"/>
    <col min="13" max="13" width="9.1796875" style="1"/>
    <col min="14" max="14" width="4.26953125" style="1" customWidth="1"/>
    <col min="15" max="15" width="3.81640625" style="1" bestFit="1" customWidth="1"/>
    <col min="16" max="16384" width="9.1796875" style="1"/>
  </cols>
  <sheetData>
    <row r="1" spans="2:20" ht="15.5" x14ac:dyDescent="0.35">
      <c r="B1" s="2" t="s">
        <v>0</v>
      </c>
    </row>
    <row r="2" spans="2:20" x14ac:dyDescent="0.25">
      <c r="B2" s="5" t="s">
        <v>1</v>
      </c>
    </row>
    <row r="3" spans="2:20" x14ac:dyDescent="0.25">
      <c r="B3" s="5"/>
    </row>
    <row r="4" spans="2:20" x14ac:dyDescent="0.25">
      <c r="B4" s="5" t="s">
        <v>2</v>
      </c>
      <c r="D4" s="1" t="s">
        <v>3</v>
      </c>
    </row>
    <row r="5" spans="2:20" x14ac:dyDescent="0.25">
      <c r="B5" s="5" t="s">
        <v>4</v>
      </c>
      <c r="D5" s="1" t="s">
        <v>5</v>
      </c>
    </row>
    <row r="6" spans="2:20" x14ac:dyDescent="0.25">
      <c r="B6" s="5" t="s">
        <v>6</v>
      </c>
      <c r="D6" s="1" t="s">
        <v>7</v>
      </c>
      <c r="I6" s="22" t="s">
        <v>20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2:20" x14ac:dyDescent="0.25">
      <c r="B7" s="5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2:20" ht="16" thickBot="1" x14ac:dyDescent="0.4">
      <c r="C8" s="3" t="s">
        <v>8</v>
      </c>
      <c r="D8" s="3" t="s">
        <v>9</v>
      </c>
      <c r="G8" s="15" t="s">
        <v>10</v>
      </c>
      <c r="J8" s="5"/>
      <c r="O8" s="20"/>
    </row>
    <row r="9" spans="2:20" x14ac:dyDescent="0.25">
      <c r="C9" s="16">
        <v>344</v>
      </c>
      <c r="D9" s="16">
        <v>378</v>
      </c>
      <c r="G9" s="18">
        <f>(C9-$C$15)*(D9-$D$15)</f>
        <v>19490.159999999993</v>
      </c>
      <c r="J9" s="5"/>
      <c r="M9" s="8"/>
    </row>
    <row r="10" spans="2:20" x14ac:dyDescent="0.25">
      <c r="C10" s="16">
        <v>383</v>
      </c>
      <c r="D10" s="16">
        <v>349</v>
      </c>
      <c r="G10" s="18">
        <f>(C10-$C$15)*(D10-$D$15)</f>
        <v>19004.159999999993</v>
      </c>
      <c r="J10" s="5"/>
    </row>
    <row r="11" spans="2:20" x14ac:dyDescent="0.25">
      <c r="C11" s="16">
        <v>611</v>
      </c>
      <c r="D11" s="16">
        <v>503</v>
      </c>
      <c r="G11" s="18">
        <f>(C11-$C$15)*(D11-$D$15)</f>
        <v>1179.3600000000024</v>
      </c>
    </row>
    <row r="12" spans="2:20" x14ac:dyDescent="0.25">
      <c r="C12" s="16">
        <v>713</v>
      </c>
      <c r="D12" s="16">
        <v>719</v>
      </c>
      <c r="G12" s="18">
        <f>(C12-$C$15)*(D12-$D$15)</f>
        <v>44714.160000000011</v>
      </c>
    </row>
    <row r="13" spans="2:20" x14ac:dyDescent="0.25">
      <c r="C13" s="17">
        <v>536</v>
      </c>
      <c r="D13" s="17">
        <v>503</v>
      </c>
      <c r="G13" s="18">
        <f>(C13-$C$15)*(D13-$D$15)</f>
        <v>234.3600000000007</v>
      </c>
    </row>
    <row r="15" spans="2:20" x14ac:dyDescent="0.25">
      <c r="B15" s="10" t="s">
        <v>11</v>
      </c>
      <c r="C15" s="4">
        <f>AVERAGE(C9:C13)</f>
        <v>517.4</v>
      </c>
      <c r="D15" s="4">
        <f>AVERAGE(D9:D13)</f>
        <v>490.4</v>
      </c>
      <c r="F15" s="5" t="s">
        <v>12</v>
      </c>
      <c r="G15" s="19">
        <f>SUM(G9:G13)</f>
        <v>84622.2</v>
      </c>
    </row>
    <row r="16" spans="2:20" x14ac:dyDescent="0.25">
      <c r="B16" s="5"/>
      <c r="C16" s="8"/>
      <c r="D16" s="8"/>
      <c r="F16" s="5" t="s">
        <v>13</v>
      </c>
      <c r="G16" s="13">
        <f>COUNT(C9:C13)</f>
        <v>5</v>
      </c>
    </row>
    <row r="17" spans="2:7" x14ac:dyDescent="0.25">
      <c r="B17" s="5"/>
      <c r="C17" s="4"/>
      <c r="D17" s="4"/>
      <c r="F17" s="5" t="s">
        <v>14</v>
      </c>
      <c r="G17" s="18">
        <f>G15/(G16-1)</f>
        <v>21155.55</v>
      </c>
    </row>
    <row r="18" spans="2:7" x14ac:dyDescent="0.25">
      <c r="F18" s="5" t="s">
        <v>15</v>
      </c>
      <c r="G18" s="21">
        <f>+CORREL(C9:C13,D9:D13)</f>
        <v>0.93812571333175809</v>
      </c>
    </row>
    <row r="19" spans="2:7" x14ac:dyDescent="0.25">
      <c r="F19" s="5"/>
      <c r="G19" s="9"/>
    </row>
  </sheetData>
  <sortState ref="G11:G19">
    <sortCondition descending="1" ref="G11"/>
  </sortState>
  <mergeCells count="1">
    <mergeCell ref="I6:T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6"/>
  <sheetViews>
    <sheetView zoomScaleNormal="100" workbookViewId="0">
      <selection activeCell="G6" sqref="G6"/>
    </sheetView>
  </sheetViews>
  <sheetFormatPr baseColWidth="10" defaultColWidth="9.1796875" defaultRowHeight="11.5" x14ac:dyDescent="0.25"/>
  <cols>
    <col min="1" max="1" width="2" style="1" customWidth="1"/>
    <col min="2" max="2" width="5.453125" style="1" customWidth="1"/>
    <col min="3" max="3" width="7.54296875" style="1" customWidth="1"/>
    <col min="4" max="4" width="9.54296875" style="1" customWidth="1"/>
    <col min="5" max="5" width="9.1796875" style="1"/>
    <col min="6" max="6" width="18.7265625" style="1" customWidth="1"/>
    <col min="7" max="7" width="14" style="1" customWidth="1"/>
    <col min="8" max="16384" width="9.1796875" style="1"/>
  </cols>
  <sheetData>
    <row r="1" spans="2:7" ht="15.5" x14ac:dyDescent="0.35">
      <c r="B1" s="2" t="s">
        <v>16</v>
      </c>
    </row>
    <row r="2" spans="2:7" x14ac:dyDescent="0.25">
      <c r="B2" s="5" t="s">
        <v>17</v>
      </c>
    </row>
    <row r="5" spans="2:7" ht="12" thickBot="1" x14ac:dyDescent="0.3">
      <c r="C5" s="3" t="s">
        <v>18</v>
      </c>
      <c r="D5" s="3" t="s">
        <v>19</v>
      </c>
      <c r="G5" s="3" t="s">
        <v>10</v>
      </c>
    </row>
    <row r="6" spans="2:7" x14ac:dyDescent="0.25">
      <c r="C6" s="4">
        <v>650</v>
      </c>
      <c r="D6" s="4">
        <v>772000</v>
      </c>
      <c r="G6" s="11">
        <f>(C6-$C$11)*(D6-$D$11)</f>
        <v>34776000</v>
      </c>
    </row>
    <row r="7" spans="2:7" x14ac:dyDescent="0.25">
      <c r="C7" s="4">
        <v>785</v>
      </c>
      <c r="D7" s="4">
        <v>998000</v>
      </c>
      <c r="G7" s="11">
        <f>(C7-$C$11)*(D7-$D$11)</f>
        <v>-5265000</v>
      </c>
    </row>
    <row r="8" spans="2:7" x14ac:dyDescent="0.25">
      <c r="C8" s="4">
        <v>1200</v>
      </c>
      <c r="D8" s="4">
        <v>1200000</v>
      </c>
      <c r="G8" s="11">
        <f>(C8-$C$11)*(D8-$D$11)</f>
        <v>89178000</v>
      </c>
    </row>
    <row r="9" spans="2:7" x14ac:dyDescent="0.25">
      <c r="C9" s="4">
        <v>720</v>
      </c>
      <c r="D9" s="4">
        <v>800000</v>
      </c>
      <c r="G9" s="11">
        <f>(C9-$C$11)*(D9-$D$11)</f>
        <v>19418000</v>
      </c>
    </row>
    <row r="10" spans="2:7" x14ac:dyDescent="0.25">
      <c r="C10" s="7">
        <v>975</v>
      </c>
      <c r="D10" s="7">
        <v>895000</v>
      </c>
      <c r="G10" s="12">
        <f>(C10-$C$11)*(D10-$D$11)</f>
        <v>-4142000</v>
      </c>
    </row>
    <row r="11" spans="2:7" x14ac:dyDescent="0.25">
      <c r="B11" s="10" t="s">
        <v>11</v>
      </c>
      <c r="C11" s="4">
        <f>AVERAGE(C6:C10)</f>
        <v>866</v>
      </c>
      <c r="D11" s="4">
        <f>AVERAGE(D6:D10)</f>
        <v>933000</v>
      </c>
      <c r="F11" s="5" t="s">
        <v>12</v>
      </c>
      <c r="G11" s="11">
        <f>SUM(G6:G10)</f>
        <v>133965000</v>
      </c>
    </row>
    <row r="12" spans="2:7" x14ac:dyDescent="0.25">
      <c r="B12" s="5"/>
      <c r="C12" s="14"/>
      <c r="D12" s="4"/>
      <c r="F12" s="5" t="s">
        <v>13</v>
      </c>
      <c r="G12" s="11">
        <v>5</v>
      </c>
    </row>
    <row r="13" spans="2:7" x14ac:dyDescent="0.25">
      <c r="B13" s="5"/>
      <c r="C13" s="8"/>
      <c r="D13" s="8"/>
      <c r="F13" s="5" t="s">
        <v>14</v>
      </c>
      <c r="G13" s="11">
        <f>G11/4</f>
        <v>33491250</v>
      </c>
    </row>
    <row r="14" spans="2:7" x14ac:dyDescent="0.25">
      <c r="B14" s="5"/>
      <c r="C14" s="4"/>
      <c r="D14" s="4"/>
      <c r="F14" s="5"/>
      <c r="G14" s="9"/>
    </row>
    <row r="16" spans="2:7" x14ac:dyDescent="0.25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6"/>
  <sheetViews>
    <sheetView zoomScale="130" zoomScaleNormal="130" workbookViewId="0"/>
  </sheetViews>
  <sheetFormatPr baseColWidth="10" defaultColWidth="9.1796875" defaultRowHeight="11.5" x14ac:dyDescent="0.25"/>
  <cols>
    <col min="1" max="1" width="2" style="1" customWidth="1"/>
    <col min="2" max="2" width="5.453125" style="1" customWidth="1"/>
    <col min="3" max="3" width="7.54296875" style="1" customWidth="1"/>
    <col min="4" max="4" width="9.54296875" style="1" customWidth="1"/>
    <col min="5" max="5" width="9.1796875" style="1"/>
    <col min="6" max="6" width="18.7265625" style="1" customWidth="1"/>
    <col min="7" max="7" width="14" style="1" customWidth="1"/>
    <col min="8" max="16384" width="9.1796875" style="1"/>
  </cols>
  <sheetData>
    <row r="1" spans="2:7" ht="15.5" x14ac:dyDescent="0.35">
      <c r="B1" s="2" t="s">
        <v>16</v>
      </c>
    </row>
    <row r="2" spans="2:7" x14ac:dyDescent="0.25">
      <c r="B2" s="5" t="s">
        <v>17</v>
      </c>
    </row>
    <row r="5" spans="2:7" ht="12" thickBot="1" x14ac:dyDescent="0.3">
      <c r="C5" s="3" t="s">
        <v>18</v>
      </c>
      <c r="D5" s="3" t="s">
        <v>19</v>
      </c>
      <c r="G5" s="3" t="s">
        <v>10</v>
      </c>
    </row>
    <row r="6" spans="2:7" x14ac:dyDescent="0.25">
      <c r="C6" s="1">
        <v>650</v>
      </c>
      <c r="D6" s="4">
        <v>772000</v>
      </c>
      <c r="G6" s="11">
        <f>(C6-$C$11)*(D6-$D$11)</f>
        <v>34776000</v>
      </c>
    </row>
    <row r="7" spans="2:7" x14ac:dyDescent="0.25">
      <c r="C7" s="1">
        <v>785</v>
      </c>
      <c r="D7" s="4">
        <v>998000</v>
      </c>
      <c r="G7" s="11">
        <f>(C7-$C$11)*(D7-$D$11)</f>
        <v>-5265000</v>
      </c>
    </row>
    <row r="8" spans="2:7" x14ac:dyDescent="0.25">
      <c r="C8" s="1">
        <v>1200</v>
      </c>
      <c r="D8" s="4">
        <v>1200000</v>
      </c>
      <c r="G8" s="11">
        <f>(C8-$C$11)*(D8-$D$11)</f>
        <v>89178000</v>
      </c>
    </row>
    <row r="9" spans="2:7" x14ac:dyDescent="0.25">
      <c r="C9" s="1">
        <v>720</v>
      </c>
      <c r="D9" s="4">
        <v>800000</v>
      </c>
      <c r="G9" s="11">
        <f>(C9-$C$11)*(D9-$D$11)</f>
        <v>19418000</v>
      </c>
    </row>
    <row r="10" spans="2:7" x14ac:dyDescent="0.25">
      <c r="C10" s="6">
        <v>975</v>
      </c>
      <c r="D10" s="7">
        <v>895000</v>
      </c>
      <c r="G10" s="12">
        <f>(C10-$C$11)*(D10-$D$11)</f>
        <v>-4142000</v>
      </c>
    </row>
    <row r="11" spans="2:7" x14ac:dyDescent="0.25">
      <c r="B11" s="10" t="s">
        <v>11</v>
      </c>
      <c r="C11" s="1">
        <f>AVERAGE(C6:C10)</f>
        <v>866</v>
      </c>
      <c r="D11" s="4">
        <f>AVERAGE(D6:D10)</f>
        <v>933000</v>
      </c>
      <c r="F11" s="5" t="s">
        <v>12</v>
      </c>
      <c r="G11" s="11">
        <f>SUM(G6:G10)</f>
        <v>133965000</v>
      </c>
    </row>
    <row r="12" spans="2:7" x14ac:dyDescent="0.25">
      <c r="B12" s="5"/>
      <c r="C12" s="14"/>
      <c r="D12" s="4"/>
      <c r="F12" s="5" t="s">
        <v>13</v>
      </c>
      <c r="G12" s="11">
        <v>5</v>
      </c>
    </row>
    <row r="13" spans="2:7" x14ac:dyDescent="0.25">
      <c r="B13" s="5"/>
      <c r="C13" s="8"/>
      <c r="D13" s="8"/>
      <c r="F13" s="5" t="s">
        <v>14</v>
      </c>
      <c r="G13" s="11">
        <f>G11/4</f>
        <v>33491250</v>
      </c>
    </row>
    <row r="14" spans="2:7" x14ac:dyDescent="0.25">
      <c r="B14" s="5"/>
      <c r="C14" s="4"/>
      <c r="D14" s="4"/>
      <c r="F14" s="5"/>
      <c r="G14" s="9"/>
    </row>
    <row r="16" spans="2:7" x14ac:dyDescent="0.25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Correlation</vt:lpstr>
      <vt:lpstr>cov</vt:lpstr>
      <vt:lpstr>Covariance2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Luisa Fernanda Suazo Castaño</cp:lastModifiedBy>
  <cp:revision/>
  <dcterms:created xsi:type="dcterms:W3CDTF">2017-03-21T13:09:44Z</dcterms:created>
  <dcterms:modified xsi:type="dcterms:W3CDTF">2023-02-25T22:04:37Z</dcterms:modified>
</cp:coreProperties>
</file>