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USUARIO\Desktop\Proyectos GitHub\SoftwareReuse_Project\"/>
    </mc:Choice>
  </mc:AlternateContent>
  <xr:revisionPtr revIDLastSave="0" documentId="13_ncr:1_{00CC043D-30E7-418A-A9F6-97AB2FE2E24A}" xr6:coauthVersionLast="46" xr6:coauthVersionMax="46" xr10:uidLastSave="{00000000-0000-0000-0000-000000000000}"/>
  <bookViews>
    <workbookView xWindow="-120" yWindow="-120" windowWidth="25440" windowHeight="15390" tabRatio="703" activeTab="4" xr2:uid="{00000000-000D-0000-FFFF-FFFF00000000}"/>
  </bookViews>
  <sheets>
    <sheet name="schema" sheetId="8" r:id="rId1"/>
    <sheet name="AnswersxQuestion" sheetId="10" r:id="rId2"/>
    <sheet name="DimensionsxQuestions" sheetId="2" r:id="rId3"/>
    <sheet name="Regiones" sheetId="6" state="hidden" r:id="rId4"/>
    <sheet name="OpenedQuestions" sheetId="11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2" l="1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3" i="2"/>
  <c r="B9" i="2" l="1"/>
  <c r="B19" i="2" l="1"/>
  <c r="B18" i="2"/>
  <c r="B17" i="2"/>
  <c r="B29" i="2"/>
  <c r="B4" i="2" l="1"/>
  <c r="B5" i="2"/>
  <c r="B6" i="2"/>
  <c r="B7" i="2"/>
  <c r="B8" i="2"/>
  <c r="B10" i="2"/>
  <c r="B11" i="2"/>
  <c r="B12" i="2"/>
  <c r="B13" i="2"/>
  <c r="B14" i="2"/>
  <c r="B15" i="2"/>
  <c r="B16" i="2"/>
  <c r="B20" i="2"/>
  <c r="B21" i="2"/>
  <c r="B22" i="2"/>
  <c r="B23" i="2"/>
  <c r="B24" i="2"/>
  <c r="B25" i="2"/>
  <c r="B26" i="2"/>
  <c r="B27" i="2"/>
  <c r="B28" i="2"/>
  <c r="B30" i="2"/>
  <c r="B31" i="2"/>
  <c r="B32" i="2"/>
  <c r="B33" i="2"/>
  <c r="B34" i="2"/>
  <c r="B35" i="2"/>
  <c r="B36" i="2"/>
  <c r="B37" i="2"/>
  <c r="B38" i="2"/>
  <c r="B39" i="2"/>
  <c r="B40" i="2"/>
  <c r="B42" i="2"/>
  <c r="B41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3" i="2" l="1"/>
  <c r="L5" i="2" s="1"/>
  <c r="AK19" i="2" l="1"/>
  <c r="AE8" i="2"/>
  <c r="AR19" i="2"/>
  <c r="R8" i="2"/>
  <c r="AJ19" i="2"/>
  <c r="AV22" i="2"/>
  <c r="AV6" i="2"/>
  <c r="AR6" i="2"/>
  <c r="X30" i="2"/>
  <c r="L12" i="2"/>
  <c r="AP13" i="2"/>
  <c r="AQ9" i="2"/>
  <c r="M15" i="2"/>
  <c r="AD14" i="2"/>
  <c r="AI18" i="2"/>
  <c r="AC7" i="2"/>
  <c r="AB11" i="2"/>
  <c r="BD9" i="2"/>
  <c r="BC9" i="2"/>
  <c r="BM16" i="2"/>
  <c r="AL21" i="2"/>
  <c r="AG9" i="2"/>
  <c r="U25" i="2"/>
  <c r="AN7" i="2"/>
  <c r="AA14" i="2"/>
  <c r="AJ24" i="2"/>
  <c r="AF14" i="2"/>
  <c r="AT6" i="2"/>
  <c r="AS9" i="2"/>
  <c r="BE11" i="2"/>
  <c r="AU10" i="2"/>
  <c r="BJ6" i="2"/>
  <c r="AB22" i="2"/>
  <c r="AR20" i="2"/>
  <c r="AG27" i="2"/>
  <c r="AK18" i="2"/>
  <c r="BF23" i="2"/>
  <c r="BH22" i="2"/>
  <c r="U23" i="2"/>
  <c r="V21" i="2"/>
  <c r="BL6" i="2"/>
  <c r="AB17" i="2"/>
  <c r="AY12" i="2"/>
  <c r="AV24" i="2"/>
  <c r="L18" i="2"/>
  <c r="BN9" i="2"/>
  <c r="AU11" i="2"/>
  <c r="BM22" i="2"/>
  <c r="BC6" i="2"/>
  <c r="T24" i="2"/>
  <c r="W7" i="2"/>
  <c r="BA7" i="2"/>
  <c r="AW13" i="2"/>
  <c r="BI15" i="2"/>
  <c r="R15" i="2"/>
  <c r="T8" i="2"/>
  <c r="L7" i="2"/>
  <c r="BG10" i="2"/>
  <c r="BE18" i="2"/>
  <c r="BI23" i="2"/>
  <c r="BP5" i="2"/>
  <c r="AJ6" i="2"/>
  <c r="AF9" i="2"/>
  <c r="BK9" i="2"/>
  <c r="O22" i="2"/>
  <c r="R16" i="2"/>
  <c r="BF26" i="2"/>
  <c r="AD16" i="2"/>
  <c r="X8" i="2"/>
  <c r="AG22" i="2"/>
  <c r="BQ22" i="2"/>
  <c r="AS6" i="2"/>
  <c r="AU23" i="2"/>
  <c r="AR13" i="2"/>
  <c r="BL16" i="2"/>
  <c r="AZ19" i="2"/>
  <c r="Q18" i="2"/>
  <c r="AI24" i="2"/>
  <c r="BI8" i="2"/>
  <c r="BQ6" i="2"/>
  <c r="AA5" i="2"/>
  <c r="AA32" i="2"/>
  <c r="V9" i="2"/>
  <c r="U11" i="2"/>
  <c r="Z23" i="2"/>
  <c r="BP20" i="2"/>
  <c r="AQ7" i="2"/>
  <c r="AX7" i="2"/>
  <c r="O16" i="2"/>
  <c r="T18" i="2"/>
  <c r="AY16" i="2"/>
  <c r="V16" i="2"/>
  <c r="N10" i="2"/>
  <c r="AH14" i="2"/>
  <c r="AY23" i="2"/>
  <c r="AH15" i="2"/>
  <c r="BQ14" i="2"/>
  <c r="AJ22" i="2"/>
  <c r="AT9" i="2"/>
  <c r="BN29" i="2"/>
  <c r="AA11" i="2"/>
  <c r="AD8" i="2"/>
  <c r="AA26" i="2"/>
  <c r="BH6" i="2"/>
  <c r="AU22" i="2"/>
  <c r="AA16" i="2"/>
  <c r="M8" i="2"/>
  <c r="AL10" i="2"/>
  <c r="BE17" i="2"/>
  <c r="P30" i="2"/>
  <c r="M30" i="2"/>
  <c r="AH12" i="2"/>
  <c r="AP20" i="2"/>
  <c r="AL11" i="2"/>
  <c r="AX13" i="2"/>
  <c r="AP12" i="2"/>
  <c r="BL8" i="2"/>
  <c r="T21" i="2"/>
  <c r="P14" i="2"/>
  <c r="U13" i="2"/>
  <c r="AO7" i="2"/>
  <c r="BH23" i="2"/>
  <c r="N17" i="2"/>
  <c r="V19" i="2"/>
  <c r="X19" i="2"/>
  <c r="R10" i="2"/>
  <c r="X11" i="2"/>
  <c r="V13" i="2"/>
  <c r="AR22" i="2"/>
  <c r="O13" i="2"/>
  <c r="BJ7" i="2"/>
  <c r="AU9" i="2"/>
  <c r="AR11" i="2"/>
  <c r="BH20" i="2"/>
  <c r="AK15" i="2"/>
  <c r="AV15" i="2"/>
  <c r="AF22" i="2"/>
  <c r="AS11" i="2"/>
  <c r="BE13" i="2"/>
  <c r="N13" i="2"/>
  <c r="R19" i="2"/>
  <c r="AF12" i="2"/>
  <c r="AQ17" i="2"/>
  <c r="L19" i="2"/>
  <c r="T28" i="2"/>
  <c r="AE9" i="2"/>
  <c r="BO7" i="2"/>
  <c r="AN17" i="2"/>
  <c r="AM11" i="2"/>
  <c r="AM9" i="2"/>
  <c r="AY14" i="2"/>
  <c r="AS25" i="2"/>
  <c r="AK25" i="2"/>
  <c r="M23" i="2"/>
  <c r="BN17" i="2"/>
  <c r="AD24" i="2"/>
  <c r="BP22" i="2"/>
  <c r="BG21" i="2"/>
  <c r="T13" i="2"/>
  <c r="AY25" i="2"/>
  <c r="S17" i="2"/>
  <c r="M14" i="2"/>
  <c r="BQ16" i="2"/>
  <c r="L13" i="2"/>
  <c r="AE11" i="2"/>
  <c r="W5" i="2"/>
  <c r="AC12" i="2"/>
  <c r="BI21" i="2"/>
  <c r="AT13" i="2"/>
  <c r="AY6" i="2"/>
  <c r="AV21" i="2"/>
  <c r="AE6" i="2"/>
  <c r="AA8" i="2"/>
  <c r="Z13" i="2"/>
  <c r="AU14" i="2"/>
  <c r="BO14" i="2"/>
  <c r="AK13" i="2"/>
  <c r="AZ6" i="2"/>
  <c r="V7" i="2"/>
  <c r="N11" i="2"/>
  <c r="U7" i="2"/>
  <c r="M28" i="2"/>
  <c r="X9" i="2"/>
  <c r="AF10" i="2"/>
  <c r="AK16" i="2"/>
  <c r="AD11" i="2"/>
  <c r="BE8" i="2"/>
  <c r="AN15" i="2"/>
  <c r="AL17" i="2"/>
  <c r="AR28" i="2"/>
  <c r="AB12" i="2"/>
  <c r="AF16" i="2"/>
  <c r="AI9" i="2"/>
  <c r="BE7" i="2"/>
  <c r="AU15" i="2"/>
  <c r="AQ19" i="2"/>
  <c r="AL15" i="2"/>
  <c r="BA9" i="2"/>
  <c r="BB6" i="2"/>
  <c r="AO11" i="2"/>
  <c r="AR16" i="2"/>
  <c r="AJ15" i="2"/>
  <c r="AV27" i="2"/>
  <c r="R7" i="2"/>
  <c r="AV26" i="2"/>
  <c r="X21" i="2"/>
  <c r="BA12" i="2"/>
  <c r="U22" i="2"/>
  <c r="AJ16" i="2"/>
  <c r="AP31" i="2"/>
  <c r="BA13" i="2"/>
  <c r="BG20" i="2"/>
  <c r="BI16" i="2"/>
  <c r="BB15" i="2"/>
  <c r="R9" i="2"/>
  <c r="BP7" i="2"/>
  <c r="T22" i="2"/>
  <c r="AN24" i="2"/>
  <c r="S9" i="2"/>
  <c r="AR9" i="2"/>
  <c r="L8" i="2"/>
  <c r="BF10" i="2"/>
  <c r="P12" i="2"/>
  <c r="AB14" i="2"/>
  <c r="AL16" i="2"/>
  <c r="M16" i="2"/>
  <c r="AX8" i="2"/>
  <c r="X18" i="2"/>
  <c r="BJ11" i="2"/>
  <c r="AP17" i="2"/>
  <c r="AW5" i="2"/>
  <c r="AG7" i="2"/>
  <c r="AG12" i="2"/>
  <c r="BF19" i="2"/>
  <c r="BA8" i="2"/>
  <c r="BG8" i="2"/>
  <c r="BB24" i="2"/>
  <c r="BI7" i="2"/>
  <c r="AA21" i="2"/>
  <c r="AX18" i="2"/>
  <c r="BF5" i="2"/>
  <c r="U9" i="2"/>
  <c r="BI25" i="2"/>
  <c r="N15" i="2"/>
  <c r="BJ27" i="2"/>
  <c r="AD15" i="2"/>
  <c r="AJ18" i="2"/>
  <c r="AP19" i="2"/>
  <c r="AV20" i="2"/>
  <c r="Z24" i="2"/>
  <c r="AF31" i="2"/>
  <c r="AK29" i="2"/>
  <c r="N27" i="2"/>
  <c r="AA24" i="2"/>
  <c r="AK8" i="2"/>
  <c r="AD10" i="2"/>
  <c r="BO16" i="2"/>
  <c r="Z12" i="2"/>
  <c r="Y17" i="2"/>
  <c r="AP6" i="2"/>
  <c r="AD13" i="2"/>
  <c r="P9" i="2"/>
  <c r="Y14" i="2"/>
  <c r="R17" i="2"/>
  <c r="BN24" i="2"/>
  <c r="X13" i="2"/>
  <c r="BO13" i="2"/>
  <c r="U17" i="2"/>
  <c r="AX25" i="2"/>
  <c r="BN16" i="2"/>
  <c r="Z17" i="2"/>
  <c r="T11" i="2"/>
  <c r="AQ15" i="2"/>
  <c r="R11" i="2"/>
  <c r="BC31" i="2"/>
  <c r="AJ14" i="2"/>
  <c r="AC17" i="2"/>
  <c r="BK22" i="2"/>
  <c r="Z26" i="2"/>
  <c r="Q22" i="2"/>
  <c r="AJ12" i="2"/>
  <c r="AN13" i="2"/>
  <c r="AK6" i="2"/>
  <c r="BB22" i="2"/>
  <c r="AK9" i="2"/>
  <c r="AN14" i="2"/>
  <c r="AF13" i="2"/>
  <c r="AC19" i="2"/>
  <c r="BM11" i="2"/>
  <c r="AE23" i="2"/>
  <c r="BJ21" i="2"/>
  <c r="AQ8" i="2"/>
  <c r="N8" i="2"/>
  <c r="AK24" i="2"/>
  <c r="S11" i="2"/>
  <c r="BA11" i="2"/>
  <c r="BG16" i="2"/>
  <c r="M7" i="2"/>
  <c r="AG17" i="2"/>
  <c r="BC10" i="2"/>
  <c r="L10" i="2"/>
  <c r="AM27" i="2"/>
  <c r="AX21" i="2"/>
  <c r="AS13" i="2"/>
  <c r="R30" i="2"/>
  <c r="AW11" i="2"/>
  <c r="N25" i="2"/>
  <c r="BK13" i="2"/>
  <c r="AL18" i="2"/>
  <c r="BQ13" i="2"/>
  <c r="X10" i="2"/>
  <c r="AJ8" i="2"/>
  <c r="S12" i="2"/>
  <c r="BB16" i="2"/>
  <c r="BP17" i="2"/>
  <c r="X16" i="2"/>
  <c r="Z9" i="2"/>
  <c r="AL19" i="2"/>
  <c r="AZ14" i="2"/>
  <c r="AN6" i="2"/>
  <c r="BE15" i="2"/>
  <c r="BP23" i="2"/>
  <c r="AP14" i="2"/>
  <c r="BF24" i="2"/>
  <c r="BA25" i="2"/>
  <c r="Z28" i="2"/>
  <c r="BK18" i="2"/>
  <c r="AS7" i="2"/>
  <c r="AL7" i="2"/>
  <c r="AC6" i="2"/>
  <c r="AX20" i="2"/>
  <c r="AR18" i="2"/>
  <c r="BN14" i="2"/>
  <c r="BB8" i="2"/>
  <c r="AO16" i="2"/>
  <c r="BH11" i="2"/>
  <c r="BB30" i="2"/>
  <c r="BL11" i="2"/>
  <c r="P22" i="2"/>
  <c r="AC20" i="2"/>
  <c r="AH19" i="2"/>
  <c r="BP8" i="2"/>
  <c r="AZ12" i="2"/>
  <c r="O6" i="2"/>
  <c r="AW23" i="2"/>
  <c r="BD8" i="2"/>
  <c r="AC9" i="2"/>
  <c r="AN20" i="2"/>
  <c r="BA23" i="2"/>
  <c r="W16" i="2"/>
  <c r="AD17" i="2"/>
  <c r="BB27" i="2"/>
  <c r="S8" i="2"/>
  <c r="AL13" i="2"/>
  <c r="BK14" i="2"/>
  <c r="W8" i="2"/>
  <c r="Z15" i="2"/>
  <c r="AH20" i="2"/>
  <c r="BN8" i="2"/>
  <c r="Z19" i="2"/>
  <c r="AH13" i="2"/>
  <c r="BI9" i="2"/>
  <c r="BB13" i="2"/>
  <c r="L16" i="2"/>
  <c r="T29" i="2"/>
  <c r="BB9" i="2"/>
  <c r="BB7" i="2"/>
  <c r="AU17" i="2"/>
  <c r="AO10" i="2"/>
  <c r="AO9" i="2"/>
  <c r="AT14" i="2"/>
  <c r="AR17" i="2"/>
  <c r="BP9" i="2"/>
  <c r="BJ10" i="2"/>
  <c r="AO21" i="2"/>
  <c r="BF29" i="2"/>
  <c r="AW9" i="2"/>
  <c r="BG9" i="2"/>
  <c r="BQ11" i="2"/>
  <c r="AL26" i="2"/>
  <c r="AT15" i="2"/>
  <c r="O9" i="2"/>
  <c r="AX16" i="2"/>
  <c r="AU7" i="2"/>
  <c r="BG14" i="2"/>
  <c r="Z14" i="2"/>
  <c r="P24" i="2"/>
  <c r="BG6" i="2"/>
  <c r="AG24" i="2"/>
  <c r="AD26" i="2"/>
  <c r="AX17" i="2"/>
  <c r="Y22" i="2"/>
  <c r="T12" i="2"/>
  <c r="L14" i="2"/>
  <c r="BF8" i="2"/>
  <c r="BI11" i="2"/>
  <c r="BE21" i="2"/>
  <c r="BO24" i="2"/>
  <c r="Q9" i="2"/>
  <c r="BF9" i="2"/>
  <c r="T14" i="2"/>
  <c r="BM15" i="2"/>
  <c r="BL22" i="2"/>
  <c r="BC20" i="2"/>
  <c r="BP28" i="2"/>
  <c r="Q6" i="2"/>
  <c r="AB20" i="2"/>
  <c r="AO18" i="2"/>
  <c r="BB21" i="2"/>
  <c r="L6" i="2"/>
  <c r="AP30" i="2"/>
  <c r="V18" i="2"/>
  <c r="BD12" i="2"/>
  <c r="T25" i="2"/>
  <c r="BB19" i="2"/>
  <c r="L9" i="2"/>
  <c r="U10" i="2"/>
  <c r="S13" i="2"/>
  <c r="AL22" i="2"/>
  <c r="AW27" i="2"/>
  <c r="L25" i="2"/>
  <c r="BM28" i="2"/>
  <c r="AH25" i="2"/>
  <c r="Q10" i="2"/>
  <c r="AT27" i="2"/>
  <c r="AZ7" i="2"/>
  <c r="AZ24" i="2"/>
  <c r="Y7" i="2"/>
  <c r="O17" i="2"/>
  <c r="R12" i="2"/>
  <c r="O12" i="2"/>
  <c r="P21" i="2"/>
  <c r="S16" i="2"/>
  <c r="AM8" i="2"/>
  <c r="N32" i="2"/>
  <c r="O11" i="2"/>
  <c r="AH7" i="2"/>
  <c r="AA18" i="2"/>
  <c r="AG16" i="2"/>
  <c r="BA24" i="2"/>
  <c r="AX14" i="2"/>
  <c r="BF6" i="2"/>
  <c r="X20" i="2"/>
  <c r="AW6" i="2"/>
  <c r="AP7" i="2"/>
  <c r="O14" i="2"/>
  <c r="AP15" i="2"/>
  <c r="BB20" i="2"/>
  <c r="BM24" i="2"/>
  <c r="BQ9" i="2"/>
  <c r="AJ25" i="2"/>
  <c r="AY10" i="2"/>
  <c r="AT17" i="2"/>
  <c r="AZ10" i="2"/>
  <c r="BL12" i="2"/>
  <c r="AJ11" i="2"/>
  <c r="AV16" i="2"/>
  <c r="AT21" i="2"/>
  <c r="X17" i="2"/>
  <c r="AP25" i="2"/>
  <c r="AT7" i="2"/>
  <c r="AS28" i="2"/>
  <c r="AV13" i="2"/>
  <c r="N14" i="2"/>
  <c r="BF25" i="2"/>
  <c r="BI19" i="2"/>
  <c r="AQ12" i="2"/>
  <c r="AL14" i="2"/>
  <c r="BO20" i="2"/>
  <c r="AX23" i="2"/>
  <c r="BC12" i="2"/>
  <c r="BN6" i="2"/>
  <c r="AA20" i="2"/>
  <c r="AP11" i="2"/>
  <c r="AQ6" i="2"/>
  <c r="BP21" i="2"/>
  <c r="M6" i="2"/>
  <c r="BE26" i="2"/>
  <c r="P10" i="2"/>
  <c r="BN11" i="2"/>
  <c r="AP10" i="2"/>
  <c r="Q7" i="2"/>
  <c r="Q8" i="2"/>
  <c r="AE20" i="2"/>
  <c r="BA16" i="2"/>
  <c r="AF17" i="2"/>
  <c r="AD18" i="2"/>
  <c r="BI13" i="2"/>
  <c r="Z22" i="2"/>
  <c r="P6" i="2"/>
  <c r="BD21" i="2"/>
  <c r="AL24" i="2"/>
  <c r="AI6" i="2"/>
  <c r="AE16" i="2"/>
  <c r="AY11" i="2"/>
  <c r="AD30" i="2"/>
  <c r="AR25" i="2"/>
  <c r="BC28" i="2"/>
  <c r="BC15" i="2"/>
  <c r="BG13" i="2"/>
  <c r="W22" i="2"/>
  <c r="AM20" i="2"/>
  <c r="BK27" i="2"/>
  <c r="BQ12" i="2"/>
  <c r="AR8" i="2"/>
  <c r="Q24" i="2"/>
  <c r="BF27" i="2"/>
  <c r="AM12" i="2"/>
  <c r="AV11" i="2"/>
  <c r="BL21" i="2"/>
  <c r="AF20" i="2"/>
  <c r="AX28" i="2"/>
  <c r="U15" i="2"/>
  <c r="AA10" i="2"/>
  <c r="AN16" i="2"/>
  <c r="P18" i="2"/>
  <c r="BC19" i="2"/>
  <c r="V11" i="2"/>
  <c r="AO8" i="2"/>
  <c r="AI10" i="2"/>
  <c r="AB8" i="2"/>
  <c r="BO12" i="2"/>
  <c r="BE28" i="2"/>
  <c r="BQ15" i="2"/>
  <c r="X24" i="2"/>
  <c r="BI12" i="2"/>
  <c r="L11" i="2"/>
  <c r="AC15" i="2"/>
  <c r="BE22" i="2"/>
  <c r="Y27" i="2"/>
  <c r="AV7" i="2"/>
  <c r="Q17" i="2"/>
  <c r="BG25" i="2"/>
  <c r="BD14" i="2"/>
  <c r="AA9" i="2"/>
  <c r="AS17" i="2"/>
  <c r="AP23" i="2"/>
  <c r="AK11" i="2"/>
  <c r="AV8" i="2"/>
  <c r="BH10" i="2"/>
  <c r="AU12" i="2"/>
  <c r="BH8" i="2"/>
  <c r="BL7" i="2"/>
  <c r="AI16" i="2"/>
  <c r="BP13" i="2"/>
  <c r="AL20" i="2"/>
  <c r="W30" i="2"/>
  <c r="AZ15" i="2"/>
  <c r="BJ19" i="2"/>
  <c r="AN10" i="2"/>
  <c r="BH7" i="2"/>
  <c r="BN10" i="2"/>
  <c r="AZ22" i="2"/>
  <c r="BL24" i="2"/>
  <c r="BH16" i="2"/>
  <c r="BG12" i="2"/>
  <c r="P8" i="2"/>
  <c r="BI29" i="2"/>
  <c r="M13" i="2"/>
  <c r="BO25" i="2"/>
  <c r="BL9" i="2"/>
  <c r="BP10" i="2"/>
  <c r="AP16" i="2"/>
  <c r="V10" i="2"/>
  <c r="AQ13" i="2"/>
  <c r="BD24" i="2"/>
  <c r="AZ16" i="2"/>
  <c r="AM23" i="2"/>
  <c r="AY8" i="2"/>
  <c r="BO17" i="2"/>
  <c r="AF18" i="2"/>
  <c r="Q15" i="2"/>
  <c r="BM13" i="2"/>
  <c r="BJ12" i="2"/>
  <c r="BQ10" i="2"/>
  <c r="S14" i="2"/>
  <c r="AE27" i="2"/>
  <c r="AX19" i="2"/>
  <c r="AM16" i="2"/>
  <c r="R23" i="2"/>
  <c r="U27" i="2"/>
  <c r="AK32" i="2"/>
  <c r="R29" i="2"/>
  <c r="U24" i="2"/>
  <c r="BL14" i="2"/>
  <c r="S20" i="2"/>
  <c r="AK21" i="2"/>
  <c r="AI23" i="2"/>
  <c r="V6" i="2"/>
  <c r="AZ20" i="2"/>
  <c r="AF23" i="2"/>
  <c r="M25" i="2"/>
  <c r="BC22" i="2"/>
  <c r="M12" i="2"/>
  <c r="N22" i="2"/>
  <c r="Y9" i="2"/>
  <c r="W6" i="2"/>
  <c r="AI8" i="2"/>
  <c r="S6" i="2"/>
  <c r="BC11" i="2"/>
  <c r="AC23" i="2"/>
  <c r="AV17" i="2"/>
  <c r="AK7" i="2"/>
  <c r="W15" i="2"/>
  <c r="AB18" i="2"/>
  <c r="M17" i="2"/>
  <c r="BK7" i="2"/>
  <c r="AD21" i="2"/>
  <c r="AE10" i="2"/>
  <c r="AN9" i="2"/>
  <c r="AX6" i="2"/>
  <c r="AR15" i="2"/>
  <c r="M20" i="2"/>
  <c r="BM10" i="2"/>
  <c r="AB7" i="2"/>
  <c r="AR12" i="2"/>
  <c r="BF7" i="2"/>
  <c r="AD9" i="2"/>
  <c r="BJ13" i="2"/>
  <c r="BD17" i="2"/>
  <c r="AT23" i="2"/>
  <c r="AV14" i="2"/>
  <c r="BJ9" i="2"/>
  <c r="BH13" i="2"/>
  <c r="AS10" i="2"/>
  <c r="AQ10" i="2"/>
  <c r="BD6" i="2"/>
  <c r="AC8" i="2"/>
  <c r="AH23" i="2"/>
  <c r="AB19" i="2"/>
  <c r="BD27" i="2"/>
  <c r="AD29" i="2"/>
  <c r="AM10" i="2"/>
  <c r="AM19" i="2"/>
  <c r="AI11" i="2"/>
  <c r="BF11" i="2"/>
  <c r="AX24" i="2"/>
  <c r="BC14" i="2"/>
  <c r="AB6" i="2"/>
  <c r="N7" i="2"/>
  <c r="BB14" i="2"/>
  <c r="AH17" i="2"/>
  <c r="AY24" i="2"/>
  <c r="BP11" i="2"/>
  <c r="AW7" i="2"/>
  <c r="AJ13" i="2"/>
  <c r="AW14" i="2"/>
  <c r="BC18" i="2"/>
  <c r="X12" i="2"/>
  <c r="BK12" i="2"/>
  <c r="AA6" i="2"/>
  <c r="BF16" i="2"/>
  <c r="U16" i="2"/>
  <c r="N18" i="2"/>
  <c r="R26" i="2"/>
  <c r="O30" i="2"/>
  <c r="AN8" i="2"/>
  <c r="BH15" i="2"/>
  <c r="W17" i="2"/>
  <c r="BC13" i="2"/>
  <c r="AW18" i="2"/>
  <c r="L26" i="2"/>
  <c r="BP18" i="2"/>
  <c r="BM6" i="2"/>
  <c r="AP26" i="2"/>
  <c r="Y26" i="2"/>
  <c r="BQ29" i="2"/>
  <c r="BH21" i="2"/>
  <c r="AW17" i="2"/>
  <c r="BQ7" i="2"/>
  <c r="BA17" i="2"/>
  <c r="AQ11" i="2"/>
  <c r="AW15" i="2"/>
  <c r="BO11" i="2"/>
  <c r="Y13" i="2"/>
  <c r="L20" i="2"/>
  <c r="BE19" i="2"/>
  <c r="AE7" i="2"/>
  <c r="BJ16" i="2"/>
  <c r="AF21" i="2"/>
  <c r="BJ8" i="2"/>
  <c r="BA14" i="2"/>
  <c r="AY27" i="2"/>
  <c r="AX9" i="2"/>
  <c r="O24" i="2"/>
  <c r="U14" i="2"/>
  <c r="P11" i="2"/>
  <c r="BB10" i="2"/>
  <c r="AK12" i="2"/>
  <c r="BJ18" i="2"/>
  <c r="W11" i="2"/>
  <c r="BL25" i="2"/>
  <c r="BP25" i="2"/>
  <c r="AX11" i="2"/>
  <c r="AX22" i="2"/>
  <c r="AS12" i="2"/>
  <c r="AB23" i="2"/>
  <c r="T6" i="2"/>
  <c r="AF27" i="2"/>
  <c r="AS29" i="2"/>
  <c r="AH10" i="2"/>
  <c r="Z8" i="2"/>
  <c r="BG5" i="2"/>
  <c r="BK11" i="2"/>
  <c r="AQ18" i="2"/>
  <c r="AD19" i="2"/>
  <c r="BE9" i="2"/>
  <c r="AB16" i="2"/>
  <c r="AP8" i="2"/>
  <c r="BN12" i="2"/>
  <c r="BE31" i="2"/>
  <c r="BO19" i="2"/>
  <c r="AN30" i="2"/>
  <c r="BE23" i="2"/>
  <c r="AA29" i="2"/>
  <c r="O25" i="2"/>
  <c r="R21" i="2"/>
  <c r="AV25" i="2"/>
  <c r="W21" i="2"/>
  <c r="S18" i="2"/>
  <c r="AB26" i="2"/>
  <c r="BM7" i="2"/>
  <c r="AR31" i="2"/>
  <c r="AI15" i="2"/>
  <c r="BK20" i="2"/>
  <c r="BJ31" i="2"/>
  <c r="AX10" i="2"/>
  <c r="V14" i="2"/>
  <c r="AY30" i="2"/>
  <c r="AY18" i="2"/>
  <c r="BG11" i="2"/>
  <c r="N31" i="2"/>
  <c r="AV31" i="2"/>
  <c r="BQ32" i="2"/>
  <c r="BK8" i="2"/>
  <c r="L32" i="2"/>
  <c r="AC10" i="2"/>
  <c r="W14" i="2"/>
  <c r="BB17" i="2"/>
  <c r="BA29" i="2"/>
  <c r="BM9" i="2"/>
  <c r="AN29" i="2"/>
  <c r="Q16" i="2"/>
  <c r="W28" i="2"/>
  <c r="Z20" i="2"/>
  <c r="AS14" i="2"/>
  <c r="V23" i="2"/>
  <c r="Q11" i="2"/>
  <c r="AY20" i="2"/>
  <c r="AC5" i="2"/>
  <c r="BL18" i="2"/>
  <c r="AU28" i="2"/>
  <c r="AK20" i="2"/>
  <c r="BC32" i="2"/>
  <c r="BF17" i="2"/>
  <c r="BH31" i="2"/>
  <c r="AI26" i="2"/>
  <c r="AU27" i="2"/>
  <c r="AP27" i="2"/>
  <c r="S30" i="2"/>
  <c r="BG30" i="2"/>
  <c r="AH26" i="2"/>
  <c r="AN28" i="2"/>
  <c r="AT20" i="2"/>
  <c r="M22" i="2"/>
  <c r="BG17" i="2"/>
  <c r="AU25" i="2"/>
  <c r="BC23" i="2"/>
  <c r="AB10" i="2"/>
  <c r="BD26" i="2"/>
  <c r="X14" i="2"/>
  <c r="AM24" i="2"/>
  <c r="W27" i="2"/>
  <c r="BN21" i="2"/>
  <c r="N23" i="2"/>
  <c r="O15" i="2"/>
  <c r="R5" i="2"/>
  <c r="AK22" i="2"/>
  <c r="BE12" i="2"/>
  <c r="BN23" i="2"/>
  <c r="BD18" i="2"/>
  <c r="BO30" i="2"/>
  <c r="X7" i="2"/>
  <c r="BN7" i="2"/>
  <c r="N6" i="2"/>
  <c r="BP15" i="2"/>
  <c r="O8" i="2"/>
  <c r="AV28" i="2"/>
  <c r="BG28" i="2"/>
  <c r="AS24" i="2"/>
  <c r="BQ23" i="2"/>
  <c r="BP14" i="2"/>
  <c r="AM28" i="2"/>
  <c r="AP24" i="2"/>
  <c r="BQ19" i="2"/>
  <c r="BC8" i="2"/>
  <c r="AA25" i="2"/>
  <c r="AH28" i="2"/>
  <c r="Q20" i="2"/>
  <c r="BA5" i="2"/>
  <c r="T27" i="2"/>
  <c r="AV23" i="2"/>
  <c r="Z32" i="2"/>
  <c r="BG29" i="2"/>
  <c r="BG23" i="2"/>
  <c r="AT25" i="2"/>
  <c r="AL32" i="2"/>
  <c r="AW31" i="2"/>
  <c r="U31" i="2"/>
  <c r="BM32" i="2"/>
  <c r="BD15" i="2"/>
  <c r="BN13" i="2"/>
  <c r="AM18" i="2"/>
  <c r="L23" i="2"/>
  <c r="AI21" i="2"/>
  <c r="AJ23" i="2"/>
  <c r="BQ5" i="2"/>
  <c r="AS26" i="2"/>
  <c r="AO27" i="2"/>
  <c r="AY29" i="2"/>
  <c r="N29" i="2"/>
  <c r="M19" i="2"/>
  <c r="AR7" i="2"/>
  <c r="AY22" i="2"/>
  <c r="AI31" i="2"/>
  <c r="AD31" i="2"/>
  <c r="BM25" i="2"/>
  <c r="AB30" i="2"/>
  <c r="AO29" i="2"/>
  <c r="AI13" i="2"/>
  <c r="AG15" i="2"/>
  <c r="AH21" i="2"/>
  <c r="AA12" i="2"/>
  <c r="BK17" i="2"/>
  <c r="AH32" i="2"/>
  <c r="BO5" i="2"/>
  <c r="X23" i="2"/>
  <c r="AW29" i="2"/>
  <c r="N26" i="2"/>
  <c r="AC30" i="2"/>
  <c r="AF30" i="2"/>
  <c r="AO12" i="2"/>
  <c r="AM29" i="2"/>
  <c r="BL31" i="2"/>
  <c r="AW12" i="2"/>
  <c r="AT16" i="2"/>
  <c r="L30" i="2"/>
  <c r="BH30" i="2"/>
  <c r="BA21" i="2"/>
  <c r="AD28" i="2"/>
  <c r="BL20" i="2"/>
  <c r="AI25" i="2"/>
  <c r="BB29" i="2"/>
  <c r="AS22" i="2"/>
  <c r="L24" i="2"/>
  <c r="BL17" i="2"/>
  <c r="AX15" i="2"/>
  <c r="V27" i="2"/>
  <c r="W19" i="2"/>
  <c r="AZ17" i="2"/>
  <c r="M10" i="2"/>
  <c r="AX32" i="2"/>
  <c r="BD28" i="2"/>
  <c r="O23" i="2"/>
  <c r="BO10" i="2"/>
  <c r="BG15" i="2"/>
  <c r="BN18" i="2"/>
  <c r="AE17" i="2"/>
  <c r="P13" i="2"/>
  <c r="V17" i="2"/>
  <c r="AB15" i="2"/>
  <c r="BP12" i="2"/>
  <c r="AT5" i="2"/>
  <c r="BC29" i="2"/>
  <c r="BM12" i="2"/>
  <c r="AQ16" i="2"/>
  <c r="T19" i="2"/>
  <c r="BD13" i="2"/>
  <c r="BJ14" i="2"/>
  <c r="Q13" i="2"/>
  <c r="BK16" i="2"/>
  <c r="AE24" i="2"/>
  <c r="S5" i="2"/>
  <c r="AX29" i="2"/>
  <c r="BG24" i="2"/>
  <c r="Y18" i="2"/>
  <c r="X28" i="2"/>
  <c r="M18" i="2"/>
  <c r="AA13" i="2"/>
  <c r="R18" i="2"/>
  <c r="M32" i="2"/>
  <c r="Z21" i="2"/>
  <c r="AD20" i="2"/>
  <c r="X27" i="2"/>
  <c r="BH5" i="2"/>
  <c r="BD7" i="2"/>
  <c r="T15" i="2"/>
  <c r="BH28" i="2"/>
  <c r="BD20" i="2"/>
  <c r="AU19" i="2"/>
  <c r="AF24" i="2"/>
  <c r="AZ31" i="2"/>
  <c r="BF31" i="2"/>
  <c r="AM30" i="2"/>
  <c r="AU31" i="2"/>
  <c r="AE22" i="2"/>
  <c r="AT10" i="2"/>
  <c r="AR23" i="2"/>
  <c r="AK27" i="2"/>
  <c r="BH14" i="2"/>
  <c r="BD23" i="2"/>
  <c r="BM14" i="2"/>
  <c r="L29" i="2"/>
  <c r="BG27" i="2"/>
  <c r="BQ20" i="2"/>
  <c r="AZ8" i="2"/>
  <c r="BN22" i="2"/>
  <c r="U21" i="2"/>
  <c r="N24" i="2"/>
  <c r="AJ7" i="2"/>
  <c r="AS21" i="2"/>
  <c r="BB26" i="2"/>
  <c r="O28" i="2"/>
  <c r="O5" i="2"/>
  <c r="AN5" i="2"/>
  <c r="AK26" i="2"/>
  <c r="Z31" i="2"/>
  <c r="T30" i="2"/>
  <c r="BM8" i="2"/>
  <c r="AL5" i="2"/>
  <c r="AM31" i="2"/>
  <c r="R28" i="2"/>
  <c r="AD32" i="2"/>
  <c r="BB32" i="2"/>
  <c r="AJ10" i="2"/>
  <c r="AN22" i="2"/>
  <c r="Q23" i="2"/>
  <c r="AS31" i="2"/>
  <c r="BE16" i="2"/>
  <c r="AV18" i="2"/>
  <c r="AQ14" i="2"/>
  <c r="BH19" i="2"/>
  <c r="AQ25" i="2"/>
  <c r="AW26" i="2"/>
  <c r="BC27" i="2"/>
  <c r="Z11" i="2"/>
  <c r="Y24" i="2"/>
  <c r="AH6" i="2"/>
  <c r="BE14" i="2"/>
  <c r="BA15" i="2"/>
  <c r="BA10" i="2"/>
  <c r="BN25" i="2"/>
  <c r="BD22" i="2"/>
  <c r="AI14" i="2"/>
  <c r="Y6" i="2"/>
  <c r="AZ18" i="2"/>
  <c r="R14" i="2"/>
  <c r="U5" i="2"/>
  <c r="AQ5" i="2"/>
  <c r="U8" i="2"/>
  <c r="AD6" i="2"/>
  <c r="AK10" i="2"/>
  <c r="W10" i="2"/>
  <c r="AC11" i="2"/>
  <c r="AI12" i="2"/>
  <c r="N12" i="2"/>
  <c r="BK25" i="2"/>
  <c r="R20" i="2"/>
  <c r="BE24" i="2"/>
  <c r="BI32" i="2"/>
  <c r="AI27" i="2"/>
  <c r="AN25" i="2"/>
  <c r="AU30" i="2"/>
  <c r="AI20" i="2"/>
  <c r="BJ20" i="2"/>
  <c r="M26" i="2"/>
  <c r="AS8" i="2"/>
  <c r="BA28" i="2"/>
  <c r="Z30" i="2"/>
  <c r="AZ13" i="2"/>
  <c r="BK23" i="2"/>
  <c r="AC28" i="2"/>
  <c r="BH17" i="2"/>
  <c r="BO6" i="2"/>
  <c r="AG19" i="2"/>
  <c r="X6" i="2"/>
  <c r="AK14" i="2"/>
  <c r="BI22" i="2"/>
  <c r="U26" i="2"/>
  <c r="BK32" i="2"/>
  <c r="BQ18" i="2"/>
  <c r="O27" i="2"/>
  <c r="AW16" i="2"/>
  <c r="BK30" i="2"/>
  <c r="AT24" i="2"/>
  <c r="V25" i="2"/>
  <c r="BM23" i="2"/>
  <c r="BA30" i="2"/>
  <c r="AI5" i="2"/>
  <c r="AQ20" i="2"/>
  <c r="AW8" i="2"/>
  <c r="T7" i="2"/>
  <c r="AY9" i="2"/>
  <c r="BF21" i="2"/>
  <c r="BL5" i="2"/>
  <c r="AQ28" i="2"/>
  <c r="AV30" i="2"/>
  <c r="Y25" i="2"/>
  <c r="BL29" i="2"/>
  <c r="X31" i="2"/>
  <c r="AS23" i="2"/>
  <c r="S29" i="2"/>
  <c r="AJ31" i="2"/>
  <c r="BB25" i="2"/>
  <c r="BP31" i="2"/>
  <c r="AW25" i="2"/>
  <c r="AZ27" i="2"/>
  <c r="N30" i="2"/>
  <c r="AR27" i="2"/>
  <c r="AK5" i="2"/>
  <c r="R24" i="2"/>
  <c r="BK24" i="2"/>
  <c r="AF15" i="2"/>
  <c r="BI10" i="2"/>
  <c r="Q21" i="2"/>
  <c r="AY15" i="2"/>
  <c r="AA15" i="2"/>
  <c r="BF20" i="2"/>
  <c r="N9" i="2"/>
  <c r="T10" i="2"/>
  <c r="BL10" i="2"/>
  <c r="AL25" i="2"/>
  <c r="BL30" i="2"/>
  <c r="AY7" i="2"/>
  <c r="BH12" i="2"/>
  <c r="AL12" i="2"/>
  <c r="BQ8" i="2"/>
  <c r="AM13" i="2"/>
  <c r="W13" i="2"/>
  <c r="AU13" i="2"/>
  <c r="O21" i="2"/>
  <c r="AW19" i="2"/>
  <c r="R22" i="2"/>
  <c r="R13" i="2"/>
  <c r="AF19" i="2"/>
  <c r="Q26" i="2"/>
  <c r="BK19" i="2"/>
  <c r="BJ22" i="2"/>
  <c r="AF7" i="2"/>
  <c r="BI20" i="2"/>
  <c r="L28" i="2"/>
  <c r="AZ25" i="2"/>
  <c r="BA31" i="2"/>
  <c r="AN19" i="2"/>
  <c r="AW22" i="2"/>
  <c r="BE20" i="2"/>
  <c r="R32" i="2"/>
  <c r="O32" i="2"/>
  <c r="L15" i="2"/>
  <c r="T32" i="2"/>
  <c r="BD10" i="2"/>
  <c r="AH5" i="2"/>
  <c r="AH24" i="2"/>
  <c r="Y32" i="2"/>
  <c r="BM31" i="2"/>
  <c r="BD16" i="2"/>
  <c r="AB28" i="2"/>
  <c r="AT19" i="2"/>
  <c r="Q12" i="2"/>
  <c r="P17" i="2"/>
  <c r="O10" i="2"/>
  <c r="AG32" i="2"/>
  <c r="BH27" i="2"/>
  <c r="AV29" i="2"/>
  <c r="AQ27" i="2"/>
  <c r="AE18" i="2"/>
  <c r="BA6" i="2"/>
  <c r="AC24" i="2"/>
  <c r="AW32" i="2"/>
  <c r="AE15" i="2"/>
  <c r="N20" i="2"/>
  <c r="BK21" i="2"/>
  <c r="BD25" i="2"/>
  <c r="S7" i="2"/>
  <c r="AZ23" i="2"/>
  <c r="AS15" i="2"/>
  <c r="T23" i="2"/>
  <c r="AZ28" i="2"/>
  <c r="AG14" i="2"/>
  <c r="X22" i="2"/>
  <c r="AB31" i="2"/>
  <c r="AB25" i="2"/>
  <c r="Q32" i="2"/>
  <c r="AQ31" i="2"/>
  <c r="BA18" i="2"/>
  <c r="BP6" i="2"/>
  <c r="AG5" i="2"/>
  <c r="AH22" i="2"/>
  <c r="AY13" i="2"/>
  <c r="AB5" i="2"/>
  <c r="BE5" i="2"/>
  <c r="Z27" i="2"/>
  <c r="N28" i="2"/>
  <c r="P27" i="2"/>
  <c r="T31" i="2"/>
  <c r="AG8" i="2"/>
  <c r="AO13" i="2"/>
  <c r="BO32" i="2"/>
  <c r="BN28" i="2"/>
  <c r="BF13" i="2"/>
  <c r="AU18" i="2"/>
  <c r="AH18" i="2"/>
  <c r="AJ20" i="2"/>
  <c r="Z7" i="2"/>
  <c r="AF8" i="2"/>
  <c r="AL6" i="2"/>
  <c r="AV12" i="2"/>
  <c r="AD23" i="2"/>
  <c r="BQ17" i="2"/>
  <c r="U6" i="2"/>
  <c r="AV9" i="2"/>
  <c r="R6" i="2"/>
  <c r="M24" i="2"/>
  <c r="Y11" i="2"/>
  <c r="AN18" i="2"/>
  <c r="BM21" i="2"/>
  <c r="BN19" i="2"/>
  <c r="AP29" i="2"/>
  <c r="AM26" i="2"/>
  <c r="Y10" i="2"/>
  <c r="AR14" i="2"/>
  <c r="P26" i="2"/>
  <c r="U19" i="2"/>
  <c r="BJ23" i="2"/>
  <c r="BP24" i="2"/>
  <c r="AM21" i="2"/>
  <c r="BO9" i="2"/>
  <c r="T16" i="2"/>
  <c r="BI18" i="2"/>
  <c r="AN23" i="2"/>
  <c r="AL27" i="2"/>
  <c r="Y23" i="2"/>
  <c r="AE28" i="2"/>
  <c r="BQ28" i="2"/>
  <c r="U28" i="2"/>
  <c r="BG31" i="2"/>
  <c r="AC22" i="2"/>
  <c r="BE27" i="2"/>
  <c r="Y29" i="2"/>
  <c r="V29" i="2"/>
  <c r="BK26" i="2"/>
  <c r="BN20" i="2"/>
  <c r="AN26" i="2"/>
  <c r="AL8" i="2"/>
  <c r="BB12" i="2"/>
  <c r="AR10" i="2"/>
  <c r="AY19" i="2"/>
  <c r="AI32" i="2"/>
  <c r="S27" i="2"/>
  <c r="AD27" i="2"/>
  <c r="AH30" i="2"/>
  <c r="R25" i="2"/>
  <c r="AG6" i="2"/>
  <c r="S24" i="2"/>
  <c r="BG32" i="2"/>
  <c r="BK5" i="2"/>
  <c r="BI26" i="2"/>
  <c r="AQ29" i="2"/>
  <c r="BC26" i="2"/>
  <c r="BP16" i="2"/>
  <c r="AU16" i="2"/>
  <c r="AG23" i="2"/>
  <c r="P20" i="2"/>
  <c r="AK17" i="2"/>
  <c r="O18" i="2"/>
  <c r="BF12" i="2"/>
  <c r="S22" i="2"/>
  <c r="Y20" i="2"/>
  <c r="AE29" i="2"/>
  <c r="AB32" i="2"/>
  <c r="P19" i="2"/>
  <c r="AW20" i="2"/>
  <c r="AP18" i="2"/>
  <c r="AE19" i="2"/>
  <c r="N21" i="2"/>
  <c r="AU29" i="2"/>
  <c r="AU32" i="2"/>
  <c r="AQ22" i="2"/>
  <c r="X26" i="2"/>
  <c r="Y21" i="2"/>
  <c r="BJ5" i="2"/>
  <c r="AL9" i="2"/>
  <c r="BH24" i="2"/>
  <c r="BO8" i="2"/>
  <c r="AW10" i="2"/>
  <c r="BK6" i="2"/>
  <c r="BB11" i="2"/>
  <c r="AT8" i="2"/>
  <c r="BC7" i="2"/>
  <c r="BL13" i="2"/>
  <c r="AU6" i="2"/>
  <c r="M11" i="2"/>
  <c r="BM18" i="2"/>
  <c r="Z18" i="2"/>
  <c r="AZ29" i="2"/>
  <c r="AV10" i="2"/>
  <c r="BM26" i="2"/>
  <c r="AG11" i="2"/>
  <c r="BK28" i="2"/>
  <c r="AZ11" i="2"/>
  <c r="O19" i="2"/>
  <c r="AJ17" i="2"/>
  <c r="BD11" i="2"/>
  <c r="AM22" i="2"/>
  <c r="BP27" i="2"/>
  <c r="S10" i="2"/>
  <c r="BB18" i="2"/>
  <c r="AA23" i="2"/>
  <c r="AN21" i="2"/>
  <c r="V12" i="2"/>
  <c r="S15" i="2"/>
  <c r="AC14" i="2"/>
  <c r="AC21" i="2"/>
  <c r="W18" i="2"/>
  <c r="AO22" i="2"/>
  <c r="BD31" i="2"/>
  <c r="BQ25" i="2"/>
  <c r="AX27" i="2"/>
  <c r="AI30" i="2"/>
  <c r="BJ24" i="2"/>
  <c r="AA19" i="2"/>
  <c r="AM25" i="2"/>
  <c r="S32" i="2"/>
  <c r="AE14" i="2"/>
  <c r="AN11" i="2"/>
  <c r="AP22" i="2"/>
  <c r="AJ21" i="2"/>
  <c r="BJ17" i="2"/>
  <c r="Y15" i="2"/>
  <c r="T9" i="2"/>
  <c r="AQ26" i="2"/>
  <c r="BH9" i="2"/>
  <c r="AR5" i="2"/>
  <c r="AI29" i="2"/>
  <c r="BC16" i="2"/>
  <c r="BE25" i="2"/>
  <c r="BA19" i="2"/>
  <c r="AE32" i="2"/>
  <c r="BO15" i="2"/>
  <c r="BM17" i="2"/>
  <c r="BM29" i="2"/>
  <c r="Y28" i="2"/>
  <c r="AQ21" i="2"/>
  <c r="BC30" i="2"/>
  <c r="AE13" i="2"/>
  <c r="BK10" i="2"/>
  <c r="M9" i="2"/>
  <c r="Y8" i="2"/>
  <c r="BB23" i="2"/>
  <c r="AT11" i="2"/>
  <c r="AF11" i="2"/>
  <c r="AU20" i="2"/>
  <c r="AL23" i="2"/>
  <c r="AP5" i="2"/>
  <c r="BE6" i="2"/>
  <c r="AX5" i="2"/>
  <c r="Y12" i="2"/>
  <c r="AC32" i="2"/>
  <c r="X29" i="2"/>
  <c r="BF14" i="2"/>
  <c r="BH29" i="2"/>
  <c r="AE21" i="2"/>
  <c r="AJ32" i="2"/>
  <c r="BF30" i="2"/>
  <c r="AK31" i="2"/>
  <c r="AG29" i="2"/>
  <c r="W20" i="2"/>
  <c r="AS19" i="2"/>
  <c r="AO15" i="2"/>
  <c r="AO5" i="2"/>
  <c r="V5" i="2"/>
  <c r="AN12" i="2"/>
  <c r="AT18" i="2"/>
  <c r="BK15" i="2"/>
  <c r="AP9" i="2"/>
  <c r="BH18" i="2"/>
  <c r="AA17" i="2"/>
  <c r="W23" i="2"/>
  <c r="O7" i="2"/>
  <c r="O20" i="2"/>
  <c r="AM6" i="2"/>
  <c r="AM14" i="2"/>
  <c r="S21" i="2"/>
  <c r="AW21" i="2"/>
  <c r="AX12" i="2"/>
  <c r="BN15" i="2"/>
  <c r="BI14" i="2"/>
  <c r="AH29" i="2"/>
  <c r="BD19" i="2"/>
  <c r="BG26" i="2"/>
  <c r="BN32" i="2"/>
  <c r="BB28" i="2"/>
  <c r="AD12" i="2"/>
  <c r="BJ15" i="2"/>
  <c r="W12" i="2"/>
  <c r="AO14" i="2"/>
  <c r="Z29" i="2"/>
  <c r="AB24" i="2"/>
  <c r="BG7" i="2"/>
  <c r="BQ24" i="2"/>
  <c r="BA20" i="2"/>
  <c r="AE12" i="2"/>
  <c r="BB5" i="2"/>
  <c r="AC16" i="2"/>
  <c r="AC18" i="2"/>
  <c r="BA22" i="2"/>
  <c r="Y19" i="2"/>
  <c r="BP29" i="2"/>
  <c r="W24" i="2"/>
  <c r="AB27" i="2"/>
  <c r="BN27" i="2"/>
  <c r="L27" i="2"/>
  <c r="BN31" i="2"/>
  <c r="AP21" i="2"/>
  <c r="AH9" i="2"/>
  <c r="AT22" i="2"/>
  <c r="BL26" i="2"/>
  <c r="BO21" i="2"/>
  <c r="AT32" i="2"/>
  <c r="AO24" i="2"/>
  <c r="S23" i="2"/>
  <c r="U29" i="2"/>
  <c r="AL31" i="2"/>
  <c r="L31" i="2"/>
  <c r="AU8" i="2"/>
  <c r="AO6" i="2"/>
  <c r="O26" i="2"/>
  <c r="L21" i="2"/>
  <c r="BB31" i="2"/>
  <c r="V31" i="2"/>
  <c r="BL15" i="2"/>
  <c r="P16" i="2"/>
  <c r="AL28" i="2"/>
  <c r="U20" i="2"/>
  <c r="AS16" i="2"/>
  <c r="AH16" i="2"/>
  <c r="AH11" i="2"/>
  <c r="BK31" i="2"/>
  <c r="R31" i="2"/>
  <c r="AP32" i="2"/>
  <c r="AJ27" i="2"/>
  <c r="S31" i="2"/>
  <c r="AE30" i="2"/>
  <c r="AU21" i="2"/>
  <c r="AZ26" i="2"/>
  <c r="AF6" i="2"/>
  <c r="AU24" i="2"/>
  <c r="BP26" i="2"/>
  <c r="AO17" i="2"/>
  <c r="AV19" i="2"/>
  <c r="BF28" i="2"/>
  <c r="AN31" i="2"/>
  <c r="AS30" i="2"/>
  <c r="W31" i="2"/>
  <c r="AV5" i="2"/>
  <c r="BI27" i="2"/>
  <c r="AE25" i="2"/>
  <c r="AR24" i="2"/>
  <c r="BO27" i="2"/>
  <c r="AA28" i="2"/>
  <c r="Q25" i="2"/>
  <c r="BN26" i="2"/>
  <c r="AG21" i="2"/>
  <c r="BJ32" i="2"/>
  <c r="BI6" i="2"/>
  <c r="AI22" i="2"/>
  <c r="S26" i="2"/>
  <c r="AL29" i="2"/>
  <c r="AH27" i="2"/>
  <c r="AA27" i="2"/>
  <c r="AQ30" i="2"/>
  <c r="AI17" i="2"/>
  <c r="W25" i="2"/>
  <c r="Q28" i="2"/>
  <c r="BD32" i="2"/>
  <c r="BO29" i="2"/>
  <c r="AT30" i="2"/>
  <c r="T5" i="2"/>
  <c r="AA31" i="2"/>
  <c r="W26" i="2"/>
  <c r="AW30" i="2"/>
  <c r="AW24" i="2"/>
  <c r="Q30" i="2"/>
  <c r="AS5" i="2"/>
  <c r="BO31" i="2"/>
  <c r="AO23" i="2"/>
  <c r="BM5" i="2"/>
  <c r="V8" i="2"/>
  <c r="BE32" i="2"/>
  <c r="BL19" i="2"/>
  <c r="BM30" i="2"/>
  <c r="BN30" i="2"/>
  <c r="BG22" i="2"/>
  <c r="O31" i="2"/>
  <c r="V20" i="2"/>
  <c r="AO30" i="2"/>
  <c r="AR29" i="2"/>
  <c r="AS27" i="2"/>
  <c r="BJ30" i="2"/>
  <c r="BO18" i="2"/>
  <c r="AR21" i="2"/>
  <c r="V15" i="2"/>
  <c r="AM5" i="2"/>
  <c r="AN27" i="2"/>
  <c r="V28" i="2"/>
  <c r="BI17" i="2"/>
  <c r="Z5" i="2"/>
  <c r="AO20" i="2"/>
  <c r="BI24" i="2"/>
  <c r="AB21" i="2"/>
  <c r="BG19" i="2"/>
  <c r="AU5" i="2"/>
  <c r="P25" i="2"/>
  <c r="BH26" i="2"/>
  <c r="AY32" i="2"/>
  <c r="O29" i="2"/>
  <c r="BK29" i="2"/>
  <c r="AE31" i="2"/>
  <c r="AX30" i="2"/>
  <c r="AO32" i="2"/>
  <c r="Q14" i="2"/>
  <c r="BO22" i="2"/>
  <c r="BF18" i="2"/>
  <c r="BC25" i="2"/>
  <c r="AT29" i="2"/>
  <c r="Y5" i="2"/>
  <c r="M21" i="2"/>
  <c r="BQ27" i="2"/>
  <c r="BI30" i="2"/>
  <c r="U32" i="2"/>
  <c r="BF32" i="2"/>
  <c r="AN32" i="2"/>
  <c r="AG18" i="2"/>
  <c r="S19" i="2"/>
  <c r="AH8" i="2"/>
  <c r="BD29" i="2"/>
  <c r="AS18" i="2"/>
  <c r="BQ30" i="2"/>
  <c r="L22" i="2"/>
  <c r="BE29" i="2"/>
  <c r="BH32" i="2"/>
  <c r="AG31" i="2"/>
  <c r="T17" i="2"/>
  <c r="N19" i="2"/>
  <c r="BH25" i="2"/>
  <c r="S28" i="2"/>
  <c r="AY26" i="2"/>
  <c r="AS20" i="2"/>
  <c r="W29" i="2"/>
  <c r="V30" i="2"/>
  <c r="AF28" i="2"/>
  <c r="AM7" i="2"/>
  <c r="AC25" i="2"/>
  <c r="AC13" i="2"/>
  <c r="AF5" i="2"/>
  <c r="AI19" i="2"/>
  <c r="AK28" i="2"/>
  <c r="V22" i="2"/>
  <c r="BC21" i="2"/>
  <c r="T26" i="2"/>
  <c r="AX26" i="2"/>
  <c r="AG26" i="2"/>
  <c r="AQ32" i="2"/>
  <c r="AR30" i="2"/>
  <c r="AZ21" i="2"/>
  <c r="BA26" i="2"/>
  <c r="AM32" i="2"/>
  <c r="V32" i="2"/>
  <c r="BQ26" i="2"/>
  <c r="BJ29" i="2"/>
  <c r="AC26" i="2"/>
  <c r="AG30" i="2"/>
  <c r="AC27" i="2"/>
  <c r="BQ31" i="2"/>
  <c r="AO25" i="2"/>
  <c r="Z16" i="2"/>
  <c r="AG13" i="2"/>
  <c r="BG18" i="2"/>
  <c r="BJ28" i="2"/>
  <c r="AA7" i="2"/>
  <c r="BP19" i="2"/>
  <c r="BP30" i="2"/>
  <c r="AD25" i="2"/>
  <c r="AJ28" i="2"/>
  <c r="AT12" i="2"/>
  <c r="BL23" i="2"/>
  <c r="AT28" i="2"/>
  <c r="AG10" i="2"/>
  <c r="Y16" i="2"/>
  <c r="M27" i="2"/>
  <c r="BO26" i="2"/>
  <c r="X15" i="2"/>
  <c r="AB9" i="2"/>
  <c r="Z10" i="2"/>
  <c r="AP28" i="2"/>
  <c r="P23" i="2"/>
  <c r="BQ21" i="2"/>
  <c r="V24" i="2"/>
  <c r="AK23" i="2"/>
  <c r="AO19" i="2"/>
  <c r="R27" i="2"/>
  <c r="M29" i="2"/>
  <c r="AA22" i="2"/>
  <c r="M31" i="2"/>
  <c r="AX31" i="2"/>
  <c r="U18" i="2"/>
  <c r="BI31" i="2"/>
  <c r="BP32" i="2"/>
  <c r="BI28" i="2"/>
  <c r="Y31" i="2"/>
  <c r="AS32" i="2"/>
  <c r="BM19" i="2"/>
  <c r="BA27" i="2"/>
  <c r="X5" i="2"/>
  <c r="P32" i="2"/>
  <c r="AZ32" i="2"/>
  <c r="AD5" i="2"/>
  <c r="AB29" i="2"/>
  <c r="AQ23" i="2"/>
  <c r="AE5" i="2"/>
  <c r="AZ30" i="2"/>
  <c r="AY28" i="2"/>
  <c r="BO23" i="2"/>
  <c r="AJ29" i="2"/>
  <c r="U30" i="2"/>
  <c r="AE26" i="2"/>
  <c r="AJ26" i="2"/>
  <c r="P5" i="2"/>
  <c r="AF26" i="2"/>
  <c r="BF15" i="2"/>
  <c r="P15" i="2"/>
  <c r="AF32" i="2"/>
  <c r="P7" i="2"/>
  <c r="AM17" i="2"/>
  <c r="V26" i="2"/>
  <c r="BD5" i="2"/>
  <c r="Q31" i="2"/>
  <c r="Z25" i="2"/>
  <c r="P29" i="2"/>
  <c r="AJ9" i="2"/>
  <c r="Q5" i="2"/>
  <c r="AQ24" i="2"/>
  <c r="AA30" i="2"/>
  <c r="AY31" i="2"/>
  <c r="X32" i="2"/>
  <c r="P28" i="2"/>
  <c r="BM20" i="2"/>
  <c r="L17" i="2"/>
  <c r="AK30" i="2"/>
  <c r="AZ9" i="2"/>
  <c r="AR32" i="2"/>
  <c r="BO28" i="2"/>
  <c r="BN5" i="2"/>
  <c r="AJ5" i="2"/>
  <c r="BJ25" i="2"/>
  <c r="BL28" i="2"/>
  <c r="AI7" i="2"/>
  <c r="X25" i="2"/>
  <c r="Y30" i="2"/>
  <c r="AY5" i="2"/>
  <c r="AI28" i="2"/>
  <c r="AT31" i="2"/>
  <c r="BI5" i="2"/>
  <c r="BC5" i="2"/>
  <c r="AV32" i="2"/>
  <c r="BL32" i="2"/>
  <c r="AG28" i="2"/>
  <c r="Q29" i="2"/>
  <c r="AD7" i="2"/>
  <c r="Z6" i="2"/>
  <c r="U12" i="2"/>
  <c r="W9" i="2"/>
  <c r="AG25" i="2"/>
  <c r="Q27" i="2"/>
  <c r="BM27" i="2"/>
  <c r="AB13" i="2"/>
  <c r="AT26" i="2"/>
  <c r="AO31" i="2"/>
  <c r="W32" i="2"/>
  <c r="BL27" i="2"/>
  <c r="AW28" i="2"/>
  <c r="AH31" i="2"/>
  <c r="S25" i="2"/>
  <c r="AG20" i="2"/>
  <c r="AR26" i="2"/>
  <c r="AC29" i="2"/>
  <c r="BC24" i="2"/>
  <c r="M5" i="2"/>
  <c r="N16" i="2"/>
  <c r="Q19" i="2"/>
  <c r="N5" i="2"/>
  <c r="BE10" i="2"/>
  <c r="AF25" i="2"/>
  <c r="BE30" i="2"/>
  <c r="AZ5" i="2"/>
  <c r="BF22" i="2"/>
  <c r="BJ26" i="2"/>
  <c r="AO28" i="2"/>
  <c r="BC17" i="2"/>
  <c r="AM15" i="2"/>
  <c r="AL30" i="2"/>
  <c r="P31" i="2"/>
  <c r="BD30" i="2"/>
  <c r="AY17" i="2"/>
  <c r="AD22" i="2"/>
  <c r="T20" i="2"/>
  <c r="AU26" i="2"/>
  <c r="AJ30" i="2"/>
  <c r="AO26" i="2"/>
  <c r="AY21" i="2"/>
  <c r="AC31" i="2"/>
  <c r="BA32" i="2"/>
  <c r="AF29" i="2"/>
</calcChain>
</file>

<file path=xl/sharedStrings.xml><?xml version="1.0" encoding="utf-8"?>
<sst xmlns="http://schemas.openxmlformats.org/spreadsheetml/2006/main" count="1250" uniqueCount="658">
  <si>
    <t>respondent_id</t>
  </si>
  <si>
    <t>Ninguno</t>
  </si>
  <si>
    <t>C#</t>
  </si>
  <si>
    <t>Java</t>
  </si>
  <si>
    <t>PHP</t>
  </si>
  <si>
    <t>Python</t>
  </si>
  <si>
    <t>SQL</t>
  </si>
  <si>
    <t>Código fuente</t>
  </si>
  <si>
    <t>#</t>
  </si>
  <si>
    <t>State</t>
  </si>
  <si>
    <t>Q1.1</t>
  </si>
  <si>
    <t>Q1.2</t>
  </si>
  <si>
    <t>Q1.3</t>
  </si>
  <si>
    <t>Q3</t>
  </si>
  <si>
    <t>Q8</t>
  </si>
  <si>
    <t>Q16.1</t>
  </si>
  <si>
    <t>Q16.2</t>
  </si>
  <si>
    <t>Q16.3</t>
  </si>
  <si>
    <t>Q16.4</t>
  </si>
  <si>
    <t>Q16.5</t>
  </si>
  <si>
    <t>Q17.1</t>
  </si>
  <si>
    <t>Q17.2</t>
  </si>
  <si>
    <t>Q18.1</t>
  </si>
  <si>
    <t>Q22.1</t>
  </si>
  <si>
    <t>Q22.2</t>
  </si>
  <si>
    <t>Q22.3</t>
  </si>
  <si>
    <t>Q22.4</t>
  </si>
  <si>
    <t>Q22.5</t>
  </si>
  <si>
    <t>Q22.6</t>
  </si>
  <si>
    <t>Q22.7</t>
  </si>
  <si>
    <t>Q26.1</t>
  </si>
  <si>
    <t>Q27</t>
  </si>
  <si>
    <t>Q28</t>
  </si>
  <si>
    <t>Q31.1</t>
  </si>
  <si>
    <t>Q31.2</t>
  </si>
  <si>
    <t>Q31.3</t>
  </si>
  <si>
    <t>Q2</t>
  </si>
  <si>
    <t>Q4</t>
  </si>
  <si>
    <t>Q5</t>
  </si>
  <si>
    <t>Q6</t>
  </si>
  <si>
    <t>Q7</t>
  </si>
  <si>
    <t>Q9</t>
  </si>
  <si>
    <t>Q10</t>
  </si>
  <si>
    <t>Q11</t>
  </si>
  <si>
    <t>Q12</t>
  </si>
  <si>
    <t>Q13</t>
  </si>
  <si>
    <t>Q19</t>
  </si>
  <si>
    <t>Q20</t>
  </si>
  <si>
    <t>Q21</t>
  </si>
  <si>
    <t>Q23</t>
  </si>
  <si>
    <t>Q24</t>
  </si>
  <si>
    <t>Q25</t>
  </si>
  <si>
    <t>Q30</t>
  </si>
  <si>
    <t>Q32</t>
  </si>
  <si>
    <t>Q33</t>
  </si>
  <si>
    <t>Q34</t>
  </si>
  <si>
    <t>Q35</t>
  </si>
  <si>
    <t>Q38</t>
  </si>
  <si>
    <t>Q14.1</t>
  </si>
  <si>
    <t>Q15</t>
  </si>
  <si>
    <t>Q26.2</t>
  </si>
  <si>
    <t>Q29</t>
  </si>
  <si>
    <t>Q36</t>
  </si>
  <si>
    <t>Q37</t>
  </si>
  <si>
    <t>Q39</t>
  </si>
  <si>
    <t>Q14.2</t>
  </si>
  <si>
    <t>Q18.2</t>
  </si>
  <si>
    <t>Dimension</t>
  </si>
  <si>
    <t>Characterization</t>
  </si>
  <si>
    <t>Q01</t>
  </si>
  <si>
    <t>Open</t>
  </si>
  <si>
    <t>Q02</t>
  </si>
  <si>
    <t>Q03</t>
  </si>
  <si>
    <t>Specific function in the software reuse process</t>
  </si>
  <si>
    <t>Q04</t>
  </si>
  <si>
    <t>Software organization and team size</t>
  </si>
  <si>
    <t>Q05</t>
  </si>
  <si>
    <t>Closed (SC)</t>
  </si>
  <si>
    <t>Application domain</t>
  </si>
  <si>
    <t>Q06</t>
  </si>
  <si>
    <t>Software certification process</t>
  </si>
  <si>
    <t>Q07</t>
  </si>
  <si>
    <t>Q08</t>
  </si>
  <si>
    <t>Kind of software developed</t>
  </si>
  <si>
    <t>Q09</t>
  </si>
  <si>
    <t>Project team experience</t>
  </si>
  <si>
    <t>Software development approach</t>
  </si>
  <si>
    <t>Q14</t>
  </si>
  <si>
    <t>Programming language</t>
  </si>
  <si>
    <t>Q16</t>
  </si>
  <si>
    <t>Q17</t>
  </si>
  <si>
    <t>Legal problems</t>
  </si>
  <si>
    <t>Q18</t>
  </si>
  <si>
    <t>Economic feasibility</t>
  </si>
  <si>
    <t>Likert</t>
  </si>
  <si>
    <t>Reward and incentives</t>
  </si>
  <si>
    <t>Systematic reuse process</t>
  </si>
  <si>
    <t>CASE Tools usage</t>
  </si>
  <si>
    <t>Q22</t>
  </si>
  <si>
    <t>Software reuse measurement</t>
  </si>
  <si>
    <t>Managment commitment</t>
  </si>
  <si>
    <t>Software reuse education</t>
  </si>
  <si>
    <t>Q26</t>
  </si>
  <si>
    <t>Other</t>
  </si>
  <si>
    <t>Kind of reused assets</t>
  </si>
  <si>
    <t>Development of assets for reuse</t>
  </si>
  <si>
    <t>Configuration management of the reusable assets</t>
  </si>
  <si>
    <t>Q31</t>
  </si>
  <si>
    <t>Origin of the reused assets</t>
  </si>
  <si>
    <t>Independent reusable assets development team</t>
  </si>
  <si>
    <t>Previous development of reusable assets</t>
  </si>
  <si>
    <t>Q40</t>
  </si>
  <si>
    <t>Q41</t>
  </si>
  <si>
    <t>Q42</t>
  </si>
  <si>
    <t>Q43</t>
  </si>
  <si>
    <t>Repository systems usage</t>
  </si>
  <si>
    <t>Q44</t>
  </si>
  <si>
    <t>Q45</t>
  </si>
  <si>
    <t>Product family approach</t>
  </si>
  <si>
    <t>Q46</t>
  </si>
  <si>
    <t>Domain Engineering</t>
  </si>
  <si>
    <t>Q47</t>
  </si>
  <si>
    <t>Q48</t>
  </si>
  <si>
    <t>Q49</t>
  </si>
  <si>
    <t>Q50</t>
  </si>
  <si>
    <t>Q51</t>
  </si>
  <si>
    <t>Q52</t>
  </si>
  <si>
    <t>Factor</t>
  </si>
  <si>
    <t>Question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</si>
  <si>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</si>
  <si>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</si>
  <si>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</si>
  <si>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</si>
  <si>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</si>
  <si>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</si>
  <si>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</si>
  <si>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</si>
  <si>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</si>
  <si>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</si>
  <si>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</si>
  <si>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H13</t>
  </si>
  <si>
    <t>H14</t>
  </si>
  <si>
    <t>H15</t>
  </si>
  <si>
    <t>H16</t>
  </si>
  <si>
    <t>H17</t>
  </si>
  <si>
    <t>H18</t>
  </si>
  <si>
    <t>H21</t>
  </si>
  <si>
    <t>H22</t>
  </si>
  <si>
    <t>H23</t>
  </si>
  <si>
    <t>H24</t>
  </si>
  <si>
    <t>H25</t>
  </si>
  <si>
    <t>H26</t>
  </si>
  <si>
    <t>Medium</t>
  </si>
  <si>
    <t>Orden</t>
  </si>
  <si>
    <t>CUNDINAMARCA</t>
  </si>
  <si>
    <t>CAUCA</t>
  </si>
  <si>
    <t>NARIÑO</t>
  </si>
  <si>
    <t>SANTANDER</t>
  </si>
  <si>
    <t>BOYACA</t>
  </si>
  <si>
    <t>AMAZONAS</t>
  </si>
  <si>
    <t>VALLE DEL CAUCA</t>
  </si>
  <si>
    <t>ANTIOQUIA</t>
  </si>
  <si>
    <t>BOLIVAR</t>
  </si>
  <si>
    <t>RISARALDA</t>
  </si>
  <si>
    <t>CALDAS</t>
  </si>
  <si>
    <t>Grande</t>
  </si>
  <si>
    <t>Pequeño</t>
  </si>
  <si>
    <t>Alimentos y bebidas</t>
  </si>
  <si>
    <t>Agroindustria</t>
  </si>
  <si>
    <t>Comunicaciones</t>
  </si>
  <si>
    <t>Construcción e ingeniería</t>
  </si>
  <si>
    <t>Educación</t>
  </si>
  <si>
    <t>Energía, petróleo y gas</t>
  </si>
  <si>
    <t>Financiero</t>
  </si>
  <si>
    <t>Finca raíz</t>
  </si>
  <si>
    <t>Gobierno</t>
  </si>
  <si>
    <t>Legal</t>
  </si>
  <si>
    <t>Logística</t>
  </si>
  <si>
    <t>Manufactura</t>
  </si>
  <si>
    <t>Minería</t>
  </si>
  <si>
    <t>Salud y seguridad social</t>
  </si>
  <si>
    <t>Seguros</t>
  </si>
  <si>
    <t>Servicios de gestión empresarial</t>
  </si>
  <si>
    <t>Tecnologías de información y comunicaciones (TIC)</t>
  </si>
  <si>
    <t>Telecomunicaciones</t>
  </si>
  <si>
    <t>Turismo y entretenimiento</t>
  </si>
  <si>
    <t>Otro</t>
  </si>
  <si>
    <t>Videojuegos</t>
  </si>
  <si>
    <t>CMMI-1</t>
  </si>
  <si>
    <t>CMMI-2</t>
  </si>
  <si>
    <t>CMMI-3</t>
  </si>
  <si>
    <t>CMMI-4</t>
  </si>
  <si>
    <t>CMMI-5</t>
  </si>
  <si>
    <t>ISO 15504</t>
  </si>
  <si>
    <t>Scrum</t>
  </si>
  <si>
    <t>ISO 29110</t>
  </si>
  <si>
    <t>Propia</t>
  </si>
  <si>
    <t>Aplicaciones para dispositivos móviles</t>
  </si>
  <si>
    <t>Aplicaciones de escritorio</t>
  </si>
  <si>
    <t>Aplicaciones Web</t>
  </si>
  <si>
    <t>Aplicaciones para la inteligencia de negocios (BI)</t>
  </si>
  <si>
    <t>Aplicaciones  para analítica de datos</t>
  </si>
  <si>
    <t>Sistemas IoT</t>
  </si>
  <si>
    <t>Soluciones basadas en inteligencia artificial</t>
  </si>
  <si>
    <t>Realidad virtual y/o aumentada</t>
  </si>
  <si>
    <t>Todos los miembros del equipo de software tienen mínimo nivel Senior</t>
  </si>
  <si>
    <t>Los miembros del equipo tienen más nivel Senior que Junior/sin experiencia</t>
  </si>
  <si>
    <t>Los miembros del equipo tienen más nivel Junior/sin experiencia que Senior</t>
  </si>
  <si>
    <t>Todos los miembros del equipo de software tienen máximo nivel Junior</t>
  </si>
  <si>
    <t>Mediano</t>
  </si>
  <si>
    <t>Modelo en V</t>
  </si>
  <si>
    <t>Modelo en cascada</t>
  </si>
  <si>
    <t>Modelo iterativo e incremental</t>
  </si>
  <si>
    <t>Modelo Espiral</t>
  </si>
  <si>
    <t>Feature driven development (FDD)</t>
  </si>
  <si>
    <t>Crystal</t>
  </si>
  <si>
    <t>ASD</t>
  </si>
  <si>
    <t>AUP</t>
  </si>
  <si>
    <t>XBreed</t>
  </si>
  <si>
    <t>Proceso Unificado (UP)</t>
  </si>
  <si>
    <t>Kanban</t>
  </si>
  <si>
    <t>Extreme Programming (XP)</t>
  </si>
  <si>
    <t>Desarrollo guiado por pruebas (TDD)</t>
  </si>
  <si>
    <t>DevOps</t>
  </si>
  <si>
    <t>Metodología Propia</t>
  </si>
  <si>
    <t>Orientado a objetos</t>
  </si>
  <si>
    <t>Orientado a aspectos</t>
  </si>
  <si>
    <t>Orientado a componentes</t>
  </si>
  <si>
    <t>Programación procedural</t>
  </si>
  <si>
    <t>C</t>
  </si>
  <si>
    <t>C++</t>
  </si>
  <si>
    <t>JavaScript</t>
  </si>
  <si>
    <t>Objective-C</t>
  </si>
  <si>
    <t>Visual Basic .NET</t>
  </si>
  <si>
    <t>Scala</t>
  </si>
  <si>
    <t>Requisitos</t>
  </si>
  <si>
    <t>Historias de Usuario</t>
  </si>
  <si>
    <t>Diseño de alto nivel (Arquitectura)</t>
  </si>
  <si>
    <t>Diseño detallado</t>
  </si>
  <si>
    <t>Librerias</t>
  </si>
  <si>
    <t>Plugins</t>
  </si>
  <si>
    <t>Componentes de software</t>
  </si>
  <si>
    <t>Planes de prueba</t>
  </si>
  <si>
    <t>Casos de prueba</t>
  </si>
  <si>
    <t>Artefacto de despliegue</t>
  </si>
  <si>
    <t>Artefactos son desarrollados desde cero</t>
  </si>
  <si>
    <t>Artefactos son copias mejoradas de trabajos existentes.</t>
  </si>
  <si>
    <t>Artefactos son desarrollados desde la reingeniería de productos existentes no necesariamente productos propios.</t>
  </si>
  <si>
    <t>Artefactos son trabajos de proyectos existentes sin modificar</t>
  </si>
  <si>
    <t>Artefactos comerciales comprados por la organización(COTS)</t>
  </si>
  <si>
    <t>Artefactos reutilizables son desarrollados antes de que un proyecto los necesite.</t>
  </si>
  <si>
    <t>Artefactos reutilizables son desarrollados justo en el momento que el proyecto los necesite</t>
  </si>
  <si>
    <t>No se desarrollan artefactos reutilizables.</t>
  </si>
  <si>
    <t>LLANOS</t>
  </si>
  <si>
    <t>ARAUCA</t>
  </si>
  <si>
    <t>CASANARE</t>
  </si>
  <si>
    <t>GUAINIA</t>
  </si>
  <si>
    <t>GUAVIARE</t>
  </si>
  <si>
    <t>META</t>
  </si>
  <si>
    <t>VICHADA</t>
  </si>
  <si>
    <t>VAUPES</t>
  </si>
  <si>
    <t>PACIFICO</t>
  </si>
  <si>
    <t>CHOCO</t>
  </si>
  <si>
    <t>CARIBE</t>
  </si>
  <si>
    <t>CESAR</t>
  </si>
  <si>
    <t>CORDOBA</t>
  </si>
  <si>
    <t>LA GUAJIRA</t>
  </si>
  <si>
    <t>MAGDALENA</t>
  </si>
  <si>
    <t>SUCRE</t>
  </si>
  <si>
    <t>SAN ANDRES</t>
  </si>
  <si>
    <t>EJE CAFETERO</t>
  </si>
  <si>
    <t>CENTRO ORIENTE</t>
  </si>
  <si>
    <t>NORTE DE SANTANDER</t>
  </si>
  <si>
    <t>CENTRO SUR</t>
  </si>
  <si>
    <t>TOLIMA</t>
  </si>
  <si>
    <t>HUILA</t>
  </si>
  <si>
    <t>CAQUETA</t>
  </si>
  <si>
    <t>PUTUMAYO</t>
  </si>
  <si>
    <t>Q1.4</t>
  </si>
  <si>
    <t>QUINDÍO</t>
  </si>
  <si>
    <t>ATLÁNTICO</t>
  </si>
  <si>
    <t>Inferred</t>
  </si>
  <si>
    <t>Respondent</t>
  </si>
  <si>
    <t>Estado</t>
  </si>
  <si>
    <t>Región</t>
  </si>
  <si>
    <t>multi</t>
  </si>
  <si>
    <t>QB9.1</t>
  </si>
  <si>
    <t>QB9.2</t>
  </si>
  <si>
    <t>QB9.3</t>
  </si>
  <si>
    <t>QB9.4</t>
  </si>
  <si>
    <t>QB4.1</t>
  </si>
  <si>
    <t>QB4.2</t>
  </si>
  <si>
    <t>QB4.3</t>
  </si>
  <si>
    <t>QB4.4</t>
  </si>
  <si>
    <t>QB4.5</t>
  </si>
  <si>
    <t>QB4.6</t>
  </si>
  <si>
    <t>QB4.7</t>
  </si>
  <si>
    <t>QB4.8</t>
  </si>
  <si>
    <t>QB4.9</t>
  </si>
  <si>
    <t>QB4.10</t>
  </si>
  <si>
    <t>QB4.11</t>
  </si>
  <si>
    <t>QB4.12</t>
  </si>
  <si>
    <t>QB4.13</t>
  </si>
  <si>
    <t>QB4.14</t>
  </si>
  <si>
    <t>QB4.15</t>
  </si>
  <si>
    <t>QB4.16</t>
  </si>
  <si>
    <t>QB4.17</t>
  </si>
  <si>
    <t>QB4.18</t>
  </si>
  <si>
    <t>QB4.19</t>
  </si>
  <si>
    <t>QB4.20</t>
  </si>
  <si>
    <t>QB5.1</t>
  </si>
  <si>
    <t>QB5.2</t>
  </si>
  <si>
    <t>QB5.3</t>
  </si>
  <si>
    <t>QB5.4</t>
  </si>
  <si>
    <t>QB5.5</t>
  </si>
  <si>
    <t>QB5.6</t>
  </si>
  <si>
    <t>QB5.7</t>
  </si>
  <si>
    <t>QB5.8</t>
  </si>
  <si>
    <t>QB5.9</t>
  </si>
  <si>
    <t>QB5.10</t>
  </si>
  <si>
    <t>QB5.11</t>
  </si>
  <si>
    <t>QB7.1</t>
  </si>
  <si>
    <t>QB7.2</t>
  </si>
  <si>
    <t>QB7.3</t>
  </si>
  <si>
    <t>QB7.4</t>
  </si>
  <si>
    <t>QB7.5</t>
  </si>
  <si>
    <t>QB7.6</t>
  </si>
  <si>
    <t>QB7.7</t>
  </si>
  <si>
    <t>QB7.8</t>
  </si>
  <si>
    <t>QB7.9</t>
  </si>
  <si>
    <t>QB7.10</t>
  </si>
  <si>
    <t>QB7.11</t>
  </si>
  <si>
    <t>QB7.12</t>
  </si>
  <si>
    <t>QB7.13</t>
  </si>
  <si>
    <t>QB10.1</t>
  </si>
  <si>
    <t>QB10.2</t>
  </si>
  <si>
    <t>QB10.3</t>
  </si>
  <si>
    <t>QB10.4</t>
  </si>
  <si>
    <t>QB11.1</t>
  </si>
  <si>
    <t>QB11.2</t>
  </si>
  <si>
    <t>QB11.3</t>
  </si>
  <si>
    <t>QB11.4</t>
  </si>
  <si>
    <t>QB11.5</t>
  </si>
  <si>
    <t>QB11.6</t>
  </si>
  <si>
    <t>QB11.7</t>
  </si>
  <si>
    <t>QB11.8</t>
  </si>
  <si>
    <t>QB11.9</t>
  </si>
  <si>
    <t>QB11.10</t>
  </si>
  <si>
    <t>QB11.11</t>
  </si>
  <si>
    <t>QB11.12</t>
  </si>
  <si>
    <t>QB11.13</t>
  </si>
  <si>
    <t>QB11.14</t>
  </si>
  <si>
    <t>QB11.15</t>
  </si>
  <si>
    <t>QB11.16</t>
  </si>
  <si>
    <t>QB11.17</t>
  </si>
  <si>
    <t>ISO 9000/1</t>
  </si>
  <si>
    <t>Digital Content</t>
  </si>
  <si>
    <t>Sistemas de información para la gestión empresarial</t>
  </si>
  <si>
    <t>Software integrado en un dispositivo eléctrico</t>
  </si>
  <si>
    <t>Muy Grande</t>
  </si>
  <si>
    <t>QB12.1</t>
  </si>
  <si>
    <t>QB12.2</t>
  </si>
  <si>
    <t>QB12.3</t>
  </si>
  <si>
    <t>QB12.4</t>
  </si>
  <si>
    <t>QB12.5</t>
  </si>
  <si>
    <t>QB12.6</t>
  </si>
  <si>
    <t>QB12.7</t>
  </si>
  <si>
    <t>QB12.8</t>
  </si>
  <si>
    <t>Programación basada en restricciones</t>
  </si>
  <si>
    <t>Programación funcional</t>
  </si>
  <si>
    <t>Programación reactiva</t>
  </si>
  <si>
    <t>QB13.1</t>
  </si>
  <si>
    <t>QB13.2</t>
  </si>
  <si>
    <t>QB13.3</t>
  </si>
  <si>
    <t>QB13.4</t>
  </si>
  <si>
    <t>QB13.5</t>
  </si>
  <si>
    <t>QB13.6</t>
  </si>
  <si>
    <t>QB13.7</t>
  </si>
  <si>
    <t>QB13.8</t>
  </si>
  <si>
    <t>QB13.9</t>
  </si>
  <si>
    <t>QB13.10</t>
  </si>
  <si>
    <t>QB13.11</t>
  </si>
  <si>
    <t>QB13.12</t>
  </si>
  <si>
    <t>QB19.1</t>
  </si>
  <si>
    <t>QB19.2</t>
  </si>
  <si>
    <t>QB19.3</t>
  </si>
  <si>
    <t>QB19.4</t>
  </si>
  <si>
    <t>QB19.5</t>
  </si>
  <si>
    <t>QB19.6</t>
  </si>
  <si>
    <t>QB19.7</t>
  </si>
  <si>
    <t>QB19.8</t>
  </si>
  <si>
    <t>QB19.9</t>
  </si>
  <si>
    <t>QB19.10</t>
  </si>
  <si>
    <t>QB19.11</t>
  </si>
  <si>
    <t>QB19.12</t>
  </si>
  <si>
    <t>QB19.13</t>
  </si>
  <si>
    <t>QB20.1</t>
  </si>
  <si>
    <t>QB20.2</t>
  </si>
  <si>
    <t>QB20.3</t>
  </si>
  <si>
    <t>QB20.4</t>
  </si>
  <si>
    <t>QB20.5</t>
  </si>
  <si>
    <t>QB20.6</t>
  </si>
  <si>
    <t>QB20.7</t>
  </si>
  <si>
    <t>QB20.8</t>
  </si>
  <si>
    <t>QB20.9</t>
  </si>
  <si>
    <t>QB20.10</t>
  </si>
  <si>
    <t>QB20.11</t>
  </si>
  <si>
    <t>QB20.12</t>
  </si>
  <si>
    <t>QB20.13</t>
  </si>
  <si>
    <t>QB20.14</t>
  </si>
  <si>
    <t>Documentación del usuario</t>
  </si>
  <si>
    <t>QB21.1</t>
  </si>
  <si>
    <t>QB21.2</t>
  </si>
  <si>
    <t>QB21.3</t>
  </si>
  <si>
    <t>QB21.4</t>
  </si>
  <si>
    <t>QB21.5</t>
  </si>
  <si>
    <t>QB21.6</t>
  </si>
  <si>
    <t>QB21.7</t>
  </si>
  <si>
    <t>QB21.8</t>
  </si>
  <si>
    <t>QB21.9</t>
  </si>
  <si>
    <t>QB21.10</t>
  </si>
  <si>
    <t>QB21.11</t>
  </si>
  <si>
    <t>QB21.12</t>
  </si>
  <si>
    <t>QB21.13</t>
  </si>
  <si>
    <t>QB21.14</t>
  </si>
  <si>
    <t>QB23.1</t>
  </si>
  <si>
    <t>QB23.2</t>
  </si>
  <si>
    <t>QB23.3</t>
  </si>
  <si>
    <t>QB23.4</t>
  </si>
  <si>
    <t>QB23.5</t>
  </si>
  <si>
    <t>QB25.1</t>
  </si>
  <si>
    <t>QB25.2</t>
  </si>
  <si>
    <t>QB25.3</t>
  </si>
  <si>
    <t>QB30.1</t>
  </si>
  <si>
    <t>QB30.2</t>
  </si>
  <si>
    <t>QB30.3</t>
  </si>
  <si>
    <t>QB30.4</t>
  </si>
  <si>
    <t>Aislado</t>
  </si>
  <si>
    <t>Producto</t>
  </si>
  <si>
    <t>Familia de productos</t>
  </si>
  <si>
    <t>Quality models usage</t>
  </si>
  <si>
    <t>NÚMERO</t>
  </si>
  <si>
    <t>DIMENSION</t>
  </si>
  <si>
    <t>FACTORES</t>
  </si>
  <si>
    <t>Column1</t>
  </si>
  <si>
    <t>Q53</t>
  </si>
  <si>
    <t>Q54</t>
  </si>
  <si>
    <t>Bootstrap, Ionic, Angular, React, Vue.js, Jquery</t>
  </si>
  <si>
    <t>ASP .NET, Node.js, Express.js, Lavarel, Django, Spring, Symfony, YII, CodeIgniter, Flask, Play framework</t>
  </si>
  <si>
    <t>Legislación, Temas Contractuales, Temas de la compañia</t>
  </si>
  <si>
    <t>Productos similares, Apoyo de la dirección, Buenas prácticas, Entrenamiento, Compromiso</t>
  </si>
  <si>
    <t>Artefactos con errores, Falta de documentación, Proyectos diversos, Temas contractuales, Procesos mal establecidos, Desconocimiento, Falta de capacitación</t>
  </si>
  <si>
    <t>Repositorio de librerías, Gestor de paquetes, Repositorio de código</t>
  </si>
  <si>
    <t>Question type</t>
  </si>
  <si>
    <t>1. Nombre de la empresa</t>
  </si>
  <si>
    <t>2. Ciudad</t>
  </si>
  <si>
    <t>3. Departamento</t>
  </si>
  <si>
    <t>4. ¿Cuál es su rol en la empresa?</t>
  </si>
  <si>
    <t>5. Tamaño de la empresa:</t>
  </si>
  <si>
    <t>6. A que mercados la empresa ofrece sus productos y/o servicios:</t>
  </si>
  <si>
    <t>7. ¿Qué enfoque sistemático (modelo de calidad) de software utiliza o posee la empresa?</t>
  </si>
  <si>
    <t>8. ¿Qué servicios asociados al desarrollo de software ofrece la empresa?</t>
  </si>
  <si>
    <t>9. ¿Cuál es el propósito y tipo de software construido en la empresa?:</t>
  </si>
  <si>
    <t>11. La experiencia promedio del/los equipos de desarrollo de software es:Nota: si en su empresa la experiencia de los equipos de desarrollo se distribuye según la complejidad o el tamaño de los proyectos, puede seleccionar varias opciones.</t>
  </si>
  <si>
    <t>12. ¿Cuál es el tamaño del/los proyecto(s) desarrollado(s) en la empresa?Nota: la palabra recurso hace referencia a personal, tiempo, insumos, presupuesto, conocimiento.</t>
  </si>
  <si>
    <t>13. ¿Cuáles de los siguientes métodos, metodologías y prácticas se usan en la empresa para el proceso de desarrollo de software?</t>
  </si>
  <si>
    <t>14. ¿Cuáles de los siguientes paradigmas de programación usa en los proyectos en general?:</t>
  </si>
  <si>
    <t>15. ¿Cuáles de los siguientes lenguajes de programación se usan en el back-end y front-end para los proyectos de software?</t>
  </si>
  <si>
    <t>16. Frameworks Back-end</t>
  </si>
  <si>
    <t>17. Frameworks Front-end</t>
  </si>
  <si>
    <t>18. En que circunstancias la reutilización de software en su organización dependería de situaciones legales, como por ejemplo, la legislación o temas contractuales.2</t>
  </si>
  <si>
    <t>19. La reutilización es económicamente factible en mi organización.</t>
  </si>
  <si>
    <t>20. Una política de reconocimientos (tiempo, dinero, etc.) esta establecida para promover el reúso de software.</t>
  </si>
  <si>
    <t>21. Los desarrolladores siguen un proceso de reutilización de software que está definido con el proceso de desarrollo de software de la organización.</t>
  </si>
  <si>
    <t>22. Las herramientas (lenguaje, frameworks, repositorios, etc) que la compañía usa han promovido la reutilización en el/los proyectos.</t>
  </si>
  <si>
    <t>23. La empresa mide el nivel de reutilización de software.</t>
  </si>
  <si>
    <t>24. La alta dirección de la compañía apoya y tiene un compromiso en introducir y mantener la reutilización de software.</t>
  </si>
  <si>
    <t>25. Mi organización promueve el entrenamiento y motivación en la reutilización de software.</t>
  </si>
  <si>
    <t>26. ¿La organización logró obtener éxito (ganancias de productividad/calidad) en proyectos a través de prácticas de reutilización de software?Seleccione una sonrisa de la escala</t>
  </si>
  <si>
    <t>27. ¿Qué factores cree usted que contribuyeron al fracaso o al éxito del uso de estás prácticas?</t>
  </si>
  <si>
    <t>28. ¿Cuáles de los siguientes artefactos son creados en su empresa?</t>
  </si>
  <si>
    <t>29. ¿Cuáles de los siguientes artefactos se crean para que sean reutilizables en aplicaciones posteriores?</t>
  </si>
  <si>
    <t>30. ¿Cuáles de los siguientes artefactos tienen gestión de configuración y control de cambios?</t>
  </si>
  <si>
    <t>31. ¿Qué cantidad de los siguientes artefactos está compuesto de partes reutilizables?Requisitos39</t>
  </si>
  <si>
    <t>32. ¿Qué cantidad de los siguientes artefactos está compuesto de partes reutilizables?Historias de Usuario40</t>
  </si>
  <si>
    <t>33. ¿Qué cantidad de los siguientes artefactos está compuesto de partes reutilizables?Diseño de alto nivel (Arquitectura)41</t>
  </si>
  <si>
    <t>34. ¿Qué cantidad de los siguientes artefactos está compuesto de partes reutilizables?Diseño detallado42</t>
  </si>
  <si>
    <t>35. ¿Qué cantidad de los siguientes artefactos está compuesto de partes reutilizables?Componentes de software43</t>
  </si>
  <si>
    <t>36. ¿Qué cantidad de los siguientes artefactos está compuesto de partes reutilizables?Casos de prueba44</t>
  </si>
  <si>
    <t>38. ¿En su empresa, cuál es el origen de los artefactos del/los proyecto(s)?</t>
  </si>
  <si>
    <t>Q24.1</t>
  </si>
  <si>
    <t>Q24.2</t>
  </si>
  <si>
    <t>39. ¿La empresa tiene un rol dedicado a la creación de artefactos reutilizables?</t>
  </si>
  <si>
    <t>40. ¿La empresa tiene un equipo independiente que desarrolla artefactos reutilizables?</t>
  </si>
  <si>
    <t>41. ¿En que momento se desarrollan los artefactos reutilizables para los proyectos de software?</t>
  </si>
  <si>
    <t>42. Los artefactos y/o componentes de software reutilizables son utilizados en la empresa:</t>
  </si>
  <si>
    <t>43. ¿Por qué razón NO se utilizan los artefactos reutilizables creados en la empresa o no se consideran valiosos? En caso de que así sea</t>
  </si>
  <si>
    <t>44. Tenemos un proceso valioso para certificar componentes de software reutilizables.</t>
  </si>
  <si>
    <t>45. El soporte del repositorio es efectivo y eficiente para la reutilización de software.</t>
  </si>
  <si>
    <t>46. ¿Qué herramientas usa la empresa para la reutilización de software?</t>
  </si>
  <si>
    <t>47. ¿Qué tan relacionados están los productos que desarrollan en su organización?</t>
  </si>
  <si>
    <t>48. Realizamos análisis de mercado para determinar de manera efectiva que dominios se modelarán y que componentes reutilizables se desarrollarán.</t>
  </si>
  <si>
    <t>49. Se capturan, especifican, analizan y revisan los requisitos teniendo en cuenta las diferencias entre varios productos</t>
  </si>
  <si>
    <t>50. Al diseñar una arquitectura se tienen en cuenta las diferencias entre varios productos</t>
  </si>
  <si>
    <t>51.¿Qué barreras han impedido una buena reutilización de software en su empresa?</t>
  </si>
  <si>
    <t>52. ¿Cuáles de los siguientes beneficios asociados a la reutilización de software considera más importantes?</t>
  </si>
  <si>
    <t>53. ¿Ha oído hablar sobre las líneas de producto de software para la gestión de la reutilización y la variabilidad?Las líneas de producto de software hacen referencia a un conjunto de sistemas que comparten características y que son desarrollados a partir</t>
  </si>
  <si>
    <t>54. Si en su empresa utiliza otra estrategia para la reutilización de software o tiene un punto de vista diferente, por favor explíquela.</t>
  </si>
  <si>
    <t>Question Identifier</t>
  </si>
  <si>
    <t>Answer Identifier</t>
  </si>
  <si>
    <t>ANSWER SPANISH</t>
  </si>
  <si>
    <t>ANSWER ENGLISH</t>
  </si>
  <si>
    <t>Question Spanish</t>
  </si>
  <si>
    <t>Question English</t>
  </si>
  <si>
    <t>1. Company name</t>
  </si>
  <si>
    <t>2. City</t>
  </si>
  <si>
    <t>3. Department</t>
  </si>
  <si>
    <t>Region</t>
  </si>
  <si>
    <t>12. What is the size of the / the project (s) developed (s) in the enterprise Note: the word resource refers to staff time, supplies, budget, knowledge.</t>
  </si>
  <si>
    <t>13. Which of the following methods, methodologies and practices used in the company's software development process?</t>
  </si>
  <si>
    <t>14. Which of the following programming paradigms used in projects in general ?:</t>
  </si>
  <si>
    <t>15. Which of the following programming languages ​​are used in the back-end and front-end for software projects?</t>
  </si>
  <si>
    <t>18. In what circumstances reuse of software in your organization depend on legal matters, such as legislation or issues contractuales.2</t>
  </si>
  <si>
    <t>19. Reuse is economically feasible in my organization.</t>
  </si>
  <si>
    <t>20. A policy of recognition (time, money, etc.) is established to promote the reuse of software.</t>
  </si>
  <si>
    <t>21. Developers follow a process of software reuse is defined in the software development process of the organization.</t>
  </si>
  <si>
    <t>22. The tools (language, frameworks, repositories, etc.) that the company uses have promoted the reuse / projects.</t>
  </si>
  <si>
    <t>23. The company measures the level of software reuse.</t>
  </si>
  <si>
    <t>24. The senior management of the company supports and is committed to introducing and maintaining software reuse.</t>
  </si>
  <si>
    <t>25. My organization promotes training and motivation in software reuse.</t>
  </si>
  <si>
    <t>26. Does the organization managed to achieve success (productivity gains / quality) projects through software reuse practices? Select scale smiling</t>
  </si>
  <si>
    <t>27. What factors do you think contributed to the failure or success of the use of practices you think?</t>
  </si>
  <si>
    <t>28. Which of the following artifacts are created in your company?</t>
  </si>
  <si>
    <t>4. What is your role in the company?</t>
  </si>
  <si>
    <t>29. Which of the following artifacts are created to be reusable in downstream applications?</t>
  </si>
  <si>
    <t>30. Which of the following devices have configuration management and change control?</t>
  </si>
  <si>
    <t>31. How much of the following devices is composed of reusable parts? Requisitos39</t>
  </si>
  <si>
    <t>32. How much of the following devices is composed of reusable parts? Stories Usuario40</t>
  </si>
  <si>
    <t>33. How much of the following devices is composed of reusable parts? High Level Design (Architecture) 41</t>
  </si>
  <si>
    <t>34. How much of the following devices is composed of reusable parts? Design detallado42</t>
  </si>
  <si>
    <t>35. How much of the following devices is composed of reusable parts? Components software43</t>
  </si>
  <si>
    <t>36. How much of the following devices is composed of reusable parts? Case prueba44</t>
  </si>
  <si>
    <t>38. In your company, what is the origin of the artifacts of the / the project (s)?</t>
  </si>
  <si>
    <t>39. Does the company have a role dedicated to the creation of reusable artifacts?</t>
  </si>
  <si>
    <t>40. Does the company have an independent team developing reusable artifacts?</t>
  </si>
  <si>
    <t>41. At what point is reusable artifacts developed for software projects?</t>
  </si>
  <si>
    <t>42. Artifacts and / or reusable software components are used in the company:</t>
  </si>
  <si>
    <t>43. Why NOT reusable artifacts created in the company or are not considered valuable use? If so be it</t>
  </si>
  <si>
    <t>44. We have a valuable process for certifying components reusable software.</t>
  </si>
  <si>
    <t>45. The support of the repository is effective and efficient software reuse.</t>
  </si>
  <si>
    <t>46. ​​What tools the company uses for software reuse?</t>
  </si>
  <si>
    <t>5. Company size:</t>
  </si>
  <si>
    <t>47. What related products that are developed in your organization?</t>
  </si>
  <si>
    <t>48. We conduct market analysis to determine which domains effectively be modeled and reusable components will be developed.</t>
  </si>
  <si>
    <t>49. capture, they specify, analyze and review the requirements taking into account the differences between various products</t>
  </si>
  <si>
    <t>50. In designing an architecture differences are taken into account among several products</t>
  </si>
  <si>
    <t>51.¿Qué barriers have prevented a good reuse of software in your company?</t>
  </si>
  <si>
    <t>52. Which of the following benefits associated with software reuse are most important?</t>
  </si>
  <si>
    <t>53. Has heard talk about product lines management software reuse and variability? The software product lines refer to a set of systems that share characteristics that are developed from</t>
  </si>
  <si>
    <t>54. If your company uses another strategy for software reuse or has a different view, please explain.</t>
  </si>
  <si>
    <t>6. To market the company offers its products and / or services:</t>
  </si>
  <si>
    <t>7. What systematic approach (quality model) software uses or owns the company?</t>
  </si>
  <si>
    <t>8. What services associated with software development company offering?</t>
  </si>
  <si>
    <t>9. What is the purpose and type of software built in the company ?:</t>
  </si>
  <si>
    <t>11. The average experience of the / the software development teams is: Note: If your company's experience development teams distributed depending on the complexity or size of projects, you can select several options.</t>
  </si>
  <si>
    <t>Food and drinks</t>
  </si>
  <si>
    <t>Agroindustry</t>
  </si>
  <si>
    <t>Construction &amp; Engineering</t>
  </si>
  <si>
    <t>Education</t>
  </si>
  <si>
    <t>Energy, oil and gas</t>
  </si>
  <si>
    <t>Financial</t>
  </si>
  <si>
    <t>Logistics</t>
  </si>
  <si>
    <t>Manufacture</t>
  </si>
  <si>
    <t>Mining</t>
  </si>
  <si>
    <t>Health and social security</t>
  </si>
  <si>
    <t>Business management services</t>
  </si>
  <si>
    <t>Information and communications technologies (ICT)</t>
  </si>
  <si>
    <t>Telecommunications</t>
  </si>
  <si>
    <t>Tourism and Entertainment</t>
  </si>
  <si>
    <t>None</t>
  </si>
  <si>
    <t>own</t>
  </si>
  <si>
    <t>Applications for mobile devices</t>
  </si>
  <si>
    <t>Desktop Applications</t>
  </si>
  <si>
    <t>Web applications</t>
  </si>
  <si>
    <t>Applications for Business Intelligence (BI)</t>
  </si>
  <si>
    <t>Applications for data analytics</t>
  </si>
  <si>
    <t>Information systems for business management</t>
  </si>
  <si>
    <t>Software integrated into an electrical device</t>
  </si>
  <si>
    <t>IoT systems</t>
  </si>
  <si>
    <t>Solutions based on artificial intelligence</t>
  </si>
  <si>
    <t>virtual and / or augmented reality</t>
  </si>
  <si>
    <t>Video game</t>
  </si>
  <si>
    <t>All team members have minimum Senior software</t>
  </si>
  <si>
    <t>Members of the team have that Junior level Senior / inexperienced</t>
  </si>
  <si>
    <t>Members of the team are level Junior / Senior inexperienced</t>
  </si>
  <si>
    <t>All members of the team have maximum level software Junior</t>
  </si>
  <si>
    <t>Very big</t>
  </si>
  <si>
    <t>Big</t>
  </si>
  <si>
    <t>Little</t>
  </si>
  <si>
    <t>Waterfall model</t>
  </si>
  <si>
    <t>iterative and incremental model</t>
  </si>
  <si>
    <t>Spiral model</t>
  </si>
  <si>
    <t>Unified Process (UP)</t>
  </si>
  <si>
    <t>Test-driven development (TDD)</t>
  </si>
  <si>
    <t>Own methodology</t>
  </si>
  <si>
    <t>Object Oriented</t>
  </si>
  <si>
    <t>Aspect-Oriented</t>
  </si>
  <si>
    <t>Oriented components</t>
  </si>
  <si>
    <t>procedural programming</t>
  </si>
  <si>
    <t>Constraint-based programming</t>
  </si>
  <si>
    <t>functional programming</t>
  </si>
  <si>
    <t>reactive programming</t>
  </si>
  <si>
    <t>Ladder</t>
  </si>
  <si>
    <t>Requirements</t>
  </si>
  <si>
    <t>User Stories</t>
  </si>
  <si>
    <t>High Level Design (Architecture)</t>
  </si>
  <si>
    <t>Detailed design</t>
  </si>
  <si>
    <t>Source code</t>
  </si>
  <si>
    <t>Software Components</t>
  </si>
  <si>
    <t>Test plans</t>
  </si>
  <si>
    <t>Test cases</t>
  </si>
  <si>
    <t>Artefact deployment</t>
  </si>
  <si>
    <t>User documentation</t>
  </si>
  <si>
    <t>Artifacts are developed from scratch</t>
  </si>
  <si>
    <t>Artifacts are improved copies of existing jobs.</t>
  </si>
  <si>
    <t>Artifacts are developed from reengineering existing products do not necessarily own products.</t>
  </si>
  <si>
    <t>Artifacts are work without modifying existing projects</t>
  </si>
  <si>
    <t>reusable artifacts are developed before a project needed.</t>
  </si>
  <si>
    <t>reusable artifacts are developed just at the time that the project needs</t>
  </si>
  <si>
    <t>No reusable artifacts are developed.</t>
  </si>
  <si>
    <t>Isolated</t>
  </si>
  <si>
    <t>Product</t>
  </si>
  <si>
    <t>Product family</t>
  </si>
  <si>
    <t>Insurance</t>
  </si>
  <si>
    <t>Libraries</t>
  </si>
  <si>
    <t>Answers options</t>
  </si>
  <si>
    <t>37. How much of the following devices is composed of reusable parts? Other What?</t>
  </si>
  <si>
    <t>37. ¿Qué cantidad de los siguientes artefactos está compuesto de partes reutilizables?Otro ¿Cuál?</t>
  </si>
  <si>
    <t>Real state</t>
  </si>
  <si>
    <t>Commercial off-the-shelf (COTS)</t>
  </si>
  <si>
    <t>Government</t>
  </si>
  <si>
    <t>Communications</t>
  </si>
  <si>
    <t>Associated Hypotheses</t>
  </si>
  <si>
    <t>Dependent Variable</t>
  </si>
  <si>
    <t>FACTOR AND QUESTION</t>
  </si>
  <si>
    <t>(1) Organizational</t>
  </si>
  <si>
    <t>(2) Business</t>
  </si>
  <si>
    <t>(3) Technological</t>
  </si>
  <si>
    <t xml:space="preserve">(4) Process </t>
  </si>
  <si>
    <t>Others</t>
  </si>
  <si>
    <t>10. Average people who make a software project:</t>
  </si>
  <si>
    <t>10. Promedio de personas que componen un proyecto de software:</t>
  </si>
  <si>
    <t>Similar products, management support, best practices, training, Commitment</t>
  </si>
  <si>
    <t>Artefacts with errors, lack of documentation, various projects, contractual issues, bad established processes, lack of knowledge, lack of training</t>
  </si>
  <si>
    <t>Repository libraries, package manager, code repository</t>
  </si>
  <si>
    <t>Categories created Spanish</t>
  </si>
  <si>
    <t>Categories created English</t>
  </si>
  <si>
    <t>Legislation, contractual issues, Company 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</si>
</sst>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333333"/>
      <name val="Arial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EAEAE8"/>
        <bgColor rgb="FFEAEAE8"/>
      </patternFill>
    </fill>
    <fill>
      <patternFill patternType="solid">
        <fgColor rgb="FFFBE4D5"/>
        <bgColor rgb="FFFBE4D5"/>
      </patternFill>
    </fill>
    <fill>
      <patternFill patternType="solid">
        <fgColor rgb="FFE2EFD9"/>
        <bgColor rgb="FFE2EFD9"/>
      </patternFill>
    </fill>
    <fill>
      <patternFill patternType="solid">
        <fgColor rgb="FFFEF2CB"/>
        <bgColor rgb="FFFEF2CB"/>
      </patternFill>
    </fill>
    <fill>
      <patternFill patternType="solid">
        <fgColor rgb="FFD6DCE4"/>
        <bgColor rgb="FFD6DCE4"/>
      </patternFill>
    </fill>
    <fill>
      <patternFill patternType="solid">
        <fgColor rgb="FFF4B083"/>
        <bgColor rgb="FFF4B083"/>
      </patternFill>
    </fill>
    <fill>
      <patternFill patternType="solid">
        <fgColor rgb="FFFFB28B"/>
        <bgColor rgb="FFFFB28B"/>
      </patternFill>
    </fill>
    <fill>
      <patternFill patternType="solid">
        <fgColor rgb="FFDEEAF6"/>
        <bgColor rgb="FFDEEAF6"/>
      </patternFill>
    </fill>
    <fill>
      <patternFill patternType="solid">
        <fgColor theme="6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 style="thin">
        <color theme="6"/>
      </top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6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theme="6"/>
      </top>
      <bottom/>
      <diagonal/>
    </border>
    <border>
      <left/>
      <right style="thin">
        <color indexed="64"/>
      </right>
      <top style="thin">
        <color theme="6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/>
    <xf numFmtId="0" fontId="0" fillId="0" borderId="0" xfId="0" applyFont="1" applyAlignment="1"/>
    <xf numFmtId="0" fontId="0" fillId="3" borderId="0" xfId="0" applyFont="1" applyFill="1" applyBorder="1"/>
    <xf numFmtId="0" fontId="0" fillId="4" borderId="0" xfId="0" applyFont="1" applyFill="1" applyBorder="1"/>
    <xf numFmtId="0" fontId="0" fillId="5" borderId="0" xfId="0" applyFont="1" applyFill="1" applyBorder="1"/>
    <xf numFmtId="0" fontId="0" fillId="6" borderId="0" xfId="0" applyFont="1" applyFill="1" applyBorder="1"/>
    <xf numFmtId="0" fontId="0" fillId="7" borderId="0" xfId="0" applyFont="1" applyFill="1" applyBorder="1"/>
    <xf numFmtId="0" fontId="0" fillId="8" borderId="0" xfId="0" applyFont="1" applyFill="1" applyBorder="1"/>
    <xf numFmtId="0" fontId="0" fillId="9" borderId="0" xfId="0" applyFont="1" applyFill="1" applyBorder="1"/>
    <xf numFmtId="0" fontId="0" fillId="0" borderId="0" xfId="0" applyFill="1"/>
    <xf numFmtId="0" fontId="0" fillId="0" borderId="0" xfId="0"/>
    <xf numFmtId="0" fontId="1" fillId="2" borderId="0" xfId="0" applyFont="1" applyFill="1" applyBorder="1" applyAlignment="1">
      <alignment wrapText="1"/>
    </xf>
    <xf numFmtId="0" fontId="0" fillId="0" borderId="4" xfId="0" applyBorder="1"/>
    <xf numFmtId="0" fontId="0" fillId="0" borderId="0" xfId="0" applyFill="1" applyAlignment="1"/>
    <xf numFmtId="0" fontId="0" fillId="0" borderId="0" xfId="0"/>
    <xf numFmtId="0" fontId="0" fillId="0" borderId="2" xfId="0" applyFont="1" applyBorder="1" applyAlignment="1"/>
    <xf numFmtId="0" fontId="0" fillId="0" borderId="4" xfId="0" applyFill="1" applyBorder="1" applyAlignment="1">
      <alignment vertical="center"/>
    </xf>
    <xf numFmtId="0" fontId="0" fillId="0" borderId="6" xfId="0" applyFill="1" applyBorder="1"/>
    <xf numFmtId="0" fontId="0" fillId="0" borderId="4" xfId="0" applyFill="1" applyBorder="1" applyAlignment="1">
      <alignment vertical="center" wrapText="1"/>
    </xf>
    <xf numFmtId="0" fontId="0" fillId="0" borderId="4" xfId="0" applyFont="1" applyBorder="1" applyAlignment="1"/>
    <xf numFmtId="0" fontId="0" fillId="0" borderId="4" xfId="0" applyBorder="1" applyAlignment="1"/>
    <xf numFmtId="0" fontId="0" fillId="0" borderId="7" xfId="0" applyFont="1" applyBorder="1" applyAlignment="1"/>
    <xf numFmtId="0" fontId="0" fillId="0" borderId="8" xfId="0" applyFont="1" applyBorder="1" applyAlignment="1"/>
    <xf numFmtId="0" fontId="0" fillId="0" borderId="9" xfId="0" applyFont="1" applyBorder="1" applyAlignment="1"/>
    <xf numFmtId="0" fontId="0" fillId="0" borderId="10" xfId="0" applyFont="1" applyBorder="1" applyAlignment="1"/>
    <xf numFmtId="0" fontId="0" fillId="0" borderId="11" xfId="0" applyFont="1" applyBorder="1" applyAlignment="1"/>
    <xf numFmtId="0" fontId="0" fillId="0" borderId="0" xfId="0" quotePrefix="1"/>
    <xf numFmtId="0" fontId="2" fillId="10" borderId="0" xfId="0" applyFont="1" applyFill="1" applyAlignment="1">
      <alignment horizontal="center" vertical="center"/>
    </xf>
    <xf numFmtId="0" fontId="2" fillId="10" borderId="5" xfId="0" applyFont="1" applyFill="1" applyBorder="1" applyAlignment="1">
      <alignment horizontal="center" vertical="center"/>
    </xf>
    <xf numFmtId="0" fontId="1" fillId="0" borderId="1" xfId="0" applyFont="1" applyFill="1" applyBorder="1" applyAlignment="1"/>
    <xf numFmtId="0" fontId="1" fillId="0" borderId="0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4" fillId="0" borderId="0" xfId="0" applyFont="1" applyFill="1" applyBorder="1" applyAlignment="1">
      <alignment wrapText="1"/>
    </xf>
    <xf numFmtId="0" fontId="4" fillId="0" borderId="3" xfId="0" applyFont="1" applyFill="1" applyBorder="1" applyAlignment="1">
      <alignment wrapText="1"/>
    </xf>
  </cellXfs>
  <cellStyles count="1">
    <cellStyle name="Normal" xfId="0" builtinId="0"/>
  </cellStyles>
  <dxfs count="23">
    <dxf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rgb="FFA6A6A6"/>
        </top>
        <bottom style="thin">
          <color rgb="FFA6A6A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scheme val="none"/>
      </font>
      <fill>
        <patternFill patternType="solid">
          <fgColor rgb="FFEAEAE8"/>
          <bgColor rgb="FFEAEAE8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rgb="FFA6A6A6"/>
        </left>
        <right style="thin">
          <color rgb="FFA6A6A6"/>
        </right>
        <top style="thin">
          <color rgb="FFA6A6A6"/>
        </top>
        <bottom style="thin">
          <color rgb="FFA6A6A6"/>
        </bottom>
      </border>
    </dxf>
    <dxf>
      <numFmt numFmtId="0" formatCode="General"/>
    </dxf>
    <dxf>
      <alignment horizontal="general" vertical="bottom" textRotation="0" wrapText="0" indent="0" justifyLastLine="0" shrinkToFit="0" readingOrder="0"/>
    </dxf>
    <dxf>
      <border outline="0">
        <left style="thin">
          <color rgb="FFA6A6A6"/>
        </left>
      </border>
    </dxf>
  </dxfs>
  <tableStyles count="0" defaultPivotStyle="PivotStyleLight16"/>
  <colors>
    <mruColors>
      <color rgb="FFF3F9BD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E58" totalsRowShown="0" headerRowDxfId="15" dataDxfId="14">
  <autoFilter ref="A1:E58" xr:uid="{00000000-0009-0000-0100-000004000000}"/>
  <sortState xmlns:xlrd2="http://schemas.microsoft.com/office/spreadsheetml/2017/richdata2" ref="A2:E58">
    <sortCondition ref="A1:A58"/>
  </sortState>
  <tableColumns count="5">
    <tableColumn id="1" xr3:uid="{00000000-0010-0000-0200-000001000000}" name="Question Identifier" dataDxfId="19"/>
    <tableColumn id="2" xr3:uid="{00000000-0010-0000-0200-000002000000}" name="Question type" dataDxfId="18"/>
    <tableColumn id="3" xr3:uid="{00000000-0010-0000-0200-000003000000}" name="Question Spanish" dataDxfId="17"/>
    <tableColumn id="6" xr3:uid="{82937DDA-D9FC-4287-921B-A1AF2D7B4719}" name="Question English" dataDxfId="13"/>
    <tableColumn id="5" xr3:uid="{00000000-0010-0000-0200-000005000000}" name="Answers options" dataDxfId="16"/>
  </tableColumns>
  <tableStyleInfo name="TableStyleLight1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A1:E143" totalsRowShown="0" tableBorderDxfId="22">
  <autoFilter ref="A1:E143" xr:uid="{00000000-0009-0000-0100-000005000000}"/>
  <sortState xmlns:xlrd2="http://schemas.microsoft.com/office/spreadsheetml/2017/richdata2" ref="A2:D143">
    <sortCondition ref="A1:A143"/>
  </sortState>
  <tableColumns count="5">
    <tableColumn id="5" xr3:uid="{00000000-0010-0000-0300-000005000000}" name="#" dataDxfId="12"/>
    <tableColumn id="3" xr3:uid="{C0E89F5C-EC9D-4EC0-A0E6-94D32E390030}" name="Question Identifier" dataDxfId="11"/>
    <tableColumn id="1" xr3:uid="{00000000-0010-0000-0300-000001000000}" name="Answer Identifier" dataDxfId="10"/>
    <tableColumn id="2" xr3:uid="{00000000-0010-0000-0300-000002000000}" name="ANSWER SPANISH" dataDxfId="9"/>
    <tableColumn id="6" xr3:uid="{5A70E9DB-C552-4874-BE47-34EDAAEDDD92}" name="ANSWER ENGLISH" dataDxfId="8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4000000}" name="Table2" displayName="Table2" ref="A2:G56" totalsRowShown="0" headerRowDxfId="21" dataDxfId="1">
  <autoFilter ref="A2:G56" xr:uid="{00000000-0009-0000-0100-000002000000}"/>
  <sortState xmlns:xlrd2="http://schemas.microsoft.com/office/spreadsheetml/2017/richdata2" ref="A3:G56">
    <sortCondition ref="D2:D56"/>
  </sortState>
  <tableColumns count="7">
    <tableColumn id="2" xr3:uid="{00000000-0010-0000-0400-000002000000}" name="Dimension" dataDxfId="7"/>
    <tableColumn id="7" xr3:uid="{58064347-6C0F-49BF-82E0-D7BB70900D52}" name="Column1" dataDxfId="6">
      <calculatedColumnFormula>+CONCATENATE(Table2[[#This Row],[Factor]],Table2[[#This Row],[Question Identifier]])</calculatedColumnFormula>
    </tableColumn>
    <tableColumn id="3" xr3:uid="{00000000-0010-0000-0400-000003000000}" name="Factor" dataDxfId="5"/>
    <tableColumn id="4" xr3:uid="{00000000-0010-0000-0400-000004000000}" name="Orden" dataDxfId="4"/>
    <tableColumn id="6" xr3:uid="{00000000-0010-0000-0400-000006000000}" name="Question Identifier" dataDxfId="3"/>
    <tableColumn id="5" xr3:uid="{00000000-0010-0000-0400-000005000000}" name="Question" dataDxfId="2">
      <calculatedColumnFormula>+VLOOKUP(Table2[[#This Row],[Question Identifier]],Table4[[Question Identifier]:[Question English]],4,)</calculatedColumnFormula>
    </tableColumn>
    <tableColumn id="10" xr3:uid="{88E61EA0-31C1-40F1-9E3A-FF520DEDA63B}" name="Associated Hypotheses" dataDxfId="0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8F5AA4-9016-493D-9812-94477E4E51B3}" name="Table1" displayName="Table1" ref="A1:C9" totalsRowShown="0">
  <autoFilter ref="A1:C9" xr:uid="{D135F127-0B74-43D8-B995-75C65C50232E}"/>
  <tableColumns count="3">
    <tableColumn id="1" xr3:uid="{F9B95BF4-B40B-4F50-B485-EB192145AFFF}" name="Question Identifier"/>
    <tableColumn id="4" xr3:uid="{6F1BA106-045C-4081-B97A-B11DC398A6FA}" name="Categories created Spanish" dataDxfId="20">
      <calculatedColumnFormula>+CONCATENATE(B14:F14)</calculatedColumnFormula>
    </tableColumn>
    <tableColumn id="2" xr3:uid="{7996DAD0-94CC-4AEB-B84A-82A7711A0D7D}" name="Categories created English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8"/>
  <sheetViews>
    <sheetView showGridLines="0" topLeftCell="A34" workbookViewId="0">
      <selection activeCell="C63" sqref="C63"/>
    </sheetView>
  </sheetViews>
  <sheetFormatPr defaultColWidth="9.140625" defaultRowHeight="15" x14ac:dyDescent="0.25"/>
  <cols>
    <col min="1" max="1" width="20" style="1" customWidth="1"/>
    <col min="2" max="2" width="17.7109375" style="1" customWidth="1"/>
    <col min="3" max="3" width="32.85546875" style="1" customWidth="1"/>
    <col min="4" max="4" width="60.42578125" style="1" customWidth="1"/>
    <col min="5" max="5" width="23.28515625" style="1" customWidth="1"/>
    <col min="6" max="16384" width="9.140625" style="1"/>
  </cols>
  <sheetData>
    <row r="1" spans="1:5" x14ac:dyDescent="0.25">
      <c r="A1" s="1" t="s">
        <v>508</v>
      </c>
      <c r="B1" s="1" t="s">
        <v>453</v>
      </c>
      <c r="C1" s="1" t="s">
        <v>512</v>
      </c>
      <c r="D1" s="1" t="s">
        <v>513</v>
      </c>
      <c r="E1" s="1" t="s">
        <v>635</v>
      </c>
    </row>
    <row r="2" spans="1:5" ht="18" customHeight="1" x14ac:dyDescent="0.25">
      <c r="A2" s="30" t="s">
        <v>10</v>
      </c>
      <c r="B2" s="14" t="s">
        <v>77</v>
      </c>
      <c r="C2" s="14" t="s">
        <v>454</v>
      </c>
      <c r="D2" s="14" t="s">
        <v>514</v>
      </c>
      <c r="E2" s="14"/>
    </row>
    <row r="3" spans="1:5" x14ac:dyDescent="0.25">
      <c r="A3" s="30" t="s">
        <v>11</v>
      </c>
      <c r="B3" s="14" t="s">
        <v>77</v>
      </c>
      <c r="C3" s="14" t="s">
        <v>455</v>
      </c>
      <c r="D3" s="14" t="s">
        <v>515</v>
      </c>
      <c r="E3" s="14"/>
    </row>
    <row r="4" spans="1:5" x14ac:dyDescent="0.25">
      <c r="A4" s="30" t="s">
        <v>12</v>
      </c>
      <c r="B4" s="14" t="s">
        <v>77</v>
      </c>
      <c r="C4" s="14" t="s">
        <v>456</v>
      </c>
      <c r="D4" s="14" t="s">
        <v>516</v>
      </c>
      <c r="E4" s="14"/>
    </row>
    <row r="5" spans="1:5" x14ac:dyDescent="0.25">
      <c r="A5" s="30" t="s">
        <v>278</v>
      </c>
      <c r="B5" s="14" t="s">
        <v>281</v>
      </c>
      <c r="C5" s="14" t="s">
        <v>284</v>
      </c>
      <c r="D5" s="14" t="s">
        <v>517</v>
      </c>
      <c r="E5" s="14"/>
    </row>
    <row r="6" spans="1:5" x14ac:dyDescent="0.25">
      <c r="A6" s="30" t="s">
        <v>42</v>
      </c>
      <c r="B6" s="14" t="s">
        <v>285</v>
      </c>
      <c r="C6" s="14" t="s">
        <v>464</v>
      </c>
      <c r="D6" s="14" t="s">
        <v>518</v>
      </c>
      <c r="E6" s="14">
        <v>4</v>
      </c>
    </row>
    <row r="7" spans="1:5" x14ac:dyDescent="0.25">
      <c r="A7" s="30" t="s">
        <v>43</v>
      </c>
      <c r="B7" s="14" t="s">
        <v>285</v>
      </c>
      <c r="C7" s="14" t="s">
        <v>465</v>
      </c>
      <c r="D7" s="14" t="s">
        <v>519</v>
      </c>
      <c r="E7" s="14">
        <v>17</v>
      </c>
    </row>
    <row r="8" spans="1:5" x14ac:dyDescent="0.25">
      <c r="A8" s="30" t="s">
        <v>44</v>
      </c>
      <c r="B8" s="14" t="s">
        <v>285</v>
      </c>
      <c r="C8" s="14" t="s">
        <v>466</v>
      </c>
      <c r="D8" s="14" t="s">
        <v>520</v>
      </c>
      <c r="E8" s="14">
        <v>8</v>
      </c>
    </row>
    <row r="9" spans="1:5" x14ac:dyDescent="0.25">
      <c r="A9" s="30" t="s">
        <v>45</v>
      </c>
      <c r="B9" s="14" t="s">
        <v>285</v>
      </c>
      <c r="C9" s="14" t="s">
        <v>467</v>
      </c>
      <c r="D9" s="14" t="s">
        <v>521</v>
      </c>
      <c r="E9" s="14">
        <v>12</v>
      </c>
    </row>
    <row r="10" spans="1:5" s="14" customFormat="1" x14ac:dyDescent="0.25">
      <c r="A10" s="30" t="s">
        <v>58</v>
      </c>
      <c r="B10" s="14" t="s">
        <v>70</v>
      </c>
      <c r="C10" s="14" t="s">
        <v>468</v>
      </c>
      <c r="D10" s="14" t="s">
        <v>468</v>
      </c>
    </row>
    <row r="11" spans="1:5" x14ac:dyDescent="0.25">
      <c r="A11" s="30" t="s">
        <v>65</v>
      </c>
      <c r="B11" s="14" t="s">
        <v>70</v>
      </c>
      <c r="C11" s="14" t="s">
        <v>469</v>
      </c>
      <c r="D11" s="14" t="s">
        <v>469</v>
      </c>
      <c r="E11" s="14"/>
    </row>
    <row r="12" spans="1:5" x14ac:dyDescent="0.25">
      <c r="A12" s="30" t="s">
        <v>59</v>
      </c>
      <c r="B12" s="14" t="s">
        <v>70</v>
      </c>
      <c r="C12" s="14" t="s">
        <v>470</v>
      </c>
      <c r="D12" s="14" t="s">
        <v>522</v>
      </c>
      <c r="E12" s="14"/>
    </row>
    <row r="13" spans="1:5" x14ac:dyDescent="0.25">
      <c r="A13" s="30" t="s">
        <v>15</v>
      </c>
      <c r="B13" s="14" t="s">
        <v>94</v>
      </c>
      <c r="C13" s="14" t="s">
        <v>471</v>
      </c>
      <c r="D13" s="14" t="s">
        <v>523</v>
      </c>
      <c r="E13" s="14">
        <v>5</v>
      </c>
    </row>
    <row r="14" spans="1:5" x14ac:dyDescent="0.25">
      <c r="A14" s="30" t="s">
        <v>16</v>
      </c>
      <c r="B14" s="14" t="s">
        <v>94</v>
      </c>
      <c r="C14" s="14" t="s">
        <v>472</v>
      </c>
      <c r="D14" s="14" t="s">
        <v>524</v>
      </c>
      <c r="E14" s="14">
        <v>5</v>
      </c>
    </row>
    <row r="15" spans="1:5" x14ac:dyDescent="0.25">
      <c r="A15" s="30" t="s">
        <v>17</v>
      </c>
      <c r="B15" s="14" t="s">
        <v>94</v>
      </c>
      <c r="C15" s="14" t="s">
        <v>473</v>
      </c>
      <c r="D15" s="14" t="s">
        <v>525</v>
      </c>
      <c r="E15" s="14">
        <v>5</v>
      </c>
    </row>
    <row r="16" spans="1:5" x14ac:dyDescent="0.25">
      <c r="A16" s="30" t="s">
        <v>18</v>
      </c>
      <c r="B16" s="14" t="s">
        <v>94</v>
      </c>
      <c r="C16" s="14" t="s">
        <v>474</v>
      </c>
      <c r="D16" s="14" t="s">
        <v>526</v>
      </c>
      <c r="E16" s="14">
        <v>5</v>
      </c>
    </row>
    <row r="17" spans="1:5" x14ac:dyDescent="0.25">
      <c r="A17" s="30" t="s">
        <v>19</v>
      </c>
      <c r="B17" s="14" t="s">
        <v>94</v>
      </c>
      <c r="C17" s="14" t="s">
        <v>475</v>
      </c>
      <c r="D17" s="14" t="s">
        <v>527</v>
      </c>
      <c r="E17" s="14">
        <v>5</v>
      </c>
    </row>
    <row r="18" spans="1:5" x14ac:dyDescent="0.25">
      <c r="A18" s="30" t="s">
        <v>20</v>
      </c>
      <c r="B18" s="14" t="s">
        <v>94</v>
      </c>
      <c r="C18" s="14" t="s">
        <v>476</v>
      </c>
      <c r="D18" s="14" t="s">
        <v>528</v>
      </c>
      <c r="E18" s="14">
        <v>6</v>
      </c>
    </row>
    <row r="19" spans="1:5" x14ac:dyDescent="0.25">
      <c r="A19" s="30" t="s">
        <v>21</v>
      </c>
      <c r="B19" s="14" t="s">
        <v>94</v>
      </c>
      <c r="C19" s="14" t="s">
        <v>477</v>
      </c>
      <c r="D19" s="14" t="s">
        <v>529</v>
      </c>
      <c r="E19" s="14">
        <v>6</v>
      </c>
    </row>
    <row r="20" spans="1:5" x14ac:dyDescent="0.25">
      <c r="A20" s="30" t="s">
        <v>22</v>
      </c>
      <c r="B20" s="14" t="s">
        <v>94</v>
      </c>
      <c r="C20" s="14" t="s">
        <v>478</v>
      </c>
      <c r="D20" s="14" t="s">
        <v>530</v>
      </c>
      <c r="E20" s="14">
        <v>11</v>
      </c>
    </row>
    <row r="21" spans="1:5" x14ac:dyDescent="0.25">
      <c r="A21" s="30" t="s">
        <v>66</v>
      </c>
      <c r="B21" s="14" t="s">
        <v>70</v>
      </c>
      <c r="C21" s="14" t="s">
        <v>479</v>
      </c>
      <c r="D21" s="14" t="s">
        <v>531</v>
      </c>
      <c r="E21" s="14"/>
    </row>
    <row r="22" spans="1:5" x14ac:dyDescent="0.25">
      <c r="A22" s="30" t="s">
        <v>46</v>
      </c>
      <c r="B22" s="14" t="s">
        <v>285</v>
      </c>
      <c r="C22" s="14" t="s">
        <v>480</v>
      </c>
      <c r="D22" s="14" t="s">
        <v>532</v>
      </c>
      <c r="E22" s="14">
        <v>13</v>
      </c>
    </row>
    <row r="23" spans="1:5" x14ac:dyDescent="0.25">
      <c r="A23" s="30" t="s">
        <v>36</v>
      </c>
      <c r="B23" s="14" t="s">
        <v>285</v>
      </c>
      <c r="C23" s="14" t="s">
        <v>457</v>
      </c>
      <c r="D23" s="14" t="s">
        <v>533</v>
      </c>
      <c r="E23" s="14">
        <v>14</v>
      </c>
    </row>
    <row r="24" spans="1:5" x14ac:dyDescent="0.25">
      <c r="A24" s="30" t="s">
        <v>47</v>
      </c>
      <c r="B24" s="14" t="s">
        <v>285</v>
      </c>
      <c r="C24" s="14" t="s">
        <v>481</v>
      </c>
      <c r="D24" s="14" t="s">
        <v>534</v>
      </c>
      <c r="E24" s="14">
        <v>14</v>
      </c>
    </row>
    <row r="25" spans="1:5" x14ac:dyDescent="0.25">
      <c r="A25" s="30" t="s">
        <v>48</v>
      </c>
      <c r="B25" s="14" t="s">
        <v>285</v>
      </c>
      <c r="C25" s="14" t="s">
        <v>482</v>
      </c>
      <c r="D25" s="14" t="s">
        <v>535</v>
      </c>
      <c r="E25" s="14">
        <v>14</v>
      </c>
    </row>
    <row r="26" spans="1:5" x14ac:dyDescent="0.25">
      <c r="A26" s="30" t="s">
        <v>23</v>
      </c>
      <c r="B26" s="14" t="s">
        <v>94</v>
      </c>
      <c r="C26" s="14" t="s">
        <v>483</v>
      </c>
      <c r="D26" s="14" t="s">
        <v>536</v>
      </c>
      <c r="E26" s="14">
        <v>6</v>
      </c>
    </row>
    <row r="27" spans="1:5" x14ac:dyDescent="0.25">
      <c r="A27" s="30" t="s">
        <v>24</v>
      </c>
      <c r="B27" s="14" t="s">
        <v>94</v>
      </c>
      <c r="C27" s="14" t="s">
        <v>484</v>
      </c>
      <c r="D27" s="14" t="s">
        <v>537</v>
      </c>
      <c r="E27" s="14">
        <v>6</v>
      </c>
    </row>
    <row r="28" spans="1:5" x14ac:dyDescent="0.25">
      <c r="A28" s="30" t="s">
        <v>25</v>
      </c>
      <c r="B28" s="14" t="s">
        <v>94</v>
      </c>
      <c r="C28" s="14" t="s">
        <v>485</v>
      </c>
      <c r="D28" s="14" t="s">
        <v>538</v>
      </c>
      <c r="E28" s="14">
        <v>6</v>
      </c>
    </row>
    <row r="29" spans="1:5" x14ac:dyDescent="0.25">
      <c r="A29" s="30" t="s">
        <v>26</v>
      </c>
      <c r="B29" s="14" t="s">
        <v>94</v>
      </c>
      <c r="C29" s="14" t="s">
        <v>486</v>
      </c>
      <c r="D29" s="14" t="s">
        <v>539</v>
      </c>
      <c r="E29" s="14">
        <v>6</v>
      </c>
    </row>
    <row r="30" spans="1:5" x14ac:dyDescent="0.25">
      <c r="A30" s="30" t="s">
        <v>27</v>
      </c>
      <c r="B30" s="14" t="s">
        <v>94</v>
      </c>
      <c r="C30" s="14" t="s">
        <v>487</v>
      </c>
      <c r="D30" s="14" t="s">
        <v>540</v>
      </c>
      <c r="E30" s="14">
        <v>6</v>
      </c>
    </row>
    <row r="31" spans="1:5" x14ac:dyDescent="0.25">
      <c r="A31" s="30" t="s">
        <v>28</v>
      </c>
      <c r="B31" s="14" t="s">
        <v>94</v>
      </c>
      <c r="C31" s="14" t="s">
        <v>488</v>
      </c>
      <c r="D31" s="14" t="s">
        <v>541</v>
      </c>
      <c r="E31" s="14">
        <v>6</v>
      </c>
    </row>
    <row r="32" spans="1:5" x14ac:dyDescent="0.25">
      <c r="A32" s="30" t="s">
        <v>29</v>
      </c>
      <c r="B32" s="14" t="s">
        <v>94</v>
      </c>
      <c r="C32" s="14" t="s">
        <v>637</v>
      </c>
      <c r="D32" s="14" t="s">
        <v>636</v>
      </c>
      <c r="E32" s="14">
        <v>6</v>
      </c>
    </row>
    <row r="33" spans="1:5" x14ac:dyDescent="0.25">
      <c r="A33" s="30" t="s">
        <v>49</v>
      </c>
      <c r="B33" s="14" t="s">
        <v>285</v>
      </c>
      <c r="C33" s="14" t="s">
        <v>489</v>
      </c>
      <c r="D33" s="14" t="s">
        <v>542</v>
      </c>
      <c r="E33" s="14">
        <v>5</v>
      </c>
    </row>
    <row r="34" spans="1:5" x14ac:dyDescent="0.25">
      <c r="A34" s="30" t="s">
        <v>490</v>
      </c>
      <c r="B34" s="14" t="s">
        <v>77</v>
      </c>
      <c r="C34" s="14" t="s">
        <v>492</v>
      </c>
      <c r="D34" s="14" t="s">
        <v>543</v>
      </c>
      <c r="E34" s="14">
        <v>2</v>
      </c>
    </row>
    <row r="35" spans="1:5" x14ac:dyDescent="0.25">
      <c r="A35" s="30" t="s">
        <v>491</v>
      </c>
      <c r="B35" s="14" t="s">
        <v>77</v>
      </c>
      <c r="C35" s="14" t="s">
        <v>493</v>
      </c>
      <c r="D35" s="14" t="s">
        <v>544</v>
      </c>
      <c r="E35" s="14">
        <v>2</v>
      </c>
    </row>
    <row r="36" spans="1:5" x14ac:dyDescent="0.25">
      <c r="A36" s="30" t="s">
        <v>51</v>
      </c>
      <c r="B36" s="14" t="s">
        <v>285</v>
      </c>
      <c r="C36" s="14" t="s">
        <v>494</v>
      </c>
      <c r="D36" s="14" t="s">
        <v>545</v>
      </c>
      <c r="E36" s="14">
        <v>3</v>
      </c>
    </row>
    <row r="37" spans="1:5" x14ac:dyDescent="0.25">
      <c r="A37" s="30" t="s">
        <v>30</v>
      </c>
      <c r="B37" s="14" t="s">
        <v>94</v>
      </c>
      <c r="C37" s="14" t="s">
        <v>495</v>
      </c>
      <c r="D37" s="14" t="s">
        <v>546</v>
      </c>
      <c r="E37" s="14">
        <v>9</v>
      </c>
    </row>
    <row r="38" spans="1:5" x14ac:dyDescent="0.25">
      <c r="A38" s="30" t="s">
        <v>60</v>
      </c>
      <c r="B38" s="14" t="s">
        <v>70</v>
      </c>
      <c r="C38" s="14" t="s">
        <v>496</v>
      </c>
      <c r="D38" s="14" t="s">
        <v>547</v>
      </c>
      <c r="E38" s="14"/>
    </row>
    <row r="39" spans="1:5" x14ac:dyDescent="0.25">
      <c r="A39" s="30" t="s">
        <v>31</v>
      </c>
      <c r="B39" s="14" t="s">
        <v>94</v>
      </c>
      <c r="C39" s="14" t="s">
        <v>497</v>
      </c>
      <c r="D39" s="14" t="s">
        <v>548</v>
      </c>
      <c r="E39" s="14">
        <v>6</v>
      </c>
    </row>
    <row r="40" spans="1:5" x14ac:dyDescent="0.25">
      <c r="A40" s="30" t="s">
        <v>32</v>
      </c>
      <c r="B40" s="14" t="s">
        <v>94</v>
      </c>
      <c r="C40" s="14" t="s">
        <v>498</v>
      </c>
      <c r="D40" s="14" t="s">
        <v>549</v>
      </c>
      <c r="E40" s="14">
        <v>6</v>
      </c>
    </row>
    <row r="41" spans="1:5" x14ac:dyDescent="0.25">
      <c r="A41" s="30" t="s">
        <v>61</v>
      </c>
      <c r="B41" s="14" t="s">
        <v>70</v>
      </c>
      <c r="C41" s="14" t="s">
        <v>499</v>
      </c>
      <c r="D41" s="14" t="s">
        <v>550</v>
      </c>
      <c r="E41" s="14"/>
    </row>
    <row r="42" spans="1:5" x14ac:dyDescent="0.25">
      <c r="A42" s="30" t="s">
        <v>13</v>
      </c>
      <c r="B42" s="14" t="s">
        <v>77</v>
      </c>
      <c r="C42" s="14" t="s">
        <v>458</v>
      </c>
      <c r="D42" s="14" t="s">
        <v>551</v>
      </c>
      <c r="E42" s="14">
        <v>2</v>
      </c>
    </row>
    <row r="43" spans="1:5" x14ac:dyDescent="0.25">
      <c r="A43" s="30" t="s">
        <v>52</v>
      </c>
      <c r="B43" s="14" t="s">
        <v>285</v>
      </c>
      <c r="C43" s="14" t="s">
        <v>500</v>
      </c>
      <c r="D43" s="14" t="s">
        <v>552</v>
      </c>
      <c r="E43" s="14">
        <v>4</v>
      </c>
    </row>
    <row r="44" spans="1:5" x14ac:dyDescent="0.25">
      <c r="A44" s="30" t="s">
        <v>33</v>
      </c>
      <c r="B44" s="14" t="s">
        <v>94</v>
      </c>
      <c r="C44" s="14" t="s">
        <v>501</v>
      </c>
      <c r="D44" s="14" t="s">
        <v>553</v>
      </c>
      <c r="E44" s="14">
        <v>6</v>
      </c>
    </row>
    <row r="45" spans="1:5" x14ac:dyDescent="0.25">
      <c r="A45" s="30" t="s">
        <v>34</v>
      </c>
      <c r="B45" s="14" t="s">
        <v>94</v>
      </c>
      <c r="C45" s="14" t="s">
        <v>502</v>
      </c>
      <c r="D45" s="14" t="s">
        <v>554</v>
      </c>
      <c r="E45" s="14">
        <v>6</v>
      </c>
    </row>
    <row r="46" spans="1:5" x14ac:dyDescent="0.25">
      <c r="A46" s="30" t="s">
        <v>35</v>
      </c>
      <c r="B46" s="14" t="s">
        <v>94</v>
      </c>
      <c r="C46" s="14" t="s">
        <v>503</v>
      </c>
      <c r="D46" s="14" t="s">
        <v>555</v>
      </c>
      <c r="E46" s="14">
        <v>6</v>
      </c>
    </row>
    <row r="47" spans="1:5" x14ac:dyDescent="0.25">
      <c r="A47" s="30" t="s">
        <v>53</v>
      </c>
      <c r="B47" s="14" t="s">
        <v>285</v>
      </c>
      <c r="C47" s="14" t="s">
        <v>504</v>
      </c>
      <c r="D47" s="14" t="s">
        <v>556</v>
      </c>
      <c r="E47" s="14">
        <v>16</v>
      </c>
    </row>
    <row r="48" spans="1:5" x14ac:dyDescent="0.25">
      <c r="A48" s="30" t="s">
        <v>54</v>
      </c>
      <c r="B48" s="14" t="s">
        <v>285</v>
      </c>
      <c r="C48" s="14" t="s">
        <v>505</v>
      </c>
      <c r="D48" s="14" t="s">
        <v>557</v>
      </c>
      <c r="E48" s="14">
        <v>15</v>
      </c>
    </row>
    <row r="49" spans="1:5" x14ac:dyDescent="0.25">
      <c r="A49" s="30" t="s">
        <v>55</v>
      </c>
      <c r="B49" s="14" t="s">
        <v>77</v>
      </c>
      <c r="C49" s="14" t="s">
        <v>506</v>
      </c>
      <c r="D49" s="14" t="s">
        <v>558</v>
      </c>
      <c r="E49" s="14">
        <v>2</v>
      </c>
    </row>
    <row r="50" spans="1:5" x14ac:dyDescent="0.25">
      <c r="A50" s="30" t="s">
        <v>56</v>
      </c>
      <c r="B50" s="14" t="s">
        <v>70</v>
      </c>
      <c r="C50" s="14" t="s">
        <v>507</v>
      </c>
      <c r="D50" s="14" t="s">
        <v>559</v>
      </c>
      <c r="E50" s="14"/>
    </row>
    <row r="51" spans="1:5" x14ac:dyDescent="0.25">
      <c r="A51" s="30" t="s">
        <v>37</v>
      </c>
      <c r="B51" s="14" t="s">
        <v>285</v>
      </c>
      <c r="C51" s="14" t="s">
        <v>459</v>
      </c>
      <c r="D51" s="14" t="s">
        <v>560</v>
      </c>
      <c r="E51" s="14">
        <v>20</v>
      </c>
    </row>
    <row r="52" spans="1:5" x14ac:dyDescent="0.25">
      <c r="A52" s="30" t="s">
        <v>38</v>
      </c>
      <c r="B52" s="14" t="s">
        <v>285</v>
      </c>
      <c r="C52" s="14" t="s">
        <v>460</v>
      </c>
      <c r="D52" s="14" t="s">
        <v>561</v>
      </c>
      <c r="E52" s="14">
        <v>11</v>
      </c>
    </row>
    <row r="53" spans="1:5" x14ac:dyDescent="0.25">
      <c r="A53" s="30" t="s">
        <v>39</v>
      </c>
      <c r="B53" s="14" t="s">
        <v>285</v>
      </c>
      <c r="C53" s="14" t="s">
        <v>461</v>
      </c>
      <c r="D53" s="14" t="s">
        <v>562</v>
      </c>
      <c r="E53" s="14">
        <v>11</v>
      </c>
    </row>
    <row r="54" spans="1:5" x14ac:dyDescent="0.25">
      <c r="A54" s="30" t="s">
        <v>40</v>
      </c>
      <c r="B54" s="14" t="s">
        <v>285</v>
      </c>
      <c r="C54" s="14" t="s">
        <v>462</v>
      </c>
      <c r="D54" s="14" t="s">
        <v>563</v>
      </c>
      <c r="E54" s="14">
        <v>13</v>
      </c>
    </row>
    <row r="55" spans="1:5" x14ac:dyDescent="0.25">
      <c r="A55" s="30" t="s">
        <v>14</v>
      </c>
      <c r="B55" s="14" t="s">
        <v>70</v>
      </c>
      <c r="C55" s="14" t="s">
        <v>651</v>
      </c>
      <c r="D55" s="14" t="s">
        <v>650</v>
      </c>
      <c r="E55" s="14"/>
    </row>
    <row r="56" spans="1:5" x14ac:dyDescent="0.25">
      <c r="A56" s="30" t="s">
        <v>41</v>
      </c>
      <c r="B56" s="14" t="s">
        <v>285</v>
      </c>
      <c r="C56" s="14" t="s">
        <v>463</v>
      </c>
      <c r="D56" s="14" t="s">
        <v>564</v>
      </c>
      <c r="E56" s="14">
        <v>4</v>
      </c>
    </row>
    <row r="57" spans="1:5" x14ac:dyDescent="0.25">
      <c r="A57" s="30" t="s">
        <v>0</v>
      </c>
      <c r="B57" s="14" t="s">
        <v>281</v>
      </c>
      <c r="C57" s="14" t="s">
        <v>282</v>
      </c>
      <c r="D57" s="14" t="s">
        <v>282</v>
      </c>
      <c r="E57" s="14"/>
    </row>
    <row r="58" spans="1:5" x14ac:dyDescent="0.25">
      <c r="A58" s="30" t="s">
        <v>9</v>
      </c>
      <c r="B58" s="14" t="s">
        <v>281</v>
      </c>
      <c r="C58" s="14" t="s">
        <v>283</v>
      </c>
      <c r="D58" s="14" t="s">
        <v>9</v>
      </c>
      <c r="E58" s="14"/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43"/>
  <sheetViews>
    <sheetView workbookViewId="0">
      <selection activeCell="C33" sqref="C33"/>
    </sheetView>
  </sheetViews>
  <sheetFormatPr defaultColWidth="11.42578125" defaultRowHeight="15" x14ac:dyDescent="0.25"/>
  <cols>
    <col min="1" max="1" width="5.7109375" customWidth="1"/>
    <col min="2" max="2" width="20.85546875" style="15" customWidth="1"/>
    <col min="3" max="3" width="25.28515625" style="11" customWidth="1"/>
    <col min="4" max="4" width="43.5703125" customWidth="1"/>
    <col min="5" max="5" width="48.5703125" style="11" customWidth="1"/>
  </cols>
  <sheetData>
    <row r="1" spans="1:7" x14ac:dyDescent="0.25">
      <c r="A1" s="12" t="s">
        <v>8</v>
      </c>
      <c r="B1" s="33" t="s">
        <v>508</v>
      </c>
      <c r="C1" s="34" t="s">
        <v>509</v>
      </c>
      <c r="D1" s="10" t="s">
        <v>510</v>
      </c>
      <c r="E1" s="10" t="s">
        <v>511</v>
      </c>
      <c r="F1" s="11"/>
    </row>
    <row r="2" spans="1:7" x14ac:dyDescent="0.25">
      <c r="A2" s="12">
        <v>1</v>
      </c>
      <c r="B2" s="31" t="s">
        <v>37</v>
      </c>
      <c r="C2" s="32" t="s">
        <v>290</v>
      </c>
      <c r="D2" s="10" t="s">
        <v>167</v>
      </c>
      <c r="E2" s="10" t="s">
        <v>565</v>
      </c>
      <c r="F2" s="11"/>
    </row>
    <row r="3" spans="1:7" x14ac:dyDescent="0.25">
      <c r="A3" s="12">
        <v>2</v>
      </c>
      <c r="B3" s="31" t="s">
        <v>37</v>
      </c>
      <c r="C3" s="32" t="s">
        <v>291</v>
      </c>
      <c r="D3" s="10" t="s">
        <v>168</v>
      </c>
      <c r="E3" s="10" t="s">
        <v>566</v>
      </c>
      <c r="F3" s="11"/>
      <c r="G3" s="15"/>
    </row>
    <row r="4" spans="1:7" x14ac:dyDescent="0.25">
      <c r="A4" s="12">
        <v>3</v>
      </c>
      <c r="B4" s="31" t="s">
        <v>37</v>
      </c>
      <c r="C4" s="32" t="s">
        <v>292</v>
      </c>
      <c r="D4" s="10" t="s">
        <v>169</v>
      </c>
      <c r="E4" s="10" t="s">
        <v>641</v>
      </c>
      <c r="F4" s="11"/>
      <c r="G4" s="15"/>
    </row>
    <row r="5" spans="1:7" x14ac:dyDescent="0.25">
      <c r="A5" s="12">
        <v>4</v>
      </c>
      <c r="B5" s="31" t="s">
        <v>37</v>
      </c>
      <c r="C5" s="32" t="s">
        <v>293</v>
      </c>
      <c r="D5" s="10" t="s">
        <v>170</v>
      </c>
      <c r="E5" s="10" t="s">
        <v>567</v>
      </c>
      <c r="F5" s="11"/>
      <c r="G5" s="15"/>
    </row>
    <row r="6" spans="1:7" x14ac:dyDescent="0.25">
      <c r="A6" s="12">
        <v>5</v>
      </c>
      <c r="B6" s="31" t="s">
        <v>37</v>
      </c>
      <c r="C6" s="32" t="s">
        <v>294</v>
      </c>
      <c r="D6" s="10" t="s">
        <v>171</v>
      </c>
      <c r="E6" s="10" t="s">
        <v>568</v>
      </c>
      <c r="F6" s="11"/>
      <c r="G6" s="15"/>
    </row>
    <row r="7" spans="1:7" x14ac:dyDescent="0.25">
      <c r="A7" s="12">
        <v>6</v>
      </c>
      <c r="B7" s="31" t="s">
        <v>37</v>
      </c>
      <c r="C7" s="32" t="s">
        <v>295</v>
      </c>
      <c r="D7" s="10" t="s">
        <v>172</v>
      </c>
      <c r="E7" s="10" t="s">
        <v>569</v>
      </c>
      <c r="F7" s="11"/>
      <c r="G7" s="15"/>
    </row>
    <row r="8" spans="1:7" x14ac:dyDescent="0.25">
      <c r="A8" s="12">
        <v>7</v>
      </c>
      <c r="B8" s="31" t="s">
        <v>37</v>
      </c>
      <c r="C8" s="32" t="s">
        <v>296</v>
      </c>
      <c r="D8" s="10" t="s">
        <v>173</v>
      </c>
      <c r="E8" s="10" t="s">
        <v>570</v>
      </c>
      <c r="F8" s="11"/>
      <c r="G8" s="15"/>
    </row>
    <row r="9" spans="1:7" x14ac:dyDescent="0.25">
      <c r="A9" s="12">
        <v>8</v>
      </c>
      <c r="B9" s="31" t="s">
        <v>37</v>
      </c>
      <c r="C9" s="32" t="s">
        <v>297</v>
      </c>
      <c r="D9" s="10" t="s">
        <v>174</v>
      </c>
      <c r="E9" s="10" t="s">
        <v>638</v>
      </c>
      <c r="F9" s="11"/>
      <c r="G9" s="15"/>
    </row>
    <row r="10" spans="1:7" x14ac:dyDescent="0.25">
      <c r="A10" s="12">
        <v>9</v>
      </c>
      <c r="B10" s="31" t="s">
        <v>37</v>
      </c>
      <c r="C10" s="32" t="s">
        <v>298</v>
      </c>
      <c r="D10" s="10" t="s">
        <v>175</v>
      </c>
      <c r="E10" s="10" t="s">
        <v>640</v>
      </c>
      <c r="F10" s="11"/>
      <c r="G10" s="15"/>
    </row>
    <row r="11" spans="1:7" x14ac:dyDescent="0.25">
      <c r="A11" s="12">
        <v>10</v>
      </c>
      <c r="B11" s="31" t="s">
        <v>37</v>
      </c>
      <c r="C11" s="32" t="s">
        <v>299</v>
      </c>
      <c r="D11" s="10" t="s">
        <v>176</v>
      </c>
      <c r="E11" s="10" t="s">
        <v>176</v>
      </c>
      <c r="F11" s="11"/>
      <c r="G11" s="15"/>
    </row>
    <row r="12" spans="1:7" x14ac:dyDescent="0.25">
      <c r="A12" s="12">
        <v>11</v>
      </c>
      <c r="B12" s="31" t="s">
        <v>37</v>
      </c>
      <c r="C12" s="32" t="s">
        <v>300</v>
      </c>
      <c r="D12" s="10" t="s">
        <v>177</v>
      </c>
      <c r="E12" s="10" t="s">
        <v>571</v>
      </c>
      <c r="F12" s="11"/>
      <c r="G12" s="15"/>
    </row>
    <row r="13" spans="1:7" x14ac:dyDescent="0.25">
      <c r="A13" s="12">
        <v>12</v>
      </c>
      <c r="B13" s="31" t="s">
        <v>37</v>
      </c>
      <c r="C13" s="32" t="s">
        <v>301</v>
      </c>
      <c r="D13" s="10" t="s">
        <v>178</v>
      </c>
      <c r="E13" s="10" t="s">
        <v>572</v>
      </c>
      <c r="F13" s="11"/>
      <c r="G13" s="15"/>
    </row>
    <row r="14" spans="1:7" x14ac:dyDescent="0.25">
      <c r="A14" s="12">
        <v>13</v>
      </c>
      <c r="B14" s="31" t="s">
        <v>37</v>
      </c>
      <c r="C14" s="32" t="s">
        <v>302</v>
      </c>
      <c r="D14" s="10" t="s">
        <v>179</v>
      </c>
      <c r="E14" s="10" t="s">
        <v>573</v>
      </c>
      <c r="F14" s="11"/>
      <c r="G14" s="15"/>
    </row>
    <row r="15" spans="1:7" x14ac:dyDescent="0.25">
      <c r="A15" s="12">
        <v>14</v>
      </c>
      <c r="B15" s="31" t="s">
        <v>37</v>
      </c>
      <c r="C15" s="32" t="s">
        <v>303</v>
      </c>
      <c r="D15" s="10" t="s">
        <v>180</v>
      </c>
      <c r="E15" s="10" t="s">
        <v>574</v>
      </c>
      <c r="F15" s="11"/>
      <c r="G15" s="15"/>
    </row>
    <row r="16" spans="1:7" x14ac:dyDescent="0.25">
      <c r="A16" s="12">
        <v>15</v>
      </c>
      <c r="B16" s="31" t="s">
        <v>37</v>
      </c>
      <c r="C16" s="32" t="s">
        <v>304</v>
      </c>
      <c r="D16" s="10" t="s">
        <v>181</v>
      </c>
      <c r="E16" s="10" t="s">
        <v>633</v>
      </c>
      <c r="F16" s="11"/>
      <c r="G16" s="15"/>
    </row>
    <row r="17" spans="1:7" x14ac:dyDescent="0.25">
      <c r="A17" s="12">
        <v>16</v>
      </c>
      <c r="B17" s="31" t="s">
        <v>37</v>
      </c>
      <c r="C17" s="32" t="s">
        <v>305</v>
      </c>
      <c r="D17" s="10" t="s">
        <v>182</v>
      </c>
      <c r="E17" s="10" t="s">
        <v>575</v>
      </c>
      <c r="F17" s="11"/>
      <c r="G17" s="15"/>
    </row>
    <row r="18" spans="1:7" x14ac:dyDescent="0.25">
      <c r="A18" s="12">
        <v>17</v>
      </c>
      <c r="B18" s="31" t="s">
        <v>37</v>
      </c>
      <c r="C18" s="32" t="s">
        <v>306</v>
      </c>
      <c r="D18" s="10" t="s">
        <v>183</v>
      </c>
      <c r="E18" s="10" t="s">
        <v>576</v>
      </c>
      <c r="F18" s="11"/>
      <c r="G18" s="15"/>
    </row>
    <row r="19" spans="1:7" x14ac:dyDescent="0.25">
      <c r="A19" s="12">
        <v>18</v>
      </c>
      <c r="B19" s="31" t="s">
        <v>37</v>
      </c>
      <c r="C19" s="32" t="s">
        <v>307</v>
      </c>
      <c r="D19" s="10" t="s">
        <v>184</v>
      </c>
      <c r="E19" s="10" t="s">
        <v>577</v>
      </c>
      <c r="F19" s="11"/>
      <c r="G19" s="15"/>
    </row>
    <row r="20" spans="1:7" x14ac:dyDescent="0.25">
      <c r="A20" s="12">
        <v>19</v>
      </c>
      <c r="B20" s="31" t="s">
        <v>37</v>
      </c>
      <c r="C20" s="32" t="s">
        <v>308</v>
      </c>
      <c r="D20" s="10" t="s">
        <v>185</v>
      </c>
      <c r="E20" s="10" t="s">
        <v>578</v>
      </c>
      <c r="F20" s="11"/>
      <c r="G20" s="15"/>
    </row>
    <row r="21" spans="1:7" x14ac:dyDescent="0.25">
      <c r="A21" s="12">
        <v>20</v>
      </c>
      <c r="B21" s="31" t="s">
        <v>37</v>
      </c>
      <c r="C21" s="32" t="s">
        <v>309</v>
      </c>
      <c r="D21" s="10" t="s">
        <v>186</v>
      </c>
      <c r="E21" s="10" t="s">
        <v>103</v>
      </c>
      <c r="F21" s="11"/>
      <c r="G21" s="15"/>
    </row>
    <row r="22" spans="1:7" x14ac:dyDescent="0.25">
      <c r="A22" s="12">
        <v>21</v>
      </c>
      <c r="B22" s="31" t="s">
        <v>38</v>
      </c>
      <c r="C22" s="32" t="s">
        <v>310</v>
      </c>
      <c r="D22" s="10" t="s">
        <v>1</v>
      </c>
      <c r="E22" s="10" t="s">
        <v>579</v>
      </c>
      <c r="F22" s="11"/>
      <c r="G22" s="15"/>
    </row>
    <row r="23" spans="1:7" x14ac:dyDescent="0.25">
      <c r="A23" s="12">
        <v>22</v>
      </c>
      <c r="B23" s="31" t="s">
        <v>38</v>
      </c>
      <c r="C23" s="32" t="s">
        <v>311</v>
      </c>
      <c r="D23" s="10" t="s">
        <v>188</v>
      </c>
      <c r="E23" s="10" t="s">
        <v>188</v>
      </c>
      <c r="F23" s="11"/>
      <c r="G23" s="15"/>
    </row>
    <row r="24" spans="1:7" x14ac:dyDescent="0.25">
      <c r="A24" s="12">
        <v>23</v>
      </c>
      <c r="B24" s="31" t="s">
        <v>38</v>
      </c>
      <c r="C24" s="32" t="s">
        <v>312</v>
      </c>
      <c r="D24" s="10" t="s">
        <v>189</v>
      </c>
      <c r="E24" s="10" t="s">
        <v>189</v>
      </c>
      <c r="F24" s="11"/>
      <c r="G24" s="15"/>
    </row>
    <row r="25" spans="1:7" x14ac:dyDescent="0.25">
      <c r="A25" s="12">
        <v>24</v>
      </c>
      <c r="B25" s="31" t="s">
        <v>38</v>
      </c>
      <c r="C25" s="32" t="s">
        <v>313</v>
      </c>
      <c r="D25" s="10" t="s">
        <v>190</v>
      </c>
      <c r="E25" s="10" t="s">
        <v>190</v>
      </c>
      <c r="F25" s="11"/>
      <c r="G25" s="15"/>
    </row>
    <row r="26" spans="1:7" x14ac:dyDescent="0.25">
      <c r="A26" s="12">
        <v>25</v>
      </c>
      <c r="B26" s="31" t="s">
        <v>38</v>
      </c>
      <c r="C26" s="32" t="s">
        <v>314</v>
      </c>
      <c r="D26" s="10" t="s">
        <v>191</v>
      </c>
      <c r="E26" s="10" t="s">
        <v>191</v>
      </c>
      <c r="F26" s="11"/>
      <c r="G26" s="15"/>
    </row>
    <row r="27" spans="1:7" x14ac:dyDescent="0.25">
      <c r="A27" s="12">
        <v>26</v>
      </c>
      <c r="B27" s="31" t="s">
        <v>38</v>
      </c>
      <c r="C27" s="32" t="s">
        <v>315</v>
      </c>
      <c r="D27" s="10" t="s">
        <v>192</v>
      </c>
      <c r="E27" s="10" t="s">
        <v>192</v>
      </c>
      <c r="F27" s="11"/>
      <c r="G27" s="15"/>
    </row>
    <row r="28" spans="1:7" x14ac:dyDescent="0.25">
      <c r="A28" s="12">
        <v>27</v>
      </c>
      <c r="B28" s="31" t="s">
        <v>38</v>
      </c>
      <c r="C28" s="32" t="s">
        <v>316</v>
      </c>
      <c r="D28" s="10" t="s">
        <v>193</v>
      </c>
      <c r="E28" s="10" t="s">
        <v>193</v>
      </c>
      <c r="F28" s="11"/>
      <c r="G28" s="15"/>
    </row>
    <row r="29" spans="1:7" x14ac:dyDescent="0.25">
      <c r="A29" s="12">
        <v>28</v>
      </c>
      <c r="B29" s="31" t="s">
        <v>38</v>
      </c>
      <c r="C29" s="32" t="s">
        <v>317</v>
      </c>
      <c r="D29" s="10" t="s">
        <v>355</v>
      </c>
      <c r="E29" s="10" t="s">
        <v>355</v>
      </c>
      <c r="F29" s="11"/>
      <c r="G29" s="15"/>
    </row>
    <row r="30" spans="1:7" x14ac:dyDescent="0.25">
      <c r="A30" s="12">
        <v>29</v>
      </c>
      <c r="B30" s="31" t="s">
        <v>38</v>
      </c>
      <c r="C30" s="32" t="s">
        <v>318</v>
      </c>
      <c r="D30" s="10" t="s">
        <v>195</v>
      </c>
      <c r="E30" s="10" t="s">
        <v>195</v>
      </c>
      <c r="F30" s="11"/>
      <c r="G30" s="15"/>
    </row>
    <row r="31" spans="1:7" x14ac:dyDescent="0.25">
      <c r="A31" s="12">
        <v>30</v>
      </c>
      <c r="B31" s="31" t="s">
        <v>38</v>
      </c>
      <c r="C31" s="32" t="s">
        <v>319</v>
      </c>
      <c r="D31" s="10" t="s">
        <v>196</v>
      </c>
      <c r="E31" s="10" t="s">
        <v>580</v>
      </c>
      <c r="F31" s="11"/>
      <c r="G31" s="15"/>
    </row>
    <row r="32" spans="1:7" x14ac:dyDescent="0.25">
      <c r="A32" s="12">
        <v>31</v>
      </c>
      <c r="B32" s="31" t="s">
        <v>38</v>
      </c>
      <c r="C32" s="32" t="s">
        <v>320</v>
      </c>
      <c r="D32" s="10" t="s">
        <v>186</v>
      </c>
      <c r="E32" s="10" t="s">
        <v>103</v>
      </c>
      <c r="F32" s="11"/>
      <c r="G32" s="15"/>
    </row>
    <row r="33" spans="1:7" x14ac:dyDescent="0.25">
      <c r="A33" s="12">
        <v>32</v>
      </c>
      <c r="B33" s="31" t="s">
        <v>40</v>
      </c>
      <c r="C33" s="32" t="s">
        <v>321</v>
      </c>
      <c r="D33" s="10" t="s">
        <v>197</v>
      </c>
      <c r="E33" s="10" t="s">
        <v>581</v>
      </c>
      <c r="F33" s="11"/>
      <c r="G33" s="15"/>
    </row>
    <row r="34" spans="1:7" x14ac:dyDescent="0.25">
      <c r="A34" s="12">
        <v>33</v>
      </c>
      <c r="B34" s="31" t="s">
        <v>40</v>
      </c>
      <c r="C34" s="32" t="s">
        <v>322</v>
      </c>
      <c r="D34" s="10" t="s">
        <v>198</v>
      </c>
      <c r="E34" s="10" t="s">
        <v>582</v>
      </c>
      <c r="F34" s="11"/>
      <c r="G34" s="15"/>
    </row>
    <row r="35" spans="1:7" x14ac:dyDescent="0.25">
      <c r="A35" s="12">
        <v>34</v>
      </c>
      <c r="B35" s="31" t="s">
        <v>40</v>
      </c>
      <c r="C35" s="32" t="s">
        <v>323</v>
      </c>
      <c r="D35" s="10" t="s">
        <v>199</v>
      </c>
      <c r="E35" s="10" t="s">
        <v>583</v>
      </c>
      <c r="F35" s="11"/>
      <c r="G35" s="15"/>
    </row>
    <row r="36" spans="1:7" x14ac:dyDescent="0.25">
      <c r="A36" s="12">
        <v>35</v>
      </c>
      <c r="B36" s="31" t="s">
        <v>40</v>
      </c>
      <c r="C36" s="32" t="s">
        <v>324</v>
      </c>
      <c r="D36" s="10" t="s">
        <v>200</v>
      </c>
      <c r="E36" s="10" t="s">
        <v>584</v>
      </c>
      <c r="F36" s="11"/>
      <c r="G36" s="15"/>
    </row>
    <row r="37" spans="1:7" x14ac:dyDescent="0.25">
      <c r="A37" s="12">
        <v>36</v>
      </c>
      <c r="B37" s="31" t="s">
        <v>40</v>
      </c>
      <c r="C37" s="32" t="s">
        <v>325</v>
      </c>
      <c r="D37" s="10" t="s">
        <v>201</v>
      </c>
      <c r="E37" s="10" t="s">
        <v>585</v>
      </c>
      <c r="F37" s="11"/>
      <c r="G37" s="15"/>
    </row>
    <row r="38" spans="1:7" x14ac:dyDescent="0.25">
      <c r="A38" s="12">
        <v>37</v>
      </c>
      <c r="B38" s="31" t="s">
        <v>40</v>
      </c>
      <c r="C38" s="32" t="s">
        <v>326</v>
      </c>
      <c r="D38" s="10" t="s">
        <v>356</v>
      </c>
      <c r="E38" s="10" t="s">
        <v>356</v>
      </c>
      <c r="F38" s="11"/>
      <c r="G38" s="15"/>
    </row>
    <row r="39" spans="1:7" x14ac:dyDescent="0.25">
      <c r="A39" s="12">
        <v>38</v>
      </c>
      <c r="B39" s="31" t="s">
        <v>40</v>
      </c>
      <c r="C39" s="32" t="s">
        <v>327</v>
      </c>
      <c r="D39" s="10" t="s">
        <v>357</v>
      </c>
      <c r="E39" s="10" t="s">
        <v>586</v>
      </c>
      <c r="F39" s="11"/>
      <c r="G39" s="15"/>
    </row>
    <row r="40" spans="1:7" x14ac:dyDescent="0.25">
      <c r="A40" s="12">
        <v>39</v>
      </c>
      <c r="B40" s="31" t="s">
        <v>40</v>
      </c>
      <c r="C40" s="32" t="s">
        <v>328</v>
      </c>
      <c r="D40" s="10" t="s">
        <v>358</v>
      </c>
      <c r="E40" s="10" t="s">
        <v>587</v>
      </c>
      <c r="F40" s="11"/>
      <c r="G40" s="15"/>
    </row>
    <row r="41" spans="1:7" x14ac:dyDescent="0.25">
      <c r="A41" s="12">
        <v>40</v>
      </c>
      <c r="B41" s="31" t="s">
        <v>40</v>
      </c>
      <c r="C41" s="32" t="s">
        <v>329</v>
      </c>
      <c r="D41" s="10" t="s">
        <v>202</v>
      </c>
      <c r="E41" s="10" t="s">
        <v>588</v>
      </c>
      <c r="F41" s="11"/>
      <c r="G41" s="15"/>
    </row>
    <row r="42" spans="1:7" x14ac:dyDescent="0.25">
      <c r="A42" s="12">
        <v>41</v>
      </c>
      <c r="B42" s="31" t="s">
        <v>40</v>
      </c>
      <c r="C42" s="32" t="s">
        <v>330</v>
      </c>
      <c r="D42" s="10" t="s">
        <v>203</v>
      </c>
      <c r="E42" s="10" t="s">
        <v>589</v>
      </c>
      <c r="F42" s="11"/>
      <c r="G42" s="15"/>
    </row>
    <row r="43" spans="1:7" x14ac:dyDescent="0.25">
      <c r="A43" s="12">
        <v>42</v>
      </c>
      <c r="B43" s="31" t="s">
        <v>40</v>
      </c>
      <c r="C43" s="32" t="s">
        <v>331</v>
      </c>
      <c r="D43" s="10" t="s">
        <v>204</v>
      </c>
      <c r="E43" s="10" t="s">
        <v>590</v>
      </c>
      <c r="F43" s="11"/>
      <c r="G43" s="15"/>
    </row>
    <row r="44" spans="1:7" x14ac:dyDescent="0.25">
      <c r="A44" s="12">
        <v>43</v>
      </c>
      <c r="B44" s="31" t="s">
        <v>40</v>
      </c>
      <c r="C44" s="32" t="s">
        <v>332</v>
      </c>
      <c r="D44" s="10" t="s">
        <v>187</v>
      </c>
      <c r="E44" s="10" t="s">
        <v>591</v>
      </c>
      <c r="F44" s="11"/>
      <c r="G44" s="15"/>
    </row>
    <row r="45" spans="1:7" x14ac:dyDescent="0.25">
      <c r="A45" s="12">
        <v>44</v>
      </c>
      <c r="B45" s="31" t="s">
        <v>40</v>
      </c>
      <c r="C45" s="32" t="s">
        <v>333</v>
      </c>
      <c r="D45" s="10" t="s">
        <v>186</v>
      </c>
      <c r="E45" s="10" t="s">
        <v>103</v>
      </c>
      <c r="F45" s="11"/>
      <c r="G45" s="15"/>
    </row>
    <row r="46" spans="1:7" x14ac:dyDescent="0.25">
      <c r="A46" s="12">
        <v>45</v>
      </c>
      <c r="B46" s="31" t="s">
        <v>41</v>
      </c>
      <c r="C46" s="32" t="s">
        <v>286</v>
      </c>
      <c r="D46" s="10" t="s">
        <v>205</v>
      </c>
      <c r="E46" s="10" t="s">
        <v>592</v>
      </c>
      <c r="F46" s="11"/>
      <c r="G46" s="15"/>
    </row>
    <row r="47" spans="1:7" x14ac:dyDescent="0.25">
      <c r="A47" s="12">
        <v>46</v>
      </c>
      <c r="B47" s="31" t="s">
        <v>41</v>
      </c>
      <c r="C47" s="32" t="s">
        <v>287</v>
      </c>
      <c r="D47" s="10" t="s">
        <v>206</v>
      </c>
      <c r="E47" s="10" t="s">
        <v>593</v>
      </c>
      <c r="F47" s="11"/>
      <c r="G47" s="15"/>
    </row>
    <row r="48" spans="1:7" x14ac:dyDescent="0.25">
      <c r="A48" s="12">
        <v>47</v>
      </c>
      <c r="B48" s="31" t="s">
        <v>41</v>
      </c>
      <c r="C48" s="32" t="s">
        <v>288</v>
      </c>
      <c r="D48" s="10" t="s">
        <v>207</v>
      </c>
      <c r="E48" s="10" t="s">
        <v>594</v>
      </c>
      <c r="F48" s="11"/>
      <c r="G48" s="15"/>
    </row>
    <row r="49" spans="1:7" x14ac:dyDescent="0.25">
      <c r="A49" s="12">
        <v>48</v>
      </c>
      <c r="B49" s="31" t="s">
        <v>41</v>
      </c>
      <c r="C49" s="32" t="s">
        <v>289</v>
      </c>
      <c r="D49" s="10" t="s">
        <v>208</v>
      </c>
      <c r="E49" s="10" t="s">
        <v>595</v>
      </c>
      <c r="F49" s="11"/>
      <c r="G49" s="15"/>
    </row>
    <row r="50" spans="1:7" x14ac:dyDescent="0.25">
      <c r="A50" s="12">
        <v>49</v>
      </c>
      <c r="B50" s="31" t="s">
        <v>42</v>
      </c>
      <c r="C50" s="32" t="s">
        <v>334</v>
      </c>
      <c r="D50" s="10" t="s">
        <v>359</v>
      </c>
      <c r="E50" s="10" t="s">
        <v>596</v>
      </c>
      <c r="F50" s="11"/>
      <c r="G50" s="15"/>
    </row>
    <row r="51" spans="1:7" x14ac:dyDescent="0.25">
      <c r="A51" s="12">
        <v>50</v>
      </c>
      <c r="B51" s="31" t="s">
        <v>42</v>
      </c>
      <c r="C51" s="32" t="s">
        <v>335</v>
      </c>
      <c r="D51" s="10" t="s">
        <v>165</v>
      </c>
      <c r="E51" s="10" t="s">
        <v>597</v>
      </c>
      <c r="F51" s="11"/>
      <c r="G51" s="15"/>
    </row>
    <row r="52" spans="1:7" x14ac:dyDescent="0.25">
      <c r="A52" s="12">
        <v>51</v>
      </c>
      <c r="B52" s="31" t="s">
        <v>42</v>
      </c>
      <c r="C52" s="32" t="s">
        <v>336</v>
      </c>
      <c r="D52" s="10" t="s">
        <v>209</v>
      </c>
      <c r="E52" s="10" t="s">
        <v>152</v>
      </c>
      <c r="F52" s="11"/>
      <c r="G52" s="15"/>
    </row>
    <row r="53" spans="1:7" x14ac:dyDescent="0.25">
      <c r="A53" s="12">
        <v>52</v>
      </c>
      <c r="B53" s="31" t="s">
        <v>42</v>
      </c>
      <c r="C53" s="32" t="s">
        <v>337</v>
      </c>
      <c r="D53" s="10" t="s">
        <v>166</v>
      </c>
      <c r="E53" s="10" t="s">
        <v>598</v>
      </c>
      <c r="F53" s="11"/>
      <c r="G53" s="15"/>
    </row>
    <row r="54" spans="1:7" x14ac:dyDescent="0.25">
      <c r="A54" s="12">
        <v>53</v>
      </c>
      <c r="B54" s="31" t="s">
        <v>43</v>
      </c>
      <c r="C54" s="32" t="s">
        <v>338</v>
      </c>
      <c r="D54" s="10" t="s">
        <v>210</v>
      </c>
      <c r="E54" s="10" t="s">
        <v>210</v>
      </c>
      <c r="F54" s="11"/>
      <c r="G54" s="15"/>
    </row>
    <row r="55" spans="1:7" x14ac:dyDescent="0.25">
      <c r="A55" s="12">
        <v>54</v>
      </c>
      <c r="B55" s="31" t="s">
        <v>43</v>
      </c>
      <c r="C55" s="32" t="s">
        <v>339</v>
      </c>
      <c r="D55" s="10" t="s">
        <v>211</v>
      </c>
      <c r="E55" s="10" t="s">
        <v>599</v>
      </c>
      <c r="F55" s="11"/>
      <c r="G55" s="15"/>
    </row>
    <row r="56" spans="1:7" x14ac:dyDescent="0.25">
      <c r="A56" s="12">
        <v>55</v>
      </c>
      <c r="B56" s="31" t="s">
        <v>43</v>
      </c>
      <c r="C56" s="32" t="s">
        <v>340</v>
      </c>
      <c r="D56" s="10" t="s">
        <v>212</v>
      </c>
      <c r="E56" s="10" t="s">
        <v>600</v>
      </c>
      <c r="F56" s="11"/>
      <c r="G56" s="15"/>
    </row>
    <row r="57" spans="1:7" x14ac:dyDescent="0.25">
      <c r="A57" s="12">
        <v>56</v>
      </c>
      <c r="B57" s="31" t="s">
        <v>43</v>
      </c>
      <c r="C57" s="32" t="s">
        <v>341</v>
      </c>
      <c r="D57" s="10" t="s">
        <v>213</v>
      </c>
      <c r="E57" s="10" t="s">
        <v>601</v>
      </c>
      <c r="F57" s="11"/>
      <c r="G57" s="15"/>
    </row>
    <row r="58" spans="1:7" x14ac:dyDescent="0.25">
      <c r="A58" s="12">
        <v>57</v>
      </c>
      <c r="B58" s="31" t="s">
        <v>43</v>
      </c>
      <c r="C58" s="32" t="s">
        <v>342</v>
      </c>
      <c r="D58" s="10" t="s">
        <v>214</v>
      </c>
      <c r="E58" s="10" t="s">
        <v>214</v>
      </c>
      <c r="F58" s="11"/>
      <c r="G58" s="15"/>
    </row>
    <row r="59" spans="1:7" x14ac:dyDescent="0.25">
      <c r="A59" s="12">
        <v>58</v>
      </c>
      <c r="B59" s="31" t="s">
        <v>43</v>
      </c>
      <c r="C59" s="32" t="s">
        <v>343</v>
      </c>
      <c r="D59" s="10" t="s">
        <v>194</v>
      </c>
      <c r="E59" s="10" t="s">
        <v>194</v>
      </c>
      <c r="F59" s="11"/>
      <c r="G59" s="15"/>
    </row>
    <row r="60" spans="1:7" x14ac:dyDescent="0.25">
      <c r="A60" s="12">
        <v>59</v>
      </c>
      <c r="B60" s="31" t="s">
        <v>43</v>
      </c>
      <c r="C60" s="32" t="s">
        <v>344</v>
      </c>
      <c r="D60" s="10" t="s">
        <v>215</v>
      </c>
      <c r="E60" s="10" t="s">
        <v>215</v>
      </c>
      <c r="F60" s="11"/>
      <c r="G60" s="15"/>
    </row>
    <row r="61" spans="1:7" x14ac:dyDescent="0.25">
      <c r="A61" s="12">
        <v>60</v>
      </c>
      <c r="B61" s="31" t="s">
        <v>43</v>
      </c>
      <c r="C61" s="32" t="s">
        <v>345</v>
      </c>
      <c r="D61" s="10" t="s">
        <v>216</v>
      </c>
      <c r="E61" s="10" t="s">
        <v>216</v>
      </c>
      <c r="F61" s="11"/>
      <c r="G61" s="15"/>
    </row>
    <row r="62" spans="1:7" x14ac:dyDescent="0.25">
      <c r="A62" s="12">
        <v>61</v>
      </c>
      <c r="B62" s="31" t="s">
        <v>43</v>
      </c>
      <c r="C62" s="32" t="s">
        <v>346</v>
      </c>
      <c r="D62" s="10" t="s">
        <v>217</v>
      </c>
      <c r="E62" s="10" t="s">
        <v>217</v>
      </c>
      <c r="F62" s="10"/>
      <c r="G62" s="15"/>
    </row>
    <row r="63" spans="1:7" x14ac:dyDescent="0.25">
      <c r="A63" s="12">
        <v>62</v>
      </c>
      <c r="B63" s="31" t="s">
        <v>43</v>
      </c>
      <c r="C63" s="32" t="s">
        <v>347</v>
      </c>
      <c r="D63" s="10" t="s">
        <v>218</v>
      </c>
      <c r="E63" s="10" t="s">
        <v>218</v>
      </c>
      <c r="F63" s="11"/>
      <c r="G63" s="15"/>
    </row>
    <row r="64" spans="1:7" x14ac:dyDescent="0.25">
      <c r="A64" s="12">
        <v>63</v>
      </c>
      <c r="B64" s="31" t="s">
        <v>43</v>
      </c>
      <c r="C64" s="32" t="s">
        <v>348</v>
      </c>
      <c r="D64" s="10" t="s">
        <v>219</v>
      </c>
      <c r="E64" s="10" t="s">
        <v>602</v>
      </c>
      <c r="F64" s="11"/>
      <c r="G64" s="15"/>
    </row>
    <row r="65" spans="1:7" x14ac:dyDescent="0.25">
      <c r="A65" s="12">
        <v>64</v>
      </c>
      <c r="B65" s="31" t="s">
        <v>43</v>
      </c>
      <c r="C65" s="32" t="s">
        <v>349</v>
      </c>
      <c r="D65" s="10" t="s">
        <v>220</v>
      </c>
      <c r="E65" s="10" t="s">
        <v>220</v>
      </c>
      <c r="F65" s="11"/>
      <c r="G65" s="15"/>
    </row>
    <row r="66" spans="1:7" x14ac:dyDescent="0.25">
      <c r="A66" s="12">
        <v>65</v>
      </c>
      <c r="B66" s="31" t="s">
        <v>43</v>
      </c>
      <c r="C66" s="32" t="s">
        <v>350</v>
      </c>
      <c r="D66" s="10" t="s">
        <v>221</v>
      </c>
      <c r="E66" s="10" t="s">
        <v>221</v>
      </c>
      <c r="F66" s="11"/>
      <c r="G66" s="15"/>
    </row>
    <row r="67" spans="1:7" x14ac:dyDescent="0.25">
      <c r="A67" s="12">
        <v>66</v>
      </c>
      <c r="B67" s="31" t="s">
        <v>43</v>
      </c>
      <c r="C67" s="32" t="s">
        <v>351</v>
      </c>
      <c r="D67" s="10" t="s">
        <v>222</v>
      </c>
      <c r="E67" s="10" t="s">
        <v>603</v>
      </c>
      <c r="F67" s="11"/>
      <c r="G67" s="15"/>
    </row>
    <row r="68" spans="1:7" x14ac:dyDescent="0.25">
      <c r="A68" s="12">
        <v>67</v>
      </c>
      <c r="B68" s="31" t="s">
        <v>43</v>
      </c>
      <c r="C68" s="32" t="s">
        <v>352</v>
      </c>
      <c r="D68" s="10" t="s">
        <v>223</v>
      </c>
      <c r="E68" s="10" t="s">
        <v>223</v>
      </c>
      <c r="F68" s="11"/>
      <c r="G68" s="15"/>
    </row>
    <row r="69" spans="1:7" x14ac:dyDescent="0.25">
      <c r="A69" s="12">
        <v>68</v>
      </c>
      <c r="B69" s="31" t="s">
        <v>43</v>
      </c>
      <c r="C69" s="32" t="s">
        <v>353</v>
      </c>
      <c r="D69" s="10" t="s">
        <v>224</v>
      </c>
      <c r="E69" s="10" t="s">
        <v>604</v>
      </c>
      <c r="F69" s="11"/>
      <c r="G69" s="15"/>
    </row>
    <row r="70" spans="1:7" x14ac:dyDescent="0.25">
      <c r="A70" s="12">
        <v>69</v>
      </c>
      <c r="B70" s="31" t="s">
        <v>43</v>
      </c>
      <c r="C70" s="32" t="s">
        <v>354</v>
      </c>
      <c r="D70" s="10" t="s">
        <v>186</v>
      </c>
      <c r="E70" s="10" t="s">
        <v>103</v>
      </c>
      <c r="F70" s="11"/>
      <c r="G70" s="15"/>
    </row>
    <row r="71" spans="1:7" x14ac:dyDescent="0.25">
      <c r="A71" s="12">
        <v>70</v>
      </c>
      <c r="B71" s="31" t="s">
        <v>44</v>
      </c>
      <c r="C71" s="32" t="s">
        <v>360</v>
      </c>
      <c r="D71" s="10" t="s">
        <v>225</v>
      </c>
      <c r="E71" s="10" t="s">
        <v>605</v>
      </c>
      <c r="F71" s="11"/>
      <c r="G71" s="15"/>
    </row>
    <row r="72" spans="1:7" x14ac:dyDescent="0.25">
      <c r="A72" s="12">
        <v>71</v>
      </c>
      <c r="B72" s="31" t="s">
        <v>44</v>
      </c>
      <c r="C72" s="32" t="s">
        <v>361</v>
      </c>
      <c r="D72" s="10" t="s">
        <v>226</v>
      </c>
      <c r="E72" s="10" t="s">
        <v>606</v>
      </c>
      <c r="F72" s="11"/>
      <c r="G72" s="15"/>
    </row>
    <row r="73" spans="1:7" x14ac:dyDescent="0.25">
      <c r="A73" s="12">
        <v>72</v>
      </c>
      <c r="B73" s="31" t="s">
        <v>44</v>
      </c>
      <c r="C73" s="32" t="s">
        <v>362</v>
      </c>
      <c r="D73" s="10" t="s">
        <v>227</v>
      </c>
      <c r="E73" s="10" t="s">
        <v>607</v>
      </c>
      <c r="F73" s="11"/>
      <c r="G73" s="15"/>
    </row>
    <row r="74" spans="1:7" x14ac:dyDescent="0.25">
      <c r="A74" s="12">
        <v>73</v>
      </c>
      <c r="B74" s="31" t="s">
        <v>44</v>
      </c>
      <c r="C74" s="32" t="s">
        <v>363</v>
      </c>
      <c r="D74" s="10" t="s">
        <v>228</v>
      </c>
      <c r="E74" s="10" t="s">
        <v>608</v>
      </c>
      <c r="F74" s="11"/>
      <c r="G74" s="15"/>
    </row>
    <row r="75" spans="1:7" x14ac:dyDescent="0.25">
      <c r="A75" s="12">
        <v>74</v>
      </c>
      <c r="B75" s="31" t="s">
        <v>44</v>
      </c>
      <c r="C75" s="32" t="s">
        <v>364</v>
      </c>
      <c r="D75" s="10" t="s">
        <v>368</v>
      </c>
      <c r="E75" s="10" t="s">
        <v>609</v>
      </c>
      <c r="F75" s="11"/>
      <c r="G75" s="15"/>
    </row>
    <row r="76" spans="1:7" x14ac:dyDescent="0.25">
      <c r="A76" s="12">
        <v>75</v>
      </c>
      <c r="B76" s="31" t="s">
        <v>44</v>
      </c>
      <c r="C76" s="32" t="s">
        <v>365</v>
      </c>
      <c r="D76" s="10" t="s">
        <v>369</v>
      </c>
      <c r="E76" s="10" t="s">
        <v>610</v>
      </c>
      <c r="F76" s="11"/>
      <c r="G76" s="15"/>
    </row>
    <row r="77" spans="1:7" x14ac:dyDescent="0.25">
      <c r="A77" s="12">
        <v>76</v>
      </c>
      <c r="B77" s="31" t="s">
        <v>44</v>
      </c>
      <c r="C77" s="32" t="s">
        <v>366</v>
      </c>
      <c r="D77" s="10" t="s">
        <v>370</v>
      </c>
      <c r="E77" s="10" t="s">
        <v>611</v>
      </c>
      <c r="F77" s="11"/>
      <c r="G77" s="15"/>
    </row>
    <row r="78" spans="1:7" x14ac:dyDescent="0.25">
      <c r="A78" s="12">
        <v>77</v>
      </c>
      <c r="B78" s="31" t="s">
        <v>44</v>
      </c>
      <c r="C78" s="32" t="s">
        <v>367</v>
      </c>
      <c r="D78" s="10" t="s">
        <v>186</v>
      </c>
      <c r="E78" s="10" t="s">
        <v>103</v>
      </c>
      <c r="F78" s="11"/>
      <c r="G78" s="15"/>
    </row>
    <row r="79" spans="1:7" x14ac:dyDescent="0.25">
      <c r="A79" s="12">
        <v>78</v>
      </c>
      <c r="B79" s="31" t="s">
        <v>45</v>
      </c>
      <c r="C79" s="32" t="s">
        <v>371</v>
      </c>
      <c r="D79" s="10" t="s">
        <v>229</v>
      </c>
      <c r="E79" s="10" t="s">
        <v>229</v>
      </c>
      <c r="F79" s="11"/>
      <c r="G79" s="15"/>
    </row>
    <row r="80" spans="1:7" x14ac:dyDescent="0.25">
      <c r="A80" s="12">
        <v>79</v>
      </c>
      <c r="B80" s="31" t="s">
        <v>45</v>
      </c>
      <c r="C80" s="32" t="s">
        <v>372</v>
      </c>
      <c r="D80" s="10" t="s">
        <v>2</v>
      </c>
      <c r="E80" s="10" t="s">
        <v>2</v>
      </c>
      <c r="F80" s="11"/>
      <c r="G80" s="15"/>
    </row>
    <row r="81" spans="1:7" x14ac:dyDescent="0.25">
      <c r="A81" s="12">
        <v>80</v>
      </c>
      <c r="B81" s="31" t="s">
        <v>45</v>
      </c>
      <c r="C81" s="32" t="s">
        <v>373</v>
      </c>
      <c r="D81" s="10" t="s">
        <v>230</v>
      </c>
      <c r="E81" s="10" t="s">
        <v>230</v>
      </c>
      <c r="F81" s="11"/>
      <c r="G81" s="15"/>
    </row>
    <row r="82" spans="1:7" x14ac:dyDescent="0.25">
      <c r="A82" s="12">
        <v>81</v>
      </c>
      <c r="B82" s="31" t="s">
        <v>45</v>
      </c>
      <c r="C82" s="32" t="s">
        <v>374</v>
      </c>
      <c r="D82" s="10" t="s">
        <v>3</v>
      </c>
      <c r="E82" s="10" t="s">
        <v>3</v>
      </c>
      <c r="F82" s="11"/>
      <c r="G82" s="15"/>
    </row>
    <row r="83" spans="1:7" x14ac:dyDescent="0.25">
      <c r="A83" s="12">
        <v>82</v>
      </c>
      <c r="B83" s="31" t="s">
        <v>45</v>
      </c>
      <c r="C83" s="32" t="s">
        <v>375</v>
      </c>
      <c r="D83" s="10" t="s">
        <v>231</v>
      </c>
      <c r="E83" s="10" t="s">
        <v>231</v>
      </c>
      <c r="F83" s="11"/>
      <c r="G83" s="15"/>
    </row>
    <row r="84" spans="1:7" x14ac:dyDescent="0.25">
      <c r="A84" s="12">
        <v>83</v>
      </c>
      <c r="B84" s="31" t="s">
        <v>45</v>
      </c>
      <c r="C84" s="32" t="s">
        <v>376</v>
      </c>
      <c r="D84" s="10" t="s">
        <v>232</v>
      </c>
      <c r="E84" s="10" t="s">
        <v>232</v>
      </c>
      <c r="F84" s="11"/>
      <c r="G84" s="15"/>
    </row>
    <row r="85" spans="1:7" x14ac:dyDescent="0.25">
      <c r="A85" s="12">
        <v>84</v>
      </c>
      <c r="B85" s="31" t="s">
        <v>45</v>
      </c>
      <c r="C85" s="32" t="s">
        <v>377</v>
      </c>
      <c r="D85" s="10" t="s">
        <v>4</v>
      </c>
      <c r="E85" s="10" t="s">
        <v>4</v>
      </c>
      <c r="F85" s="11"/>
      <c r="G85" s="15"/>
    </row>
    <row r="86" spans="1:7" x14ac:dyDescent="0.25">
      <c r="A86" s="12">
        <v>85</v>
      </c>
      <c r="B86" s="31" t="s">
        <v>45</v>
      </c>
      <c r="C86" s="32" t="s">
        <v>378</v>
      </c>
      <c r="D86" s="10" t="s">
        <v>5</v>
      </c>
      <c r="E86" s="10" t="s">
        <v>5</v>
      </c>
      <c r="F86" s="11"/>
      <c r="G86" s="15"/>
    </row>
    <row r="87" spans="1:7" x14ac:dyDescent="0.25">
      <c r="A87" s="12">
        <v>86</v>
      </c>
      <c r="B87" s="31" t="s">
        <v>45</v>
      </c>
      <c r="C87" s="32" t="s">
        <v>379</v>
      </c>
      <c r="D87" s="10" t="s">
        <v>6</v>
      </c>
      <c r="E87" s="10" t="s">
        <v>6</v>
      </c>
      <c r="F87" s="11"/>
      <c r="G87" s="15"/>
    </row>
    <row r="88" spans="1:7" x14ac:dyDescent="0.25">
      <c r="A88" s="12">
        <v>87</v>
      </c>
      <c r="B88" s="31" t="s">
        <v>45</v>
      </c>
      <c r="C88" s="32" t="s">
        <v>380</v>
      </c>
      <c r="D88" s="10" t="s">
        <v>234</v>
      </c>
      <c r="E88" s="10" t="s">
        <v>612</v>
      </c>
      <c r="F88" s="11"/>
      <c r="G88" s="15"/>
    </row>
    <row r="89" spans="1:7" x14ac:dyDescent="0.25">
      <c r="A89" s="12">
        <v>88</v>
      </c>
      <c r="B89" s="31" t="s">
        <v>45</v>
      </c>
      <c r="C89" s="32" t="s">
        <v>381</v>
      </c>
      <c r="D89" s="10" t="s">
        <v>233</v>
      </c>
      <c r="E89" s="10" t="s">
        <v>233</v>
      </c>
      <c r="F89" s="11"/>
      <c r="G89" s="15"/>
    </row>
    <row r="90" spans="1:7" x14ac:dyDescent="0.25">
      <c r="A90" s="12">
        <v>89</v>
      </c>
      <c r="B90" s="31" t="s">
        <v>45</v>
      </c>
      <c r="C90" s="32" t="s">
        <v>382</v>
      </c>
      <c r="D90" s="10" t="s">
        <v>186</v>
      </c>
      <c r="E90" s="10" t="s">
        <v>103</v>
      </c>
      <c r="F90" s="11"/>
      <c r="G90" s="15"/>
    </row>
    <row r="91" spans="1:7" x14ac:dyDescent="0.25">
      <c r="A91" s="12">
        <v>90</v>
      </c>
      <c r="B91" s="31" t="s">
        <v>46</v>
      </c>
      <c r="C91" s="32" t="s">
        <v>383</v>
      </c>
      <c r="D91" s="10" t="s">
        <v>235</v>
      </c>
      <c r="E91" s="10" t="s">
        <v>613</v>
      </c>
      <c r="F91" s="11"/>
      <c r="G91" s="15"/>
    </row>
    <row r="92" spans="1:7" x14ac:dyDescent="0.25">
      <c r="A92" s="12">
        <v>91</v>
      </c>
      <c r="B92" s="31" t="s">
        <v>46</v>
      </c>
      <c r="C92" s="32" t="s">
        <v>384</v>
      </c>
      <c r="D92" s="10" t="s">
        <v>236</v>
      </c>
      <c r="E92" s="10" t="s">
        <v>614</v>
      </c>
      <c r="F92" s="11"/>
      <c r="G92" s="15"/>
    </row>
    <row r="93" spans="1:7" x14ac:dyDescent="0.25">
      <c r="A93" s="12">
        <v>92</v>
      </c>
      <c r="B93" s="31" t="s">
        <v>46</v>
      </c>
      <c r="C93" s="32" t="s">
        <v>385</v>
      </c>
      <c r="D93" s="10" t="s">
        <v>237</v>
      </c>
      <c r="E93" s="10" t="s">
        <v>615</v>
      </c>
      <c r="F93" s="11"/>
      <c r="G93" s="15"/>
    </row>
    <row r="94" spans="1:7" x14ac:dyDescent="0.25">
      <c r="A94" s="12">
        <v>93</v>
      </c>
      <c r="B94" s="31" t="s">
        <v>46</v>
      </c>
      <c r="C94" s="32" t="s">
        <v>386</v>
      </c>
      <c r="D94" s="10" t="s">
        <v>238</v>
      </c>
      <c r="E94" s="10" t="s">
        <v>616</v>
      </c>
      <c r="F94" s="11"/>
      <c r="G94" s="15"/>
    </row>
    <row r="95" spans="1:7" x14ac:dyDescent="0.25">
      <c r="A95" s="12">
        <v>94</v>
      </c>
      <c r="B95" s="31" t="s">
        <v>46</v>
      </c>
      <c r="C95" s="32" t="s">
        <v>387</v>
      </c>
      <c r="D95" s="10" t="s">
        <v>7</v>
      </c>
      <c r="E95" s="10" t="s">
        <v>617</v>
      </c>
      <c r="F95" s="11"/>
      <c r="G95" s="15"/>
    </row>
    <row r="96" spans="1:7" x14ac:dyDescent="0.25">
      <c r="A96" s="12">
        <v>95</v>
      </c>
      <c r="B96" s="31" t="s">
        <v>46</v>
      </c>
      <c r="C96" s="32" t="s">
        <v>388</v>
      </c>
      <c r="D96" s="10" t="s">
        <v>239</v>
      </c>
      <c r="E96" s="10" t="s">
        <v>634</v>
      </c>
      <c r="F96" s="11"/>
      <c r="G96" s="15"/>
    </row>
    <row r="97" spans="1:7" x14ac:dyDescent="0.25">
      <c r="A97" s="12">
        <v>96</v>
      </c>
      <c r="B97" s="31" t="s">
        <v>46</v>
      </c>
      <c r="C97" s="32" t="s">
        <v>389</v>
      </c>
      <c r="D97" s="10" t="s">
        <v>240</v>
      </c>
      <c r="E97" s="10" t="s">
        <v>240</v>
      </c>
      <c r="F97" s="11"/>
      <c r="G97" s="15"/>
    </row>
    <row r="98" spans="1:7" x14ac:dyDescent="0.25">
      <c r="A98" s="12">
        <v>97</v>
      </c>
      <c r="B98" s="31" t="s">
        <v>46</v>
      </c>
      <c r="C98" s="32" t="s">
        <v>390</v>
      </c>
      <c r="D98" s="10" t="s">
        <v>241</v>
      </c>
      <c r="E98" s="10" t="s">
        <v>618</v>
      </c>
      <c r="F98" s="11"/>
      <c r="G98" s="15"/>
    </row>
    <row r="99" spans="1:7" x14ac:dyDescent="0.25">
      <c r="A99" s="12">
        <v>98</v>
      </c>
      <c r="B99" s="31" t="s">
        <v>46</v>
      </c>
      <c r="C99" s="32" t="s">
        <v>391</v>
      </c>
      <c r="D99" s="10" t="s">
        <v>242</v>
      </c>
      <c r="E99" s="10" t="s">
        <v>619</v>
      </c>
      <c r="F99" s="11"/>
      <c r="G99" s="15"/>
    </row>
    <row r="100" spans="1:7" x14ac:dyDescent="0.25">
      <c r="A100" s="12">
        <v>99</v>
      </c>
      <c r="B100" s="31" t="s">
        <v>46</v>
      </c>
      <c r="C100" s="32" t="s">
        <v>392</v>
      </c>
      <c r="D100" s="10" t="s">
        <v>243</v>
      </c>
      <c r="E100" s="10" t="s">
        <v>620</v>
      </c>
      <c r="F100" s="11"/>
      <c r="G100" s="15"/>
    </row>
    <row r="101" spans="1:7" x14ac:dyDescent="0.25">
      <c r="A101" s="12">
        <v>100</v>
      </c>
      <c r="B101" s="31" t="s">
        <v>46</v>
      </c>
      <c r="C101" s="32" t="s">
        <v>393</v>
      </c>
      <c r="D101" s="10" t="s">
        <v>244</v>
      </c>
      <c r="E101" s="10" t="s">
        <v>621</v>
      </c>
      <c r="F101" s="11"/>
      <c r="G101" s="15"/>
    </row>
    <row r="102" spans="1:7" x14ac:dyDescent="0.25">
      <c r="A102" s="12">
        <v>101</v>
      </c>
      <c r="B102" s="31" t="s">
        <v>46</v>
      </c>
      <c r="C102" s="32" t="s">
        <v>394</v>
      </c>
      <c r="D102" s="10" t="s">
        <v>410</v>
      </c>
      <c r="E102" s="10" t="s">
        <v>622</v>
      </c>
      <c r="F102" s="11"/>
      <c r="G102" s="15"/>
    </row>
    <row r="103" spans="1:7" x14ac:dyDescent="0.25">
      <c r="A103" s="12">
        <v>102</v>
      </c>
      <c r="B103" s="31" t="s">
        <v>46</v>
      </c>
      <c r="C103" s="32" t="s">
        <v>395</v>
      </c>
      <c r="D103" s="10" t="s">
        <v>186</v>
      </c>
      <c r="E103" s="10" t="s">
        <v>103</v>
      </c>
      <c r="F103" s="11"/>
      <c r="G103" s="15"/>
    </row>
    <row r="104" spans="1:7" x14ac:dyDescent="0.25">
      <c r="A104" s="12">
        <v>103</v>
      </c>
      <c r="B104" s="31" t="s">
        <v>47</v>
      </c>
      <c r="C104" s="32" t="s">
        <v>396</v>
      </c>
      <c r="D104" s="10" t="s">
        <v>235</v>
      </c>
      <c r="E104" s="10" t="s">
        <v>613</v>
      </c>
      <c r="F104" s="11"/>
      <c r="G104" s="15"/>
    </row>
    <row r="105" spans="1:7" x14ac:dyDescent="0.25">
      <c r="A105" s="12">
        <v>104</v>
      </c>
      <c r="B105" s="31" t="s">
        <v>47</v>
      </c>
      <c r="C105" s="32" t="s">
        <v>397</v>
      </c>
      <c r="D105" s="10" t="s">
        <v>236</v>
      </c>
      <c r="E105" s="10" t="s">
        <v>614</v>
      </c>
      <c r="F105" s="11"/>
      <c r="G105" s="15"/>
    </row>
    <row r="106" spans="1:7" x14ac:dyDescent="0.25">
      <c r="A106" s="12">
        <v>105</v>
      </c>
      <c r="B106" s="31" t="s">
        <v>47</v>
      </c>
      <c r="C106" s="32" t="s">
        <v>398</v>
      </c>
      <c r="D106" s="10" t="s">
        <v>237</v>
      </c>
      <c r="E106" s="10" t="s">
        <v>615</v>
      </c>
      <c r="F106" s="11"/>
      <c r="G106" s="15"/>
    </row>
    <row r="107" spans="1:7" x14ac:dyDescent="0.25">
      <c r="A107" s="12">
        <v>106</v>
      </c>
      <c r="B107" s="31" t="s">
        <v>47</v>
      </c>
      <c r="C107" s="32" t="s">
        <v>399</v>
      </c>
      <c r="D107" s="10" t="s">
        <v>238</v>
      </c>
      <c r="E107" s="10" t="s">
        <v>616</v>
      </c>
      <c r="F107" s="11"/>
      <c r="G107" s="15"/>
    </row>
    <row r="108" spans="1:7" x14ac:dyDescent="0.25">
      <c r="A108" s="12">
        <v>107</v>
      </c>
      <c r="B108" s="31" t="s">
        <v>47</v>
      </c>
      <c r="C108" s="32" t="s">
        <v>400</v>
      </c>
      <c r="D108" s="10" t="s">
        <v>7</v>
      </c>
      <c r="E108" s="10" t="s">
        <v>617</v>
      </c>
      <c r="F108" s="11"/>
      <c r="G108" s="15"/>
    </row>
    <row r="109" spans="1:7" x14ac:dyDescent="0.25">
      <c r="A109" s="12">
        <v>108</v>
      </c>
      <c r="B109" s="31" t="s">
        <v>47</v>
      </c>
      <c r="C109" s="32" t="s">
        <v>401</v>
      </c>
      <c r="D109" s="10" t="s">
        <v>239</v>
      </c>
      <c r="E109" s="10" t="s">
        <v>634</v>
      </c>
      <c r="F109" s="11"/>
      <c r="G109" s="15"/>
    </row>
    <row r="110" spans="1:7" x14ac:dyDescent="0.25">
      <c r="A110" s="12">
        <v>109</v>
      </c>
      <c r="B110" s="31" t="s">
        <v>47</v>
      </c>
      <c r="C110" s="32" t="s">
        <v>402</v>
      </c>
      <c r="D110" s="10" t="s">
        <v>240</v>
      </c>
      <c r="E110" s="10" t="s">
        <v>240</v>
      </c>
      <c r="F110" s="11"/>
      <c r="G110" s="15"/>
    </row>
    <row r="111" spans="1:7" x14ac:dyDescent="0.25">
      <c r="A111" s="12">
        <v>110</v>
      </c>
      <c r="B111" s="31" t="s">
        <v>47</v>
      </c>
      <c r="C111" s="32" t="s">
        <v>403</v>
      </c>
      <c r="D111" s="10" t="s">
        <v>241</v>
      </c>
      <c r="E111" s="10" t="s">
        <v>618</v>
      </c>
      <c r="F111" s="11"/>
      <c r="G111" s="15"/>
    </row>
    <row r="112" spans="1:7" x14ac:dyDescent="0.25">
      <c r="A112" s="12">
        <v>111</v>
      </c>
      <c r="B112" s="31" t="s">
        <v>47</v>
      </c>
      <c r="C112" s="32" t="s">
        <v>404</v>
      </c>
      <c r="D112" s="10" t="s">
        <v>242</v>
      </c>
      <c r="E112" s="10" t="s">
        <v>619</v>
      </c>
      <c r="F112" s="11"/>
      <c r="G112" s="15"/>
    </row>
    <row r="113" spans="1:7" x14ac:dyDescent="0.25">
      <c r="A113" s="12">
        <v>112</v>
      </c>
      <c r="B113" s="31" t="s">
        <v>47</v>
      </c>
      <c r="C113" s="32" t="s">
        <v>405</v>
      </c>
      <c r="D113" s="10" t="s">
        <v>243</v>
      </c>
      <c r="E113" s="10" t="s">
        <v>620</v>
      </c>
      <c r="F113" s="11"/>
      <c r="G113" s="15"/>
    </row>
    <row r="114" spans="1:7" x14ac:dyDescent="0.25">
      <c r="A114" s="12">
        <v>113</v>
      </c>
      <c r="B114" s="31" t="s">
        <v>47</v>
      </c>
      <c r="C114" s="32" t="s">
        <v>406</v>
      </c>
      <c r="D114" s="10" t="s">
        <v>244</v>
      </c>
      <c r="E114" s="10" t="s">
        <v>621</v>
      </c>
      <c r="F114" s="11"/>
      <c r="G114" s="15"/>
    </row>
    <row r="115" spans="1:7" x14ac:dyDescent="0.25">
      <c r="A115" s="12">
        <v>114</v>
      </c>
      <c r="B115" s="31" t="s">
        <v>47</v>
      </c>
      <c r="C115" s="32" t="s">
        <v>407</v>
      </c>
      <c r="D115" s="10" t="s">
        <v>410</v>
      </c>
      <c r="E115" s="10" t="s">
        <v>622</v>
      </c>
      <c r="F115" s="11"/>
      <c r="G115" s="15"/>
    </row>
    <row r="116" spans="1:7" x14ac:dyDescent="0.25">
      <c r="A116" s="12">
        <v>115</v>
      </c>
      <c r="B116" s="31" t="s">
        <v>47</v>
      </c>
      <c r="C116" s="32" t="s">
        <v>408</v>
      </c>
      <c r="D116" s="10" t="s">
        <v>1</v>
      </c>
      <c r="E116" s="10" t="s">
        <v>579</v>
      </c>
      <c r="F116" s="11"/>
      <c r="G116" s="15"/>
    </row>
    <row r="117" spans="1:7" x14ac:dyDescent="0.25">
      <c r="A117" s="12">
        <v>116</v>
      </c>
      <c r="B117" s="31" t="s">
        <v>47</v>
      </c>
      <c r="C117" s="32" t="s">
        <v>409</v>
      </c>
      <c r="D117" s="10" t="s">
        <v>186</v>
      </c>
      <c r="E117" s="10" t="s">
        <v>103</v>
      </c>
      <c r="F117" s="11"/>
      <c r="G117" s="15"/>
    </row>
    <row r="118" spans="1:7" x14ac:dyDescent="0.25">
      <c r="A118" s="12">
        <v>117</v>
      </c>
      <c r="B118" s="31" t="s">
        <v>48</v>
      </c>
      <c r="C118" s="32" t="s">
        <v>411</v>
      </c>
      <c r="D118" s="10" t="s">
        <v>235</v>
      </c>
      <c r="E118" s="10" t="s">
        <v>613</v>
      </c>
      <c r="F118" s="11"/>
      <c r="G118" s="15"/>
    </row>
    <row r="119" spans="1:7" x14ac:dyDescent="0.25">
      <c r="A119" s="12">
        <v>118</v>
      </c>
      <c r="B119" s="31" t="s">
        <v>48</v>
      </c>
      <c r="C119" s="32" t="s">
        <v>412</v>
      </c>
      <c r="D119" s="10" t="s">
        <v>236</v>
      </c>
      <c r="E119" s="10" t="s">
        <v>614</v>
      </c>
      <c r="F119" s="11"/>
      <c r="G119" s="15"/>
    </row>
    <row r="120" spans="1:7" x14ac:dyDescent="0.25">
      <c r="A120" s="12">
        <v>119</v>
      </c>
      <c r="B120" s="31" t="s">
        <v>48</v>
      </c>
      <c r="C120" s="32" t="s">
        <v>413</v>
      </c>
      <c r="D120" s="10" t="s">
        <v>237</v>
      </c>
      <c r="E120" s="10" t="s">
        <v>615</v>
      </c>
      <c r="F120" s="11"/>
      <c r="G120" s="15"/>
    </row>
    <row r="121" spans="1:7" x14ac:dyDescent="0.25">
      <c r="A121" s="12">
        <v>120</v>
      </c>
      <c r="B121" s="31" t="s">
        <v>48</v>
      </c>
      <c r="C121" s="32" t="s">
        <v>414</v>
      </c>
      <c r="D121" s="10" t="s">
        <v>238</v>
      </c>
      <c r="E121" s="10" t="s">
        <v>616</v>
      </c>
      <c r="F121" s="11"/>
      <c r="G121" s="15"/>
    </row>
    <row r="122" spans="1:7" x14ac:dyDescent="0.25">
      <c r="A122" s="12">
        <v>121</v>
      </c>
      <c r="B122" s="31" t="s">
        <v>48</v>
      </c>
      <c r="C122" s="32" t="s">
        <v>415</v>
      </c>
      <c r="D122" s="10" t="s">
        <v>7</v>
      </c>
      <c r="E122" s="10" t="s">
        <v>617</v>
      </c>
      <c r="F122" s="11"/>
      <c r="G122" s="15"/>
    </row>
    <row r="123" spans="1:7" x14ac:dyDescent="0.25">
      <c r="A123" s="12">
        <v>122</v>
      </c>
      <c r="B123" s="31" t="s">
        <v>48</v>
      </c>
      <c r="C123" s="32" t="s">
        <v>416</v>
      </c>
      <c r="D123" s="10" t="s">
        <v>239</v>
      </c>
      <c r="E123" s="10" t="s">
        <v>634</v>
      </c>
      <c r="F123" s="11"/>
      <c r="G123" s="15"/>
    </row>
    <row r="124" spans="1:7" x14ac:dyDescent="0.25">
      <c r="A124" s="12">
        <v>123</v>
      </c>
      <c r="B124" s="31" t="s">
        <v>48</v>
      </c>
      <c r="C124" s="32" t="s">
        <v>417</v>
      </c>
      <c r="D124" s="10" t="s">
        <v>240</v>
      </c>
      <c r="E124" s="10" t="s">
        <v>240</v>
      </c>
      <c r="F124" s="11"/>
      <c r="G124" s="15"/>
    </row>
    <row r="125" spans="1:7" x14ac:dyDescent="0.25">
      <c r="A125" s="12">
        <v>124</v>
      </c>
      <c r="B125" s="31" t="s">
        <v>48</v>
      </c>
      <c r="C125" s="32" t="s">
        <v>418</v>
      </c>
      <c r="D125" s="10" t="s">
        <v>241</v>
      </c>
      <c r="E125" s="10" t="s">
        <v>618</v>
      </c>
      <c r="F125" s="11"/>
      <c r="G125" s="15"/>
    </row>
    <row r="126" spans="1:7" x14ac:dyDescent="0.25">
      <c r="A126" s="12">
        <v>125</v>
      </c>
      <c r="B126" s="31" t="s">
        <v>48</v>
      </c>
      <c r="C126" s="32" t="s">
        <v>419</v>
      </c>
      <c r="D126" s="10" t="s">
        <v>242</v>
      </c>
      <c r="E126" s="10" t="s">
        <v>619</v>
      </c>
      <c r="F126" s="11"/>
      <c r="G126" s="15"/>
    </row>
    <row r="127" spans="1:7" x14ac:dyDescent="0.25">
      <c r="A127" s="12">
        <v>126</v>
      </c>
      <c r="B127" s="31" t="s">
        <v>48</v>
      </c>
      <c r="C127" s="32" t="s">
        <v>420</v>
      </c>
      <c r="D127" s="10" t="s">
        <v>243</v>
      </c>
      <c r="E127" s="10" t="s">
        <v>620</v>
      </c>
      <c r="F127" s="11"/>
      <c r="G127" s="15"/>
    </row>
    <row r="128" spans="1:7" x14ac:dyDescent="0.25">
      <c r="A128" s="12">
        <v>127</v>
      </c>
      <c r="B128" s="31" t="s">
        <v>48</v>
      </c>
      <c r="C128" s="32" t="s">
        <v>421</v>
      </c>
      <c r="D128" s="10" t="s">
        <v>244</v>
      </c>
      <c r="E128" s="10" t="s">
        <v>621</v>
      </c>
      <c r="F128" s="11"/>
      <c r="G128" s="15"/>
    </row>
    <row r="129" spans="1:7" x14ac:dyDescent="0.25">
      <c r="A129" s="12">
        <v>128</v>
      </c>
      <c r="B129" s="31" t="s">
        <v>48</v>
      </c>
      <c r="C129" s="32" t="s">
        <v>422</v>
      </c>
      <c r="D129" s="10" t="s">
        <v>410</v>
      </c>
      <c r="E129" s="10" t="s">
        <v>622</v>
      </c>
      <c r="F129" s="11"/>
      <c r="G129" s="15"/>
    </row>
    <row r="130" spans="1:7" x14ac:dyDescent="0.25">
      <c r="A130" s="12">
        <v>129</v>
      </c>
      <c r="B130" s="31" t="s">
        <v>48</v>
      </c>
      <c r="C130" s="32" t="s">
        <v>423</v>
      </c>
      <c r="D130" s="10" t="s">
        <v>1</v>
      </c>
      <c r="E130" s="10" t="s">
        <v>579</v>
      </c>
      <c r="F130" s="11"/>
      <c r="G130" s="15"/>
    </row>
    <row r="131" spans="1:7" x14ac:dyDescent="0.25">
      <c r="A131" s="12">
        <v>130</v>
      </c>
      <c r="B131" s="31" t="s">
        <v>48</v>
      </c>
      <c r="C131" s="32" t="s">
        <v>424</v>
      </c>
      <c r="D131" s="10" t="s">
        <v>186</v>
      </c>
      <c r="E131" s="10" t="s">
        <v>103</v>
      </c>
      <c r="F131" s="11"/>
      <c r="G131" s="15"/>
    </row>
    <row r="132" spans="1:7" x14ac:dyDescent="0.25">
      <c r="A132" s="12">
        <v>131</v>
      </c>
      <c r="B132" s="31" t="s">
        <v>49</v>
      </c>
      <c r="C132" s="32" t="s">
        <v>425</v>
      </c>
      <c r="D132" s="10" t="s">
        <v>245</v>
      </c>
      <c r="E132" s="10" t="s">
        <v>623</v>
      </c>
      <c r="F132" s="11"/>
      <c r="G132" s="15"/>
    </row>
    <row r="133" spans="1:7" x14ac:dyDescent="0.25">
      <c r="A133" s="12">
        <v>132</v>
      </c>
      <c r="B133" s="31" t="s">
        <v>49</v>
      </c>
      <c r="C133" s="32" t="s">
        <v>426</v>
      </c>
      <c r="D133" s="10" t="s">
        <v>246</v>
      </c>
      <c r="E133" s="10" t="s">
        <v>624</v>
      </c>
      <c r="F133" s="11"/>
      <c r="G133" s="15"/>
    </row>
    <row r="134" spans="1:7" x14ac:dyDescent="0.25">
      <c r="A134" s="12">
        <v>133</v>
      </c>
      <c r="B134" s="31" t="s">
        <v>49</v>
      </c>
      <c r="C134" s="32" t="s">
        <v>427</v>
      </c>
      <c r="D134" s="10" t="s">
        <v>247</v>
      </c>
      <c r="E134" s="10" t="s">
        <v>625</v>
      </c>
      <c r="F134" s="11"/>
      <c r="G134" s="15"/>
    </row>
    <row r="135" spans="1:7" x14ac:dyDescent="0.25">
      <c r="A135" s="12">
        <v>134</v>
      </c>
      <c r="B135" s="31" t="s">
        <v>49</v>
      </c>
      <c r="C135" s="32" t="s">
        <v>428</v>
      </c>
      <c r="D135" s="10" t="s">
        <v>248</v>
      </c>
      <c r="E135" s="10" t="s">
        <v>626</v>
      </c>
      <c r="F135" s="11"/>
      <c r="G135" s="15"/>
    </row>
    <row r="136" spans="1:7" x14ac:dyDescent="0.25">
      <c r="A136" s="12">
        <v>135</v>
      </c>
      <c r="B136" s="31" t="s">
        <v>49</v>
      </c>
      <c r="C136" s="32" t="s">
        <v>429</v>
      </c>
      <c r="D136" s="10" t="s">
        <v>249</v>
      </c>
      <c r="E136" s="10" t="s">
        <v>639</v>
      </c>
      <c r="F136" s="11"/>
      <c r="G136" s="15"/>
    </row>
    <row r="137" spans="1:7" x14ac:dyDescent="0.25">
      <c r="A137" s="12">
        <v>141</v>
      </c>
      <c r="B137" s="31" t="s">
        <v>51</v>
      </c>
      <c r="C137" s="32" t="s">
        <v>430</v>
      </c>
      <c r="D137" s="10" t="s">
        <v>250</v>
      </c>
      <c r="E137" s="10" t="s">
        <v>627</v>
      </c>
      <c r="F137" s="11"/>
      <c r="G137" s="15"/>
    </row>
    <row r="138" spans="1:7" x14ac:dyDescent="0.25">
      <c r="A138" s="12">
        <v>142</v>
      </c>
      <c r="B138" s="31" t="s">
        <v>51</v>
      </c>
      <c r="C138" s="32" t="s">
        <v>431</v>
      </c>
      <c r="D138" s="10" t="s">
        <v>251</v>
      </c>
      <c r="E138" s="10" t="s">
        <v>628</v>
      </c>
      <c r="F138" s="11"/>
      <c r="G138" s="15"/>
    </row>
    <row r="139" spans="1:7" x14ac:dyDescent="0.25">
      <c r="A139" s="12">
        <v>143</v>
      </c>
      <c r="B139" s="31" t="s">
        <v>51</v>
      </c>
      <c r="C139" s="32" t="s">
        <v>432</v>
      </c>
      <c r="D139" s="10" t="s">
        <v>252</v>
      </c>
      <c r="E139" s="10" t="s">
        <v>629</v>
      </c>
      <c r="F139" s="11"/>
      <c r="G139" s="15"/>
    </row>
    <row r="140" spans="1:7" x14ac:dyDescent="0.25">
      <c r="A140" s="12">
        <v>144</v>
      </c>
      <c r="B140" s="31" t="s">
        <v>52</v>
      </c>
      <c r="C140" s="32" t="s">
        <v>433</v>
      </c>
      <c r="D140" s="10" t="s">
        <v>437</v>
      </c>
      <c r="E140" s="10" t="s">
        <v>630</v>
      </c>
      <c r="F140" s="11"/>
      <c r="G140" s="15"/>
    </row>
    <row r="141" spans="1:7" x14ac:dyDescent="0.25">
      <c r="A141" s="12">
        <v>145</v>
      </c>
      <c r="B141" s="31" t="s">
        <v>52</v>
      </c>
      <c r="C141" s="32" t="s">
        <v>434</v>
      </c>
      <c r="D141" s="10" t="s">
        <v>438</v>
      </c>
      <c r="E141" s="10" t="s">
        <v>631</v>
      </c>
      <c r="F141" s="11"/>
      <c r="G141" s="15"/>
    </row>
    <row r="142" spans="1:7" x14ac:dyDescent="0.25">
      <c r="A142" s="12">
        <v>146</v>
      </c>
      <c r="B142" s="31" t="s">
        <v>52</v>
      </c>
      <c r="C142" s="32" t="s">
        <v>435</v>
      </c>
      <c r="D142" s="10" t="s">
        <v>439</v>
      </c>
      <c r="E142" s="10" t="s">
        <v>632</v>
      </c>
      <c r="F142" s="11"/>
      <c r="G142" s="15"/>
    </row>
    <row r="143" spans="1:7" x14ac:dyDescent="0.25">
      <c r="A143" s="12">
        <v>147</v>
      </c>
      <c r="B143" s="31" t="s">
        <v>52</v>
      </c>
      <c r="C143" s="32" t="s">
        <v>436</v>
      </c>
      <c r="D143" s="10" t="s">
        <v>186</v>
      </c>
      <c r="E143" s="10" t="s">
        <v>103</v>
      </c>
      <c r="F143" s="11"/>
      <c r="G143" s="15"/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BY59"/>
  <sheetViews>
    <sheetView zoomScale="70" zoomScaleNormal="70" workbookViewId="0">
      <selection activeCell="C37" sqref="C37"/>
    </sheetView>
  </sheetViews>
  <sheetFormatPr defaultColWidth="9.140625" defaultRowHeight="15" x14ac:dyDescent="0.25"/>
  <cols>
    <col min="1" max="1" width="21.140625" style="1" customWidth="1"/>
    <col min="2" max="2" width="21.140625" style="1" hidden="1" customWidth="1"/>
    <col min="3" max="3" width="36.5703125" style="1" customWidth="1"/>
    <col min="4" max="4" width="11.140625" style="1" customWidth="1"/>
    <col min="5" max="5" width="11.85546875" style="1" customWidth="1"/>
    <col min="6" max="6" width="48.85546875" style="1" customWidth="1"/>
    <col min="7" max="7" width="36.140625" style="1" customWidth="1"/>
    <col min="8" max="9" width="9.140625" style="1"/>
    <col min="10" max="10" width="21.42578125" style="1" customWidth="1"/>
    <col min="11" max="11" width="41.28515625" style="1" customWidth="1"/>
    <col min="12" max="69" width="4.7109375" style="1" customWidth="1"/>
    <col min="70" max="16384" width="9.140625" style="1"/>
  </cols>
  <sheetData>
    <row r="2" spans="1:69" x14ac:dyDescent="0.25">
      <c r="A2" s="1" t="s">
        <v>67</v>
      </c>
      <c r="B2" s="1" t="s">
        <v>444</v>
      </c>
      <c r="C2" s="1" t="s">
        <v>127</v>
      </c>
      <c r="D2" s="1" t="s">
        <v>153</v>
      </c>
      <c r="E2" s="1" t="s">
        <v>508</v>
      </c>
      <c r="F2" s="1" t="s">
        <v>128</v>
      </c>
      <c r="G2" s="1" t="s">
        <v>642</v>
      </c>
      <c r="I2" s="28" t="s">
        <v>644</v>
      </c>
      <c r="J2" s="28"/>
      <c r="K2" s="28"/>
    </row>
    <row r="3" spans="1:69" x14ac:dyDescent="0.25">
      <c r="A3" s="14" t="s">
        <v>68</v>
      </c>
      <c r="B3" s="14" t="str">
        <f>+CONCATENATE(Table2[[#This Row],[Factor]],Table2[[#This Row],[Question Identifier]])</f>
        <v>Q1.1</v>
      </c>
      <c r="C3" s="14"/>
      <c r="D3" s="14" t="s">
        <v>69</v>
      </c>
      <c r="E3" s="14" t="s">
        <v>10</v>
      </c>
      <c r="F3" s="14" t="str">
        <f>+VLOOKUP(Table2[[#This Row],[Question Identifier]],Table4[[Question Identifier]:[Question English]],4,)</f>
        <v>1. Company name</v>
      </c>
      <c r="G3" s="14"/>
      <c r="I3" s="29"/>
      <c r="J3" s="29"/>
      <c r="K3" s="29"/>
      <c r="L3"/>
      <c r="M3"/>
    </row>
    <row r="4" spans="1:69" x14ac:dyDescent="0.25">
      <c r="A4" s="14" t="s">
        <v>68</v>
      </c>
      <c r="B4" s="14" t="str">
        <f>+CONCATENATE(Table2[[#This Row],[Factor]],Table2[[#This Row],[Question Identifier]])</f>
        <v>Q1.2</v>
      </c>
      <c r="C4" s="14"/>
      <c r="D4" s="14" t="s">
        <v>71</v>
      </c>
      <c r="E4" s="14" t="s">
        <v>11</v>
      </c>
      <c r="F4" s="14" t="str">
        <f>+VLOOKUP(Table2[[#This Row],[Question Identifier]],Table4[[Question Identifier]:[Question English]],4,)</f>
        <v>2. City</v>
      </c>
      <c r="G4" s="14"/>
      <c r="I4" s="13" t="s">
        <v>441</v>
      </c>
      <c r="J4" s="13" t="s">
        <v>442</v>
      </c>
      <c r="K4" s="13" t="s">
        <v>443</v>
      </c>
      <c r="L4" s="20" t="s">
        <v>10</v>
      </c>
      <c r="M4" s="13" t="s">
        <v>11</v>
      </c>
      <c r="N4" s="13" t="s">
        <v>12</v>
      </c>
      <c r="O4" s="13" t="s">
        <v>36</v>
      </c>
      <c r="P4" s="13" t="s">
        <v>13</v>
      </c>
      <c r="Q4" s="13" t="s">
        <v>37</v>
      </c>
      <c r="R4" s="21" t="s">
        <v>38</v>
      </c>
      <c r="S4" s="21" t="s">
        <v>39</v>
      </c>
      <c r="T4" s="21" t="s">
        <v>40</v>
      </c>
      <c r="U4" s="21" t="s">
        <v>14</v>
      </c>
      <c r="V4" s="21" t="s">
        <v>41</v>
      </c>
      <c r="W4" s="21" t="s">
        <v>42</v>
      </c>
      <c r="X4" s="21" t="s">
        <v>43</v>
      </c>
      <c r="Y4" s="21" t="s">
        <v>44</v>
      </c>
      <c r="Z4" s="21" t="s">
        <v>45</v>
      </c>
      <c r="AA4" s="21" t="s">
        <v>58</v>
      </c>
      <c r="AB4" s="21" t="s">
        <v>65</v>
      </c>
      <c r="AC4" s="21" t="s">
        <v>59</v>
      </c>
      <c r="AD4" s="21" t="s">
        <v>15</v>
      </c>
      <c r="AE4" s="21" t="s">
        <v>16</v>
      </c>
      <c r="AF4" s="21" t="s">
        <v>17</v>
      </c>
      <c r="AG4" s="21" t="s">
        <v>18</v>
      </c>
      <c r="AH4" s="21" t="s">
        <v>19</v>
      </c>
      <c r="AI4" s="21" t="s">
        <v>20</v>
      </c>
      <c r="AJ4" s="21" t="s">
        <v>21</v>
      </c>
      <c r="AK4" s="21" t="s">
        <v>22</v>
      </c>
      <c r="AL4" s="21" t="s">
        <v>66</v>
      </c>
      <c r="AM4" s="21" t="s">
        <v>46</v>
      </c>
      <c r="AN4" s="21" t="s">
        <v>47</v>
      </c>
      <c r="AO4" s="21" t="s">
        <v>48</v>
      </c>
      <c r="AP4" s="21" t="s">
        <v>23</v>
      </c>
      <c r="AQ4" s="21" t="s">
        <v>24</v>
      </c>
      <c r="AR4" s="21" t="s">
        <v>25</v>
      </c>
      <c r="AS4" s="21" t="s">
        <v>26</v>
      </c>
      <c r="AT4" s="21" t="s">
        <v>27</v>
      </c>
      <c r="AU4" s="21" t="s">
        <v>28</v>
      </c>
      <c r="AV4" s="21" t="s">
        <v>29</v>
      </c>
      <c r="AW4" s="21" t="s">
        <v>49</v>
      </c>
      <c r="AX4" s="21" t="s">
        <v>50</v>
      </c>
      <c r="AY4" s="21" t="s">
        <v>50</v>
      </c>
      <c r="AZ4" s="21" t="s">
        <v>51</v>
      </c>
      <c r="BA4" s="21" t="s">
        <v>30</v>
      </c>
      <c r="BB4" s="21" t="s">
        <v>60</v>
      </c>
      <c r="BC4" s="21" t="s">
        <v>31</v>
      </c>
      <c r="BD4" s="21" t="s">
        <v>32</v>
      </c>
      <c r="BE4" s="21" t="s">
        <v>61</v>
      </c>
      <c r="BF4" s="21" t="s">
        <v>52</v>
      </c>
      <c r="BG4" s="21" t="s">
        <v>33</v>
      </c>
      <c r="BH4" s="21" t="s">
        <v>34</v>
      </c>
      <c r="BI4" s="21" t="s">
        <v>35</v>
      </c>
      <c r="BJ4" s="21" t="s">
        <v>53</v>
      </c>
      <c r="BK4" s="21" t="s">
        <v>54</v>
      </c>
      <c r="BL4" s="21" t="s">
        <v>55</v>
      </c>
      <c r="BM4" s="21" t="s">
        <v>56</v>
      </c>
      <c r="BN4" s="21" t="s">
        <v>62</v>
      </c>
      <c r="BO4" s="21" t="s">
        <v>63</v>
      </c>
      <c r="BP4" s="21" t="s">
        <v>57</v>
      </c>
      <c r="BQ4" s="21" t="s">
        <v>64</v>
      </c>
    </row>
    <row r="5" spans="1:69" x14ac:dyDescent="0.25">
      <c r="A5" s="14" t="s">
        <v>68</v>
      </c>
      <c r="B5" s="14" t="str">
        <f>+CONCATENATE(Table2[[#This Row],[Factor]],Table2[[#This Row],[Question Identifier]])</f>
        <v>Q1.3</v>
      </c>
      <c r="C5" s="14"/>
      <c r="D5" s="14" t="s">
        <v>72</v>
      </c>
      <c r="E5" s="14" t="s">
        <v>12</v>
      </c>
      <c r="F5" s="14" t="str">
        <f>+VLOOKUP(Table2[[#This Row],[Question Identifier]],Table4[[Question Identifier]:[Question English]],4,)</f>
        <v>3. Department</v>
      </c>
      <c r="G5" s="14"/>
      <c r="I5" s="17">
        <v>1</v>
      </c>
      <c r="J5" s="17" t="s">
        <v>645</v>
      </c>
      <c r="K5" s="18" t="s">
        <v>75</v>
      </c>
      <c r="L5" s="22" t="str">
        <f>+IFERROR(IF(VLOOKUP($K5&amp;L$4,Table2[[Column1]:[Column1]],1,FALSE) = 0,"","X"),"")</f>
        <v/>
      </c>
      <c r="M5" s="22" t="str">
        <f>+IFERROR(IF(VLOOKUP($K5&amp;M$4,Table2[[Column1]:[Column1]],1,FALSE) = 0,"","X"),"")</f>
        <v/>
      </c>
      <c r="N5" s="22" t="str">
        <f>+IFERROR(IF(VLOOKUP($K5&amp;N$4,Table2[[Column1]:[Column1]],1,FALSE) = 0,"","X"),"")</f>
        <v/>
      </c>
      <c r="O5" s="22" t="str">
        <f>+IFERROR(IF(VLOOKUP($K5&amp;O$4,Table2[[Column1]:[Column1]],1,FALSE) = 0,"","X"),"")</f>
        <v/>
      </c>
      <c r="P5" s="22" t="str">
        <f>+IFERROR(IF(VLOOKUP($K5&amp;P$4,Table2[[Column1]:[Column1]],1,FALSE) = 0,"","X"),"")</f>
        <v>X</v>
      </c>
      <c r="Q5" s="22" t="str">
        <f>+IFERROR(IF(VLOOKUP($K5&amp;Q$4,Table2[[Column1]:[Column1]],1,FALSE) = 0,"","X"),"")</f>
        <v/>
      </c>
      <c r="R5" s="22" t="str">
        <f>+IFERROR(IF(VLOOKUP($K5&amp;R$4,Table2[[Column1]:[Column1]],1,FALSE) = 0,"","X"),"")</f>
        <v/>
      </c>
      <c r="S5" s="22" t="str">
        <f>+IFERROR(IF(VLOOKUP($K5&amp;S$4,Table2[[Column1]:[Column1]],1,FALSE) = 0,"","X"),"")</f>
        <v/>
      </c>
      <c r="T5" s="22" t="str">
        <f>+IFERROR(IF(VLOOKUP($K5&amp;T$4,Table2[[Column1]:[Column1]],1,FALSE) = 0,"","X"),"")</f>
        <v/>
      </c>
      <c r="U5" s="22" t="str">
        <f>+IFERROR(IF(VLOOKUP($K5&amp;U$4,Table2[[Column1]:[Column1]],1,FALSE) = 0,"","X"),"")</f>
        <v>X</v>
      </c>
      <c r="V5" s="22" t="str">
        <f>+IFERROR(IF(VLOOKUP($K5&amp;V$4,Table2[[Column1]:[Column1]],1,FALSE) = 0,"","X"),"")</f>
        <v/>
      </c>
      <c r="W5" s="22" t="str">
        <f>+IFERROR(IF(VLOOKUP($K5&amp;W$4,Table2[[Column1]:[Column1]],1,FALSE) = 0,"","X"),"")</f>
        <v>X</v>
      </c>
      <c r="X5" s="22" t="str">
        <f>+IFERROR(IF(VLOOKUP($K5&amp;X$4,Table2[[Column1]:[Column1]],1,FALSE) = 0,"","X"),"")</f>
        <v/>
      </c>
      <c r="Y5" s="22" t="str">
        <f>+IFERROR(IF(VLOOKUP($K5&amp;Y$4,Table2[[Column1]:[Column1]],1,FALSE) = 0,"","X"),"")</f>
        <v/>
      </c>
      <c r="Z5" s="22" t="str">
        <f>+IFERROR(IF(VLOOKUP($K5&amp;Z$4,Table2[[Column1]:[Column1]],1,FALSE) = 0,"","X"),"")</f>
        <v/>
      </c>
      <c r="AA5" s="22" t="str">
        <f>+IFERROR(IF(VLOOKUP($K5&amp;AA$4,Table2[[Column1]:[Column1]],1,FALSE) = 0,"","X"),"")</f>
        <v/>
      </c>
      <c r="AB5" s="22" t="str">
        <f>+IFERROR(IF(VLOOKUP($K5&amp;AB$4,Table2[[Column1]:[Column1]],1,FALSE) = 0,"","X"),"")</f>
        <v/>
      </c>
      <c r="AC5" s="22" t="str">
        <f>+IFERROR(IF(VLOOKUP($K5&amp;AC$4,Table2[[Column1]:[Column1]],1,FALSE) = 0,"","X"),"")</f>
        <v/>
      </c>
      <c r="AD5" s="22" t="str">
        <f>+IFERROR(IF(VLOOKUP($K5&amp;AD$4,Table2[[Column1]:[Column1]],1,FALSE) = 0,"","X"),"")</f>
        <v/>
      </c>
      <c r="AE5" s="22" t="str">
        <f>+IFERROR(IF(VLOOKUP($K5&amp;AE$4,Table2[[Column1]:[Column1]],1,FALSE) = 0,"","X"),"")</f>
        <v/>
      </c>
      <c r="AF5" s="22" t="str">
        <f>+IFERROR(IF(VLOOKUP($K5&amp;AF$4,Table2[[Column1]:[Column1]],1,FALSE) = 0,"","X"),"")</f>
        <v/>
      </c>
      <c r="AG5" s="22" t="str">
        <f>+IFERROR(IF(VLOOKUP($K5&amp;AG$4,Table2[[Column1]:[Column1]],1,FALSE) = 0,"","X"),"")</f>
        <v/>
      </c>
      <c r="AH5" s="22" t="str">
        <f>+IFERROR(IF(VLOOKUP($K5&amp;AH$4,Table2[[Column1]:[Column1]],1,FALSE) = 0,"","X"),"")</f>
        <v/>
      </c>
      <c r="AI5" s="22" t="str">
        <f>+IFERROR(IF(VLOOKUP($K5&amp;AI$4,Table2[[Column1]:[Column1]],1,FALSE) = 0,"","X"),"")</f>
        <v/>
      </c>
      <c r="AJ5" s="22" t="str">
        <f>+IFERROR(IF(VLOOKUP($K5&amp;AJ$4,Table2[[Column1]:[Column1]],1,FALSE) = 0,"","X"),"")</f>
        <v/>
      </c>
      <c r="AK5" s="22" t="str">
        <f>+IFERROR(IF(VLOOKUP($K5&amp;AK$4,Table2[[Column1]:[Column1]],1,FALSE) = 0,"","X"),"")</f>
        <v/>
      </c>
      <c r="AL5" s="22" t="str">
        <f>+IFERROR(IF(VLOOKUP($K5&amp;AL$4,Table2[[Column1]:[Column1]],1,FALSE) = 0,"","X"),"")</f>
        <v/>
      </c>
      <c r="AM5" s="22" t="str">
        <f>+IFERROR(IF(VLOOKUP($K5&amp;AM$4,Table2[[Column1]:[Column1]],1,FALSE) = 0,"","X"),"")</f>
        <v/>
      </c>
      <c r="AN5" s="22" t="str">
        <f>+IFERROR(IF(VLOOKUP($K5&amp;AN$4,Table2[[Column1]:[Column1]],1,FALSE) = 0,"","X"),"")</f>
        <v/>
      </c>
      <c r="AO5" s="22" t="str">
        <f>+IFERROR(IF(VLOOKUP($K5&amp;AO$4,Table2[[Column1]:[Column1]],1,FALSE) = 0,"","X"),"")</f>
        <v/>
      </c>
      <c r="AP5" s="22" t="str">
        <f>+IFERROR(IF(VLOOKUP($K5&amp;AP$4,Table2[[Column1]:[Column1]],1,FALSE) = 0,"","X"),"")</f>
        <v/>
      </c>
      <c r="AQ5" s="22" t="str">
        <f>+IFERROR(IF(VLOOKUP($K5&amp;AQ$4,Table2[[Column1]:[Column1]],1,FALSE) = 0,"","X"),"")</f>
        <v/>
      </c>
      <c r="AR5" s="22" t="str">
        <f>+IFERROR(IF(VLOOKUP($K5&amp;AR$4,Table2[[Column1]:[Column1]],1,FALSE) = 0,"","X"),"")</f>
        <v/>
      </c>
      <c r="AS5" s="22" t="str">
        <f>+IFERROR(IF(VLOOKUP($K5&amp;AS$4,Table2[[Column1]:[Column1]],1,FALSE) = 0,"","X"),"")</f>
        <v/>
      </c>
      <c r="AT5" s="22" t="str">
        <f>+IFERROR(IF(VLOOKUP($K5&amp;AT$4,Table2[[Column1]:[Column1]],1,FALSE) = 0,"","X"),"")</f>
        <v/>
      </c>
      <c r="AU5" s="22" t="str">
        <f>+IFERROR(IF(VLOOKUP($K5&amp;AU$4,Table2[[Column1]:[Column1]],1,FALSE) = 0,"","X"),"")</f>
        <v/>
      </c>
      <c r="AV5" s="22" t="str">
        <f>+IFERROR(IF(VLOOKUP($K5&amp;AV$4,Table2[[Column1]:[Column1]],1,FALSE) = 0,"","X"),"")</f>
        <v/>
      </c>
      <c r="AW5" s="22" t="str">
        <f>+IFERROR(IF(VLOOKUP($K5&amp;AW$4,Table2[[Column1]:[Column1]],1,FALSE) = 0,"","X"),"")</f>
        <v/>
      </c>
      <c r="AX5" s="22" t="str">
        <f>+IFERROR(IF(VLOOKUP($K5&amp;AX$4,Table2[[Column1]:[Column1]],1,FALSE) = 0,"","X"),"")</f>
        <v/>
      </c>
      <c r="AY5" s="22" t="str">
        <f>+IFERROR(IF(VLOOKUP($K5&amp;AY$4,Table2[[Column1]:[Column1]],1,FALSE) = 0,"","X"),"")</f>
        <v/>
      </c>
      <c r="AZ5" s="22" t="str">
        <f>+IFERROR(IF(VLOOKUP($K5&amp;AZ$4,Table2[[Column1]:[Column1]],1,FALSE) = 0,"","X"),"")</f>
        <v/>
      </c>
      <c r="BA5" s="22" t="str">
        <f>+IFERROR(IF(VLOOKUP($K5&amp;BA$4,Table2[[Column1]:[Column1]],1,FALSE) = 0,"","X"),"")</f>
        <v/>
      </c>
      <c r="BB5" s="22" t="str">
        <f>+IFERROR(IF(VLOOKUP($K5&amp;BB$4,Table2[[Column1]:[Column1]],1,FALSE) = 0,"","X"),"")</f>
        <v/>
      </c>
      <c r="BC5" s="22" t="str">
        <f>+IFERROR(IF(VLOOKUP($K5&amp;BC$4,Table2[[Column1]:[Column1]],1,FALSE) = 0,"","X"),"")</f>
        <v/>
      </c>
      <c r="BD5" s="22" t="str">
        <f>+IFERROR(IF(VLOOKUP($K5&amp;BD$4,Table2[[Column1]:[Column1]],1,FALSE) = 0,"","X"),"")</f>
        <v/>
      </c>
      <c r="BE5" s="22" t="str">
        <f>+IFERROR(IF(VLOOKUP($K5&amp;BE$4,Table2[[Column1]:[Column1]],1,FALSE) = 0,"","X"),"")</f>
        <v/>
      </c>
      <c r="BF5" s="22" t="str">
        <f>+IFERROR(IF(VLOOKUP($K5&amp;BF$4,Table2[[Column1]:[Column1]],1,FALSE) = 0,"","X"),"")</f>
        <v/>
      </c>
      <c r="BG5" s="22" t="str">
        <f>+IFERROR(IF(VLOOKUP($K5&amp;BG$4,Table2[[Column1]:[Column1]],1,FALSE) = 0,"","X"),"")</f>
        <v/>
      </c>
      <c r="BH5" s="22" t="str">
        <f>+IFERROR(IF(VLOOKUP($K5&amp;BH$4,Table2[[Column1]:[Column1]],1,FALSE) = 0,"","X"),"")</f>
        <v/>
      </c>
      <c r="BI5" s="22" t="str">
        <f>+IFERROR(IF(VLOOKUP($K5&amp;BI$4,Table2[[Column1]:[Column1]],1,FALSE) = 0,"","X"),"")</f>
        <v/>
      </c>
      <c r="BJ5" s="22" t="str">
        <f>+IFERROR(IF(VLOOKUP($K5&amp;BJ$4,Table2[[Column1]:[Column1]],1,FALSE) = 0,"","X"),"")</f>
        <v/>
      </c>
      <c r="BK5" s="22" t="str">
        <f>+IFERROR(IF(VLOOKUP($K5&amp;BK$4,Table2[[Column1]:[Column1]],1,FALSE) = 0,"","X"),"")</f>
        <v/>
      </c>
      <c r="BL5" s="22" t="str">
        <f>+IFERROR(IF(VLOOKUP($K5&amp;BL$4,Table2[[Column1]:[Column1]],1,FALSE) = 0,"","X"),"")</f>
        <v/>
      </c>
      <c r="BM5" s="22" t="str">
        <f>+IFERROR(IF(VLOOKUP($K5&amp;BM$4,Table2[[Column1]:[Column1]],1,FALSE) = 0,"","X"),"")</f>
        <v/>
      </c>
      <c r="BN5" s="22" t="str">
        <f>+IFERROR(IF(VLOOKUP($K5&amp;BN$4,Table2[[Column1]:[Column1]],1,FALSE) = 0,"","X"),"")</f>
        <v/>
      </c>
      <c r="BO5" s="22" t="str">
        <f>+IFERROR(IF(VLOOKUP($K5&amp;BO$4,Table2[[Column1]:[Column1]],1,FALSE) = 0,"","X"),"")</f>
        <v/>
      </c>
      <c r="BP5" s="22" t="str">
        <f>+IFERROR(IF(VLOOKUP($K5&amp;BP$4,Table2[[Column1]:[Column1]],1,FALSE) = 0,"","X"),"")</f>
        <v/>
      </c>
      <c r="BQ5" s="24" t="str">
        <f>+IFERROR(IF(VLOOKUP($K5&amp;BQ$4,Table2[[Column1]:[Column1]],1,FALSE) = 0,"","X"),"")</f>
        <v/>
      </c>
    </row>
    <row r="6" spans="1:69" x14ac:dyDescent="0.25">
      <c r="A6" s="14" t="s">
        <v>648</v>
      </c>
      <c r="B6" s="14" t="str">
        <f>+CONCATENATE(Table2[[#This Row],[Factor]],Table2[[#This Row],[Question Identifier]])</f>
        <v>Specific function in the software reuse processQ2</v>
      </c>
      <c r="C6" s="14" t="s">
        <v>73</v>
      </c>
      <c r="D6" s="14" t="s">
        <v>74</v>
      </c>
      <c r="E6" s="14" t="s">
        <v>36</v>
      </c>
      <c r="F6" s="14" t="str">
        <f>+VLOOKUP(Table2[[#This Row],[Question Identifier]],Table4[[Question Identifier]:[Question English]],4,)</f>
        <v>4. What is your role in the company?</v>
      </c>
      <c r="G6" s="14"/>
      <c r="I6" s="17">
        <v>2</v>
      </c>
      <c r="J6" s="17" t="s">
        <v>645</v>
      </c>
      <c r="K6" s="18" t="s">
        <v>85</v>
      </c>
      <c r="L6" s="16" t="str">
        <f>+IFERROR(IF(VLOOKUP($K6&amp;L$4,Table2[[Column1]:[Column1]],1,FALSE) = 0,"","X"),"")</f>
        <v/>
      </c>
      <c r="M6" s="16" t="str">
        <f>+IFERROR(IF(VLOOKUP($K6&amp;M$4,Table2[[Column1]:[Column1]],1,FALSE) = 0,"","X"),"")</f>
        <v/>
      </c>
      <c r="N6" s="16" t="str">
        <f>+IFERROR(IF(VLOOKUP($K6&amp;N$4,Table2[[Column1]:[Column1]],1,FALSE) = 0,"","X"),"")</f>
        <v/>
      </c>
      <c r="O6" s="16" t="str">
        <f>+IFERROR(IF(VLOOKUP($K6&amp;O$4,Table2[[Column1]:[Column1]],1,FALSE) = 0,"","X"),"")</f>
        <v/>
      </c>
      <c r="P6" s="16" t="str">
        <f>+IFERROR(IF(VLOOKUP($K6&amp;P$4,Table2[[Column1]:[Column1]],1,FALSE) = 0,"","X"),"")</f>
        <v/>
      </c>
      <c r="Q6" s="16" t="str">
        <f>+IFERROR(IF(VLOOKUP($K6&amp;Q$4,Table2[[Column1]:[Column1]],1,FALSE) = 0,"","X"),"")</f>
        <v/>
      </c>
      <c r="R6" s="16" t="str">
        <f>+IFERROR(IF(VLOOKUP($K6&amp;R$4,Table2[[Column1]:[Column1]],1,FALSE) = 0,"","X"),"")</f>
        <v/>
      </c>
      <c r="S6" s="16" t="str">
        <f>+IFERROR(IF(VLOOKUP($K6&amp;S$4,Table2[[Column1]:[Column1]],1,FALSE) = 0,"","X"),"")</f>
        <v/>
      </c>
      <c r="T6" s="16" t="str">
        <f>+IFERROR(IF(VLOOKUP($K6&amp;T$4,Table2[[Column1]:[Column1]],1,FALSE) = 0,"","X"),"")</f>
        <v/>
      </c>
      <c r="U6" s="16" t="str">
        <f>+IFERROR(IF(VLOOKUP($K6&amp;U$4,Table2[[Column1]:[Column1]],1,FALSE) = 0,"","X"),"")</f>
        <v/>
      </c>
      <c r="V6" s="16" t="str">
        <f>+IFERROR(IF(VLOOKUP($K6&amp;V$4,Table2[[Column1]:[Column1]],1,FALSE) = 0,"","X"),"")</f>
        <v>X</v>
      </c>
      <c r="W6" s="16" t="str">
        <f>+IFERROR(IF(VLOOKUP($K6&amp;W$4,Table2[[Column1]:[Column1]],1,FALSE) = 0,"","X"),"")</f>
        <v/>
      </c>
      <c r="X6" s="16" t="str">
        <f>+IFERROR(IF(VLOOKUP($K6&amp;X$4,Table2[[Column1]:[Column1]],1,FALSE) = 0,"","X"),"")</f>
        <v/>
      </c>
      <c r="Y6" s="16" t="str">
        <f>+IFERROR(IF(VLOOKUP($K6&amp;Y$4,Table2[[Column1]:[Column1]],1,FALSE) = 0,"","X"),"")</f>
        <v/>
      </c>
      <c r="Z6" s="16" t="str">
        <f>+IFERROR(IF(VLOOKUP($K6&amp;Z$4,Table2[[Column1]:[Column1]],1,FALSE) = 0,"","X"),"")</f>
        <v/>
      </c>
      <c r="AA6" s="16" t="str">
        <f>+IFERROR(IF(VLOOKUP($K6&amp;AA$4,Table2[[Column1]:[Column1]],1,FALSE) = 0,"","X"),"")</f>
        <v/>
      </c>
      <c r="AB6" s="16" t="str">
        <f>+IFERROR(IF(VLOOKUP($K6&amp;AB$4,Table2[[Column1]:[Column1]],1,FALSE) = 0,"","X"),"")</f>
        <v/>
      </c>
      <c r="AC6" s="16" t="str">
        <f>+IFERROR(IF(VLOOKUP($K6&amp;AC$4,Table2[[Column1]:[Column1]],1,FALSE) = 0,"","X"),"")</f>
        <v/>
      </c>
      <c r="AD6" s="16" t="str">
        <f>+IFERROR(IF(VLOOKUP($K6&amp;AD$4,Table2[[Column1]:[Column1]],1,FALSE) = 0,"","X"),"")</f>
        <v/>
      </c>
      <c r="AE6" s="16" t="str">
        <f>+IFERROR(IF(VLOOKUP($K6&amp;AE$4,Table2[[Column1]:[Column1]],1,FALSE) = 0,"","X"),"")</f>
        <v/>
      </c>
      <c r="AF6" s="16" t="str">
        <f>+IFERROR(IF(VLOOKUP($K6&amp;AF$4,Table2[[Column1]:[Column1]],1,FALSE) = 0,"","X"),"")</f>
        <v/>
      </c>
      <c r="AG6" s="16" t="str">
        <f>+IFERROR(IF(VLOOKUP($K6&amp;AG$4,Table2[[Column1]:[Column1]],1,FALSE) = 0,"","X"),"")</f>
        <v/>
      </c>
      <c r="AH6" s="16" t="str">
        <f>+IFERROR(IF(VLOOKUP($K6&amp;AH$4,Table2[[Column1]:[Column1]],1,FALSE) = 0,"","X"),"")</f>
        <v/>
      </c>
      <c r="AI6" s="16" t="str">
        <f>+IFERROR(IF(VLOOKUP($K6&amp;AI$4,Table2[[Column1]:[Column1]],1,FALSE) = 0,"","X"),"")</f>
        <v/>
      </c>
      <c r="AJ6" s="16" t="str">
        <f>+IFERROR(IF(VLOOKUP($K6&amp;AJ$4,Table2[[Column1]:[Column1]],1,FALSE) = 0,"","X"),"")</f>
        <v/>
      </c>
      <c r="AK6" s="16" t="str">
        <f>+IFERROR(IF(VLOOKUP($K6&amp;AK$4,Table2[[Column1]:[Column1]],1,FALSE) = 0,"","X"),"")</f>
        <v/>
      </c>
      <c r="AL6" s="16" t="str">
        <f>+IFERROR(IF(VLOOKUP($K6&amp;AL$4,Table2[[Column1]:[Column1]],1,FALSE) = 0,"","X"),"")</f>
        <v/>
      </c>
      <c r="AM6" s="16" t="str">
        <f>+IFERROR(IF(VLOOKUP($K6&amp;AM$4,Table2[[Column1]:[Column1]],1,FALSE) = 0,"","X"),"")</f>
        <v/>
      </c>
      <c r="AN6" s="16" t="str">
        <f>+IFERROR(IF(VLOOKUP($K6&amp;AN$4,Table2[[Column1]:[Column1]],1,FALSE) = 0,"","X"),"")</f>
        <v/>
      </c>
      <c r="AO6" s="16" t="str">
        <f>+IFERROR(IF(VLOOKUP($K6&amp;AO$4,Table2[[Column1]:[Column1]],1,FALSE) = 0,"","X"),"")</f>
        <v/>
      </c>
      <c r="AP6" s="16" t="str">
        <f>+IFERROR(IF(VLOOKUP($K6&amp;AP$4,Table2[[Column1]:[Column1]],1,FALSE) = 0,"","X"),"")</f>
        <v/>
      </c>
      <c r="AQ6" s="16" t="str">
        <f>+IFERROR(IF(VLOOKUP($K6&amp;AQ$4,Table2[[Column1]:[Column1]],1,FALSE) = 0,"","X"),"")</f>
        <v/>
      </c>
      <c r="AR6" s="16" t="str">
        <f>+IFERROR(IF(VLOOKUP($K6&amp;AR$4,Table2[[Column1]:[Column1]],1,FALSE) = 0,"","X"),"")</f>
        <v/>
      </c>
      <c r="AS6" s="16" t="str">
        <f>+IFERROR(IF(VLOOKUP($K6&amp;AS$4,Table2[[Column1]:[Column1]],1,FALSE) = 0,"","X"),"")</f>
        <v/>
      </c>
      <c r="AT6" s="16" t="str">
        <f>+IFERROR(IF(VLOOKUP($K6&amp;AT$4,Table2[[Column1]:[Column1]],1,FALSE) = 0,"","X"),"")</f>
        <v/>
      </c>
      <c r="AU6" s="16" t="str">
        <f>+IFERROR(IF(VLOOKUP($K6&amp;AU$4,Table2[[Column1]:[Column1]],1,FALSE) = 0,"","X"),"")</f>
        <v/>
      </c>
      <c r="AV6" s="16" t="str">
        <f>+IFERROR(IF(VLOOKUP($K6&amp;AV$4,Table2[[Column1]:[Column1]],1,FALSE) = 0,"","X"),"")</f>
        <v/>
      </c>
      <c r="AW6" s="16" t="str">
        <f>+IFERROR(IF(VLOOKUP($K6&amp;AW$4,Table2[[Column1]:[Column1]],1,FALSE) = 0,"","X"),"")</f>
        <v/>
      </c>
      <c r="AX6" s="16" t="str">
        <f>+IFERROR(IF(VLOOKUP($K6&amp;AX$4,Table2[[Column1]:[Column1]],1,FALSE) = 0,"","X"),"")</f>
        <v/>
      </c>
      <c r="AY6" s="16" t="str">
        <f>+IFERROR(IF(VLOOKUP($K6&amp;AY$4,Table2[[Column1]:[Column1]],1,FALSE) = 0,"","X"),"")</f>
        <v/>
      </c>
      <c r="AZ6" s="16" t="str">
        <f>+IFERROR(IF(VLOOKUP($K6&amp;AZ$4,Table2[[Column1]:[Column1]],1,FALSE) = 0,"","X"),"")</f>
        <v/>
      </c>
      <c r="BA6" s="16" t="str">
        <f>+IFERROR(IF(VLOOKUP($K6&amp;BA$4,Table2[[Column1]:[Column1]],1,FALSE) = 0,"","X"),"")</f>
        <v/>
      </c>
      <c r="BB6" s="16" t="str">
        <f>+IFERROR(IF(VLOOKUP($K6&amp;BB$4,Table2[[Column1]:[Column1]],1,FALSE) = 0,"","X"),"")</f>
        <v/>
      </c>
      <c r="BC6" s="16" t="str">
        <f>+IFERROR(IF(VLOOKUP($K6&amp;BC$4,Table2[[Column1]:[Column1]],1,FALSE) = 0,"","X"),"")</f>
        <v/>
      </c>
      <c r="BD6" s="16" t="str">
        <f>+IFERROR(IF(VLOOKUP($K6&amp;BD$4,Table2[[Column1]:[Column1]],1,FALSE) = 0,"","X"),"")</f>
        <v/>
      </c>
      <c r="BE6" s="16" t="str">
        <f>+IFERROR(IF(VLOOKUP($K6&amp;BE$4,Table2[[Column1]:[Column1]],1,FALSE) = 0,"","X"),"")</f>
        <v/>
      </c>
      <c r="BF6" s="16" t="str">
        <f>+IFERROR(IF(VLOOKUP($K6&amp;BF$4,Table2[[Column1]:[Column1]],1,FALSE) = 0,"","X"),"")</f>
        <v/>
      </c>
      <c r="BG6" s="16" t="str">
        <f>+IFERROR(IF(VLOOKUP($K6&amp;BG$4,Table2[[Column1]:[Column1]],1,FALSE) = 0,"","X"),"")</f>
        <v/>
      </c>
      <c r="BH6" s="16" t="str">
        <f>+IFERROR(IF(VLOOKUP($K6&amp;BH$4,Table2[[Column1]:[Column1]],1,FALSE) = 0,"","X"),"")</f>
        <v/>
      </c>
      <c r="BI6" s="16" t="str">
        <f>+IFERROR(IF(VLOOKUP($K6&amp;BI$4,Table2[[Column1]:[Column1]],1,FALSE) = 0,"","X"),"")</f>
        <v/>
      </c>
      <c r="BJ6" s="16" t="str">
        <f>+IFERROR(IF(VLOOKUP($K6&amp;BJ$4,Table2[[Column1]:[Column1]],1,FALSE) = 0,"","X"),"")</f>
        <v/>
      </c>
      <c r="BK6" s="16" t="str">
        <f>+IFERROR(IF(VLOOKUP($K6&amp;BK$4,Table2[[Column1]:[Column1]],1,FALSE) = 0,"","X"),"")</f>
        <v/>
      </c>
      <c r="BL6" s="16" t="str">
        <f>+IFERROR(IF(VLOOKUP($K6&amp;BL$4,Table2[[Column1]:[Column1]],1,FALSE) = 0,"","X"),"")</f>
        <v/>
      </c>
      <c r="BM6" s="16" t="str">
        <f>+IFERROR(IF(VLOOKUP($K6&amp;BM$4,Table2[[Column1]:[Column1]],1,FALSE) = 0,"","X"),"")</f>
        <v/>
      </c>
      <c r="BN6" s="16" t="str">
        <f>+IFERROR(IF(VLOOKUP($K6&amp;BN$4,Table2[[Column1]:[Column1]],1,FALSE) = 0,"","X"),"")</f>
        <v/>
      </c>
      <c r="BO6" s="16" t="str">
        <f>+IFERROR(IF(VLOOKUP($K6&amp;BO$4,Table2[[Column1]:[Column1]],1,FALSE) = 0,"","X"),"")</f>
        <v/>
      </c>
      <c r="BP6" s="16" t="str">
        <f>+IFERROR(IF(VLOOKUP($K6&amp;BP$4,Table2[[Column1]:[Column1]],1,FALSE) = 0,"","X"),"")</f>
        <v/>
      </c>
      <c r="BQ6" s="25" t="str">
        <f>+IFERROR(IF(VLOOKUP($K6&amp;BQ$4,Table2[[Column1]:[Column1]],1,FALSE) = 0,"","X"),"")</f>
        <v/>
      </c>
    </row>
    <row r="7" spans="1:69" x14ac:dyDescent="0.25">
      <c r="A7" s="14" t="s">
        <v>645</v>
      </c>
      <c r="B7" s="14" t="str">
        <f>+CONCATENATE(Table2[[#This Row],[Factor]],Table2[[#This Row],[Question Identifier]])</f>
        <v>Software organization and team sizeQ3</v>
      </c>
      <c r="C7" s="14" t="s">
        <v>75</v>
      </c>
      <c r="D7" s="14" t="s">
        <v>76</v>
      </c>
      <c r="E7" s="14" t="s">
        <v>13</v>
      </c>
      <c r="F7" s="14" t="str">
        <f>+VLOOKUP(Table2[[#This Row],[Question Identifier]],Table4[[Question Identifier]:[Question English]],4,)</f>
        <v>5. Company size:</v>
      </c>
      <c r="G7" s="14"/>
      <c r="I7" s="17">
        <v>3</v>
      </c>
      <c r="J7" s="17" t="s">
        <v>645</v>
      </c>
      <c r="K7" s="18" t="s">
        <v>101</v>
      </c>
      <c r="L7" s="16" t="str">
        <f>+IFERROR(IF(VLOOKUP($K7&amp;L$4,Table2[[Column1]:[Column1]],1,FALSE) = 0,"","X"),"")</f>
        <v/>
      </c>
      <c r="M7" s="16" t="str">
        <f>+IFERROR(IF(VLOOKUP($K7&amp;M$4,Table2[[Column1]:[Column1]],1,FALSE) = 0,"","X"),"")</f>
        <v/>
      </c>
      <c r="N7" s="16" t="str">
        <f>+IFERROR(IF(VLOOKUP($K7&amp;N$4,Table2[[Column1]:[Column1]],1,FALSE) = 0,"","X"),"")</f>
        <v/>
      </c>
      <c r="O7" s="16" t="str">
        <f>+IFERROR(IF(VLOOKUP($K7&amp;O$4,Table2[[Column1]:[Column1]],1,FALSE) = 0,"","X"),"")</f>
        <v/>
      </c>
      <c r="P7" s="16" t="str">
        <f>+IFERROR(IF(VLOOKUP($K7&amp;P$4,Table2[[Column1]:[Column1]],1,FALSE) = 0,"","X"),"")</f>
        <v/>
      </c>
      <c r="Q7" s="16" t="str">
        <f>+IFERROR(IF(VLOOKUP($K7&amp;Q$4,Table2[[Column1]:[Column1]],1,FALSE) = 0,"","X"),"")</f>
        <v/>
      </c>
      <c r="R7" s="16" t="str">
        <f>+IFERROR(IF(VLOOKUP($K7&amp;R$4,Table2[[Column1]:[Column1]],1,FALSE) = 0,"","X"),"")</f>
        <v/>
      </c>
      <c r="S7" s="16" t="str">
        <f>+IFERROR(IF(VLOOKUP($K7&amp;S$4,Table2[[Column1]:[Column1]],1,FALSE) = 0,"","X"),"")</f>
        <v/>
      </c>
      <c r="T7" s="16" t="str">
        <f>+IFERROR(IF(VLOOKUP($K7&amp;T$4,Table2[[Column1]:[Column1]],1,FALSE) = 0,"","X"),"")</f>
        <v/>
      </c>
      <c r="U7" s="16" t="str">
        <f>+IFERROR(IF(VLOOKUP($K7&amp;U$4,Table2[[Column1]:[Column1]],1,FALSE) = 0,"","X"),"")</f>
        <v/>
      </c>
      <c r="V7" s="16" t="str">
        <f>+IFERROR(IF(VLOOKUP($K7&amp;V$4,Table2[[Column1]:[Column1]],1,FALSE) = 0,"","X"),"")</f>
        <v/>
      </c>
      <c r="W7" s="16" t="str">
        <f>+IFERROR(IF(VLOOKUP($K7&amp;W$4,Table2[[Column1]:[Column1]],1,FALSE) = 0,"","X"),"")</f>
        <v/>
      </c>
      <c r="X7" s="16" t="str">
        <f>+IFERROR(IF(VLOOKUP($K7&amp;X$4,Table2[[Column1]:[Column1]],1,FALSE) = 0,"","X"),"")</f>
        <v/>
      </c>
      <c r="Y7" s="16" t="str">
        <f>+IFERROR(IF(VLOOKUP($K7&amp;Y$4,Table2[[Column1]:[Column1]],1,FALSE) = 0,"","X"),"")</f>
        <v/>
      </c>
      <c r="Z7" s="16" t="str">
        <f>+IFERROR(IF(VLOOKUP($K7&amp;Z$4,Table2[[Column1]:[Column1]],1,FALSE) = 0,"","X"),"")</f>
        <v/>
      </c>
      <c r="AA7" s="16" t="str">
        <f>+IFERROR(IF(VLOOKUP($K7&amp;AA$4,Table2[[Column1]:[Column1]],1,FALSE) = 0,"","X"),"")</f>
        <v/>
      </c>
      <c r="AB7" s="16" t="str">
        <f>+IFERROR(IF(VLOOKUP($K7&amp;AB$4,Table2[[Column1]:[Column1]],1,FALSE) = 0,"","X"),"")</f>
        <v/>
      </c>
      <c r="AC7" s="16" t="str">
        <f>+IFERROR(IF(VLOOKUP($K7&amp;AC$4,Table2[[Column1]:[Column1]],1,FALSE) = 0,"","X"),"")</f>
        <v/>
      </c>
      <c r="AD7" s="16" t="str">
        <f>+IFERROR(IF(VLOOKUP($K7&amp;AD$4,Table2[[Column1]:[Column1]],1,FALSE) = 0,"","X"),"")</f>
        <v/>
      </c>
      <c r="AE7" s="16" t="str">
        <f>+IFERROR(IF(VLOOKUP($K7&amp;AE$4,Table2[[Column1]:[Column1]],1,FALSE) = 0,"","X"),"")</f>
        <v/>
      </c>
      <c r="AF7" s="16" t="str">
        <f>+IFERROR(IF(VLOOKUP($K7&amp;AF$4,Table2[[Column1]:[Column1]],1,FALSE) = 0,"","X"),"")</f>
        <v/>
      </c>
      <c r="AG7" s="16" t="str">
        <f>+IFERROR(IF(VLOOKUP($K7&amp;AG$4,Table2[[Column1]:[Column1]],1,FALSE) = 0,"","X"),"")</f>
        <v/>
      </c>
      <c r="AH7" s="16" t="str">
        <f>+IFERROR(IF(VLOOKUP($K7&amp;AH$4,Table2[[Column1]:[Column1]],1,FALSE) = 0,"","X"),"")</f>
        <v/>
      </c>
      <c r="AI7" s="16" t="str">
        <f>+IFERROR(IF(VLOOKUP($K7&amp;AI$4,Table2[[Column1]:[Column1]],1,FALSE) = 0,"","X"),"")</f>
        <v/>
      </c>
      <c r="AJ7" s="16" t="str">
        <f>+IFERROR(IF(VLOOKUP($K7&amp;AJ$4,Table2[[Column1]:[Column1]],1,FALSE) = 0,"","X"),"")</f>
        <v>X</v>
      </c>
      <c r="AK7" s="16" t="str">
        <f>+IFERROR(IF(VLOOKUP($K7&amp;AK$4,Table2[[Column1]:[Column1]],1,FALSE) = 0,"","X"),"")</f>
        <v/>
      </c>
      <c r="AL7" s="16" t="str">
        <f>+IFERROR(IF(VLOOKUP($K7&amp;AL$4,Table2[[Column1]:[Column1]],1,FALSE) = 0,"","X"),"")</f>
        <v/>
      </c>
      <c r="AM7" s="16" t="str">
        <f>+IFERROR(IF(VLOOKUP($K7&amp;AM$4,Table2[[Column1]:[Column1]],1,FALSE) = 0,"","X"),"")</f>
        <v/>
      </c>
      <c r="AN7" s="16" t="str">
        <f>+IFERROR(IF(VLOOKUP($K7&amp;AN$4,Table2[[Column1]:[Column1]],1,FALSE) = 0,"","X"),"")</f>
        <v/>
      </c>
      <c r="AO7" s="16" t="str">
        <f>+IFERROR(IF(VLOOKUP($K7&amp;AO$4,Table2[[Column1]:[Column1]],1,FALSE) = 0,"","X"),"")</f>
        <v/>
      </c>
      <c r="AP7" s="16" t="str">
        <f>+IFERROR(IF(VLOOKUP($K7&amp;AP$4,Table2[[Column1]:[Column1]],1,FALSE) = 0,"","X"),"")</f>
        <v/>
      </c>
      <c r="AQ7" s="16" t="str">
        <f>+IFERROR(IF(VLOOKUP($K7&amp;AQ$4,Table2[[Column1]:[Column1]],1,FALSE) = 0,"","X"),"")</f>
        <v/>
      </c>
      <c r="AR7" s="16" t="str">
        <f>+IFERROR(IF(VLOOKUP($K7&amp;AR$4,Table2[[Column1]:[Column1]],1,FALSE) = 0,"","X"),"")</f>
        <v/>
      </c>
      <c r="AS7" s="16" t="str">
        <f>+IFERROR(IF(VLOOKUP($K7&amp;AS$4,Table2[[Column1]:[Column1]],1,FALSE) = 0,"","X"),"")</f>
        <v/>
      </c>
      <c r="AT7" s="16" t="str">
        <f>+IFERROR(IF(VLOOKUP($K7&amp;AT$4,Table2[[Column1]:[Column1]],1,FALSE) = 0,"","X"),"")</f>
        <v/>
      </c>
      <c r="AU7" s="16" t="str">
        <f>+IFERROR(IF(VLOOKUP($K7&amp;AU$4,Table2[[Column1]:[Column1]],1,FALSE) = 0,"","X"),"")</f>
        <v/>
      </c>
      <c r="AV7" s="16" t="str">
        <f>+IFERROR(IF(VLOOKUP($K7&amp;AV$4,Table2[[Column1]:[Column1]],1,FALSE) = 0,"","X"),"")</f>
        <v/>
      </c>
      <c r="AW7" s="16" t="str">
        <f>+IFERROR(IF(VLOOKUP($K7&amp;AW$4,Table2[[Column1]:[Column1]],1,FALSE) = 0,"","X"),"")</f>
        <v/>
      </c>
      <c r="AX7" s="16" t="str">
        <f>+IFERROR(IF(VLOOKUP($K7&amp;AX$4,Table2[[Column1]:[Column1]],1,FALSE) = 0,"","X"),"")</f>
        <v/>
      </c>
      <c r="AY7" s="16" t="str">
        <f>+IFERROR(IF(VLOOKUP($K7&amp;AY$4,Table2[[Column1]:[Column1]],1,FALSE) = 0,"","X"),"")</f>
        <v/>
      </c>
      <c r="AZ7" s="16" t="str">
        <f>+IFERROR(IF(VLOOKUP($K7&amp;AZ$4,Table2[[Column1]:[Column1]],1,FALSE) = 0,"","X"),"")</f>
        <v/>
      </c>
      <c r="BA7" s="16" t="str">
        <f>+IFERROR(IF(VLOOKUP($K7&amp;BA$4,Table2[[Column1]:[Column1]],1,FALSE) = 0,"","X"),"")</f>
        <v/>
      </c>
      <c r="BB7" s="16" t="str">
        <f>+IFERROR(IF(VLOOKUP($K7&amp;BB$4,Table2[[Column1]:[Column1]],1,FALSE) = 0,"","X"),"")</f>
        <v/>
      </c>
      <c r="BC7" s="16" t="str">
        <f>+IFERROR(IF(VLOOKUP($K7&amp;BC$4,Table2[[Column1]:[Column1]],1,FALSE) = 0,"","X"),"")</f>
        <v/>
      </c>
      <c r="BD7" s="16" t="str">
        <f>+IFERROR(IF(VLOOKUP($K7&amp;BD$4,Table2[[Column1]:[Column1]],1,FALSE) = 0,"","X"),"")</f>
        <v/>
      </c>
      <c r="BE7" s="16" t="str">
        <f>+IFERROR(IF(VLOOKUP($K7&amp;BE$4,Table2[[Column1]:[Column1]],1,FALSE) = 0,"","X"),"")</f>
        <v/>
      </c>
      <c r="BF7" s="16" t="str">
        <f>+IFERROR(IF(VLOOKUP($K7&amp;BF$4,Table2[[Column1]:[Column1]],1,FALSE) = 0,"","X"),"")</f>
        <v/>
      </c>
      <c r="BG7" s="16" t="str">
        <f>+IFERROR(IF(VLOOKUP($K7&amp;BG$4,Table2[[Column1]:[Column1]],1,FALSE) = 0,"","X"),"")</f>
        <v/>
      </c>
      <c r="BH7" s="16" t="str">
        <f>+IFERROR(IF(VLOOKUP($K7&amp;BH$4,Table2[[Column1]:[Column1]],1,FALSE) = 0,"","X"),"")</f>
        <v/>
      </c>
      <c r="BI7" s="16" t="str">
        <f>+IFERROR(IF(VLOOKUP($K7&amp;BI$4,Table2[[Column1]:[Column1]],1,FALSE) = 0,"","X"),"")</f>
        <v/>
      </c>
      <c r="BJ7" s="16" t="str">
        <f>+IFERROR(IF(VLOOKUP($K7&amp;BJ$4,Table2[[Column1]:[Column1]],1,FALSE) = 0,"","X"),"")</f>
        <v/>
      </c>
      <c r="BK7" s="16" t="str">
        <f>+IFERROR(IF(VLOOKUP($K7&amp;BK$4,Table2[[Column1]:[Column1]],1,FALSE) = 0,"","X"),"")</f>
        <v/>
      </c>
      <c r="BL7" s="16" t="str">
        <f>+IFERROR(IF(VLOOKUP($K7&amp;BL$4,Table2[[Column1]:[Column1]],1,FALSE) = 0,"","X"),"")</f>
        <v/>
      </c>
      <c r="BM7" s="16" t="str">
        <f>+IFERROR(IF(VLOOKUP($K7&amp;BM$4,Table2[[Column1]:[Column1]],1,FALSE) = 0,"","X"),"")</f>
        <v/>
      </c>
      <c r="BN7" s="16" t="str">
        <f>+IFERROR(IF(VLOOKUP($K7&amp;BN$4,Table2[[Column1]:[Column1]],1,FALSE) = 0,"","X"),"")</f>
        <v/>
      </c>
      <c r="BO7" s="16" t="str">
        <f>+IFERROR(IF(VLOOKUP($K7&amp;BO$4,Table2[[Column1]:[Column1]],1,FALSE) = 0,"","X"),"")</f>
        <v/>
      </c>
      <c r="BP7" s="16" t="str">
        <f>+IFERROR(IF(VLOOKUP($K7&amp;BP$4,Table2[[Column1]:[Column1]],1,FALSE) = 0,"","X"),"")</f>
        <v/>
      </c>
      <c r="BQ7" s="25" t="str">
        <f>+IFERROR(IF(VLOOKUP($K7&amp;BQ$4,Table2[[Column1]:[Column1]],1,FALSE) = 0,"","X"),"")</f>
        <v/>
      </c>
    </row>
    <row r="8" spans="1:69" x14ac:dyDescent="0.25">
      <c r="A8" s="14" t="s">
        <v>646</v>
      </c>
      <c r="B8" s="14" t="str">
        <f>+CONCATENATE(Table2[[#This Row],[Factor]],Table2[[#This Row],[Question Identifier]])</f>
        <v>Application domainQ4</v>
      </c>
      <c r="C8" s="14" t="s">
        <v>78</v>
      </c>
      <c r="D8" s="14" t="s">
        <v>79</v>
      </c>
      <c r="E8" s="14" t="s">
        <v>37</v>
      </c>
      <c r="F8" s="14" t="str">
        <f>+VLOOKUP(Table2[[#This Row],[Question Identifier]],Table4[[Question Identifier]:[Question English]],4,)</f>
        <v>6. To market the company offers its products and / or services:</v>
      </c>
      <c r="G8" s="14" t="s">
        <v>129</v>
      </c>
      <c r="I8" s="17">
        <v>4</v>
      </c>
      <c r="J8" s="17" t="s">
        <v>645</v>
      </c>
      <c r="K8" s="18" t="s">
        <v>95</v>
      </c>
      <c r="L8" s="16" t="str">
        <f>+IFERROR(IF(VLOOKUP($K8&amp;L$4,Table2[[Column1]:[Column1]],1,FALSE) = 0,"","X"),"")</f>
        <v/>
      </c>
      <c r="M8" s="16" t="str">
        <f>+IFERROR(IF(VLOOKUP($K8&amp;M$4,Table2[[Column1]:[Column1]],1,FALSE) = 0,"","X"),"")</f>
        <v/>
      </c>
      <c r="N8" s="16" t="str">
        <f>+IFERROR(IF(VLOOKUP($K8&amp;N$4,Table2[[Column1]:[Column1]],1,FALSE) = 0,"","X"),"")</f>
        <v/>
      </c>
      <c r="O8" s="16" t="str">
        <f>+IFERROR(IF(VLOOKUP($K8&amp;O$4,Table2[[Column1]:[Column1]],1,FALSE) = 0,"","X"),"")</f>
        <v/>
      </c>
      <c r="P8" s="16" t="str">
        <f>+IFERROR(IF(VLOOKUP($K8&amp;P$4,Table2[[Column1]:[Column1]],1,FALSE) = 0,"","X"),"")</f>
        <v/>
      </c>
      <c r="Q8" s="16" t="str">
        <f>+IFERROR(IF(VLOOKUP($K8&amp;Q$4,Table2[[Column1]:[Column1]],1,FALSE) = 0,"","X"),"")</f>
        <v/>
      </c>
      <c r="R8" s="16" t="str">
        <f>+IFERROR(IF(VLOOKUP($K8&amp;R$4,Table2[[Column1]:[Column1]],1,FALSE) = 0,"","X"),"")</f>
        <v/>
      </c>
      <c r="S8" s="16" t="str">
        <f>+IFERROR(IF(VLOOKUP($K8&amp;S$4,Table2[[Column1]:[Column1]],1,FALSE) = 0,"","X"),"")</f>
        <v/>
      </c>
      <c r="T8" s="16" t="str">
        <f>+IFERROR(IF(VLOOKUP($K8&amp;T$4,Table2[[Column1]:[Column1]],1,FALSE) = 0,"","X"),"")</f>
        <v/>
      </c>
      <c r="U8" s="16" t="str">
        <f>+IFERROR(IF(VLOOKUP($K8&amp;U$4,Table2[[Column1]:[Column1]],1,FALSE) = 0,"","X"),"")</f>
        <v/>
      </c>
      <c r="V8" s="16" t="str">
        <f>+IFERROR(IF(VLOOKUP($K8&amp;V$4,Table2[[Column1]:[Column1]],1,FALSE) = 0,"","X"),"")</f>
        <v/>
      </c>
      <c r="W8" s="16" t="str">
        <f>+IFERROR(IF(VLOOKUP($K8&amp;W$4,Table2[[Column1]:[Column1]],1,FALSE) = 0,"","X"),"")</f>
        <v/>
      </c>
      <c r="X8" s="16" t="str">
        <f>+IFERROR(IF(VLOOKUP($K8&amp;X$4,Table2[[Column1]:[Column1]],1,FALSE) = 0,"","X"),"")</f>
        <v/>
      </c>
      <c r="Y8" s="16" t="str">
        <f>+IFERROR(IF(VLOOKUP($K8&amp;Y$4,Table2[[Column1]:[Column1]],1,FALSE) = 0,"","X"),"")</f>
        <v/>
      </c>
      <c r="Z8" s="16" t="str">
        <f>+IFERROR(IF(VLOOKUP($K8&amp;Z$4,Table2[[Column1]:[Column1]],1,FALSE) = 0,"","X"),"")</f>
        <v/>
      </c>
      <c r="AA8" s="16" t="str">
        <f>+IFERROR(IF(VLOOKUP($K8&amp;AA$4,Table2[[Column1]:[Column1]],1,FALSE) = 0,"","X"),"")</f>
        <v/>
      </c>
      <c r="AB8" s="16" t="str">
        <f>+IFERROR(IF(VLOOKUP($K8&amp;AB$4,Table2[[Column1]:[Column1]],1,FALSE) = 0,"","X"),"")</f>
        <v/>
      </c>
      <c r="AC8" s="16" t="str">
        <f>+IFERROR(IF(VLOOKUP($K8&amp;AC$4,Table2[[Column1]:[Column1]],1,FALSE) = 0,"","X"),"")</f>
        <v/>
      </c>
      <c r="AD8" s="16" t="str">
        <f>+IFERROR(IF(VLOOKUP($K8&amp;AD$4,Table2[[Column1]:[Column1]],1,FALSE) = 0,"","X"),"")</f>
        <v/>
      </c>
      <c r="AE8" s="16" t="str">
        <f>+IFERROR(IF(VLOOKUP($K8&amp;AE$4,Table2[[Column1]:[Column1]],1,FALSE) = 0,"","X"),"")</f>
        <v>X</v>
      </c>
      <c r="AF8" s="16" t="str">
        <f>+IFERROR(IF(VLOOKUP($K8&amp;AF$4,Table2[[Column1]:[Column1]],1,FALSE) = 0,"","X"),"")</f>
        <v/>
      </c>
      <c r="AG8" s="16" t="str">
        <f>+IFERROR(IF(VLOOKUP($K8&amp;AG$4,Table2[[Column1]:[Column1]],1,FALSE) = 0,"","X"),"")</f>
        <v/>
      </c>
      <c r="AH8" s="16" t="str">
        <f>+IFERROR(IF(VLOOKUP($K8&amp;AH$4,Table2[[Column1]:[Column1]],1,FALSE) = 0,"","X"),"")</f>
        <v/>
      </c>
      <c r="AI8" s="16" t="str">
        <f>+IFERROR(IF(VLOOKUP($K8&amp;AI$4,Table2[[Column1]:[Column1]],1,FALSE) = 0,"","X"),"")</f>
        <v/>
      </c>
      <c r="AJ8" s="16" t="str">
        <f>+IFERROR(IF(VLOOKUP($K8&amp;AJ$4,Table2[[Column1]:[Column1]],1,FALSE) = 0,"","X"),"")</f>
        <v/>
      </c>
      <c r="AK8" s="16" t="str">
        <f>+IFERROR(IF(VLOOKUP($K8&amp;AK$4,Table2[[Column1]:[Column1]],1,FALSE) = 0,"","X"),"")</f>
        <v/>
      </c>
      <c r="AL8" s="16" t="str">
        <f>+IFERROR(IF(VLOOKUP($K8&amp;AL$4,Table2[[Column1]:[Column1]],1,FALSE) = 0,"","X"),"")</f>
        <v/>
      </c>
      <c r="AM8" s="16" t="str">
        <f>+IFERROR(IF(VLOOKUP($K8&amp;AM$4,Table2[[Column1]:[Column1]],1,FALSE) = 0,"","X"),"")</f>
        <v/>
      </c>
      <c r="AN8" s="16" t="str">
        <f>+IFERROR(IF(VLOOKUP($K8&amp;AN$4,Table2[[Column1]:[Column1]],1,FALSE) = 0,"","X"),"")</f>
        <v/>
      </c>
      <c r="AO8" s="16" t="str">
        <f>+IFERROR(IF(VLOOKUP($K8&amp;AO$4,Table2[[Column1]:[Column1]],1,FALSE) = 0,"","X"),"")</f>
        <v/>
      </c>
      <c r="AP8" s="16" t="str">
        <f>+IFERROR(IF(VLOOKUP($K8&amp;AP$4,Table2[[Column1]:[Column1]],1,FALSE) = 0,"","X"),"")</f>
        <v/>
      </c>
      <c r="AQ8" s="16" t="str">
        <f>+IFERROR(IF(VLOOKUP($K8&amp;AQ$4,Table2[[Column1]:[Column1]],1,FALSE) = 0,"","X"),"")</f>
        <v/>
      </c>
      <c r="AR8" s="16" t="str">
        <f>+IFERROR(IF(VLOOKUP($K8&amp;AR$4,Table2[[Column1]:[Column1]],1,FALSE) = 0,"","X"),"")</f>
        <v/>
      </c>
      <c r="AS8" s="16" t="str">
        <f>+IFERROR(IF(VLOOKUP($K8&amp;AS$4,Table2[[Column1]:[Column1]],1,FALSE) = 0,"","X"),"")</f>
        <v/>
      </c>
      <c r="AT8" s="16" t="str">
        <f>+IFERROR(IF(VLOOKUP($K8&amp;AT$4,Table2[[Column1]:[Column1]],1,FALSE) = 0,"","X"),"")</f>
        <v/>
      </c>
      <c r="AU8" s="16" t="str">
        <f>+IFERROR(IF(VLOOKUP($K8&amp;AU$4,Table2[[Column1]:[Column1]],1,FALSE) = 0,"","X"),"")</f>
        <v/>
      </c>
      <c r="AV8" s="16" t="str">
        <f>+IFERROR(IF(VLOOKUP($K8&amp;AV$4,Table2[[Column1]:[Column1]],1,FALSE) = 0,"","X"),"")</f>
        <v/>
      </c>
      <c r="AW8" s="16" t="str">
        <f>+IFERROR(IF(VLOOKUP($K8&amp;AW$4,Table2[[Column1]:[Column1]],1,FALSE) = 0,"","X"),"")</f>
        <v/>
      </c>
      <c r="AX8" s="16" t="str">
        <f>+IFERROR(IF(VLOOKUP($K8&amp;AX$4,Table2[[Column1]:[Column1]],1,FALSE) = 0,"","X"),"")</f>
        <v/>
      </c>
      <c r="AY8" s="16" t="str">
        <f>+IFERROR(IF(VLOOKUP($K8&amp;AY$4,Table2[[Column1]:[Column1]],1,FALSE) = 0,"","X"),"")</f>
        <v/>
      </c>
      <c r="AZ8" s="16" t="str">
        <f>+IFERROR(IF(VLOOKUP($K8&amp;AZ$4,Table2[[Column1]:[Column1]],1,FALSE) = 0,"","X"),"")</f>
        <v/>
      </c>
      <c r="BA8" s="16" t="str">
        <f>+IFERROR(IF(VLOOKUP($K8&amp;BA$4,Table2[[Column1]:[Column1]],1,FALSE) = 0,"","X"),"")</f>
        <v/>
      </c>
      <c r="BB8" s="16" t="str">
        <f>+IFERROR(IF(VLOOKUP($K8&amp;BB$4,Table2[[Column1]:[Column1]],1,FALSE) = 0,"","X"),"")</f>
        <v/>
      </c>
      <c r="BC8" s="16" t="str">
        <f>+IFERROR(IF(VLOOKUP($K8&amp;BC$4,Table2[[Column1]:[Column1]],1,FALSE) = 0,"","X"),"")</f>
        <v/>
      </c>
      <c r="BD8" s="16" t="str">
        <f>+IFERROR(IF(VLOOKUP($K8&amp;BD$4,Table2[[Column1]:[Column1]],1,FALSE) = 0,"","X"),"")</f>
        <v/>
      </c>
      <c r="BE8" s="16" t="str">
        <f>+IFERROR(IF(VLOOKUP($K8&amp;BE$4,Table2[[Column1]:[Column1]],1,FALSE) = 0,"","X"),"")</f>
        <v/>
      </c>
      <c r="BF8" s="16" t="str">
        <f>+IFERROR(IF(VLOOKUP($K8&amp;BF$4,Table2[[Column1]:[Column1]],1,FALSE) = 0,"","X"),"")</f>
        <v/>
      </c>
      <c r="BG8" s="16" t="str">
        <f>+IFERROR(IF(VLOOKUP($K8&amp;BG$4,Table2[[Column1]:[Column1]],1,FALSE) = 0,"","X"),"")</f>
        <v/>
      </c>
      <c r="BH8" s="16" t="str">
        <f>+IFERROR(IF(VLOOKUP($K8&amp;BH$4,Table2[[Column1]:[Column1]],1,FALSE) = 0,"","X"),"")</f>
        <v/>
      </c>
      <c r="BI8" s="16" t="str">
        <f>+IFERROR(IF(VLOOKUP($K8&amp;BI$4,Table2[[Column1]:[Column1]],1,FALSE) = 0,"","X"),"")</f>
        <v/>
      </c>
      <c r="BJ8" s="16" t="str">
        <f>+IFERROR(IF(VLOOKUP($K8&amp;BJ$4,Table2[[Column1]:[Column1]],1,FALSE) = 0,"","X"),"")</f>
        <v/>
      </c>
      <c r="BK8" s="16" t="str">
        <f>+IFERROR(IF(VLOOKUP($K8&amp;BK$4,Table2[[Column1]:[Column1]],1,FALSE) = 0,"","X"),"")</f>
        <v/>
      </c>
      <c r="BL8" s="16" t="str">
        <f>+IFERROR(IF(VLOOKUP($K8&amp;BL$4,Table2[[Column1]:[Column1]],1,FALSE) = 0,"","X"),"")</f>
        <v/>
      </c>
      <c r="BM8" s="16" t="str">
        <f>+IFERROR(IF(VLOOKUP($K8&amp;BM$4,Table2[[Column1]:[Column1]],1,FALSE) = 0,"","X"),"")</f>
        <v/>
      </c>
      <c r="BN8" s="16" t="str">
        <f>+IFERROR(IF(VLOOKUP($K8&amp;BN$4,Table2[[Column1]:[Column1]],1,FALSE) = 0,"","X"),"")</f>
        <v/>
      </c>
      <c r="BO8" s="16" t="str">
        <f>+IFERROR(IF(VLOOKUP($K8&amp;BO$4,Table2[[Column1]:[Column1]],1,FALSE) = 0,"","X"),"")</f>
        <v/>
      </c>
      <c r="BP8" s="16" t="str">
        <f>+IFERROR(IF(VLOOKUP($K8&amp;BP$4,Table2[[Column1]:[Column1]],1,FALSE) = 0,"","X"),"")</f>
        <v/>
      </c>
      <c r="BQ8" s="25" t="str">
        <f>+IFERROR(IF(VLOOKUP($K8&amp;BQ$4,Table2[[Column1]:[Column1]],1,FALSE) = 0,"","X"),"")</f>
        <v/>
      </c>
    </row>
    <row r="9" spans="1:69" x14ac:dyDescent="0.25">
      <c r="A9" s="14" t="s">
        <v>648</v>
      </c>
      <c r="B9" s="14" t="str">
        <f>+CONCATENATE(Table2[[#This Row],[Factor]],Table2[[#This Row],[Question Identifier]])</f>
        <v>Quality models usageQ5</v>
      </c>
      <c r="C9" s="14" t="s">
        <v>440</v>
      </c>
      <c r="D9" s="14" t="s">
        <v>81</v>
      </c>
      <c r="E9" s="14" t="s">
        <v>38</v>
      </c>
      <c r="F9" s="14" t="str">
        <f>+VLOOKUP(Table2[[#This Row],[Question Identifier]],Table4[[Question Identifier]:[Question English]],4,)</f>
        <v>7. What systematic approach (quality model) software uses or owns the company?</v>
      </c>
      <c r="G9" s="14" t="s">
        <v>140</v>
      </c>
      <c r="I9" s="17">
        <v>5</v>
      </c>
      <c r="J9" s="17" t="s">
        <v>645</v>
      </c>
      <c r="K9" s="18" t="s">
        <v>109</v>
      </c>
      <c r="L9" s="16" t="str">
        <f>+IFERROR(IF(VLOOKUP($K9&amp;L$4,Table2[[Column1]:[Column1]],1,FALSE) = 0,"","X"),"")</f>
        <v/>
      </c>
      <c r="M9" s="16" t="str">
        <f>+IFERROR(IF(VLOOKUP($K9&amp;M$4,Table2[[Column1]:[Column1]],1,FALSE) = 0,"","X"),"")</f>
        <v/>
      </c>
      <c r="N9" s="16" t="str">
        <f>+IFERROR(IF(VLOOKUP($K9&amp;N$4,Table2[[Column1]:[Column1]],1,FALSE) = 0,"","X"),"")</f>
        <v/>
      </c>
      <c r="O9" s="16" t="str">
        <f>+IFERROR(IF(VLOOKUP($K9&amp;O$4,Table2[[Column1]:[Column1]],1,FALSE) = 0,"","X"),"")</f>
        <v/>
      </c>
      <c r="P9" s="16" t="str">
        <f>+IFERROR(IF(VLOOKUP($K9&amp;P$4,Table2[[Column1]:[Column1]],1,FALSE) = 0,"","X"),"")</f>
        <v/>
      </c>
      <c r="Q9" s="16" t="str">
        <f>+IFERROR(IF(VLOOKUP($K9&amp;Q$4,Table2[[Column1]:[Column1]],1,FALSE) = 0,"","X"),"")</f>
        <v/>
      </c>
      <c r="R9" s="16" t="str">
        <f>+IFERROR(IF(VLOOKUP($K9&amp;R$4,Table2[[Column1]:[Column1]],1,FALSE) = 0,"","X"),"")</f>
        <v/>
      </c>
      <c r="S9" s="16" t="str">
        <f>+IFERROR(IF(VLOOKUP($K9&amp;S$4,Table2[[Column1]:[Column1]],1,FALSE) = 0,"","X"),"")</f>
        <v/>
      </c>
      <c r="T9" s="16" t="str">
        <f>+IFERROR(IF(VLOOKUP($K9&amp;T$4,Table2[[Column1]:[Column1]],1,FALSE) = 0,"","X"),"")</f>
        <v/>
      </c>
      <c r="U9" s="16" t="str">
        <f>+IFERROR(IF(VLOOKUP($K9&amp;U$4,Table2[[Column1]:[Column1]],1,FALSE) = 0,"","X"),"")</f>
        <v/>
      </c>
      <c r="V9" s="16" t="str">
        <f>+IFERROR(IF(VLOOKUP($K9&amp;V$4,Table2[[Column1]:[Column1]],1,FALSE) = 0,"","X"),"")</f>
        <v/>
      </c>
      <c r="W9" s="16" t="str">
        <f>+IFERROR(IF(VLOOKUP($K9&amp;W$4,Table2[[Column1]:[Column1]],1,FALSE) = 0,"","X"),"")</f>
        <v/>
      </c>
      <c r="X9" s="16" t="str">
        <f>+IFERROR(IF(VLOOKUP($K9&amp;X$4,Table2[[Column1]:[Column1]],1,FALSE) = 0,"","X"),"")</f>
        <v/>
      </c>
      <c r="Y9" s="16" t="str">
        <f>+IFERROR(IF(VLOOKUP($K9&amp;Y$4,Table2[[Column1]:[Column1]],1,FALSE) = 0,"","X"),"")</f>
        <v/>
      </c>
      <c r="Z9" s="16" t="str">
        <f>+IFERROR(IF(VLOOKUP($K9&amp;Z$4,Table2[[Column1]:[Column1]],1,FALSE) = 0,"","X"),"")</f>
        <v/>
      </c>
      <c r="AA9" s="16" t="str">
        <f>+IFERROR(IF(VLOOKUP($K9&amp;AA$4,Table2[[Column1]:[Column1]],1,FALSE) = 0,"","X"),"")</f>
        <v/>
      </c>
      <c r="AB9" s="16" t="str">
        <f>+IFERROR(IF(VLOOKUP($K9&amp;AB$4,Table2[[Column1]:[Column1]],1,FALSE) = 0,"","X"),"")</f>
        <v/>
      </c>
      <c r="AC9" s="16" t="str">
        <f>+IFERROR(IF(VLOOKUP($K9&amp;AC$4,Table2[[Column1]:[Column1]],1,FALSE) = 0,"","X"),"")</f>
        <v/>
      </c>
      <c r="AD9" s="16" t="str">
        <f>+IFERROR(IF(VLOOKUP($K9&amp;AD$4,Table2[[Column1]:[Column1]],1,FALSE) = 0,"","X"),"")</f>
        <v/>
      </c>
      <c r="AE9" s="16" t="str">
        <f>+IFERROR(IF(VLOOKUP($K9&amp;AE$4,Table2[[Column1]:[Column1]],1,FALSE) = 0,"","X"),"")</f>
        <v/>
      </c>
      <c r="AF9" s="16" t="str">
        <f>+IFERROR(IF(VLOOKUP($K9&amp;AF$4,Table2[[Column1]:[Column1]],1,FALSE) = 0,"","X"),"")</f>
        <v/>
      </c>
      <c r="AG9" s="16" t="str">
        <f>+IFERROR(IF(VLOOKUP($K9&amp;AG$4,Table2[[Column1]:[Column1]],1,FALSE) = 0,"","X"),"")</f>
        <v/>
      </c>
      <c r="AH9" s="16" t="str">
        <f>+IFERROR(IF(VLOOKUP($K9&amp;AH$4,Table2[[Column1]:[Column1]],1,FALSE) = 0,"","X"),"")</f>
        <v/>
      </c>
      <c r="AI9" s="16" t="str">
        <f>+IFERROR(IF(VLOOKUP($K9&amp;AI$4,Table2[[Column1]:[Column1]],1,FALSE) = 0,"","X"),"")</f>
        <v/>
      </c>
      <c r="AJ9" s="16" t="str">
        <f>+IFERROR(IF(VLOOKUP($K9&amp;AJ$4,Table2[[Column1]:[Column1]],1,FALSE) = 0,"","X"),"")</f>
        <v/>
      </c>
      <c r="AK9" s="16" t="str">
        <f>+IFERROR(IF(VLOOKUP($K9&amp;AK$4,Table2[[Column1]:[Column1]],1,FALSE) = 0,"","X"),"")</f>
        <v/>
      </c>
      <c r="AL9" s="16" t="str">
        <f>+IFERROR(IF(VLOOKUP($K9&amp;AL$4,Table2[[Column1]:[Column1]],1,FALSE) = 0,"","X"),"")</f>
        <v/>
      </c>
      <c r="AM9" s="16" t="str">
        <f>+IFERROR(IF(VLOOKUP($K9&amp;AM$4,Table2[[Column1]:[Column1]],1,FALSE) = 0,"","X"),"")</f>
        <v/>
      </c>
      <c r="AN9" s="16" t="str">
        <f>+IFERROR(IF(VLOOKUP($K9&amp;AN$4,Table2[[Column1]:[Column1]],1,FALSE) = 0,"","X"),"")</f>
        <v/>
      </c>
      <c r="AO9" s="16" t="str">
        <f>+IFERROR(IF(VLOOKUP($K9&amp;AO$4,Table2[[Column1]:[Column1]],1,FALSE) = 0,"","X"),"")</f>
        <v/>
      </c>
      <c r="AP9" s="16" t="str">
        <f>+IFERROR(IF(VLOOKUP($K9&amp;AP$4,Table2[[Column1]:[Column1]],1,FALSE) = 0,"","X"),"")</f>
        <v/>
      </c>
      <c r="AQ9" s="16" t="str">
        <f>+IFERROR(IF(VLOOKUP($K9&amp;AQ$4,Table2[[Column1]:[Column1]],1,FALSE) = 0,"","X"),"")</f>
        <v/>
      </c>
      <c r="AR9" s="16" t="str">
        <f>+IFERROR(IF(VLOOKUP($K9&amp;AR$4,Table2[[Column1]:[Column1]],1,FALSE) = 0,"","X"),"")</f>
        <v/>
      </c>
      <c r="AS9" s="16" t="str">
        <f>+IFERROR(IF(VLOOKUP($K9&amp;AS$4,Table2[[Column1]:[Column1]],1,FALSE) = 0,"","X"),"")</f>
        <v/>
      </c>
      <c r="AT9" s="16" t="str">
        <f>+IFERROR(IF(VLOOKUP($K9&amp;AT$4,Table2[[Column1]:[Column1]],1,FALSE) = 0,"","X"),"")</f>
        <v/>
      </c>
      <c r="AU9" s="16" t="str">
        <f>+IFERROR(IF(VLOOKUP($K9&amp;AU$4,Table2[[Column1]:[Column1]],1,FALSE) = 0,"","X"),"")</f>
        <v/>
      </c>
      <c r="AV9" s="16" t="str">
        <f>+IFERROR(IF(VLOOKUP($K9&amp;AV$4,Table2[[Column1]:[Column1]],1,FALSE) = 0,"","X"),"")</f>
        <v/>
      </c>
      <c r="AW9" s="16" t="str">
        <f>+IFERROR(IF(VLOOKUP($K9&amp;AW$4,Table2[[Column1]:[Column1]],1,FALSE) = 0,"","X"),"")</f>
        <v/>
      </c>
      <c r="AX9" s="16" t="str">
        <f>+IFERROR(IF(VLOOKUP($K9&amp;AX$4,Table2[[Column1]:[Column1]],1,FALSE) = 0,"","X"),"")</f>
        <v/>
      </c>
      <c r="AY9" s="16" t="str">
        <f>+IFERROR(IF(VLOOKUP($K9&amp;AY$4,Table2[[Column1]:[Column1]],1,FALSE) = 0,"","X"),"")</f>
        <v/>
      </c>
      <c r="AZ9" s="16" t="str">
        <f>+IFERROR(IF(VLOOKUP($K9&amp;AZ$4,Table2[[Column1]:[Column1]],1,FALSE) = 0,"","X"),"")</f>
        <v/>
      </c>
      <c r="BA9" s="16" t="str">
        <f>+IFERROR(IF(VLOOKUP($K9&amp;BA$4,Table2[[Column1]:[Column1]],1,FALSE) = 0,"","X"),"")</f>
        <v/>
      </c>
      <c r="BB9" s="16" t="str">
        <f>+IFERROR(IF(VLOOKUP($K9&amp;BB$4,Table2[[Column1]:[Column1]],1,FALSE) = 0,"","X"),"")</f>
        <v/>
      </c>
      <c r="BC9" s="16" t="str">
        <f>+IFERROR(IF(VLOOKUP($K9&amp;BC$4,Table2[[Column1]:[Column1]],1,FALSE) = 0,"","X"),"")</f>
        <v/>
      </c>
      <c r="BD9" s="16" t="str">
        <f>+IFERROR(IF(VLOOKUP($K9&amp;BD$4,Table2[[Column1]:[Column1]],1,FALSE) = 0,"","X"),"")</f>
        <v/>
      </c>
      <c r="BE9" s="16" t="str">
        <f>+IFERROR(IF(VLOOKUP($K9&amp;BE$4,Table2[[Column1]:[Column1]],1,FALSE) = 0,"","X"),"")</f>
        <v/>
      </c>
      <c r="BF9" s="16" t="str">
        <f>+IFERROR(IF(VLOOKUP($K9&amp;BF$4,Table2[[Column1]:[Column1]],1,FALSE) = 0,"","X"),"")</f>
        <v/>
      </c>
      <c r="BG9" s="16" t="str">
        <f>+IFERROR(IF(VLOOKUP($K9&amp;BG$4,Table2[[Column1]:[Column1]],1,FALSE) = 0,"","X"),"")</f>
        <v/>
      </c>
      <c r="BH9" s="16" t="str">
        <f>+IFERROR(IF(VLOOKUP($K9&amp;BH$4,Table2[[Column1]:[Column1]],1,FALSE) = 0,"","X"),"")</f>
        <v/>
      </c>
      <c r="BI9" s="16" t="str">
        <f>+IFERROR(IF(VLOOKUP($K9&amp;BI$4,Table2[[Column1]:[Column1]],1,FALSE) = 0,"","X"),"")</f>
        <v/>
      </c>
      <c r="BJ9" s="16" t="str">
        <f>+IFERROR(IF(VLOOKUP($K9&amp;BJ$4,Table2[[Column1]:[Column1]],1,FALSE) = 0,"","X"),"")</f>
        <v/>
      </c>
      <c r="BK9" s="16" t="str">
        <f>+IFERROR(IF(VLOOKUP($K9&amp;BK$4,Table2[[Column1]:[Column1]],1,FALSE) = 0,"","X"),"")</f>
        <v/>
      </c>
      <c r="BL9" s="16" t="str">
        <f>+IFERROR(IF(VLOOKUP($K9&amp;BL$4,Table2[[Column1]:[Column1]],1,FALSE) = 0,"","X"),"")</f>
        <v/>
      </c>
      <c r="BM9" s="16" t="str">
        <f>+IFERROR(IF(VLOOKUP($K9&amp;BM$4,Table2[[Column1]:[Column1]],1,FALSE) = 0,"","X"),"")</f>
        <v/>
      </c>
      <c r="BN9" s="16" t="str">
        <f>+IFERROR(IF(VLOOKUP($K9&amp;BN$4,Table2[[Column1]:[Column1]],1,FALSE) = 0,"","X"),"")</f>
        <v/>
      </c>
      <c r="BO9" s="16" t="str">
        <f>+IFERROR(IF(VLOOKUP($K9&amp;BO$4,Table2[[Column1]:[Column1]],1,FALSE) = 0,"","X"),"")</f>
        <v/>
      </c>
      <c r="BP9" s="16" t="str">
        <f>+IFERROR(IF(VLOOKUP($K9&amp;BP$4,Table2[[Column1]:[Column1]],1,FALSE) = 0,"","X"),"")</f>
        <v/>
      </c>
      <c r="BQ9" s="25" t="str">
        <f>+IFERROR(IF(VLOOKUP($K9&amp;BQ$4,Table2[[Column1]:[Column1]],1,FALSE) = 0,"","X"),"")</f>
        <v/>
      </c>
    </row>
    <row r="10" spans="1:69" x14ac:dyDescent="0.25">
      <c r="A10" s="14" t="s">
        <v>68</v>
      </c>
      <c r="B10" s="14" t="str">
        <f>+CONCATENATE(Table2[[#This Row],[Factor]],Table2[[#This Row],[Question Identifier]])</f>
        <v>Q6</v>
      </c>
      <c r="C10" s="14"/>
      <c r="D10" s="14" t="s">
        <v>82</v>
      </c>
      <c r="E10" s="14" t="s">
        <v>39</v>
      </c>
      <c r="F10" s="14" t="str">
        <f>+VLOOKUP(Table2[[#This Row],[Question Identifier]],Table4[[Question Identifier]:[Question English]],4,)</f>
        <v>8. What services associated with software development company offering?</v>
      </c>
      <c r="G10" s="14" t="s">
        <v>140</v>
      </c>
      <c r="I10" s="17">
        <v>6</v>
      </c>
      <c r="J10" s="17" t="s">
        <v>645</v>
      </c>
      <c r="K10" s="18" t="s">
        <v>100</v>
      </c>
      <c r="L10" s="16" t="str">
        <f>+IFERROR(IF(VLOOKUP($K10&amp;L$4,Table2[[Column1]:[Column1]],1,FALSE) = 0,"","X"),"")</f>
        <v/>
      </c>
      <c r="M10" s="16" t="str">
        <f>+IFERROR(IF(VLOOKUP($K10&amp;M$4,Table2[[Column1]:[Column1]],1,FALSE) = 0,"","X"),"")</f>
        <v/>
      </c>
      <c r="N10" s="16" t="str">
        <f>+IFERROR(IF(VLOOKUP($K10&amp;N$4,Table2[[Column1]:[Column1]],1,FALSE) = 0,"","X"),"")</f>
        <v/>
      </c>
      <c r="O10" s="16" t="str">
        <f>+IFERROR(IF(VLOOKUP($K10&amp;O$4,Table2[[Column1]:[Column1]],1,FALSE) = 0,"","X"),"")</f>
        <v/>
      </c>
      <c r="P10" s="16" t="str">
        <f>+IFERROR(IF(VLOOKUP($K10&amp;P$4,Table2[[Column1]:[Column1]],1,FALSE) = 0,"","X"),"")</f>
        <v/>
      </c>
      <c r="Q10" s="16" t="str">
        <f>+IFERROR(IF(VLOOKUP($K10&amp;Q$4,Table2[[Column1]:[Column1]],1,FALSE) = 0,"","X"),"")</f>
        <v/>
      </c>
      <c r="R10" s="16" t="str">
        <f>+IFERROR(IF(VLOOKUP($K10&amp;R$4,Table2[[Column1]:[Column1]],1,FALSE) = 0,"","X"),"")</f>
        <v/>
      </c>
      <c r="S10" s="16" t="str">
        <f>+IFERROR(IF(VLOOKUP($K10&amp;S$4,Table2[[Column1]:[Column1]],1,FALSE) = 0,"","X"),"")</f>
        <v/>
      </c>
      <c r="T10" s="16" t="str">
        <f>+IFERROR(IF(VLOOKUP($K10&amp;T$4,Table2[[Column1]:[Column1]],1,FALSE) = 0,"","X"),"")</f>
        <v/>
      </c>
      <c r="U10" s="16" t="str">
        <f>+IFERROR(IF(VLOOKUP($K10&amp;U$4,Table2[[Column1]:[Column1]],1,FALSE) = 0,"","X"),"")</f>
        <v/>
      </c>
      <c r="V10" s="16" t="str">
        <f>+IFERROR(IF(VLOOKUP($K10&amp;V$4,Table2[[Column1]:[Column1]],1,FALSE) = 0,"","X"),"")</f>
        <v/>
      </c>
      <c r="W10" s="16" t="str">
        <f>+IFERROR(IF(VLOOKUP($K10&amp;W$4,Table2[[Column1]:[Column1]],1,FALSE) = 0,"","X"),"")</f>
        <v/>
      </c>
      <c r="X10" s="16" t="str">
        <f>+IFERROR(IF(VLOOKUP($K10&amp;X$4,Table2[[Column1]:[Column1]],1,FALSE) = 0,"","X"),"")</f>
        <v/>
      </c>
      <c r="Y10" s="16" t="str">
        <f>+IFERROR(IF(VLOOKUP($K10&amp;Y$4,Table2[[Column1]:[Column1]],1,FALSE) = 0,"","X"),"")</f>
        <v/>
      </c>
      <c r="Z10" s="16" t="str">
        <f>+IFERROR(IF(VLOOKUP($K10&amp;Z$4,Table2[[Column1]:[Column1]],1,FALSE) = 0,"","X"),"")</f>
        <v/>
      </c>
      <c r="AA10" s="16" t="str">
        <f>+IFERROR(IF(VLOOKUP($K10&amp;AA$4,Table2[[Column1]:[Column1]],1,FALSE) = 0,"","X"),"")</f>
        <v/>
      </c>
      <c r="AB10" s="16" t="str">
        <f>+IFERROR(IF(VLOOKUP($K10&amp;AB$4,Table2[[Column1]:[Column1]],1,FALSE) = 0,"","X"),"")</f>
        <v/>
      </c>
      <c r="AC10" s="16" t="str">
        <f>+IFERROR(IF(VLOOKUP($K10&amp;AC$4,Table2[[Column1]:[Column1]],1,FALSE) = 0,"","X"),"")</f>
        <v/>
      </c>
      <c r="AD10" s="16" t="str">
        <f>+IFERROR(IF(VLOOKUP($K10&amp;AD$4,Table2[[Column1]:[Column1]],1,FALSE) = 0,"","X"),"")</f>
        <v/>
      </c>
      <c r="AE10" s="16" t="str">
        <f>+IFERROR(IF(VLOOKUP($K10&amp;AE$4,Table2[[Column1]:[Column1]],1,FALSE) = 0,"","X"),"")</f>
        <v/>
      </c>
      <c r="AF10" s="16" t="str">
        <f>+IFERROR(IF(VLOOKUP($K10&amp;AF$4,Table2[[Column1]:[Column1]],1,FALSE) = 0,"","X"),"")</f>
        <v/>
      </c>
      <c r="AG10" s="16" t="str">
        <f>+IFERROR(IF(VLOOKUP($K10&amp;AG$4,Table2[[Column1]:[Column1]],1,FALSE) = 0,"","X"),"")</f>
        <v/>
      </c>
      <c r="AH10" s="16" t="str">
        <f>+IFERROR(IF(VLOOKUP($K10&amp;AH$4,Table2[[Column1]:[Column1]],1,FALSE) = 0,"","X"),"")</f>
        <v/>
      </c>
      <c r="AI10" s="16" t="str">
        <f>+IFERROR(IF(VLOOKUP($K10&amp;AI$4,Table2[[Column1]:[Column1]],1,FALSE) = 0,"","X"),"")</f>
        <v>X</v>
      </c>
      <c r="AJ10" s="16" t="str">
        <f>+IFERROR(IF(VLOOKUP($K10&amp;AJ$4,Table2[[Column1]:[Column1]],1,FALSE) = 0,"","X"),"")</f>
        <v/>
      </c>
      <c r="AK10" s="16" t="str">
        <f>+IFERROR(IF(VLOOKUP($K10&amp;AK$4,Table2[[Column1]:[Column1]],1,FALSE) = 0,"","X"),"")</f>
        <v/>
      </c>
      <c r="AL10" s="16" t="str">
        <f>+IFERROR(IF(VLOOKUP($K10&amp;AL$4,Table2[[Column1]:[Column1]],1,FALSE) = 0,"","X"),"")</f>
        <v/>
      </c>
      <c r="AM10" s="16" t="str">
        <f>+IFERROR(IF(VLOOKUP($K10&amp;AM$4,Table2[[Column1]:[Column1]],1,FALSE) = 0,"","X"),"")</f>
        <v/>
      </c>
      <c r="AN10" s="16" t="str">
        <f>+IFERROR(IF(VLOOKUP($K10&amp;AN$4,Table2[[Column1]:[Column1]],1,FALSE) = 0,"","X"),"")</f>
        <v/>
      </c>
      <c r="AO10" s="16" t="str">
        <f>+IFERROR(IF(VLOOKUP($K10&amp;AO$4,Table2[[Column1]:[Column1]],1,FALSE) = 0,"","X"),"")</f>
        <v/>
      </c>
      <c r="AP10" s="16" t="str">
        <f>+IFERROR(IF(VLOOKUP($K10&amp;AP$4,Table2[[Column1]:[Column1]],1,FALSE) = 0,"","X"),"")</f>
        <v/>
      </c>
      <c r="AQ10" s="16" t="str">
        <f>+IFERROR(IF(VLOOKUP($K10&amp;AQ$4,Table2[[Column1]:[Column1]],1,FALSE) = 0,"","X"),"")</f>
        <v/>
      </c>
      <c r="AR10" s="16" t="str">
        <f>+IFERROR(IF(VLOOKUP($K10&amp;AR$4,Table2[[Column1]:[Column1]],1,FALSE) = 0,"","X"),"")</f>
        <v/>
      </c>
      <c r="AS10" s="16" t="str">
        <f>+IFERROR(IF(VLOOKUP($K10&amp;AS$4,Table2[[Column1]:[Column1]],1,FALSE) = 0,"","X"),"")</f>
        <v/>
      </c>
      <c r="AT10" s="16" t="str">
        <f>+IFERROR(IF(VLOOKUP($K10&amp;AT$4,Table2[[Column1]:[Column1]],1,FALSE) = 0,"","X"),"")</f>
        <v/>
      </c>
      <c r="AU10" s="16" t="str">
        <f>+IFERROR(IF(VLOOKUP($K10&amp;AU$4,Table2[[Column1]:[Column1]],1,FALSE) = 0,"","X"),"")</f>
        <v/>
      </c>
      <c r="AV10" s="16" t="str">
        <f>+IFERROR(IF(VLOOKUP($K10&amp;AV$4,Table2[[Column1]:[Column1]],1,FALSE) = 0,"","X"),"")</f>
        <v/>
      </c>
      <c r="AW10" s="16" t="str">
        <f>+IFERROR(IF(VLOOKUP($K10&amp;AW$4,Table2[[Column1]:[Column1]],1,FALSE) = 0,"","X"),"")</f>
        <v/>
      </c>
      <c r="AX10" s="16" t="str">
        <f>+IFERROR(IF(VLOOKUP($K10&amp;AX$4,Table2[[Column1]:[Column1]],1,FALSE) = 0,"","X"),"")</f>
        <v/>
      </c>
      <c r="AY10" s="16" t="str">
        <f>+IFERROR(IF(VLOOKUP($K10&amp;AY$4,Table2[[Column1]:[Column1]],1,FALSE) = 0,"","X"),"")</f>
        <v/>
      </c>
      <c r="AZ10" s="16" t="str">
        <f>+IFERROR(IF(VLOOKUP($K10&amp;AZ$4,Table2[[Column1]:[Column1]],1,FALSE) = 0,"","X"),"")</f>
        <v/>
      </c>
      <c r="BA10" s="16" t="str">
        <f>+IFERROR(IF(VLOOKUP($K10&amp;BA$4,Table2[[Column1]:[Column1]],1,FALSE) = 0,"","X"),"")</f>
        <v/>
      </c>
      <c r="BB10" s="16" t="str">
        <f>+IFERROR(IF(VLOOKUP($K10&amp;BB$4,Table2[[Column1]:[Column1]],1,FALSE) = 0,"","X"),"")</f>
        <v/>
      </c>
      <c r="BC10" s="16" t="str">
        <f>+IFERROR(IF(VLOOKUP($K10&amp;BC$4,Table2[[Column1]:[Column1]],1,FALSE) = 0,"","X"),"")</f>
        <v/>
      </c>
      <c r="BD10" s="16" t="str">
        <f>+IFERROR(IF(VLOOKUP($K10&amp;BD$4,Table2[[Column1]:[Column1]],1,FALSE) = 0,"","X"),"")</f>
        <v/>
      </c>
      <c r="BE10" s="16" t="str">
        <f>+IFERROR(IF(VLOOKUP($K10&amp;BE$4,Table2[[Column1]:[Column1]],1,FALSE) = 0,"","X"),"")</f>
        <v/>
      </c>
      <c r="BF10" s="16" t="str">
        <f>+IFERROR(IF(VLOOKUP($K10&amp;BF$4,Table2[[Column1]:[Column1]],1,FALSE) = 0,"","X"),"")</f>
        <v/>
      </c>
      <c r="BG10" s="16" t="str">
        <f>+IFERROR(IF(VLOOKUP($K10&amp;BG$4,Table2[[Column1]:[Column1]],1,FALSE) = 0,"","X"),"")</f>
        <v/>
      </c>
      <c r="BH10" s="16" t="str">
        <f>+IFERROR(IF(VLOOKUP($K10&amp;BH$4,Table2[[Column1]:[Column1]],1,FALSE) = 0,"","X"),"")</f>
        <v/>
      </c>
      <c r="BI10" s="16" t="str">
        <f>+IFERROR(IF(VLOOKUP($K10&amp;BI$4,Table2[[Column1]:[Column1]],1,FALSE) = 0,"","X"),"")</f>
        <v/>
      </c>
      <c r="BJ10" s="16" t="str">
        <f>+IFERROR(IF(VLOOKUP($K10&amp;BJ$4,Table2[[Column1]:[Column1]],1,FALSE) = 0,"","X"),"")</f>
        <v/>
      </c>
      <c r="BK10" s="16" t="str">
        <f>+IFERROR(IF(VLOOKUP($K10&amp;BK$4,Table2[[Column1]:[Column1]],1,FALSE) = 0,"","X"),"")</f>
        <v/>
      </c>
      <c r="BL10" s="16" t="str">
        <f>+IFERROR(IF(VLOOKUP($K10&amp;BL$4,Table2[[Column1]:[Column1]],1,FALSE) = 0,"","X"),"")</f>
        <v/>
      </c>
      <c r="BM10" s="16" t="str">
        <f>+IFERROR(IF(VLOOKUP($K10&amp;BM$4,Table2[[Column1]:[Column1]],1,FALSE) = 0,"","X"),"")</f>
        <v/>
      </c>
      <c r="BN10" s="16" t="str">
        <f>+IFERROR(IF(VLOOKUP($K10&amp;BN$4,Table2[[Column1]:[Column1]],1,FALSE) = 0,"","X"),"")</f>
        <v/>
      </c>
      <c r="BO10" s="16" t="str">
        <f>+IFERROR(IF(VLOOKUP($K10&amp;BO$4,Table2[[Column1]:[Column1]],1,FALSE) = 0,"","X"),"")</f>
        <v/>
      </c>
      <c r="BP10" s="16" t="str">
        <f>+IFERROR(IF(VLOOKUP($K10&amp;BP$4,Table2[[Column1]:[Column1]],1,FALSE) = 0,"","X"),"")</f>
        <v/>
      </c>
      <c r="BQ10" s="25" t="str">
        <f>+IFERROR(IF(VLOOKUP($K10&amp;BQ$4,Table2[[Column1]:[Column1]],1,FALSE) = 0,"","X"),"")</f>
        <v/>
      </c>
    </row>
    <row r="11" spans="1:69" x14ac:dyDescent="0.25">
      <c r="A11" s="14" t="s">
        <v>646</v>
      </c>
      <c r="B11" s="14" t="str">
        <f>+CONCATENATE(Table2[[#This Row],[Factor]],Table2[[#This Row],[Question Identifier]])</f>
        <v>Kind of software developedQ7</v>
      </c>
      <c r="C11" s="14" t="s">
        <v>83</v>
      </c>
      <c r="D11" s="14" t="s">
        <v>84</v>
      </c>
      <c r="E11" s="14" t="s">
        <v>40</v>
      </c>
      <c r="F11" s="14" t="str">
        <f>+VLOOKUP(Table2[[#This Row],[Question Identifier]],Table4[[Question Identifier]:[Question English]],4,)</f>
        <v>9. What is the purpose and type of software built in the company ?:</v>
      </c>
      <c r="G11" s="14" t="s">
        <v>130</v>
      </c>
      <c r="I11" s="17">
        <v>7</v>
      </c>
      <c r="J11" s="17" t="s">
        <v>645</v>
      </c>
      <c r="K11" s="18" t="s">
        <v>91</v>
      </c>
      <c r="L11" s="16" t="str">
        <f>+IFERROR(IF(VLOOKUP($K11&amp;L$4,Table2[[Column1]:[Column1]],1,FALSE) = 0,"","X"),"")</f>
        <v/>
      </c>
      <c r="M11" s="16" t="str">
        <f>+IFERROR(IF(VLOOKUP($K11&amp;M$4,Table2[[Column1]:[Column1]],1,FALSE) = 0,"","X"),"")</f>
        <v/>
      </c>
      <c r="N11" s="16" t="str">
        <f>+IFERROR(IF(VLOOKUP($K11&amp;N$4,Table2[[Column1]:[Column1]],1,FALSE) = 0,"","X"),"")</f>
        <v/>
      </c>
      <c r="O11" s="16" t="str">
        <f>+IFERROR(IF(VLOOKUP($K11&amp;O$4,Table2[[Column1]:[Column1]],1,FALSE) = 0,"","X"),"")</f>
        <v/>
      </c>
      <c r="P11" s="16" t="str">
        <f>+IFERROR(IF(VLOOKUP($K11&amp;P$4,Table2[[Column1]:[Column1]],1,FALSE) = 0,"","X"),"")</f>
        <v/>
      </c>
      <c r="Q11" s="16" t="str">
        <f>+IFERROR(IF(VLOOKUP($K11&amp;Q$4,Table2[[Column1]:[Column1]],1,FALSE) = 0,"","X"),"")</f>
        <v/>
      </c>
      <c r="R11" s="16" t="str">
        <f>+IFERROR(IF(VLOOKUP($K11&amp;R$4,Table2[[Column1]:[Column1]],1,FALSE) = 0,"","X"),"")</f>
        <v/>
      </c>
      <c r="S11" s="16" t="str">
        <f>+IFERROR(IF(VLOOKUP($K11&amp;S$4,Table2[[Column1]:[Column1]],1,FALSE) = 0,"","X"),"")</f>
        <v/>
      </c>
      <c r="T11" s="16" t="str">
        <f>+IFERROR(IF(VLOOKUP($K11&amp;T$4,Table2[[Column1]:[Column1]],1,FALSE) = 0,"","X"),"")</f>
        <v/>
      </c>
      <c r="U11" s="16" t="str">
        <f>+IFERROR(IF(VLOOKUP($K11&amp;U$4,Table2[[Column1]:[Column1]],1,FALSE) = 0,"","X"),"")</f>
        <v/>
      </c>
      <c r="V11" s="16" t="str">
        <f>+IFERROR(IF(VLOOKUP($K11&amp;V$4,Table2[[Column1]:[Column1]],1,FALSE) = 0,"","X"),"")</f>
        <v/>
      </c>
      <c r="W11" s="16" t="str">
        <f>+IFERROR(IF(VLOOKUP($K11&amp;W$4,Table2[[Column1]:[Column1]],1,FALSE) = 0,"","X"),"")</f>
        <v/>
      </c>
      <c r="X11" s="16" t="str">
        <f>+IFERROR(IF(VLOOKUP($K11&amp;X$4,Table2[[Column1]:[Column1]],1,FALSE) = 0,"","X"),"")</f>
        <v/>
      </c>
      <c r="Y11" s="16" t="str">
        <f>+IFERROR(IF(VLOOKUP($K11&amp;Y$4,Table2[[Column1]:[Column1]],1,FALSE) = 0,"","X"),"")</f>
        <v/>
      </c>
      <c r="Z11" s="16" t="str">
        <f>+IFERROR(IF(VLOOKUP($K11&amp;Z$4,Table2[[Column1]:[Column1]],1,FALSE) = 0,"","X"),"")</f>
        <v/>
      </c>
      <c r="AA11" s="16" t="str">
        <f>+IFERROR(IF(VLOOKUP($K11&amp;AA$4,Table2[[Column1]:[Column1]],1,FALSE) = 0,"","X"),"")</f>
        <v/>
      </c>
      <c r="AB11" s="16" t="str">
        <f>+IFERROR(IF(VLOOKUP($K11&amp;AB$4,Table2[[Column1]:[Column1]],1,FALSE) = 0,"","X"),"")</f>
        <v/>
      </c>
      <c r="AC11" s="16" t="str">
        <f>+IFERROR(IF(VLOOKUP($K11&amp;AC$4,Table2[[Column1]:[Column1]],1,FALSE) = 0,"","X"),"")</f>
        <v>X</v>
      </c>
      <c r="AD11" s="16" t="str">
        <f>+IFERROR(IF(VLOOKUP($K11&amp;AD$4,Table2[[Column1]:[Column1]],1,FALSE) = 0,"","X"),"")</f>
        <v/>
      </c>
      <c r="AE11" s="16" t="str">
        <f>+IFERROR(IF(VLOOKUP($K11&amp;AE$4,Table2[[Column1]:[Column1]],1,FALSE) = 0,"","X"),"")</f>
        <v/>
      </c>
      <c r="AF11" s="16" t="str">
        <f>+IFERROR(IF(VLOOKUP($K11&amp;AF$4,Table2[[Column1]:[Column1]],1,FALSE) = 0,"","X"),"")</f>
        <v/>
      </c>
      <c r="AG11" s="16" t="str">
        <f>+IFERROR(IF(VLOOKUP($K11&amp;AG$4,Table2[[Column1]:[Column1]],1,FALSE) = 0,"","X"),"")</f>
        <v/>
      </c>
      <c r="AH11" s="16" t="str">
        <f>+IFERROR(IF(VLOOKUP($K11&amp;AH$4,Table2[[Column1]:[Column1]],1,FALSE) = 0,"","X"),"")</f>
        <v/>
      </c>
      <c r="AI11" s="16" t="str">
        <f>+IFERROR(IF(VLOOKUP($K11&amp;AI$4,Table2[[Column1]:[Column1]],1,FALSE) = 0,"","X"),"")</f>
        <v/>
      </c>
      <c r="AJ11" s="16" t="str">
        <f>+IFERROR(IF(VLOOKUP($K11&amp;AJ$4,Table2[[Column1]:[Column1]],1,FALSE) = 0,"","X"),"")</f>
        <v/>
      </c>
      <c r="AK11" s="16" t="str">
        <f>+IFERROR(IF(VLOOKUP($K11&amp;AK$4,Table2[[Column1]:[Column1]],1,FALSE) = 0,"","X"),"")</f>
        <v/>
      </c>
      <c r="AL11" s="16" t="str">
        <f>+IFERROR(IF(VLOOKUP($K11&amp;AL$4,Table2[[Column1]:[Column1]],1,FALSE) = 0,"","X"),"")</f>
        <v/>
      </c>
      <c r="AM11" s="16" t="str">
        <f>+IFERROR(IF(VLOOKUP($K11&amp;AM$4,Table2[[Column1]:[Column1]],1,FALSE) = 0,"","X"),"")</f>
        <v/>
      </c>
      <c r="AN11" s="16" t="str">
        <f>+IFERROR(IF(VLOOKUP($K11&amp;AN$4,Table2[[Column1]:[Column1]],1,FALSE) = 0,"","X"),"")</f>
        <v/>
      </c>
      <c r="AO11" s="16" t="str">
        <f>+IFERROR(IF(VLOOKUP($K11&amp;AO$4,Table2[[Column1]:[Column1]],1,FALSE) = 0,"","X"),"")</f>
        <v/>
      </c>
      <c r="AP11" s="16" t="str">
        <f>+IFERROR(IF(VLOOKUP($K11&amp;AP$4,Table2[[Column1]:[Column1]],1,FALSE) = 0,"","X"),"")</f>
        <v/>
      </c>
      <c r="AQ11" s="16" t="str">
        <f>+IFERROR(IF(VLOOKUP($K11&amp;AQ$4,Table2[[Column1]:[Column1]],1,FALSE) = 0,"","X"),"")</f>
        <v/>
      </c>
      <c r="AR11" s="16" t="str">
        <f>+IFERROR(IF(VLOOKUP($K11&amp;AR$4,Table2[[Column1]:[Column1]],1,FALSE) = 0,"","X"),"")</f>
        <v/>
      </c>
      <c r="AS11" s="16" t="str">
        <f>+IFERROR(IF(VLOOKUP($K11&amp;AS$4,Table2[[Column1]:[Column1]],1,FALSE) = 0,"","X"),"")</f>
        <v/>
      </c>
      <c r="AT11" s="16" t="str">
        <f>+IFERROR(IF(VLOOKUP($K11&amp;AT$4,Table2[[Column1]:[Column1]],1,FALSE) = 0,"","X"),"")</f>
        <v/>
      </c>
      <c r="AU11" s="16" t="str">
        <f>+IFERROR(IF(VLOOKUP($K11&amp;AU$4,Table2[[Column1]:[Column1]],1,FALSE) = 0,"","X"),"")</f>
        <v/>
      </c>
      <c r="AV11" s="16" t="str">
        <f>+IFERROR(IF(VLOOKUP($K11&amp;AV$4,Table2[[Column1]:[Column1]],1,FALSE) = 0,"","X"),"")</f>
        <v/>
      </c>
      <c r="AW11" s="16" t="str">
        <f>+IFERROR(IF(VLOOKUP($K11&amp;AW$4,Table2[[Column1]:[Column1]],1,FALSE) = 0,"","X"),"")</f>
        <v/>
      </c>
      <c r="AX11" s="16" t="str">
        <f>+IFERROR(IF(VLOOKUP($K11&amp;AX$4,Table2[[Column1]:[Column1]],1,FALSE) = 0,"","X"),"")</f>
        <v/>
      </c>
      <c r="AY11" s="16" t="str">
        <f>+IFERROR(IF(VLOOKUP($K11&amp;AY$4,Table2[[Column1]:[Column1]],1,FALSE) = 0,"","X"),"")</f>
        <v/>
      </c>
      <c r="AZ11" s="16" t="str">
        <f>+IFERROR(IF(VLOOKUP($K11&amp;AZ$4,Table2[[Column1]:[Column1]],1,FALSE) = 0,"","X"),"")</f>
        <v/>
      </c>
      <c r="BA11" s="16" t="str">
        <f>+IFERROR(IF(VLOOKUP($K11&amp;BA$4,Table2[[Column1]:[Column1]],1,FALSE) = 0,"","X"),"")</f>
        <v/>
      </c>
      <c r="BB11" s="16" t="str">
        <f>+IFERROR(IF(VLOOKUP($K11&amp;BB$4,Table2[[Column1]:[Column1]],1,FALSE) = 0,"","X"),"")</f>
        <v/>
      </c>
      <c r="BC11" s="16" t="str">
        <f>+IFERROR(IF(VLOOKUP($K11&amp;BC$4,Table2[[Column1]:[Column1]],1,FALSE) = 0,"","X"),"")</f>
        <v/>
      </c>
      <c r="BD11" s="16" t="str">
        <f>+IFERROR(IF(VLOOKUP($K11&amp;BD$4,Table2[[Column1]:[Column1]],1,FALSE) = 0,"","X"),"")</f>
        <v/>
      </c>
      <c r="BE11" s="16" t="str">
        <f>+IFERROR(IF(VLOOKUP($K11&amp;BE$4,Table2[[Column1]:[Column1]],1,FALSE) = 0,"","X"),"")</f>
        <v/>
      </c>
      <c r="BF11" s="16" t="str">
        <f>+IFERROR(IF(VLOOKUP($K11&amp;BF$4,Table2[[Column1]:[Column1]],1,FALSE) = 0,"","X"),"")</f>
        <v/>
      </c>
      <c r="BG11" s="16" t="str">
        <f>+IFERROR(IF(VLOOKUP($K11&amp;BG$4,Table2[[Column1]:[Column1]],1,FALSE) = 0,"","X"),"")</f>
        <v/>
      </c>
      <c r="BH11" s="16" t="str">
        <f>+IFERROR(IF(VLOOKUP($K11&amp;BH$4,Table2[[Column1]:[Column1]],1,FALSE) = 0,"","X"),"")</f>
        <v/>
      </c>
      <c r="BI11" s="16" t="str">
        <f>+IFERROR(IF(VLOOKUP($K11&amp;BI$4,Table2[[Column1]:[Column1]],1,FALSE) = 0,"","X"),"")</f>
        <v/>
      </c>
      <c r="BJ11" s="16" t="str">
        <f>+IFERROR(IF(VLOOKUP($K11&amp;BJ$4,Table2[[Column1]:[Column1]],1,FALSE) = 0,"","X"),"")</f>
        <v/>
      </c>
      <c r="BK11" s="16" t="str">
        <f>+IFERROR(IF(VLOOKUP($K11&amp;BK$4,Table2[[Column1]:[Column1]],1,FALSE) = 0,"","X"),"")</f>
        <v/>
      </c>
      <c r="BL11" s="16" t="str">
        <f>+IFERROR(IF(VLOOKUP($K11&amp;BL$4,Table2[[Column1]:[Column1]],1,FALSE) = 0,"","X"),"")</f>
        <v/>
      </c>
      <c r="BM11" s="16" t="str">
        <f>+IFERROR(IF(VLOOKUP($K11&amp;BM$4,Table2[[Column1]:[Column1]],1,FALSE) = 0,"","X"),"")</f>
        <v/>
      </c>
      <c r="BN11" s="16" t="str">
        <f>+IFERROR(IF(VLOOKUP($K11&amp;BN$4,Table2[[Column1]:[Column1]],1,FALSE) = 0,"","X"),"")</f>
        <v/>
      </c>
      <c r="BO11" s="16" t="str">
        <f>+IFERROR(IF(VLOOKUP($K11&amp;BO$4,Table2[[Column1]:[Column1]],1,FALSE) = 0,"","X"),"")</f>
        <v/>
      </c>
      <c r="BP11" s="16" t="str">
        <f>+IFERROR(IF(VLOOKUP($K11&amp;BP$4,Table2[[Column1]:[Column1]],1,FALSE) = 0,"","X"),"")</f>
        <v/>
      </c>
      <c r="BQ11" s="25" t="str">
        <f>+IFERROR(IF(VLOOKUP($K11&amp;BQ$4,Table2[[Column1]:[Column1]],1,FALSE) = 0,"","X"),"")</f>
        <v/>
      </c>
    </row>
    <row r="12" spans="1:69" x14ac:dyDescent="0.25">
      <c r="A12" s="14" t="s">
        <v>645</v>
      </c>
      <c r="B12" s="14" t="str">
        <f>+CONCATENATE(Table2[[#This Row],[Factor]],Table2[[#This Row],[Question Identifier]])</f>
        <v>Software organization and team sizeQ8</v>
      </c>
      <c r="C12" s="14" t="s">
        <v>75</v>
      </c>
      <c r="D12" s="14" t="s">
        <v>42</v>
      </c>
      <c r="E12" s="14" t="s">
        <v>14</v>
      </c>
      <c r="F12" s="14" t="str">
        <f>+VLOOKUP(Table2[[#This Row],[Question Identifier]],Table4[[Question Identifier]:[Question English]],4,)</f>
        <v>10. Average people who make a software project:</v>
      </c>
      <c r="G12" s="14" t="s">
        <v>133</v>
      </c>
      <c r="I12" s="17">
        <v>8</v>
      </c>
      <c r="J12" s="17" t="s">
        <v>645</v>
      </c>
      <c r="K12" s="18" t="s">
        <v>93</v>
      </c>
      <c r="L12" s="16" t="str">
        <f>+IFERROR(IF(VLOOKUP($K12&amp;L$4,Table2[[Column1]:[Column1]],1,FALSE) = 0,"","X"),"")</f>
        <v/>
      </c>
      <c r="M12" s="16" t="str">
        <f>+IFERROR(IF(VLOOKUP($K12&amp;M$4,Table2[[Column1]:[Column1]],1,FALSE) = 0,"","X"),"")</f>
        <v/>
      </c>
      <c r="N12" s="16" t="str">
        <f>+IFERROR(IF(VLOOKUP($K12&amp;N$4,Table2[[Column1]:[Column1]],1,FALSE) = 0,"","X"),"")</f>
        <v/>
      </c>
      <c r="O12" s="16" t="str">
        <f>+IFERROR(IF(VLOOKUP($K12&amp;O$4,Table2[[Column1]:[Column1]],1,FALSE) = 0,"","X"),"")</f>
        <v/>
      </c>
      <c r="P12" s="16" t="str">
        <f>+IFERROR(IF(VLOOKUP($K12&amp;P$4,Table2[[Column1]:[Column1]],1,FALSE) = 0,"","X"),"")</f>
        <v/>
      </c>
      <c r="Q12" s="16" t="str">
        <f>+IFERROR(IF(VLOOKUP($K12&amp;Q$4,Table2[[Column1]:[Column1]],1,FALSE) = 0,"","X"),"")</f>
        <v/>
      </c>
      <c r="R12" s="16" t="str">
        <f>+IFERROR(IF(VLOOKUP($K12&amp;R$4,Table2[[Column1]:[Column1]],1,FALSE) = 0,"","X"),"")</f>
        <v/>
      </c>
      <c r="S12" s="16" t="str">
        <f>+IFERROR(IF(VLOOKUP($K12&amp;S$4,Table2[[Column1]:[Column1]],1,FALSE) = 0,"","X"),"")</f>
        <v/>
      </c>
      <c r="T12" s="16" t="str">
        <f>+IFERROR(IF(VLOOKUP($K12&amp;T$4,Table2[[Column1]:[Column1]],1,FALSE) = 0,"","X"),"")</f>
        <v/>
      </c>
      <c r="U12" s="16" t="str">
        <f>+IFERROR(IF(VLOOKUP($K12&amp;U$4,Table2[[Column1]:[Column1]],1,FALSE) = 0,"","X"),"")</f>
        <v/>
      </c>
      <c r="V12" s="16" t="str">
        <f>+IFERROR(IF(VLOOKUP($K12&amp;V$4,Table2[[Column1]:[Column1]],1,FALSE) = 0,"","X"),"")</f>
        <v/>
      </c>
      <c r="W12" s="16" t="str">
        <f>+IFERROR(IF(VLOOKUP($K12&amp;W$4,Table2[[Column1]:[Column1]],1,FALSE) = 0,"","X"),"")</f>
        <v/>
      </c>
      <c r="X12" s="16" t="str">
        <f>+IFERROR(IF(VLOOKUP($K12&amp;X$4,Table2[[Column1]:[Column1]],1,FALSE) = 0,"","X"),"")</f>
        <v/>
      </c>
      <c r="Y12" s="16" t="str">
        <f>+IFERROR(IF(VLOOKUP($K12&amp;Y$4,Table2[[Column1]:[Column1]],1,FALSE) = 0,"","X"),"")</f>
        <v/>
      </c>
      <c r="Z12" s="16" t="str">
        <f>+IFERROR(IF(VLOOKUP($K12&amp;Z$4,Table2[[Column1]:[Column1]],1,FALSE) = 0,"","X"),"")</f>
        <v/>
      </c>
      <c r="AA12" s="16" t="str">
        <f>+IFERROR(IF(VLOOKUP($K12&amp;AA$4,Table2[[Column1]:[Column1]],1,FALSE) = 0,"","X"),"")</f>
        <v/>
      </c>
      <c r="AB12" s="16" t="str">
        <f>+IFERROR(IF(VLOOKUP($K12&amp;AB$4,Table2[[Column1]:[Column1]],1,FALSE) = 0,"","X"),"")</f>
        <v/>
      </c>
      <c r="AC12" s="16" t="str">
        <f>+IFERROR(IF(VLOOKUP($K12&amp;AC$4,Table2[[Column1]:[Column1]],1,FALSE) = 0,"","X"),"")</f>
        <v/>
      </c>
      <c r="AD12" s="16" t="str">
        <f>+IFERROR(IF(VLOOKUP($K12&amp;AD$4,Table2[[Column1]:[Column1]],1,FALSE) = 0,"","X"),"")</f>
        <v>X</v>
      </c>
      <c r="AE12" s="16" t="str">
        <f>+IFERROR(IF(VLOOKUP($K12&amp;AE$4,Table2[[Column1]:[Column1]],1,FALSE) = 0,"","X"),"")</f>
        <v/>
      </c>
      <c r="AF12" s="16" t="str">
        <f>+IFERROR(IF(VLOOKUP($K12&amp;AF$4,Table2[[Column1]:[Column1]],1,FALSE) = 0,"","X"),"")</f>
        <v/>
      </c>
      <c r="AG12" s="16" t="str">
        <f>+IFERROR(IF(VLOOKUP($K12&amp;AG$4,Table2[[Column1]:[Column1]],1,FALSE) = 0,"","X"),"")</f>
        <v/>
      </c>
      <c r="AH12" s="16" t="str">
        <f>+IFERROR(IF(VLOOKUP($K12&amp;AH$4,Table2[[Column1]:[Column1]],1,FALSE) = 0,"","X"),"")</f>
        <v/>
      </c>
      <c r="AI12" s="16" t="str">
        <f>+IFERROR(IF(VLOOKUP($K12&amp;AI$4,Table2[[Column1]:[Column1]],1,FALSE) = 0,"","X"),"")</f>
        <v/>
      </c>
      <c r="AJ12" s="16" t="str">
        <f>+IFERROR(IF(VLOOKUP($K12&amp;AJ$4,Table2[[Column1]:[Column1]],1,FALSE) = 0,"","X"),"")</f>
        <v/>
      </c>
      <c r="AK12" s="16" t="str">
        <f>+IFERROR(IF(VLOOKUP($K12&amp;AK$4,Table2[[Column1]:[Column1]],1,FALSE) = 0,"","X"),"")</f>
        <v/>
      </c>
      <c r="AL12" s="16" t="str">
        <f>+IFERROR(IF(VLOOKUP($K12&amp;AL$4,Table2[[Column1]:[Column1]],1,FALSE) = 0,"","X"),"")</f>
        <v/>
      </c>
      <c r="AM12" s="16" t="str">
        <f>+IFERROR(IF(VLOOKUP($K12&amp;AM$4,Table2[[Column1]:[Column1]],1,FALSE) = 0,"","X"),"")</f>
        <v/>
      </c>
      <c r="AN12" s="16" t="str">
        <f>+IFERROR(IF(VLOOKUP($K12&amp;AN$4,Table2[[Column1]:[Column1]],1,FALSE) = 0,"","X"),"")</f>
        <v/>
      </c>
      <c r="AO12" s="16" t="str">
        <f>+IFERROR(IF(VLOOKUP($K12&amp;AO$4,Table2[[Column1]:[Column1]],1,FALSE) = 0,"","X"),"")</f>
        <v/>
      </c>
      <c r="AP12" s="16" t="str">
        <f>+IFERROR(IF(VLOOKUP($K12&amp;AP$4,Table2[[Column1]:[Column1]],1,FALSE) = 0,"","X"),"")</f>
        <v/>
      </c>
      <c r="AQ12" s="16" t="str">
        <f>+IFERROR(IF(VLOOKUP($K12&amp;AQ$4,Table2[[Column1]:[Column1]],1,FALSE) = 0,"","X"),"")</f>
        <v/>
      </c>
      <c r="AR12" s="16" t="str">
        <f>+IFERROR(IF(VLOOKUP($K12&amp;AR$4,Table2[[Column1]:[Column1]],1,FALSE) = 0,"","X"),"")</f>
        <v/>
      </c>
      <c r="AS12" s="16" t="str">
        <f>+IFERROR(IF(VLOOKUP($K12&amp;AS$4,Table2[[Column1]:[Column1]],1,FALSE) = 0,"","X"),"")</f>
        <v/>
      </c>
      <c r="AT12" s="16" t="str">
        <f>+IFERROR(IF(VLOOKUP($K12&amp;AT$4,Table2[[Column1]:[Column1]],1,FALSE) = 0,"","X"),"")</f>
        <v/>
      </c>
      <c r="AU12" s="16" t="str">
        <f>+IFERROR(IF(VLOOKUP($K12&amp;AU$4,Table2[[Column1]:[Column1]],1,FALSE) = 0,"","X"),"")</f>
        <v/>
      </c>
      <c r="AV12" s="16" t="str">
        <f>+IFERROR(IF(VLOOKUP($K12&amp;AV$4,Table2[[Column1]:[Column1]],1,FALSE) = 0,"","X"),"")</f>
        <v/>
      </c>
      <c r="AW12" s="16" t="str">
        <f>+IFERROR(IF(VLOOKUP($K12&amp;AW$4,Table2[[Column1]:[Column1]],1,FALSE) = 0,"","X"),"")</f>
        <v/>
      </c>
      <c r="AX12" s="16" t="str">
        <f>+IFERROR(IF(VLOOKUP($K12&amp;AX$4,Table2[[Column1]:[Column1]],1,FALSE) = 0,"","X"),"")</f>
        <v/>
      </c>
      <c r="AY12" s="16" t="str">
        <f>+IFERROR(IF(VLOOKUP($K12&amp;AY$4,Table2[[Column1]:[Column1]],1,FALSE) = 0,"","X"),"")</f>
        <v/>
      </c>
      <c r="AZ12" s="16" t="str">
        <f>+IFERROR(IF(VLOOKUP($K12&amp;AZ$4,Table2[[Column1]:[Column1]],1,FALSE) = 0,"","X"),"")</f>
        <v/>
      </c>
      <c r="BA12" s="16" t="str">
        <f>+IFERROR(IF(VLOOKUP($K12&amp;BA$4,Table2[[Column1]:[Column1]],1,FALSE) = 0,"","X"),"")</f>
        <v/>
      </c>
      <c r="BB12" s="16" t="str">
        <f>+IFERROR(IF(VLOOKUP($K12&amp;BB$4,Table2[[Column1]:[Column1]],1,FALSE) = 0,"","X"),"")</f>
        <v/>
      </c>
      <c r="BC12" s="16" t="str">
        <f>+IFERROR(IF(VLOOKUP($K12&amp;BC$4,Table2[[Column1]:[Column1]],1,FALSE) = 0,"","X"),"")</f>
        <v/>
      </c>
      <c r="BD12" s="16" t="str">
        <f>+IFERROR(IF(VLOOKUP($K12&amp;BD$4,Table2[[Column1]:[Column1]],1,FALSE) = 0,"","X"),"")</f>
        <v/>
      </c>
      <c r="BE12" s="16" t="str">
        <f>+IFERROR(IF(VLOOKUP($K12&amp;BE$4,Table2[[Column1]:[Column1]],1,FALSE) = 0,"","X"),"")</f>
        <v/>
      </c>
      <c r="BF12" s="16" t="str">
        <f>+IFERROR(IF(VLOOKUP($K12&amp;BF$4,Table2[[Column1]:[Column1]],1,FALSE) = 0,"","X"),"")</f>
        <v/>
      </c>
      <c r="BG12" s="16" t="str">
        <f>+IFERROR(IF(VLOOKUP($K12&amp;BG$4,Table2[[Column1]:[Column1]],1,FALSE) = 0,"","X"),"")</f>
        <v/>
      </c>
      <c r="BH12" s="16" t="str">
        <f>+IFERROR(IF(VLOOKUP($K12&amp;BH$4,Table2[[Column1]:[Column1]],1,FALSE) = 0,"","X"),"")</f>
        <v/>
      </c>
      <c r="BI12" s="16" t="str">
        <f>+IFERROR(IF(VLOOKUP($K12&amp;BI$4,Table2[[Column1]:[Column1]],1,FALSE) = 0,"","X"),"")</f>
        <v/>
      </c>
      <c r="BJ12" s="16" t="str">
        <f>+IFERROR(IF(VLOOKUP($K12&amp;BJ$4,Table2[[Column1]:[Column1]],1,FALSE) = 0,"","X"),"")</f>
        <v/>
      </c>
      <c r="BK12" s="16" t="str">
        <f>+IFERROR(IF(VLOOKUP($K12&amp;BK$4,Table2[[Column1]:[Column1]],1,FALSE) = 0,"","X"),"")</f>
        <v/>
      </c>
      <c r="BL12" s="16" t="str">
        <f>+IFERROR(IF(VLOOKUP($K12&amp;BL$4,Table2[[Column1]:[Column1]],1,FALSE) = 0,"","X"),"")</f>
        <v/>
      </c>
      <c r="BM12" s="16" t="str">
        <f>+IFERROR(IF(VLOOKUP($K12&amp;BM$4,Table2[[Column1]:[Column1]],1,FALSE) = 0,"","X"),"")</f>
        <v/>
      </c>
      <c r="BN12" s="16" t="str">
        <f>+IFERROR(IF(VLOOKUP($K12&amp;BN$4,Table2[[Column1]:[Column1]],1,FALSE) = 0,"","X"),"")</f>
        <v/>
      </c>
      <c r="BO12" s="16" t="str">
        <f>+IFERROR(IF(VLOOKUP($K12&amp;BO$4,Table2[[Column1]:[Column1]],1,FALSE) = 0,"","X"),"")</f>
        <v/>
      </c>
      <c r="BP12" s="16" t="str">
        <f>+IFERROR(IF(VLOOKUP($K12&amp;BP$4,Table2[[Column1]:[Column1]],1,FALSE) = 0,"","X"),"")</f>
        <v/>
      </c>
      <c r="BQ12" s="25" t="str">
        <f>+IFERROR(IF(VLOOKUP($K12&amp;BQ$4,Table2[[Column1]:[Column1]],1,FALSE) = 0,"","X"),"")</f>
        <v/>
      </c>
    </row>
    <row r="13" spans="1:69" x14ac:dyDescent="0.25">
      <c r="A13" s="14" t="s">
        <v>645</v>
      </c>
      <c r="B13" s="14" t="str">
        <f>+CONCATENATE(Table2[[#This Row],[Factor]],Table2[[#This Row],[Question Identifier]])</f>
        <v>Project team experienceQ9</v>
      </c>
      <c r="C13" s="14" t="s">
        <v>85</v>
      </c>
      <c r="D13" s="14" t="s">
        <v>43</v>
      </c>
      <c r="E13" s="14" t="s">
        <v>41</v>
      </c>
      <c r="F13" s="14" t="str">
        <f>+VLOOKUP(Table2[[#This Row],[Question Identifier]],Table4[[Question Identifier]:[Question English]],4,)</f>
        <v>11. The average experience of the / the software development teams is: Note: If your company's experience development teams distributed depending on the complexity or size of projects, you can select several options.</v>
      </c>
      <c r="G13" s="14" t="s">
        <v>134</v>
      </c>
      <c r="I13" s="17">
        <v>9</v>
      </c>
      <c r="J13" s="19" t="s">
        <v>646</v>
      </c>
      <c r="K13" s="18" t="s">
        <v>118</v>
      </c>
      <c r="L13" s="16" t="str">
        <f>+IFERROR(IF(VLOOKUP($K13&amp;L$4,Table2[[Column1]:[Column1]],1,FALSE) = 0,"","X"),"")</f>
        <v/>
      </c>
      <c r="M13" s="16" t="str">
        <f>+IFERROR(IF(VLOOKUP($K13&amp;M$4,Table2[[Column1]:[Column1]],1,FALSE) = 0,"","X"),"")</f>
        <v/>
      </c>
      <c r="N13" s="16" t="str">
        <f>+IFERROR(IF(VLOOKUP($K13&amp;N$4,Table2[[Column1]:[Column1]],1,FALSE) = 0,"","X"),"")</f>
        <v/>
      </c>
      <c r="O13" s="16" t="str">
        <f>+IFERROR(IF(VLOOKUP($K13&amp;O$4,Table2[[Column1]:[Column1]],1,FALSE) = 0,"","X"),"")</f>
        <v/>
      </c>
      <c r="P13" s="16" t="str">
        <f>+IFERROR(IF(VLOOKUP($K13&amp;P$4,Table2[[Column1]:[Column1]],1,FALSE) = 0,"","X"),"")</f>
        <v/>
      </c>
      <c r="Q13" s="16" t="str">
        <f>+IFERROR(IF(VLOOKUP($K13&amp;Q$4,Table2[[Column1]:[Column1]],1,FALSE) = 0,"","X"),"")</f>
        <v/>
      </c>
      <c r="R13" s="16" t="str">
        <f>+IFERROR(IF(VLOOKUP($K13&amp;R$4,Table2[[Column1]:[Column1]],1,FALSE) = 0,"","X"),"")</f>
        <v/>
      </c>
      <c r="S13" s="16" t="str">
        <f>+IFERROR(IF(VLOOKUP($K13&amp;S$4,Table2[[Column1]:[Column1]],1,FALSE) = 0,"","X"),"")</f>
        <v/>
      </c>
      <c r="T13" s="16" t="str">
        <f>+IFERROR(IF(VLOOKUP($K13&amp;T$4,Table2[[Column1]:[Column1]],1,FALSE) = 0,"","X"),"")</f>
        <v/>
      </c>
      <c r="U13" s="16" t="str">
        <f>+IFERROR(IF(VLOOKUP($K13&amp;U$4,Table2[[Column1]:[Column1]],1,FALSE) = 0,"","X"),"")</f>
        <v/>
      </c>
      <c r="V13" s="16" t="str">
        <f>+IFERROR(IF(VLOOKUP($K13&amp;V$4,Table2[[Column1]:[Column1]],1,FALSE) = 0,"","X"),"")</f>
        <v/>
      </c>
      <c r="W13" s="16" t="str">
        <f>+IFERROR(IF(VLOOKUP($K13&amp;W$4,Table2[[Column1]:[Column1]],1,FALSE) = 0,"","X"),"")</f>
        <v/>
      </c>
      <c r="X13" s="16" t="str">
        <f>+IFERROR(IF(VLOOKUP($K13&amp;X$4,Table2[[Column1]:[Column1]],1,FALSE) = 0,"","X"),"")</f>
        <v/>
      </c>
      <c r="Y13" s="16" t="str">
        <f>+IFERROR(IF(VLOOKUP($K13&amp;Y$4,Table2[[Column1]:[Column1]],1,FALSE) = 0,"","X"),"")</f>
        <v/>
      </c>
      <c r="Z13" s="16" t="str">
        <f>+IFERROR(IF(VLOOKUP($K13&amp;Z$4,Table2[[Column1]:[Column1]],1,FALSE) = 0,"","X"),"")</f>
        <v/>
      </c>
      <c r="AA13" s="16" t="str">
        <f>+IFERROR(IF(VLOOKUP($K13&amp;AA$4,Table2[[Column1]:[Column1]],1,FALSE) = 0,"","X"),"")</f>
        <v/>
      </c>
      <c r="AB13" s="16" t="str">
        <f>+IFERROR(IF(VLOOKUP($K13&amp;AB$4,Table2[[Column1]:[Column1]],1,FALSE) = 0,"","X"),"")</f>
        <v/>
      </c>
      <c r="AC13" s="16" t="str">
        <f>+IFERROR(IF(VLOOKUP($K13&amp;AC$4,Table2[[Column1]:[Column1]],1,FALSE) = 0,"","X"),"")</f>
        <v/>
      </c>
      <c r="AD13" s="16" t="str">
        <f>+IFERROR(IF(VLOOKUP($K13&amp;AD$4,Table2[[Column1]:[Column1]],1,FALSE) = 0,"","X"),"")</f>
        <v/>
      </c>
      <c r="AE13" s="16" t="str">
        <f>+IFERROR(IF(VLOOKUP($K13&amp;AE$4,Table2[[Column1]:[Column1]],1,FALSE) = 0,"","X"),"")</f>
        <v/>
      </c>
      <c r="AF13" s="16" t="str">
        <f>+IFERROR(IF(VLOOKUP($K13&amp;AF$4,Table2[[Column1]:[Column1]],1,FALSE) = 0,"","X"),"")</f>
        <v/>
      </c>
      <c r="AG13" s="16" t="str">
        <f>+IFERROR(IF(VLOOKUP($K13&amp;AG$4,Table2[[Column1]:[Column1]],1,FALSE) = 0,"","X"),"")</f>
        <v/>
      </c>
      <c r="AH13" s="16" t="str">
        <f>+IFERROR(IF(VLOOKUP($K13&amp;AH$4,Table2[[Column1]:[Column1]],1,FALSE) = 0,"","X"),"")</f>
        <v/>
      </c>
      <c r="AI13" s="16" t="str">
        <f>+IFERROR(IF(VLOOKUP($K13&amp;AI$4,Table2[[Column1]:[Column1]],1,FALSE) = 0,"","X"),"")</f>
        <v/>
      </c>
      <c r="AJ13" s="16" t="str">
        <f>+IFERROR(IF(VLOOKUP($K13&amp;AJ$4,Table2[[Column1]:[Column1]],1,FALSE) = 0,"","X"),"")</f>
        <v/>
      </c>
      <c r="AK13" s="16" t="str">
        <f>+IFERROR(IF(VLOOKUP($K13&amp;AK$4,Table2[[Column1]:[Column1]],1,FALSE) = 0,"","X"),"")</f>
        <v/>
      </c>
      <c r="AL13" s="16" t="str">
        <f>+IFERROR(IF(VLOOKUP($K13&amp;AL$4,Table2[[Column1]:[Column1]],1,FALSE) = 0,"","X"),"")</f>
        <v/>
      </c>
      <c r="AM13" s="16" t="str">
        <f>+IFERROR(IF(VLOOKUP($K13&amp;AM$4,Table2[[Column1]:[Column1]],1,FALSE) = 0,"","X"),"")</f>
        <v/>
      </c>
      <c r="AN13" s="16" t="str">
        <f>+IFERROR(IF(VLOOKUP($K13&amp;AN$4,Table2[[Column1]:[Column1]],1,FALSE) = 0,"","X"),"")</f>
        <v/>
      </c>
      <c r="AO13" s="16" t="str">
        <f>+IFERROR(IF(VLOOKUP($K13&amp;AO$4,Table2[[Column1]:[Column1]],1,FALSE) = 0,"","X"),"")</f>
        <v/>
      </c>
      <c r="AP13" s="16" t="str">
        <f>+IFERROR(IF(VLOOKUP($K13&amp;AP$4,Table2[[Column1]:[Column1]],1,FALSE) = 0,"","X"),"")</f>
        <v/>
      </c>
      <c r="AQ13" s="16" t="str">
        <f>+IFERROR(IF(VLOOKUP($K13&amp;AQ$4,Table2[[Column1]:[Column1]],1,FALSE) = 0,"","X"),"")</f>
        <v/>
      </c>
      <c r="AR13" s="16" t="str">
        <f>+IFERROR(IF(VLOOKUP($K13&amp;AR$4,Table2[[Column1]:[Column1]],1,FALSE) = 0,"","X"),"")</f>
        <v/>
      </c>
      <c r="AS13" s="16" t="str">
        <f>+IFERROR(IF(VLOOKUP($K13&amp;AS$4,Table2[[Column1]:[Column1]],1,FALSE) = 0,"","X"),"")</f>
        <v/>
      </c>
      <c r="AT13" s="16" t="str">
        <f>+IFERROR(IF(VLOOKUP($K13&amp;AT$4,Table2[[Column1]:[Column1]],1,FALSE) = 0,"","X"),"")</f>
        <v/>
      </c>
      <c r="AU13" s="16" t="str">
        <f>+IFERROR(IF(VLOOKUP($K13&amp;AU$4,Table2[[Column1]:[Column1]],1,FALSE) = 0,"","X"),"")</f>
        <v/>
      </c>
      <c r="AV13" s="16" t="str">
        <f>+IFERROR(IF(VLOOKUP($K13&amp;AV$4,Table2[[Column1]:[Column1]],1,FALSE) = 0,"","X"),"")</f>
        <v/>
      </c>
      <c r="AW13" s="16" t="str">
        <f>+IFERROR(IF(VLOOKUP($K13&amp;AW$4,Table2[[Column1]:[Column1]],1,FALSE) = 0,"","X"),"")</f>
        <v/>
      </c>
      <c r="AX13" s="16" t="str">
        <f>+IFERROR(IF(VLOOKUP($K13&amp;AX$4,Table2[[Column1]:[Column1]],1,FALSE) = 0,"","X"),"")</f>
        <v/>
      </c>
      <c r="AY13" s="16" t="str">
        <f>+IFERROR(IF(VLOOKUP($K13&amp;AY$4,Table2[[Column1]:[Column1]],1,FALSE) = 0,"","X"),"")</f>
        <v/>
      </c>
      <c r="AZ13" s="16" t="str">
        <f>+IFERROR(IF(VLOOKUP($K13&amp;AZ$4,Table2[[Column1]:[Column1]],1,FALSE) = 0,"","X"),"")</f>
        <v/>
      </c>
      <c r="BA13" s="16" t="str">
        <f>+IFERROR(IF(VLOOKUP($K13&amp;BA$4,Table2[[Column1]:[Column1]],1,FALSE) = 0,"","X"),"")</f>
        <v/>
      </c>
      <c r="BB13" s="16" t="str">
        <f>+IFERROR(IF(VLOOKUP($K13&amp;BB$4,Table2[[Column1]:[Column1]],1,FALSE) = 0,"","X"),"")</f>
        <v/>
      </c>
      <c r="BC13" s="16" t="str">
        <f>+IFERROR(IF(VLOOKUP($K13&amp;BC$4,Table2[[Column1]:[Column1]],1,FALSE) = 0,"","X"),"")</f>
        <v/>
      </c>
      <c r="BD13" s="16" t="str">
        <f>+IFERROR(IF(VLOOKUP($K13&amp;BD$4,Table2[[Column1]:[Column1]],1,FALSE) = 0,"","X"),"")</f>
        <v/>
      </c>
      <c r="BE13" s="16" t="str">
        <f>+IFERROR(IF(VLOOKUP($K13&amp;BE$4,Table2[[Column1]:[Column1]],1,FALSE) = 0,"","X"),"")</f>
        <v/>
      </c>
      <c r="BF13" s="16" t="str">
        <f>+IFERROR(IF(VLOOKUP($K13&amp;BF$4,Table2[[Column1]:[Column1]],1,FALSE) = 0,"","X"),"")</f>
        <v>X</v>
      </c>
      <c r="BG13" s="16" t="str">
        <f>+IFERROR(IF(VLOOKUP($K13&amp;BG$4,Table2[[Column1]:[Column1]],1,FALSE) = 0,"","X"),"")</f>
        <v/>
      </c>
      <c r="BH13" s="16" t="str">
        <f>+IFERROR(IF(VLOOKUP($K13&amp;BH$4,Table2[[Column1]:[Column1]],1,FALSE) = 0,"","X"),"")</f>
        <v/>
      </c>
      <c r="BI13" s="16" t="str">
        <f>+IFERROR(IF(VLOOKUP($K13&amp;BI$4,Table2[[Column1]:[Column1]],1,FALSE) = 0,"","X"),"")</f>
        <v/>
      </c>
      <c r="BJ13" s="16" t="str">
        <f>+IFERROR(IF(VLOOKUP($K13&amp;BJ$4,Table2[[Column1]:[Column1]],1,FALSE) = 0,"","X"),"")</f>
        <v/>
      </c>
      <c r="BK13" s="16" t="str">
        <f>+IFERROR(IF(VLOOKUP($K13&amp;BK$4,Table2[[Column1]:[Column1]],1,FALSE) = 0,"","X"),"")</f>
        <v/>
      </c>
      <c r="BL13" s="16" t="str">
        <f>+IFERROR(IF(VLOOKUP($K13&amp;BL$4,Table2[[Column1]:[Column1]],1,FALSE) = 0,"","X"),"")</f>
        <v>X</v>
      </c>
      <c r="BM13" s="16" t="str">
        <f>+IFERROR(IF(VLOOKUP($K13&amp;BM$4,Table2[[Column1]:[Column1]],1,FALSE) = 0,"","X"),"")</f>
        <v/>
      </c>
      <c r="BN13" s="16" t="str">
        <f>+IFERROR(IF(VLOOKUP($K13&amp;BN$4,Table2[[Column1]:[Column1]],1,FALSE) = 0,"","X"),"")</f>
        <v/>
      </c>
      <c r="BO13" s="16" t="str">
        <f>+IFERROR(IF(VLOOKUP($K13&amp;BO$4,Table2[[Column1]:[Column1]],1,FALSE) = 0,"","X"),"")</f>
        <v/>
      </c>
      <c r="BP13" s="16" t="str">
        <f>+IFERROR(IF(VLOOKUP($K13&amp;BP$4,Table2[[Column1]:[Column1]],1,FALSE) = 0,"","X"),"")</f>
        <v/>
      </c>
      <c r="BQ13" s="25" t="str">
        <f>+IFERROR(IF(VLOOKUP($K13&amp;BQ$4,Table2[[Column1]:[Column1]],1,FALSE) = 0,"","X"),"")</f>
        <v/>
      </c>
    </row>
    <row r="14" spans="1:69" x14ac:dyDescent="0.25">
      <c r="A14" s="14" t="s">
        <v>645</v>
      </c>
      <c r="B14" s="14" t="str">
        <f>+CONCATENATE(Table2[[#This Row],[Factor]],Table2[[#This Row],[Question Identifier]])</f>
        <v>Software organization and team sizeQ10</v>
      </c>
      <c r="C14" s="14" t="s">
        <v>75</v>
      </c>
      <c r="D14" s="14" t="s">
        <v>44</v>
      </c>
      <c r="E14" s="14" t="s">
        <v>42</v>
      </c>
      <c r="F14" s="14" t="str">
        <f>+VLOOKUP(Table2[[#This Row],[Question Identifier]],Table4[[Question Identifier]:[Question English]],4,)</f>
        <v>12. What is the size of the / the project (s) developed (s) in the enterprise Note: the word resource refers to staff time, supplies, budget, knowledge.</v>
      </c>
      <c r="G14" s="14"/>
      <c r="I14" s="17">
        <v>10</v>
      </c>
      <c r="J14" s="19" t="s">
        <v>646</v>
      </c>
      <c r="K14" s="18" t="s">
        <v>83</v>
      </c>
      <c r="L14" s="16" t="str">
        <f>+IFERROR(IF(VLOOKUP($K14&amp;L$4,Table2[[Column1]:[Column1]],1,FALSE) = 0,"","X"),"")</f>
        <v/>
      </c>
      <c r="M14" s="16" t="str">
        <f>+IFERROR(IF(VLOOKUP($K14&amp;M$4,Table2[[Column1]:[Column1]],1,FALSE) = 0,"","X"),"")</f>
        <v/>
      </c>
      <c r="N14" s="16" t="str">
        <f>+IFERROR(IF(VLOOKUP($K14&amp;N$4,Table2[[Column1]:[Column1]],1,FALSE) = 0,"","X"),"")</f>
        <v/>
      </c>
      <c r="O14" s="16" t="str">
        <f>+IFERROR(IF(VLOOKUP($K14&amp;O$4,Table2[[Column1]:[Column1]],1,FALSE) = 0,"","X"),"")</f>
        <v/>
      </c>
      <c r="P14" s="16" t="str">
        <f>+IFERROR(IF(VLOOKUP($K14&amp;P$4,Table2[[Column1]:[Column1]],1,FALSE) = 0,"","X"),"")</f>
        <v/>
      </c>
      <c r="Q14" s="16" t="str">
        <f>+IFERROR(IF(VLOOKUP($K14&amp;Q$4,Table2[[Column1]:[Column1]],1,FALSE) = 0,"","X"),"")</f>
        <v/>
      </c>
      <c r="R14" s="16" t="str">
        <f>+IFERROR(IF(VLOOKUP($K14&amp;R$4,Table2[[Column1]:[Column1]],1,FALSE) = 0,"","X"),"")</f>
        <v/>
      </c>
      <c r="S14" s="16" t="str">
        <f>+IFERROR(IF(VLOOKUP($K14&amp;S$4,Table2[[Column1]:[Column1]],1,FALSE) = 0,"","X"),"")</f>
        <v/>
      </c>
      <c r="T14" s="16" t="str">
        <f>+IFERROR(IF(VLOOKUP($K14&amp;T$4,Table2[[Column1]:[Column1]],1,FALSE) = 0,"","X"),"")</f>
        <v>X</v>
      </c>
      <c r="U14" s="16" t="str">
        <f>+IFERROR(IF(VLOOKUP($K14&amp;U$4,Table2[[Column1]:[Column1]],1,FALSE) = 0,"","X"),"")</f>
        <v/>
      </c>
      <c r="V14" s="16" t="str">
        <f>+IFERROR(IF(VLOOKUP($K14&amp;V$4,Table2[[Column1]:[Column1]],1,FALSE) = 0,"","X"),"")</f>
        <v/>
      </c>
      <c r="W14" s="16" t="str">
        <f>+IFERROR(IF(VLOOKUP($K14&amp;W$4,Table2[[Column1]:[Column1]],1,FALSE) = 0,"","X"),"")</f>
        <v/>
      </c>
      <c r="X14" s="16" t="str">
        <f>+IFERROR(IF(VLOOKUP($K14&amp;X$4,Table2[[Column1]:[Column1]],1,FALSE) = 0,"","X"),"")</f>
        <v/>
      </c>
      <c r="Y14" s="16" t="str">
        <f>+IFERROR(IF(VLOOKUP($K14&amp;Y$4,Table2[[Column1]:[Column1]],1,FALSE) = 0,"","X"),"")</f>
        <v/>
      </c>
      <c r="Z14" s="16" t="str">
        <f>+IFERROR(IF(VLOOKUP($K14&amp;Z$4,Table2[[Column1]:[Column1]],1,FALSE) = 0,"","X"),"")</f>
        <v/>
      </c>
      <c r="AA14" s="16" t="str">
        <f>+IFERROR(IF(VLOOKUP($K14&amp;AA$4,Table2[[Column1]:[Column1]],1,FALSE) = 0,"","X"),"")</f>
        <v/>
      </c>
      <c r="AB14" s="16" t="str">
        <f>+IFERROR(IF(VLOOKUP($K14&amp;AB$4,Table2[[Column1]:[Column1]],1,FALSE) = 0,"","X"),"")</f>
        <v/>
      </c>
      <c r="AC14" s="16" t="str">
        <f>+IFERROR(IF(VLOOKUP($K14&amp;AC$4,Table2[[Column1]:[Column1]],1,FALSE) = 0,"","X"),"")</f>
        <v/>
      </c>
      <c r="AD14" s="16" t="str">
        <f>+IFERROR(IF(VLOOKUP($K14&amp;AD$4,Table2[[Column1]:[Column1]],1,FALSE) = 0,"","X"),"")</f>
        <v/>
      </c>
      <c r="AE14" s="16" t="str">
        <f>+IFERROR(IF(VLOOKUP($K14&amp;AE$4,Table2[[Column1]:[Column1]],1,FALSE) = 0,"","X"),"")</f>
        <v/>
      </c>
      <c r="AF14" s="16" t="str">
        <f>+IFERROR(IF(VLOOKUP($K14&amp;AF$4,Table2[[Column1]:[Column1]],1,FALSE) = 0,"","X"),"")</f>
        <v/>
      </c>
      <c r="AG14" s="16" t="str">
        <f>+IFERROR(IF(VLOOKUP($K14&amp;AG$4,Table2[[Column1]:[Column1]],1,FALSE) = 0,"","X"),"")</f>
        <v/>
      </c>
      <c r="AH14" s="16" t="str">
        <f>+IFERROR(IF(VLOOKUP($K14&amp;AH$4,Table2[[Column1]:[Column1]],1,FALSE) = 0,"","X"),"")</f>
        <v/>
      </c>
      <c r="AI14" s="16" t="str">
        <f>+IFERROR(IF(VLOOKUP($K14&amp;AI$4,Table2[[Column1]:[Column1]],1,FALSE) = 0,"","X"),"")</f>
        <v/>
      </c>
      <c r="AJ14" s="16" t="str">
        <f>+IFERROR(IF(VLOOKUP($K14&amp;AJ$4,Table2[[Column1]:[Column1]],1,FALSE) = 0,"","X"),"")</f>
        <v/>
      </c>
      <c r="AK14" s="16" t="str">
        <f>+IFERROR(IF(VLOOKUP($K14&amp;AK$4,Table2[[Column1]:[Column1]],1,FALSE) = 0,"","X"),"")</f>
        <v/>
      </c>
      <c r="AL14" s="16" t="str">
        <f>+IFERROR(IF(VLOOKUP($K14&amp;AL$4,Table2[[Column1]:[Column1]],1,FALSE) = 0,"","X"),"")</f>
        <v/>
      </c>
      <c r="AM14" s="16" t="str">
        <f>+IFERROR(IF(VLOOKUP($K14&amp;AM$4,Table2[[Column1]:[Column1]],1,FALSE) = 0,"","X"),"")</f>
        <v/>
      </c>
      <c r="AN14" s="16" t="str">
        <f>+IFERROR(IF(VLOOKUP($K14&amp;AN$4,Table2[[Column1]:[Column1]],1,FALSE) = 0,"","X"),"")</f>
        <v/>
      </c>
      <c r="AO14" s="16" t="str">
        <f>+IFERROR(IF(VLOOKUP($K14&amp;AO$4,Table2[[Column1]:[Column1]],1,FALSE) = 0,"","X"),"")</f>
        <v/>
      </c>
      <c r="AP14" s="16" t="str">
        <f>+IFERROR(IF(VLOOKUP($K14&amp;AP$4,Table2[[Column1]:[Column1]],1,FALSE) = 0,"","X"),"")</f>
        <v/>
      </c>
      <c r="AQ14" s="16" t="str">
        <f>+IFERROR(IF(VLOOKUP($K14&amp;AQ$4,Table2[[Column1]:[Column1]],1,FALSE) = 0,"","X"),"")</f>
        <v/>
      </c>
      <c r="AR14" s="16" t="str">
        <f>+IFERROR(IF(VLOOKUP($K14&amp;AR$4,Table2[[Column1]:[Column1]],1,FALSE) = 0,"","X"),"")</f>
        <v/>
      </c>
      <c r="AS14" s="16" t="str">
        <f>+IFERROR(IF(VLOOKUP($K14&amp;AS$4,Table2[[Column1]:[Column1]],1,FALSE) = 0,"","X"),"")</f>
        <v/>
      </c>
      <c r="AT14" s="16" t="str">
        <f>+IFERROR(IF(VLOOKUP($K14&amp;AT$4,Table2[[Column1]:[Column1]],1,FALSE) = 0,"","X"),"")</f>
        <v/>
      </c>
      <c r="AU14" s="16" t="str">
        <f>+IFERROR(IF(VLOOKUP($K14&amp;AU$4,Table2[[Column1]:[Column1]],1,FALSE) = 0,"","X"),"")</f>
        <v/>
      </c>
      <c r="AV14" s="16" t="str">
        <f>+IFERROR(IF(VLOOKUP($K14&amp;AV$4,Table2[[Column1]:[Column1]],1,FALSE) = 0,"","X"),"")</f>
        <v/>
      </c>
      <c r="AW14" s="16" t="str">
        <f>+IFERROR(IF(VLOOKUP($K14&amp;AW$4,Table2[[Column1]:[Column1]],1,FALSE) = 0,"","X"),"")</f>
        <v/>
      </c>
      <c r="AX14" s="16" t="str">
        <f>+IFERROR(IF(VLOOKUP($K14&amp;AX$4,Table2[[Column1]:[Column1]],1,FALSE) = 0,"","X"),"")</f>
        <v/>
      </c>
      <c r="AY14" s="16" t="str">
        <f>+IFERROR(IF(VLOOKUP($K14&amp;AY$4,Table2[[Column1]:[Column1]],1,FALSE) = 0,"","X"),"")</f>
        <v/>
      </c>
      <c r="AZ14" s="16" t="str">
        <f>+IFERROR(IF(VLOOKUP($K14&amp;AZ$4,Table2[[Column1]:[Column1]],1,FALSE) = 0,"","X"),"")</f>
        <v/>
      </c>
      <c r="BA14" s="16" t="str">
        <f>+IFERROR(IF(VLOOKUP($K14&amp;BA$4,Table2[[Column1]:[Column1]],1,FALSE) = 0,"","X"),"")</f>
        <v/>
      </c>
      <c r="BB14" s="16" t="str">
        <f>+IFERROR(IF(VLOOKUP($K14&amp;BB$4,Table2[[Column1]:[Column1]],1,FALSE) = 0,"","X"),"")</f>
        <v/>
      </c>
      <c r="BC14" s="16" t="str">
        <f>+IFERROR(IF(VLOOKUP($K14&amp;BC$4,Table2[[Column1]:[Column1]],1,FALSE) = 0,"","X"),"")</f>
        <v/>
      </c>
      <c r="BD14" s="16" t="str">
        <f>+IFERROR(IF(VLOOKUP($K14&amp;BD$4,Table2[[Column1]:[Column1]],1,FALSE) = 0,"","X"),"")</f>
        <v/>
      </c>
      <c r="BE14" s="16" t="str">
        <f>+IFERROR(IF(VLOOKUP($K14&amp;BE$4,Table2[[Column1]:[Column1]],1,FALSE) = 0,"","X"),"")</f>
        <v/>
      </c>
      <c r="BF14" s="16" t="str">
        <f>+IFERROR(IF(VLOOKUP($K14&amp;BF$4,Table2[[Column1]:[Column1]],1,FALSE) = 0,"","X"),"")</f>
        <v/>
      </c>
      <c r="BG14" s="16" t="str">
        <f>+IFERROR(IF(VLOOKUP($K14&amp;BG$4,Table2[[Column1]:[Column1]],1,FALSE) = 0,"","X"),"")</f>
        <v/>
      </c>
      <c r="BH14" s="16" t="str">
        <f>+IFERROR(IF(VLOOKUP($K14&amp;BH$4,Table2[[Column1]:[Column1]],1,FALSE) = 0,"","X"),"")</f>
        <v/>
      </c>
      <c r="BI14" s="16" t="str">
        <f>+IFERROR(IF(VLOOKUP($K14&amp;BI$4,Table2[[Column1]:[Column1]],1,FALSE) = 0,"","X"),"")</f>
        <v/>
      </c>
      <c r="BJ14" s="16" t="str">
        <f>+IFERROR(IF(VLOOKUP($K14&amp;BJ$4,Table2[[Column1]:[Column1]],1,FALSE) = 0,"","X"),"")</f>
        <v/>
      </c>
      <c r="BK14" s="16" t="str">
        <f>+IFERROR(IF(VLOOKUP($K14&amp;BK$4,Table2[[Column1]:[Column1]],1,FALSE) = 0,"","X"),"")</f>
        <v/>
      </c>
      <c r="BL14" s="16" t="str">
        <f>+IFERROR(IF(VLOOKUP($K14&amp;BL$4,Table2[[Column1]:[Column1]],1,FALSE) = 0,"","X"),"")</f>
        <v/>
      </c>
      <c r="BM14" s="16" t="str">
        <f>+IFERROR(IF(VLOOKUP($K14&amp;BM$4,Table2[[Column1]:[Column1]],1,FALSE) = 0,"","X"),"")</f>
        <v/>
      </c>
      <c r="BN14" s="16" t="str">
        <f>+IFERROR(IF(VLOOKUP($K14&amp;BN$4,Table2[[Column1]:[Column1]],1,FALSE) = 0,"","X"),"")</f>
        <v/>
      </c>
      <c r="BO14" s="16" t="str">
        <f>+IFERROR(IF(VLOOKUP($K14&amp;BO$4,Table2[[Column1]:[Column1]],1,FALSE) = 0,"","X"),"")</f>
        <v/>
      </c>
      <c r="BP14" s="16" t="str">
        <f>+IFERROR(IF(VLOOKUP($K14&amp;BP$4,Table2[[Column1]:[Column1]],1,FALSE) = 0,"","X"),"")</f>
        <v/>
      </c>
      <c r="BQ14" s="25" t="str">
        <f>+IFERROR(IF(VLOOKUP($K14&amp;BQ$4,Table2[[Column1]:[Column1]],1,FALSE) = 0,"","X"),"")</f>
        <v/>
      </c>
    </row>
    <row r="15" spans="1:69" x14ac:dyDescent="0.25">
      <c r="A15" s="14" t="s">
        <v>647</v>
      </c>
      <c r="B15" s="14" t="str">
        <f>+CONCATENATE(Table2[[#This Row],[Factor]],Table2[[#This Row],[Question Identifier]])</f>
        <v>Software development approachQ11</v>
      </c>
      <c r="C15" s="14" t="s">
        <v>86</v>
      </c>
      <c r="D15" s="14" t="s">
        <v>45</v>
      </c>
      <c r="E15" s="14" t="s">
        <v>43</v>
      </c>
      <c r="F15" s="14" t="str">
        <f>+VLOOKUP(Table2[[#This Row],[Question Identifier]],Table4[[Question Identifier]:[Question English]],4,)</f>
        <v>13. Which of the following methods, methodologies and practices used in the company's software development process?</v>
      </c>
      <c r="G15" s="14"/>
      <c r="I15" s="17">
        <v>11</v>
      </c>
      <c r="J15" s="19" t="s">
        <v>646</v>
      </c>
      <c r="K15" s="18" t="s">
        <v>78</v>
      </c>
      <c r="L15" s="16" t="str">
        <f>+IFERROR(IF(VLOOKUP($K15&amp;L$4,Table2[[Column1]:[Column1]],1,FALSE) = 0,"","X"),"")</f>
        <v/>
      </c>
      <c r="M15" s="16" t="str">
        <f>+IFERROR(IF(VLOOKUP($K15&amp;M$4,Table2[[Column1]:[Column1]],1,FALSE) = 0,"","X"),"")</f>
        <v/>
      </c>
      <c r="N15" s="16" t="str">
        <f>+IFERROR(IF(VLOOKUP($K15&amp;N$4,Table2[[Column1]:[Column1]],1,FALSE) = 0,"","X"),"")</f>
        <v/>
      </c>
      <c r="O15" s="16" t="str">
        <f>+IFERROR(IF(VLOOKUP($K15&amp;O$4,Table2[[Column1]:[Column1]],1,FALSE) = 0,"","X"),"")</f>
        <v/>
      </c>
      <c r="P15" s="16" t="str">
        <f>+IFERROR(IF(VLOOKUP($K15&amp;P$4,Table2[[Column1]:[Column1]],1,FALSE) = 0,"","X"),"")</f>
        <v/>
      </c>
      <c r="Q15" s="16" t="str">
        <f>+IFERROR(IF(VLOOKUP($K15&amp;Q$4,Table2[[Column1]:[Column1]],1,FALSE) = 0,"","X"),"")</f>
        <v>X</v>
      </c>
      <c r="R15" s="16" t="str">
        <f>+IFERROR(IF(VLOOKUP($K15&amp;R$4,Table2[[Column1]:[Column1]],1,FALSE) = 0,"","X"),"")</f>
        <v/>
      </c>
      <c r="S15" s="16" t="str">
        <f>+IFERROR(IF(VLOOKUP($K15&amp;S$4,Table2[[Column1]:[Column1]],1,FALSE) = 0,"","X"),"")</f>
        <v/>
      </c>
      <c r="T15" s="16" t="str">
        <f>+IFERROR(IF(VLOOKUP($K15&amp;T$4,Table2[[Column1]:[Column1]],1,FALSE) = 0,"","X"),"")</f>
        <v/>
      </c>
      <c r="U15" s="16" t="str">
        <f>+IFERROR(IF(VLOOKUP($K15&amp;U$4,Table2[[Column1]:[Column1]],1,FALSE) = 0,"","X"),"")</f>
        <v/>
      </c>
      <c r="V15" s="16" t="str">
        <f>+IFERROR(IF(VLOOKUP($K15&amp;V$4,Table2[[Column1]:[Column1]],1,FALSE) = 0,"","X"),"")</f>
        <v/>
      </c>
      <c r="W15" s="16" t="str">
        <f>+IFERROR(IF(VLOOKUP($K15&amp;W$4,Table2[[Column1]:[Column1]],1,FALSE) = 0,"","X"),"")</f>
        <v/>
      </c>
      <c r="X15" s="16" t="str">
        <f>+IFERROR(IF(VLOOKUP($K15&amp;X$4,Table2[[Column1]:[Column1]],1,FALSE) = 0,"","X"),"")</f>
        <v/>
      </c>
      <c r="Y15" s="16" t="str">
        <f>+IFERROR(IF(VLOOKUP($K15&amp;Y$4,Table2[[Column1]:[Column1]],1,FALSE) = 0,"","X"),"")</f>
        <v/>
      </c>
      <c r="Z15" s="16" t="str">
        <f>+IFERROR(IF(VLOOKUP($K15&amp;Z$4,Table2[[Column1]:[Column1]],1,FALSE) = 0,"","X"),"")</f>
        <v/>
      </c>
      <c r="AA15" s="16" t="str">
        <f>+IFERROR(IF(VLOOKUP($K15&amp;AA$4,Table2[[Column1]:[Column1]],1,FALSE) = 0,"","X"),"")</f>
        <v/>
      </c>
      <c r="AB15" s="16" t="str">
        <f>+IFERROR(IF(VLOOKUP($K15&amp;AB$4,Table2[[Column1]:[Column1]],1,FALSE) = 0,"","X"),"")</f>
        <v/>
      </c>
      <c r="AC15" s="16" t="str">
        <f>+IFERROR(IF(VLOOKUP($K15&amp;AC$4,Table2[[Column1]:[Column1]],1,FALSE) = 0,"","X"),"")</f>
        <v/>
      </c>
      <c r="AD15" s="16" t="str">
        <f>+IFERROR(IF(VLOOKUP($K15&amp;AD$4,Table2[[Column1]:[Column1]],1,FALSE) = 0,"","X"),"")</f>
        <v/>
      </c>
      <c r="AE15" s="16" t="str">
        <f>+IFERROR(IF(VLOOKUP($K15&amp;AE$4,Table2[[Column1]:[Column1]],1,FALSE) = 0,"","X"),"")</f>
        <v/>
      </c>
      <c r="AF15" s="16" t="str">
        <f>+IFERROR(IF(VLOOKUP($K15&amp;AF$4,Table2[[Column1]:[Column1]],1,FALSE) = 0,"","X"),"")</f>
        <v/>
      </c>
      <c r="AG15" s="16" t="str">
        <f>+IFERROR(IF(VLOOKUP($K15&amp;AG$4,Table2[[Column1]:[Column1]],1,FALSE) = 0,"","X"),"")</f>
        <v/>
      </c>
      <c r="AH15" s="16" t="str">
        <f>+IFERROR(IF(VLOOKUP($K15&amp;AH$4,Table2[[Column1]:[Column1]],1,FALSE) = 0,"","X"),"")</f>
        <v/>
      </c>
      <c r="AI15" s="16" t="str">
        <f>+IFERROR(IF(VLOOKUP($K15&amp;AI$4,Table2[[Column1]:[Column1]],1,FALSE) = 0,"","X"),"")</f>
        <v/>
      </c>
      <c r="AJ15" s="16" t="str">
        <f>+IFERROR(IF(VLOOKUP($K15&amp;AJ$4,Table2[[Column1]:[Column1]],1,FALSE) = 0,"","X"),"")</f>
        <v/>
      </c>
      <c r="AK15" s="16" t="str">
        <f>+IFERROR(IF(VLOOKUP($K15&amp;AK$4,Table2[[Column1]:[Column1]],1,FALSE) = 0,"","X"),"")</f>
        <v/>
      </c>
      <c r="AL15" s="16" t="str">
        <f>+IFERROR(IF(VLOOKUP($K15&amp;AL$4,Table2[[Column1]:[Column1]],1,FALSE) = 0,"","X"),"")</f>
        <v/>
      </c>
      <c r="AM15" s="16" t="str">
        <f>+IFERROR(IF(VLOOKUP($K15&amp;AM$4,Table2[[Column1]:[Column1]],1,FALSE) = 0,"","X"),"")</f>
        <v/>
      </c>
      <c r="AN15" s="16" t="str">
        <f>+IFERROR(IF(VLOOKUP($K15&amp;AN$4,Table2[[Column1]:[Column1]],1,FALSE) = 0,"","X"),"")</f>
        <v/>
      </c>
      <c r="AO15" s="16" t="str">
        <f>+IFERROR(IF(VLOOKUP($K15&amp;AO$4,Table2[[Column1]:[Column1]],1,FALSE) = 0,"","X"),"")</f>
        <v/>
      </c>
      <c r="AP15" s="16" t="str">
        <f>+IFERROR(IF(VLOOKUP($K15&amp;AP$4,Table2[[Column1]:[Column1]],1,FALSE) = 0,"","X"),"")</f>
        <v/>
      </c>
      <c r="AQ15" s="16" t="str">
        <f>+IFERROR(IF(VLOOKUP($K15&amp;AQ$4,Table2[[Column1]:[Column1]],1,FALSE) = 0,"","X"),"")</f>
        <v/>
      </c>
      <c r="AR15" s="16" t="str">
        <f>+IFERROR(IF(VLOOKUP($K15&amp;AR$4,Table2[[Column1]:[Column1]],1,FALSE) = 0,"","X"),"")</f>
        <v/>
      </c>
      <c r="AS15" s="16" t="str">
        <f>+IFERROR(IF(VLOOKUP($K15&amp;AS$4,Table2[[Column1]:[Column1]],1,FALSE) = 0,"","X"),"")</f>
        <v/>
      </c>
      <c r="AT15" s="16" t="str">
        <f>+IFERROR(IF(VLOOKUP($K15&amp;AT$4,Table2[[Column1]:[Column1]],1,FALSE) = 0,"","X"),"")</f>
        <v/>
      </c>
      <c r="AU15" s="16" t="str">
        <f>+IFERROR(IF(VLOOKUP($K15&amp;AU$4,Table2[[Column1]:[Column1]],1,FALSE) = 0,"","X"),"")</f>
        <v/>
      </c>
      <c r="AV15" s="16" t="str">
        <f>+IFERROR(IF(VLOOKUP($K15&amp;AV$4,Table2[[Column1]:[Column1]],1,FALSE) = 0,"","X"),"")</f>
        <v/>
      </c>
      <c r="AW15" s="16" t="str">
        <f>+IFERROR(IF(VLOOKUP($K15&amp;AW$4,Table2[[Column1]:[Column1]],1,FALSE) = 0,"","X"),"")</f>
        <v/>
      </c>
      <c r="AX15" s="16" t="str">
        <f>+IFERROR(IF(VLOOKUP($K15&amp;AX$4,Table2[[Column1]:[Column1]],1,FALSE) = 0,"","X"),"")</f>
        <v/>
      </c>
      <c r="AY15" s="16" t="str">
        <f>+IFERROR(IF(VLOOKUP($K15&amp;AY$4,Table2[[Column1]:[Column1]],1,FALSE) = 0,"","X"),"")</f>
        <v/>
      </c>
      <c r="AZ15" s="16" t="str">
        <f>+IFERROR(IF(VLOOKUP($K15&amp;AZ$4,Table2[[Column1]:[Column1]],1,FALSE) = 0,"","X"),"")</f>
        <v/>
      </c>
      <c r="BA15" s="16" t="str">
        <f>+IFERROR(IF(VLOOKUP($K15&amp;BA$4,Table2[[Column1]:[Column1]],1,FALSE) = 0,"","X"),"")</f>
        <v/>
      </c>
      <c r="BB15" s="16" t="str">
        <f>+IFERROR(IF(VLOOKUP($K15&amp;BB$4,Table2[[Column1]:[Column1]],1,FALSE) = 0,"","X"),"")</f>
        <v/>
      </c>
      <c r="BC15" s="16" t="str">
        <f>+IFERROR(IF(VLOOKUP($K15&amp;BC$4,Table2[[Column1]:[Column1]],1,FALSE) = 0,"","X"),"")</f>
        <v/>
      </c>
      <c r="BD15" s="16" t="str">
        <f>+IFERROR(IF(VLOOKUP($K15&amp;BD$4,Table2[[Column1]:[Column1]],1,FALSE) = 0,"","X"),"")</f>
        <v/>
      </c>
      <c r="BE15" s="16" t="str">
        <f>+IFERROR(IF(VLOOKUP($K15&amp;BE$4,Table2[[Column1]:[Column1]],1,FALSE) = 0,"","X"),"")</f>
        <v/>
      </c>
      <c r="BF15" s="16" t="str">
        <f>+IFERROR(IF(VLOOKUP($K15&amp;BF$4,Table2[[Column1]:[Column1]],1,FALSE) = 0,"","X"),"")</f>
        <v/>
      </c>
      <c r="BG15" s="16" t="str">
        <f>+IFERROR(IF(VLOOKUP($K15&amp;BG$4,Table2[[Column1]:[Column1]],1,FALSE) = 0,"","X"),"")</f>
        <v/>
      </c>
      <c r="BH15" s="16" t="str">
        <f>+IFERROR(IF(VLOOKUP($K15&amp;BH$4,Table2[[Column1]:[Column1]],1,FALSE) = 0,"","X"),"")</f>
        <v/>
      </c>
      <c r="BI15" s="16" t="str">
        <f>+IFERROR(IF(VLOOKUP($K15&amp;BI$4,Table2[[Column1]:[Column1]],1,FALSE) = 0,"","X"),"")</f>
        <v/>
      </c>
      <c r="BJ15" s="16" t="str">
        <f>+IFERROR(IF(VLOOKUP($K15&amp;BJ$4,Table2[[Column1]:[Column1]],1,FALSE) = 0,"","X"),"")</f>
        <v/>
      </c>
      <c r="BK15" s="16" t="str">
        <f>+IFERROR(IF(VLOOKUP($K15&amp;BK$4,Table2[[Column1]:[Column1]],1,FALSE) = 0,"","X"),"")</f>
        <v/>
      </c>
      <c r="BL15" s="16" t="str">
        <f>+IFERROR(IF(VLOOKUP($K15&amp;BL$4,Table2[[Column1]:[Column1]],1,FALSE) = 0,"","X"),"")</f>
        <v/>
      </c>
      <c r="BM15" s="16" t="str">
        <f>+IFERROR(IF(VLOOKUP($K15&amp;BM$4,Table2[[Column1]:[Column1]],1,FALSE) = 0,"","X"),"")</f>
        <v/>
      </c>
      <c r="BN15" s="16" t="str">
        <f>+IFERROR(IF(VLOOKUP($K15&amp;BN$4,Table2[[Column1]:[Column1]],1,FALSE) = 0,"","X"),"")</f>
        <v/>
      </c>
      <c r="BO15" s="16" t="str">
        <f>+IFERROR(IF(VLOOKUP($K15&amp;BO$4,Table2[[Column1]:[Column1]],1,FALSE) = 0,"","X"),"")</f>
        <v/>
      </c>
      <c r="BP15" s="16" t="str">
        <f>+IFERROR(IF(VLOOKUP($K15&amp;BP$4,Table2[[Column1]:[Column1]],1,FALSE) = 0,"","X"),"")</f>
        <v/>
      </c>
      <c r="BQ15" s="25" t="str">
        <f>+IFERROR(IF(VLOOKUP($K15&amp;BQ$4,Table2[[Column1]:[Column1]],1,FALSE) = 0,"","X"),"")</f>
        <v/>
      </c>
    </row>
    <row r="16" spans="1:69" x14ac:dyDescent="0.25">
      <c r="A16" s="14" t="s">
        <v>647</v>
      </c>
      <c r="B16" s="14" t="str">
        <f>+CONCATENATE(Table2[[#This Row],[Factor]],Table2[[#This Row],[Question Identifier]])</f>
        <v>Software development approachQ12</v>
      </c>
      <c r="C16" s="14" t="s">
        <v>86</v>
      </c>
      <c r="D16" s="14" t="s">
        <v>87</v>
      </c>
      <c r="E16" s="14" t="s">
        <v>44</v>
      </c>
      <c r="F16" s="14" t="str">
        <f>+VLOOKUP(Table2[[#This Row],[Question Identifier]],Table4[[Question Identifier]:[Question English]],4,)</f>
        <v>14. Which of the following programming paradigms used in projects in general ?:</v>
      </c>
      <c r="G16" s="14" t="s">
        <v>148</v>
      </c>
      <c r="I16" s="17">
        <v>12</v>
      </c>
      <c r="J16" s="19" t="s">
        <v>646</v>
      </c>
      <c r="K16" s="18" t="s">
        <v>120</v>
      </c>
      <c r="L16" s="16" t="str">
        <f>+IFERROR(IF(VLOOKUP($K16&amp;L$4,Table2[[Column1]:[Column1]],1,FALSE) = 0,"","X"),"")</f>
        <v/>
      </c>
      <c r="M16" s="16" t="str">
        <f>+IFERROR(IF(VLOOKUP($K16&amp;M$4,Table2[[Column1]:[Column1]],1,FALSE) = 0,"","X"),"")</f>
        <v/>
      </c>
      <c r="N16" s="16" t="str">
        <f>+IFERROR(IF(VLOOKUP($K16&amp;N$4,Table2[[Column1]:[Column1]],1,FALSE) = 0,"","X"),"")</f>
        <v/>
      </c>
      <c r="O16" s="16" t="str">
        <f>+IFERROR(IF(VLOOKUP($K16&amp;O$4,Table2[[Column1]:[Column1]],1,FALSE) = 0,"","X"),"")</f>
        <v/>
      </c>
      <c r="P16" s="16" t="str">
        <f>+IFERROR(IF(VLOOKUP($K16&amp;P$4,Table2[[Column1]:[Column1]],1,FALSE) = 0,"","X"),"")</f>
        <v/>
      </c>
      <c r="Q16" s="16" t="str">
        <f>+IFERROR(IF(VLOOKUP($K16&amp;Q$4,Table2[[Column1]:[Column1]],1,FALSE) = 0,"","X"),"")</f>
        <v/>
      </c>
      <c r="R16" s="16" t="str">
        <f>+IFERROR(IF(VLOOKUP($K16&amp;R$4,Table2[[Column1]:[Column1]],1,FALSE) = 0,"","X"),"")</f>
        <v/>
      </c>
      <c r="S16" s="16" t="str">
        <f>+IFERROR(IF(VLOOKUP($K16&amp;S$4,Table2[[Column1]:[Column1]],1,FALSE) = 0,"","X"),"")</f>
        <v/>
      </c>
      <c r="T16" s="16" t="str">
        <f>+IFERROR(IF(VLOOKUP($K16&amp;T$4,Table2[[Column1]:[Column1]],1,FALSE) = 0,"","X"),"")</f>
        <v/>
      </c>
      <c r="U16" s="16" t="str">
        <f>+IFERROR(IF(VLOOKUP($K16&amp;U$4,Table2[[Column1]:[Column1]],1,FALSE) = 0,"","X"),"")</f>
        <v/>
      </c>
      <c r="V16" s="16" t="str">
        <f>+IFERROR(IF(VLOOKUP($K16&amp;V$4,Table2[[Column1]:[Column1]],1,FALSE) = 0,"","X"),"")</f>
        <v/>
      </c>
      <c r="W16" s="16" t="str">
        <f>+IFERROR(IF(VLOOKUP($K16&amp;W$4,Table2[[Column1]:[Column1]],1,FALSE) = 0,"","X"),"")</f>
        <v/>
      </c>
      <c r="X16" s="16" t="str">
        <f>+IFERROR(IF(VLOOKUP($K16&amp;X$4,Table2[[Column1]:[Column1]],1,FALSE) = 0,"","X"),"")</f>
        <v/>
      </c>
      <c r="Y16" s="16" t="str">
        <f>+IFERROR(IF(VLOOKUP($K16&amp;Y$4,Table2[[Column1]:[Column1]],1,FALSE) = 0,"","X"),"")</f>
        <v/>
      </c>
      <c r="Z16" s="16" t="str">
        <f>+IFERROR(IF(VLOOKUP($K16&amp;Z$4,Table2[[Column1]:[Column1]],1,FALSE) = 0,"","X"),"")</f>
        <v/>
      </c>
      <c r="AA16" s="16" t="str">
        <f>+IFERROR(IF(VLOOKUP($K16&amp;AA$4,Table2[[Column1]:[Column1]],1,FALSE) = 0,"","X"),"")</f>
        <v/>
      </c>
      <c r="AB16" s="16" t="str">
        <f>+IFERROR(IF(VLOOKUP($K16&amp;AB$4,Table2[[Column1]:[Column1]],1,FALSE) = 0,"","X"),"")</f>
        <v/>
      </c>
      <c r="AC16" s="16" t="str">
        <f>+IFERROR(IF(VLOOKUP($K16&amp;AC$4,Table2[[Column1]:[Column1]],1,FALSE) = 0,"","X"),"")</f>
        <v/>
      </c>
      <c r="AD16" s="16" t="str">
        <f>+IFERROR(IF(VLOOKUP($K16&amp;AD$4,Table2[[Column1]:[Column1]],1,FALSE) = 0,"","X"),"")</f>
        <v/>
      </c>
      <c r="AE16" s="16" t="str">
        <f>+IFERROR(IF(VLOOKUP($K16&amp;AE$4,Table2[[Column1]:[Column1]],1,FALSE) = 0,"","X"),"")</f>
        <v/>
      </c>
      <c r="AF16" s="16" t="str">
        <f>+IFERROR(IF(VLOOKUP($K16&amp;AF$4,Table2[[Column1]:[Column1]],1,FALSE) = 0,"","X"),"")</f>
        <v/>
      </c>
      <c r="AG16" s="16" t="str">
        <f>+IFERROR(IF(VLOOKUP($K16&amp;AG$4,Table2[[Column1]:[Column1]],1,FALSE) = 0,"","X"),"")</f>
        <v/>
      </c>
      <c r="AH16" s="16" t="str">
        <f>+IFERROR(IF(VLOOKUP($K16&amp;AH$4,Table2[[Column1]:[Column1]],1,FALSE) = 0,"","X"),"")</f>
        <v/>
      </c>
      <c r="AI16" s="16" t="str">
        <f>+IFERROR(IF(VLOOKUP($K16&amp;AI$4,Table2[[Column1]:[Column1]],1,FALSE) = 0,"","X"),"")</f>
        <v/>
      </c>
      <c r="AJ16" s="16" t="str">
        <f>+IFERROR(IF(VLOOKUP($K16&amp;AJ$4,Table2[[Column1]:[Column1]],1,FALSE) = 0,"","X"),"")</f>
        <v/>
      </c>
      <c r="AK16" s="16" t="str">
        <f>+IFERROR(IF(VLOOKUP($K16&amp;AK$4,Table2[[Column1]:[Column1]],1,FALSE) = 0,"","X"),"")</f>
        <v/>
      </c>
      <c r="AL16" s="16" t="str">
        <f>+IFERROR(IF(VLOOKUP($K16&amp;AL$4,Table2[[Column1]:[Column1]],1,FALSE) = 0,"","X"),"")</f>
        <v/>
      </c>
      <c r="AM16" s="16" t="str">
        <f>+IFERROR(IF(VLOOKUP($K16&amp;AM$4,Table2[[Column1]:[Column1]],1,FALSE) = 0,"","X"),"")</f>
        <v/>
      </c>
      <c r="AN16" s="16" t="str">
        <f>+IFERROR(IF(VLOOKUP($K16&amp;AN$4,Table2[[Column1]:[Column1]],1,FALSE) = 0,"","X"),"")</f>
        <v/>
      </c>
      <c r="AO16" s="16" t="str">
        <f>+IFERROR(IF(VLOOKUP($K16&amp;AO$4,Table2[[Column1]:[Column1]],1,FALSE) = 0,"","X"),"")</f>
        <v/>
      </c>
      <c r="AP16" s="16" t="str">
        <f>+IFERROR(IF(VLOOKUP($K16&amp;AP$4,Table2[[Column1]:[Column1]],1,FALSE) = 0,"","X"),"")</f>
        <v/>
      </c>
      <c r="AQ16" s="16" t="str">
        <f>+IFERROR(IF(VLOOKUP($K16&amp;AQ$4,Table2[[Column1]:[Column1]],1,FALSE) = 0,"","X"),"")</f>
        <v/>
      </c>
      <c r="AR16" s="16" t="str">
        <f>+IFERROR(IF(VLOOKUP($K16&amp;AR$4,Table2[[Column1]:[Column1]],1,FALSE) = 0,"","X"),"")</f>
        <v/>
      </c>
      <c r="AS16" s="16" t="str">
        <f>+IFERROR(IF(VLOOKUP($K16&amp;AS$4,Table2[[Column1]:[Column1]],1,FALSE) = 0,"","X"),"")</f>
        <v/>
      </c>
      <c r="AT16" s="16" t="str">
        <f>+IFERROR(IF(VLOOKUP($K16&amp;AT$4,Table2[[Column1]:[Column1]],1,FALSE) = 0,"","X"),"")</f>
        <v/>
      </c>
      <c r="AU16" s="16" t="str">
        <f>+IFERROR(IF(VLOOKUP($K16&amp;AU$4,Table2[[Column1]:[Column1]],1,FALSE) = 0,"","X"),"")</f>
        <v/>
      </c>
      <c r="AV16" s="16" t="str">
        <f>+IFERROR(IF(VLOOKUP($K16&amp;AV$4,Table2[[Column1]:[Column1]],1,FALSE) = 0,"","X"),"")</f>
        <v/>
      </c>
      <c r="AW16" s="16" t="str">
        <f>+IFERROR(IF(VLOOKUP($K16&amp;AW$4,Table2[[Column1]:[Column1]],1,FALSE) = 0,"","X"),"")</f>
        <v/>
      </c>
      <c r="AX16" s="16" t="str">
        <f>+IFERROR(IF(VLOOKUP($K16&amp;AX$4,Table2[[Column1]:[Column1]],1,FALSE) = 0,"","X"),"")</f>
        <v/>
      </c>
      <c r="AY16" s="16" t="str">
        <f>+IFERROR(IF(VLOOKUP($K16&amp;AY$4,Table2[[Column1]:[Column1]],1,FALSE) = 0,"","X"),"")</f>
        <v/>
      </c>
      <c r="AZ16" s="16" t="str">
        <f>+IFERROR(IF(VLOOKUP($K16&amp;AZ$4,Table2[[Column1]:[Column1]],1,FALSE) = 0,"","X"),"")</f>
        <v/>
      </c>
      <c r="BA16" s="16" t="str">
        <f>+IFERROR(IF(VLOOKUP($K16&amp;BA$4,Table2[[Column1]:[Column1]],1,FALSE) = 0,"","X"),"")</f>
        <v/>
      </c>
      <c r="BB16" s="16" t="str">
        <f>+IFERROR(IF(VLOOKUP($K16&amp;BB$4,Table2[[Column1]:[Column1]],1,FALSE) = 0,"","X"),"")</f>
        <v/>
      </c>
      <c r="BC16" s="16" t="str">
        <f>+IFERROR(IF(VLOOKUP($K16&amp;BC$4,Table2[[Column1]:[Column1]],1,FALSE) = 0,"","X"),"")</f>
        <v/>
      </c>
      <c r="BD16" s="16" t="str">
        <f>+IFERROR(IF(VLOOKUP($K16&amp;BD$4,Table2[[Column1]:[Column1]],1,FALSE) = 0,"","X"),"")</f>
        <v/>
      </c>
      <c r="BE16" s="16" t="str">
        <f>+IFERROR(IF(VLOOKUP($K16&amp;BE$4,Table2[[Column1]:[Column1]],1,FALSE) = 0,"","X"),"")</f>
        <v/>
      </c>
      <c r="BF16" s="16" t="str">
        <f>+IFERROR(IF(VLOOKUP($K16&amp;BF$4,Table2[[Column1]:[Column1]],1,FALSE) = 0,"","X"),"")</f>
        <v/>
      </c>
      <c r="BG16" s="16" t="str">
        <f>+IFERROR(IF(VLOOKUP($K16&amp;BG$4,Table2[[Column1]:[Column1]],1,FALSE) = 0,"","X"),"")</f>
        <v>X</v>
      </c>
      <c r="BH16" s="16" t="str">
        <f>+IFERROR(IF(VLOOKUP($K16&amp;BH$4,Table2[[Column1]:[Column1]],1,FALSE) = 0,"","X"),"")</f>
        <v>X</v>
      </c>
      <c r="BI16" s="16" t="str">
        <f>+IFERROR(IF(VLOOKUP($K16&amp;BI$4,Table2[[Column1]:[Column1]],1,FALSE) = 0,"","X"),"")</f>
        <v>X</v>
      </c>
      <c r="BJ16" s="16" t="str">
        <f>+IFERROR(IF(VLOOKUP($K16&amp;BJ$4,Table2[[Column1]:[Column1]],1,FALSE) = 0,"","X"),"")</f>
        <v/>
      </c>
      <c r="BK16" s="16" t="str">
        <f>+IFERROR(IF(VLOOKUP($K16&amp;BK$4,Table2[[Column1]:[Column1]],1,FALSE) = 0,"","X"),"")</f>
        <v/>
      </c>
      <c r="BL16" s="16" t="str">
        <f>+IFERROR(IF(VLOOKUP($K16&amp;BL$4,Table2[[Column1]:[Column1]],1,FALSE) = 0,"","X"),"")</f>
        <v/>
      </c>
      <c r="BM16" s="16" t="str">
        <f>+IFERROR(IF(VLOOKUP($K16&amp;BM$4,Table2[[Column1]:[Column1]],1,FALSE) = 0,"","X"),"")</f>
        <v/>
      </c>
      <c r="BN16" s="16" t="str">
        <f>+IFERROR(IF(VLOOKUP($K16&amp;BN$4,Table2[[Column1]:[Column1]],1,FALSE) = 0,"","X"),"")</f>
        <v/>
      </c>
      <c r="BO16" s="16" t="str">
        <f>+IFERROR(IF(VLOOKUP($K16&amp;BO$4,Table2[[Column1]:[Column1]],1,FALSE) = 0,"","X"),"")</f>
        <v/>
      </c>
      <c r="BP16" s="16" t="str">
        <f>+IFERROR(IF(VLOOKUP($K16&amp;BP$4,Table2[[Column1]:[Column1]],1,FALSE) = 0,"","X"),"")</f>
        <v/>
      </c>
      <c r="BQ16" s="25" t="str">
        <f>+IFERROR(IF(VLOOKUP($K16&amp;BQ$4,Table2[[Column1]:[Column1]],1,FALSE) = 0,"","X"),"")</f>
        <v/>
      </c>
    </row>
    <row r="17" spans="1:69" x14ac:dyDescent="0.25">
      <c r="A17" s="14" t="s">
        <v>647</v>
      </c>
      <c r="B17" s="14" t="str">
        <f>+CONCATENATE(Table2[[#This Row],[Factor]],Table2[[#This Row],[Question Identifier]])</f>
        <v>Programming languageQ13</v>
      </c>
      <c r="C17" s="14" t="s">
        <v>88</v>
      </c>
      <c r="D17" s="14" t="s">
        <v>59</v>
      </c>
      <c r="E17" s="14" t="s">
        <v>45</v>
      </c>
      <c r="F17" s="14" t="str">
        <f>+VLOOKUP(Table2[[#This Row],[Question Identifier]],Table4[[Question Identifier]:[Question English]],4,)</f>
        <v>15. Which of the following programming languages ​​are used in the back-end and front-end for software projects?</v>
      </c>
      <c r="G17" s="14" t="s">
        <v>149</v>
      </c>
      <c r="I17" s="17">
        <v>13</v>
      </c>
      <c r="J17" s="17" t="s">
        <v>647</v>
      </c>
      <c r="K17" s="18" t="s">
        <v>86</v>
      </c>
      <c r="L17" s="16" t="str">
        <f>+IFERROR(IF(VLOOKUP($K17&amp;L$4,Table2[[Column1]:[Column1]],1,FALSE) = 0,"","X"),"")</f>
        <v/>
      </c>
      <c r="M17" s="16" t="str">
        <f>+IFERROR(IF(VLOOKUP($K17&amp;M$4,Table2[[Column1]:[Column1]],1,FALSE) = 0,"","X"),"")</f>
        <v/>
      </c>
      <c r="N17" s="16" t="str">
        <f>+IFERROR(IF(VLOOKUP($K17&amp;N$4,Table2[[Column1]:[Column1]],1,FALSE) = 0,"","X"),"")</f>
        <v/>
      </c>
      <c r="O17" s="16" t="str">
        <f>+IFERROR(IF(VLOOKUP($K17&amp;O$4,Table2[[Column1]:[Column1]],1,FALSE) = 0,"","X"),"")</f>
        <v/>
      </c>
      <c r="P17" s="16" t="str">
        <f>+IFERROR(IF(VLOOKUP($K17&amp;P$4,Table2[[Column1]:[Column1]],1,FALSE) = 0,"","X"),"")</f>
        <v/>
      </c>
      <c r="Q17" s="16" t="str">
        <f>+IFERROR(IF(VLOOKUP($K17&amp;Q$4,Table2[[Column1]:[Column1]],1,FALSE) = 0,"","X"),"")</f>
        <v/>
      </c>
      <c r="R17" s="16" t="str">
        <f>+IFERROR(IF(VLOOKUP($K17&amp;R$4,Table2[[Column1]:[Column1]],1,FALSE) = 0,"","X"),"")</f>
        <v/>
      </c>
      <c r="S17" s="16" t="str">
        <f>+IFERROR(IF(VLOOKUP($K17&amp;S$4,Table2[[Column1]:[Column1]],1,FALSE) = 0,"","X"),"")</f>
        <v/>
      </c>
      <c r="T17" s="16" t="str">
        <f>+IFERROR(IF(VLOOKUP($K17&amp;T$4,Table2[[Column1]:[Column1]],1,FALSE) = 0,"","X"),"")</f>
        <v/>
      </c>
      <c r="U17" s="16" t="str">
        <f>+IFERROR(IF(VLOOKUP($K17&amp;U$4,Table2[[Column1]:[Column1]],1,FALSE) = 0,"","X"),"")</f>
        <v/>
      </c>
      <c r="V17" s="16" t="str">
        <f>+IFERROR(IF(VLOOKUP($K17&amp;V$4,Table2[[Column1]:[Column1]],1,FALSE) = 0,"","X"),"")</f>
        <v/>
      </c>
      <c r="W17" s="16" t="str">
        <f>+IFERROR(IF(VLOOKUP($K17&amp;W$4,Table2[[Column1]:[Column1]],1,FALSE) = 0,"","X"),"")</f>
        <v/>
      </c>
      <c r="X17" s="16" t="str">
        <f>+IFERROR(IF(VLOOKUP($K17&amp;X$4,Table2[[Column1]:[Column1]],1,FALSE) = 0,"","X"),"")</f>
        <v>X</v>
      </c>
      <c r="Y17" s="16" t="str">
        <f>+IFERROR(IF(VLOOKUP($K17&amp;Y$4,Table2[[Column1]:[Column1]],1,FALSE) = 0,"","X"),"")</f>
        <v>X</v>
      </c>
      <c r="Z17" s="16" t="str">
        <f>+IFERROR(IF(VLOOKUP($K17&amp;Z$4,Table2[[Column1]:[Column1]],1,FALSE) = 0,"","X"),"")</f>
        <v/>
      </c>
      <c r="AA17" s="16" t="str">
        <f>+IFERROR(IF(VLOOKUP($K17&amp;AA$4,Table2[[Column1]:[Column1]],1,FALSE) = 0,"","X"),"")</f>
        <v/>
      </c>
      <c r="AB17" s="16" t="str">
        <f>+IFERROR(IF(VLOOKUP($K17&amp;AB$4,Table2[[Column1]:[Column1]],1,FALSE) = 0,"","X"),"")</f>
        <v/>
      </c>
      <c r="AC17" s="16" t="str">
        <f>+IFERROR(IF(VLOOKUP($K17&amp;AC$4,Table2[[Column1]:[Column1]],1,FALSE) = 0,"","X"),"")</f>
        <v/>
      </c>
      <c r="AD17" s="16" t="str">
        <f>+IFERROR(IF(VLOOKUP($K17&amp;AD$4,Table2[[Column1]:[Column1]],1,FALSE) = 0,"","X"),"")</f>
        <v/>
      </c>
      <c r="AE17" s="16" t="str">
        <f>+IFERROR(IF(VLOOKUP($K17&amp;AE$4,Table2[[Column1]:[Column1]],1,FALSE) = 0,"","X"),"")</f>
        <v/>
      </c>
      <c r="AF17" s="16" t="str">
        <f>+IFERROR(IF(VLOOKUP($K17&amp;AF$4,Table2[[Column1]:[Column1]],1,FALSE) = 0,"","X"),"")</f>
        <v/>
      </c>
      <c r="AG17" s="16" t="str">
        <f>+IFERROR(IF(VLOOKUP($K17&amp;AG$4,Table2[[Column1]:[Column1]],1,FALSE) = 0,"","X"),"")</f>
        <v/>
      </c>
      <c r="AH17" s="16" t="str">
        <f>+IFERROR(IF(VLOOKUP($K17&amp;AH$4,Table2[[Column1]:[Column1]],1,FALSE) = 0,"","X"),"")</f>
        <v/>
      </c>
      <c r="AI17" s="16" t="str">
        <f>+IFERROR(IF(VLOOKUP($K17&amp;AI$4,Table2[[Column1]:[Column1]],1,FALSE) = 0,"","X"),"")</f>
        <v/>
      </c>
      <c r="AJ17" s="16" t="str">
        <f>+IFERROR(IF(VLOOKUP($K17&amp;AJ$4,Table2[[Column1]:[Column1]],1,FALSE) = 0,"","X"),"")</f>
        <v/>
      </c>
      <c r="AK17" s="16" t="str">
        <f>+IFERROR(IF(VLOOKUP($K17&amp;AK$4,Table2[[Column1]:[Column1]],1,FALSE) = 0,"","X"),"")</f>
        <v/>
      </c>
      <c r="AL17" s="16" t="str">
        <f>+IFERROR(IF(VLOOKUP($K17&amp;AL$4,Table2[[Column1]:[Column1]],1,FALSE) = 0,"","X"),"")</f>
        <v/>
      </c>
      <c r="AM17" s="16" t="str">
        <f>+IFERROR(IF(VLOOKUP($K17&amp;AM$4,Table2[[Column1]:[Column1]],1,FALSE) = 0,"","X"),"")</f>
        <v/>
      </c>
      <c r="AN17" s="16" t="str">
        <f>+IFERROR(IF(VLOOKUP($K17&amp;AN$4,Table2[[Column1]:[Column1]],1,FALSE) = 0,"","X"),"")</f>
        <v/>
      </c>
      <c r="AO17" s="16" t="str">
        <f>+IFERROR(IF(VLOOKUP($K17&amp;AO$4,Table2[[Column1]:[Column1]],1,FALSE) = 0,"","X"),"")</f>
        <v/>
      </c>
      <c r="AP17" s="16" t="str">
        <f>+IFERROR(IF(VLOOKUP($K17&amp;AP$4,Table2[[Column1]:[Column1]],1,FALSE) = 0,"","X"),"")</f>
        <v/>
      </c>
      <c r="AQ17" s="16" t="str">
        <f>+IFERROR(IF(VLOOKUP($K17&amp;AQ$4,Table2[[Column1]:[Column1]],1,FALSE) = 0,"","X"),"")</f>
        <v/>
      </c>
      <c r="AR17" s="16" t="str">
        <f>+IFERROR(IF(VLOOKUP($K17&amp;AR$4,Table2[[Column1]:[Column1]],1,FALSE) = 0,"","X"),"")</f>
        <v/>
      </c>
      <c r="AS17" s="16" t="str">
        <f>+IFERROR(IF(VLOOKUP($K17&amp;AS$4,Table2[[Column1]:[Column1]],1,FALSE) = 0,"","X"),"")</f>
        <v/>
      </c>
      <c r="AT17" s="16" t="str">
        <f>+IFERROR(IF(VLOOKUP($K17&amp;AT$4,Table2[[Column1]:[Column1]],1,FALSE) = 0,"","X"),"")</f>
        <v/>
      </c>
      <c r="AU17" s="16" t="str">
        <f>+IFERROR(IF(VLOOKUP($K17&amp;AU$4,Table2[[Column1]:[Column1]],1,FALSE) = 0,"","X"),"")</f>
        <v/>
      </c>
      <c r="AV17" s="16" t="str">
        <f>+IFERROR(IF(VLOOKUP($K17&amp;AV$4,Table2[[Column1]:[Column1]],1,FALSE) = 0,"","X"),"")</f>
        <v/>
      </c>
      <c r="AW17" s="16" t="str">
        <f>+IFERROR(IF(VLOOKUP($K17&amp;AW$4,Table2[[Column1]:[Column1]],1,FALSE) = 0,"","X"),"")</f>
        <v/>
      </c>
      <c r="AX17" s="16" t="str">
        <f>+IFERROR(IF(VLOOKUP($K17&amp;AX$4,Table2[[Column1]:[Column1]],1,FALSE) = 0,"","X"),"")</f>
        <v/>
      </c>
      <c r="AY17" s="16" t="str">
        <f>+IFERROR(IF(VLOOKUP($K17&amp;AY$4,Table2[[Column1]:[Column1]],1,FALSE) = 0,"","X"),"")</f>
        <v/>
      </c>
      <c r="AZ17" s="16" t="str">
        <f>+IFERROR(IF(VLOOKUP($K17&amp;AZ$4,Table2[[Column1]:[Column1]],1,FALSE) = 0,"","X"),"")</f>
        <v/>
      </c>
      <c r="BA17" s="16" t="str">
        <f>+IFERROR(IF(VLOOKUP($K17&amp;BA$4,Table2[[Column1]:[Column1]],1,FALSE) = 0,"","X"),"")</f>
        <v/>
      </c>
      <c r="BB17" s="16" t="str">
        <f>+IFERROR(IF(VLOOKUP($K17&amp;BB$4,Table2[[Column1]:[Column1]],1,FALSE) = 0,"","X"),"")</f>
        <v/>
      </c>
      <c r="BC17" s="16" t="str">
        <f>+IFERROR(IF(VLOOKUP($K17&amp;BC$4,Table2[[Column1]:[Column1]],1,FALSE) = 0,"","X"),"")</f>
        <v/>
      </c>
      <c r="BD17" s="16" t="str">
        <f>+IFERROR(IF(VLOOKUP($K17&amp;BD$4,Table2[[Column1]:[Column1]],1,FALSE) = 0,"","X"),"")</f>
        <v/>
      </c>
      <c r="BE17" s="16" t="str">
        <f>+IFERROR(IF(VLOOKUP($K17&amp;BE$4,Table2[[Column1]:[Column1]],1,FALSE) = 0,"","X"),"")</f>
        <v/>
      </c>
      <c r="BF17" s="16" t="str">
        <f>+IFERROR(IF(VLOOKUP($K17&amp;BF$4,Table2[[Column1]:[Column1]],1,FALSE) = 0,"","X"),"")</f>
        <v/>
      </c>
      <c r="BG17" s="16" t="str">
        <f>+IFERROR(IF(VLOOKUP($K17&amp;BG$4,Table2[[Column1]:[Column1]],1,FALSE) = 0,"","X"),"")</f>
        <v/>
      </c>
      <c r="BH17" s="16" t="str">
        <f>+IFERROR(IF(VLOOKUP($K17&amp;BH$4,Table2[[Column1]:[Column1]],1,FALSE) = 0,"","X"),"")</f>
        <v/>
      </c>
      <c r="BI17" s="16" t="str">
        <f>+IFERROR(IF(VLOOKUP($K17&amp;BI$4,Table2[[Column1]:[Column1]],1,FALSE) = 0,"","X"),"")</f>
        <v/>
      </c>
      <c r="BJ17" s="16" t="str">
        <f>+IFERROR(IF(VLOOKUP($K17&amp;BJ$4,Table2[[Column1]:[Column1]],1,FALSE) = 0,"","X"),"")</f>
        <v/>
      </c>
      <c r="BK17" s="16" t="str">
        <f>+IFERROR(IF(VLOOKUP($K17&amp;BK$4,Table2[[Column1]:[Column1]],1,FALSE) = 0,"","X"),"")</f>
        <v/>
      </c>
      <c r="BL17" s="16" t="str">
        <f>+IFERROR(IF(VLOOKUP($K17&amp;BL$4,Table2[[Column1]:[Column1]],1,FALSE) = 0,"","X"),"")</f>
        <v/>
      </c>
      <c r="BM17" s="16" t="str">
        <f>+IFERROR(IF(VLOOKUP($K17&amp;BM$4,Table2[[Column1]:[Column1]],1,FALSE) = 0,"","X"),"")</f>
        <v/>
      </c>
      <c r="BN17" s="16" t="str">
        <f>+IFERROR(IF(VLOOKUP($K17&amp;BN$4,Table2[[Column1]:[Column1]],1,FALSE) = 0,"","X"),"")</f>
        <v/>
      </c>
      <c r="BO17" s="16" t="str">
        <f>+IFERROR(IF(VLOOKUP($K17&amp;BO$4,Table2[[Column1]:[Column1]],1,FALSE) = 0,"","X"),"")</f>
        <v/>
      </c>
      <c r="BP17" s="16" t="str">
        <f>+IFERROR(IF(VLOOKUP($K17&amp;BP$4,Table2[[Column1]:[Column1]],1,FALSE) = 0,"","X"),"")</f>
        <v/>
      </c>
      <c r="BQ17" s="25" t="str">
        <f>+IFERROR(IF(VLOOKUP($K17&amp;BQ$4,Table2[[Column1]:[Column1]],1,FALSE) = 0,"","X"),"")</f>
        <v/>
      </c>
    </row>
    <row r="18" spans="1:69" x14ac:dyDescent="0.25">
      <c r="A18" s="14" t="s">
        <v>647</v>
      </c>
      <c r="B18" s="14" t="str">
        <f>+CONCATENATE(Table2[[#This Row],[Factor]],Table2[[#This Row],[Question Identifier]])</f>
        <v>Programming languageQ14.1</v>
      </c>
      <c r="C18" s="14" t="s">
        <v>88</v>
      </c>
      <c r="D18" s="14" t="s">
        <v>89</v>
      </c>
      <c r="E18" s="14" t="s">
        <v>58</v>
      </c>
      <c r="F18" s="14" t="str">
        <f>+VLOOKUP(Table2[[#This Row],[Question Identifier]],Table4[[Question Identifier]:[Question English]],4,)</f>
        <v>16. Frameworks Back-end</v>
      </c>
      <c r="G18" s="14"/>
      <c r="I18" s="17">
        <v>14</v>
      </c>
      <c r="J18" s="17" t="s">
        <v>647</v>
      </c>
      <c r="K18" s="18" t="s">
        <v>88</v>
      </c>
      <c r="L18" s="16" t="str">
        <f>+IFERROR(IF(VLOOKUP($K18&amp;L$4,Table2[[Column1]:[Column1]],1,FALSE) = 0,"","X"),"")</f>
        <v/>
      </c>
      <c r="M18" s="16" t="str">
        <f>+IFERROR(IF(VLOOKUP($K18&amp;M$4,Table2[[Column1]:[Column1]],1,FALSE) = 0,"","X"),"")</f>
        <v/>
      </c>
      <c r="N18" s="16" t="str">
        <f>+IFERROR(IF(VLOOKUP($K18&amp;N$4,Table2[[Column1]:[Column1]],1,FALSE) = 0,"","X"),"")</f>
        <v/>
      </c>
      <c r="O18" s="16" t="str">
        <f>+IFERROR(IF(VLOOKUP($K18&amp;O$4,Table2[[Column1]:[Column1]],1,FALSE) = 0,"","X"),"")</f>
        <v/>
      </c>
      <c r="P18" s="16" t="str">
        <f>+IFERROR(IF(VLOOKUP($K18&amp;P$4,Table2[[Column1]:[Column1]],1,FALSE) = 0,"","X"),"")</f>
        <v/>
      </c>
      <c r="Q18" s="16" t="str">
        <f>+IFERROR(IF(VLOOKUP($K18&amp;Q$4,Table2[[Column1]:[Column1]],1,FALSE) = 0,"","X"),"")</f>
        <v/>
      </c>
      <c r="R18" s="16" t="str">
        <f>+IFERROR(IF(VLOOKUP($K18&amp;R$4,Table2[[Column1]:[Column1]],1,FALSE) = 0,"","X"),"")</f>
        <v/>
      </c>
      <c r="S18" s="16" t="str">
        <f>+IFERROR(IF(VLOOKUP($K18&amp;S$4,Table2[[Column1]:[Column1]],1,FALSE) = 0,"","X"),"")</f>
        <v/>
      </c>
      <c r="T18" s="16" t="str">
        <f>+IFERROR(IF(VLOOKUP($K18&amp;T$4,Table2[[Column1]:[Column1]],1,FALSE) = 0,"","X"),"")</f>
        <v/>
      </c>
      <c r="U18" s="16" t="str">
        <f>+IFERROR(IF(VLOOKUP($K18&amp;U$4,Table2[[Column1]:[Column1]],1,FALSE) = 0,"","X"),"")</f>
        <v/>
      </c>
      <c r="V18" s="16" t="str">
        <f>+IFERROR(IF(VLOOKUP($K18&amp;V$4,Table2[[Column1]:[Column1]],1,FALSE) = 0,"","X"),"")</f>
        <v/>
      </c>
      <c r="W18" s="16" t="str">
        <f>+IFERROR(IF(VLOOKUP($K18&amp;W$4,Table2[[Column1]:[Column1]],1,FALSE) = 0,"","X"),"")</f>
        <v/>
      </c>
      <c r="X18" s="16" t="str">
        <f>+IFERROR(IF(VLOOKUP($K18&amp;X$4,Table2[[Column1]:[Column1]],1,FALSE) = 0,"","X"),"")</f>
        <v/>
      </c>
      <c r="Y18" s="16" t="str">
        <f>+IFERROR(IF(VLOOKUP($K18&amp;Y$4,Table2[[Column1]:[Column1]],1,FALSE) = 0,"","X"),"")</f>
        <v/>
      </c>
      <c r="Z18" s="16" t="str">
        <f>+IFERROR(IF(VLOOKUP($K18&amp;Z$4,Table2[[Column1]:[Column1]],1,FALSE) = 0,"","X"),"")</f>
        <v>X</v>
      </c>
      <c r="AA18" s="16" t="str">
        <f>+IFERROR(IF(VLOOKUP($K18&amp;AA$4,Table2[[Column1]:[Column1]],1,FALSE) = 0,"","X"),"")</f>
        <v>X</v>
      </c>
      <c r="AB18" s="16" t="str">
        <f>+IFERROR(IF(VLOOKUP($K18&amp;AB$4,Table2[[Column1]:[Column1]],1,FALSE) = 0,"","X"),"")</f>
        <v>X</v>
      </c>
      <c r="AC18" s="16" t="str">
        <f>+IFERROR(IF(VLOOKUP($K18&amp;AC$4,Table2[[Column1]:[Column1]],1,FALSE) = 0,"","X"),"")</f>
        <v/>
      </c>
      <c r="AD18" s="16" t="str">
        <f>+IFERROR(IF(VLOOKUP($K18&amp;AD$4,Table2[[Column1]:[Column1]],1,FALSE) = 0,"","X"),"")</f>
        <v/>
      </c>
      <c r="AE18" s="16" t="str">
        <f>+IFERROR(IF(VLOOKUP($K18&amp;AE$4,Table2[[Column1]:[Column1]],1,FALSE) = 0,"","X"),"")</f>
        <v/>
      </c>
      <c r="AF18" s="16" t="str">
        <f>+IFERROR(IF(VLOOKUP($K18&amp;AF$4,Table2[[Column1]:[Column1]],1,FALSE) = 0,"","X"),"")</f>
        <v/>
      </c>
      <c r="AG18" s="16" t="str">
        <f>+IFERROR(IF(VLOOKUP($K18&amp;AG$4,Table2[[Column1]:[Column1]],1,FALSE) = 0,"","X"),"")</f>
        <v/>
      </c>
      <c r="AH18" s="16" t="str">
        <f>+IFERROR(IF(VLOOKUP($K18&amp;AH$4,Table2[[Column1]:[Column1]],1,FALSE) = 0,"","X"),"")</f>
        <v/>
      </c>
      <c r="AI18" s="16" t="str">
        <f>+IFERROR(IF(VLOOKUP($K18&amp;AI$4,Table2[[Column1]:[Column1]],1,FALSE) = 0,"","X"),"")</f>
        <v/>
      </c>
      <c r="AJ18" s="16" t="str">
        <f>+IFERROR(IF(VLOOKUP($K18&amp;AJ$4,Table2[[Column1]:[Column1]],1,FALSE) = 0,"","X"),"")</f>
        <v/>
      </c>
      <c r="AK18" s="16" t="str">
        <f>+IFERROR(IF(VLOOKUP($K18&amp;AK$4,Table2[[Column1]:[Column1]],1,FALSE) = 0,"","X"),"")</f>
        <v/>
      </c>
      <c r="AL18" s="16" t="str">
        <f>+IFERROR(IF(VLOOKUP($K18&amp;AL$4,Table2[[Column1]:[Column1]],1,FALSE) = 0,"","X"),"")</f>
        <v/>
      </c>
      <c r="AM18" s="16" t="str">
        <f>+IFERROR(IF(VLOOKUP($K18&amp;AM$4,Table2[[Column1]:[Column1]],1,FALSE) = 0,"","X"),"")</f>
        <v/>
      </c>
      <c r="AN18" s="16" t="str">
        <f>+IFERROR(IF(VLOOKUP($K18&amp;AN$4,Table2[[Column1]:[Column1]],1,FALSE) = 0,"","X"),"")</f>
        <v/>
      </c>
      <c r="AO18" s="16" t="str">
        <f>+IFERROR(IF(VLOOKUP($K18&amp;AO$4,Table2[[Column1]:[Column1]],1,FALSE) = 0,"","X"),"")</f>
        <v/>
      </c>
      <c r="AP18" s="16" t="str">
        <f>+IFERROR(IF(VLOOKUP($K18&amp;AP$4,Table2[[Column1]:[Column1]],1,FALSE) = 0,"","X"),"")</f>
        <v/>
      </c>
      <c r="AQ18" s="16" t="str">
        <f>+IFERROR(IF(VLOOKUP($K18&amp;AQ$4,Table2[[Column1]:[Column1]],1,FALSE) = 0,"","X"),"")</f>
        <v/>
      </c>
      <c r="AR18" s="16" t="str">
        <f>+IFERROR(IF(VLOOKUP($K18&amp;AR$4,Table2[[Column1]:[Column1]],1,FALSE) = 0,"","X"),"")</f>
        <v/>
      </c>
      <c r="AS18" s="16" t="str">
        <f>+IFERROR(IF(VLOOKUP($K18&amp;AS$4,Table2[[Column1]:[Column1]],1,FALSE) = 0,"","X"),"")</f>
        <v/>
      </c>
      <c r="AT18" s="16" t="str">
        <f>+IFERROR(IF(VLOOKUP($K18&amp;AT$4,Table2[[Column1]:[Column1]],1,FALSE) = 0,"","X"),"")</f>
        <v/>
      </c>
      <c r="AU18" s="16" t="str">
        <f>+IFERROR(IF(VLOOKUP($K18&amp;AU$4,Table2[[Column1]:[Column1]],1,FALSE) = 0,"","X"),"")</f>
        <v/>
      </c>
      <c r="AV18" s="16" t="str">
        <f>+IFERROR(IF(VLOOKUP($K18&amp;AV$4,Table2[[Column1]:[Column1]],1,FALSE) = 0,"","X"),"")</f>
        <v/>
      </c>
      <c r="AW18" s="16" t="str">
        <f>+IFERROR(IF(VLOOKUP($K18&amp;AW$4,Table2[[Column1]:[Column1]],1,FALSE) = 0,"","X"),"")</f>
        <v/>
      </c>
      <c r="AX18" s="16" t="str">
        <f>+IFERROR(IF(VLOOKUP($K18&amp;AX$4,Table2[[Column1]:[Column1]],1,FALSE) = 0,"","X"),"")</f>
        <v/>
      </c>
      <c r="AY18" s="16" t="str">
        <f>+IFERROR(IF(VLOOKUP($K18&amp;AY$4,Table2[[Column1]:[Column1]],1,FALSE) = 0,"","X"),"")</f>
        <v/>
      </c>
      <c r="AZ18" s="16" t="str">
        <f>+IFERROR(IF(VLOOKUP($K18&amp;AZ$4,Table2[[Column1]:[Column1]],1,FALSE) = 0,"","X"),"")</f>
        <v/>
      </c>
      <c r="BA18" s="16" t="str">
        <f>+IFERROR(IF(VLOOKUP($K18&amp;BA$4,Table2[[Column1]:[Column1]],1,FALSE) = 0,"","X"),"")</f>
        <v/>
      </c>
      <c r="BB18" s="16" t="str">
        <f>+IFERROR(IF(VLOOKUP($K18&amp;BB$4,Table2[[Column1]:[Column1]],1,FALSE) = 0,"","X"),"")</f>
        <v/>
      </c>
      <c r="BC18" s="16" t="str">
        <f>+IFERROR(IF(VLOOKUP($K18&amp;BC$4,Table2[[Column1]:[Column1]],1,FALSE) = 0,"","X"),"")</f>
        <v/>
      </c>
      <c r="BD18" s="16" t="str">
        <f>+IFERROR(IF(VLOOKUP($K18&amp;BD$4,Table2[[Column1]:[Column1]],1,FALSE) = 0,"","X"),"")</f>
        <v/>
      </c>
      <c r="BE18" s="16" t="str">
        <f>+IFERROR(IF(VLOOKUP($K18&amp;BE$4,Table2[[Column1]:[Column1]],1,FALSE) = 0,"","X"),"")</f>
        <v/>
      </c>
      <c r="BF18" s="16" t="str">
        <f>+IFERROR(IF(VLOOKUP($K18&amp;BF$4,Table2[[Column1]:[Column1]],1,FALSE) = 0,"","X"),"")</f>
        <v/>
      </c>
      <c r="BG18" s="16" t="str">
        <f>+IFERROR(IF(VLOOKUP($K18&amp;BG$4,Table2[[Column1]:[Column1]],1,FALSE) = 0,"","X"),"")</f>
        <v/>
      </c>
      <c r="BH18" s="16" t="str">
        <f>+IFERROR(IF(VLOOKUP($K18&amp;BH$4,Table2[[Column1]:[Column1]],1,FALSE) = 0,"","X"),"")</f>
        <v/>
      </c>
      <c r="BI18" s="16" t="str">
        <f>+IFERROR(IF(VLOOKUP($K18&amp;BI$4,Table2[[Column1]:[Column1]],1,FALSE) = 0,"","X"),"")</f>
        <v/>
      </c>
      <c r="BJ18" s="16" t="str">
        <f>+IFERROR(IF(VLOOKUP($K18&amp;BJ$4,Table2[[Column1]:[Column1]],1,FALSE) = 0,"","X"),"")</f>
        <v/>
      </c>
      <c r="BK18" s="16" t="str">
        <f>+IFERROR(IF(VLOOKUP($K18&amp;BK$4,Table2[[Column1]:[Column1]],1,FALSE) = 0,"","X"),"")</f>
        <v/>
      </c>
      <c r="BL18" s="16" t="str">
        <f>+IFERROR(IF(VLOOKUP($K18&amp;BL$4,Table2[[Column1]:[Column1]],1,FALSE) = 0,"","X"),"")</f>
        <v/>
      </c>
      <c r="BM18" s="16" t="str">
        <f>+IFERROR(IF(VLOOKUP($K18&amp;BM$4,Table2[[Column1]:[Column1]],1,FALSE) = 0,"","X"),"")</f>
        <v/>
      </c>
      <c r="BN18" s="16" t="str">
        <f>+IFERROR(IF(VLOOKUP($K18&amp;BN$4,Table2[[Column1]:[Column1]],1,FALSE) = 0,"","X"),"")</f>
        <v/>
      </c>
      <c r="BO18" s="16" t="str">
        <f>+IFERROR(IF(VLOOKUP($K18&amp;BO$4,Table2[[Column1]:[Column1]],1,FALSE) = 0,"","X"),"")</f>
        <v/>
      </c>
      <c r="BP18" s="16" t="str">
        <f>+IFERROR(IF(VLOOKUP($K18&amp;BP$4,Table2[[Column1]:[Column1]],1,FALSE) = 0,"","X"),"")</f>
        <v/>
      </c>
      <c r="BQ18" s="25" t="str">
        <f>+IFERROR(IF(VLOOKUP($K18&amp;BQ$4,Table2[[Column1]:[Column1]],1,FALSE) = 0,"","X"),"")</f>
        <v/>
      </c>
    </row>
    <row r="19" spans="1:69" x14ac:dyDescent="0.25">
      <c r="A19" s="14" t="s">
        <v>647</v>
      </c>
      <c r="B19" s="14" t="str">
        <f>+CONCATENATE(Table2[[#This Row],[Factor]],Table2[[#This Row],[Question Identifier]])</f>
        <v>Programming languageQ14.2</v>
      </c>
      <c r="C19" s="14" t="s">
        <v>88</v>
      </c>
      <c r="D19" s="14" t="s">
        <v>90</v>
      </c>
      <c r="E19" s="14" t="s">
        <v>65</v>
      </c>
      <c r="F19" s="14" t="str">
        <f>+VLOOKUP(Table2[[#This Row],[Question Identifier]],Table4[[Question Identifier]:[Question English]],4,)</f>
        <v>17. Frameworks Front-end</v>
      </c>
      <c r="G19" s="14"/>
      <c r="I19" s="17">
        <v>15</v>
      </c>
      <c r="J19" s="17" t="s">
        <v>647</v>
      </c>
      <c r="K19" s="18" t="s">
        <v>115</v>
      </c>
      <c r="L19" s="16" t="str">
        <f>+IFERROR(IF(VLOOKUP($K19&amp;L$4,Table2[[Column1]:[Column1]],1,FALSE) = 0,"","X"),"")</f>
        <v/>
      </c>
      <c r="M19" s="16" t="str">
        <f>+IFERROR(IF(VLOOKUP($K19&amp;M$4,Table2[[Column1]:[Column1]],1,FALSE) = 0,"","X"),"")</f>
        <v/>
      </c>
      <c r="N19" s="16" t="str">
        <f>+IFERROR(IF(VLOOKUP($K19&amp;N$4,Table2[[Column1]:[Column1]],1,FALSE) = 0,"","X"),"")</f>
        <v/>
      </c>
      <c r="O19" s="16" t="str">
        <f>+IFERROR(IF(VLOOKUP($K19&amp;O$4,Table2[[Column1]:[Column1]],1,FALSE) = 0,"","X"),"")</f>
        <v/>
      </c>
      <c r="P19" s="16" t="str">
        <f>+IFERROR(IF(VLOOKUP($K19&amp;P$4,Table2[[Column1]:[Column1]],1,FALSE) = 0,"","X"),"")</f>
        <v/>
      </c>
      <c r="Q19" s="16" t="str">
        <f>+IFERROR(IF(VLOOKUP($K19&amp;Q$4,Table2[[Column1]:[Column1]],1,FALSE) = 0,"","X"),"")</f>
        <v/>
      </c>
      <c r="R19" s="16" t="str">
        <f>+IFERROR(IF(VLOOKUP($K19&amp;R$4,Table2[[Column1]:[Column1]],1,FALSE) = 0,"","X"),"")</f>
        <v/>
      </c>
      <c r="S19" s="16" t="str">
        <f>+IFERROR(IF(VLOOKUP($K19&amp;S$4,Table2[[Column1]:[Column1]],1,FALSE) = 0,"","X"),"")</f>
        <v/>
      </c>
      <c r="T19" s="16" t="str">
        <f>+IFERROR(IF(VLOOKUP($K19&amp;T$4,Table2[[Column1]:[Column1]],1,FALSE) = 0,"","X"),"")</f>
        <v/>
      </c>
      <c r="U19" s="16" t="str">
        <f>+IFERROR(IF(VLOOKUP($K19&amp;U$4,Table2[[Column1]:[Column1]],1,FALSE) = 0,"","X"),"")</f>
        <v/>
      </c>
      <c r="V19" s="16" t="str">
        <f>+IFERROR(IF(VLOOKUP($K19&amp;V$4,Table2[[Column1]:[Column1]],1,FALSE) = 0,"","X"),"")</f>
        <v/>
      </c>
      <c r="W19" s="16" t="str">
        <f>+IFERROR(IF(VLOOKUP($K19&amp;W$4,Table2[[Column1]:[Column1]],1,FALSE) = 0,"","X"),"")</f>
        <v/>
      </c>
      <c r="X19" s="16" t="str">
        <f>+IFERROR(IF(VLOOKUP($K19&amp;X$4,Table2[[Column1]:[Column1]],1,FALSE) = 0,"","X"),"")</f>
        <v/>
      </c>
      <c r="Y19" s="16" t="str">
        <f>+IFERROR(IF(VLOOKUP($K19&amp;Y$4,Table2[[Column1]:[Column1]],1,FALSE) = 0,"","X"),"")</f>
        <v/>
      </c>
      <c r="Z19" s="16" t="str">
        <f>+IFERROR(IF(VLOOKUP($K19&amp;Z$4,Table2[[Column1]:[Column1]],1,FALSE) = 0,"","X"),"")</f>
        <v/>
      </c>
      <c r="AA19" s="16" t="str">
        <f>+IFERROR(IF(VLOOKUP($K19&amp;AA$4,Table2[[Column1]:[Column1]],1,FALSE) = 0,"","X"),"")</f>
        <v/>
      </c>
      <c r="AB19" s="16" t="str">
        <f>+IFERROR(IF(VLOOKUP($K19&amp;AB$4,Table2[[Column1]:[Column1]],1,FALSE) = 0,"","X"),"")</f>
        <v/>
      </c>
      <c r="AC19" s="16" t="str">
        <f>+IFERROR(IF(VLOOKUP($K19&amp;AC$4,Table2[[Column1]:[Column1]],1,FALSE) = 0,"","X"),"")</f>
        <v/>
      </c>
      <c r="AD19" s="16" t="str">
        <f>+IFERROR(IF(VLOOKUP($K19&amp;AD$4,Table2[[Column1]:[Column1]],1,FALSE) = 0,"","X"),"")</f>
        <v/>
      </c>
      <c r="AE19" s="16" t="str">
        <f>+IFERROR(IF(VLOOKUP($K19&amp;AE$4,Table2[[Column1]:[Column1]],1,FALSE) = 0,"","X"),"")</f>
        <v/>
      </c>
      <c r="AF19" s="16" t="str">
        <f>+IFERROR(IF(VLOOKUP($K19&amp;AF$4,Table2[[Column1]:[Column1]],1,FALSE) = 0,"","X"),"")</f>
        <v/>
      </c>
      <c r="AG19" s="16" t="str">
        <f>+IFERROR(IF(VLOOKUP($K19&amp;AG$4,Table2[[Column1]:[Column1]],1,FALSE) = 0,"","X"),"")</f>
        <v/>
      </c>
      <c r="AH19" s="16" t="str">
        <f>+IFERROR(IF(VLOOKUP($K19&amp;AH$4,Table2[[Column1]:[Column1]],1,FALSE) = 0,"","X"),"")</f>
        <v/>
      </c>
      <c r="AI19" s="16" t="str">
        <f>+IFERROR(IF(VLOOKUP($K19&amp;AI$4,Table2[[Column1]:[Column1]],1,FALSE) = 0,"","X"),"")</f>
        <v/>
      </c>
      <c r="AJ19" s="16" t="str">
        <f>+IFERROR(IF(VLOOKUP($K19&amp;AJ$4,Table2[[Column1]:[Column1]],1,FALSE) = 0,"","X"),"")</f>
        <v/>
      </c>
      <c r="AK19" s="16" t="str">
        <f>+IFERROR(IF(VLOOKUP($K19&amp;AK$4,Table2[[Column1]:[Column1]],1,FALSE) = 0,"","X"),"")</f>
        <v/>
      </c>
      <c r="AL19" s="16" t="str">
        <f>+IFERROR(IF(VLOOKUP($K19&amp;AL$4,Table2[[Column1]:[Column1]],1,FALSE) = 0,"","X"),"")</f>
        <v/>
      </c>
      <c r="AM19" s="16" t="str">
        <f>+IFERROR(IF(VLOOKUP($K19&amp;AM$4,Table2[[Column1]:[Column1]],1,FALSE) = 0,"","X"),"")</f>
        <v/>
      </c>
      <c r="AN19" s="16" t="str">
        <f>+IFERROR(IF(VLOOKUP($K19&amp;AN$4,Table2[[Column1]:[Column1]],1,FALSE) = 0,"","X"),"")</f>
        <v/>
      </c>
      <c r="AO19" s="16" t="str">
        <f>+IFERROR(IF(VLOOKUP($K19&amp;AO$4,Table2[[Column1]:[Column1]],1,FALSE) = 0,"","X"),"")</f>
        <v/>
      </c>
      <c r="AP19" s="16" t="str">
        <f>+IFERROR(IF(VLOOKUP($K19&amp;AP$4,Table2[[Column1]:[Column1]],1,FALSE) = 0,"","X"),"")</f>
        <v/>
      </c>
      <c r="AQ19" s="16" t="str">
        <f>+IFERROR(IF(VLOOKUP($K19&amp;AQ$4,Table2[[Column1]:[Column1]],1,FALSE) = 0,"","X"),"")</f>
        <v/>
      </c>
      <c r="AR19" s="16" t="str">
        <f>+IFERROR(IF(VLOOKUP($K19&amp;AR$4,Table2[[Column1]:[Column1]],1,FALSE) = 0,"","X"),"")</f>
        <v/>
      </c>
      <c r="AS19" s="16" t="str">
        <f>+IFERROR(IF(VLOOKUP($K19&amp;AS$4,Table2[[Column1]:[Column1]],1,FALSE) = 0,"","X"),"")</f>
        <v/>
      </c>
      <c r="AT19" s="16" t="str">
        <f>+IFERROR(IF(VLOOKUP($K19&amp;AT$4,Table2[[Column1]:[Column1]],1,FALSE) = 0,"","X"),"")</f>
        <v/>
      </c>
      <c r="AU19" s="16" t="str">
        <f>+IFERROR(IF(VLOOKUP($K19&amp;AU$4,Table2[[Column1]:[Column1]],1,FALSE) = 0,"","X"),"")</f>
        <v/>
      </c>
      <c r="AV19" s="16" t="str">
        <f>+IFERROR(IF(VLOOKUP($K19&amp;AV$4,Table2[[Column1]:[Column1]],1,FALSE) = 0,"","X"),"")</f>
        <v/>
      </c>
      <c r="AW19" s="16" t="str">
        <f>+IFERROR(IF(VLOOKUP($K19&amp;AW$4,Table2[[Column1]:[Column1]],1,FALSE) = 0,"","X"),"")</f>
        <v/>
      </c>
      <c r="AX19" s="16" t="str">
        <f>+IFERROR(IF(VLOOKUP($K19&amp;AX$4,Table2[[Column1]:[Column1]],1,FALSE) = 0,"","X"),"")</f>
        <v/>
      </c>
      <c r="AY19" s="16" t="str">
        <f>+IFERROR(IF(VLOOKUP($K19&amp;AY$4,Table2[[Column1]:[Column1]],1,FALSE) = 0,"","X"),"")</f>
        <v/>
      </c>
      <c r="AZ19" s="16" t="str">
        <f>+IFERROR(IF(VLOOKUP($K19&amp;AZ$4,Table2[[Column1]:[Column1]],1,FALSE) = 0,"","X"),"")</f>
        <v/>
      </c>
      <c r="BA19" s="16" t="str">
        <f>+IFERROR(IF(VLOOKUP($K19&amp;BA$4,Table2[[Column1]:[Column1]],1,FALSE) = 0,"","X"),"")</f>
        <v/>
      </c>
      <c r="BB19" s="16" t="str">
        <f>+IFERROR(IF(VLOOKUP($K19&amp;BB$4,Table2[[Column1]:[Column1]],1,FALSE) = 0,"","X"),"")</f>
        <v/>
      </c>
      <c r="BC19" s="16" t="str">
        <f>+IFERROR(IF(VLOOKUP($K19&amp;BC$4,Table2[[Column1]:[Column1]],1,FALSE) = 0,"","X"),"")</f>
        <v/>
      </c>
      <c r="BD19" s="16" t="str">
        <f>+IFERROR(IF(VLOOKUP($K19&amp;BD$4,Table2[[Column1]:[Column1]],1,FALSE) = 0,"","X"),"")</f>
        <v>X</v>
      </c>
      <c r="BE19" s="16" t="str">
        <f>+IFERROR(IF(VLOOKUP($K19&amp;BE$4,Table2[[Column1]:[Column1]],1,FALSE) = 0,"","X"),"")</f>
        <v/>
      </c>
      <c r="BF19" s="16" t="str">
        <f>+IFERROR(IF(VLOOKUP($K19&amp;BF$4,Table2[[Column1]:[Column1]],1,FALSE) = 0,"","X"),"")</f>
        <v/>
      </c>
      <c r="BG19" s="16" t="str">
        <f>+IFERROR(IF(VLOOKUP($K19&amp;BG$4,Table2[[Column1]:[Column1]],1,FALSE) = 0,"","X"),"")</f>
        <v/>
      </c>
      <c r="BH19" s="16" t="str">
        <f>+IFERROR(IF(VLOOKUP($K19&amp;BH$4,Table2[[Column1]:[Column1]],1,FALSE) = 0,"","X"),"")</f>
        <v/>
      </c>
      <c r="BI19" s="16" t="str">
        <f>+IFERROR(IF(VLOOKUP($K19&amp;BI$4,Table2[[Column1]:[Column1]],1,FALSE) = 0,"","X"),"")</f>
        <v/>
      </c>
      <c r="BJ19" s="16" t="str">
        <f>+IFERROR(IF(VLOOKUP($K19&amp;BJ$4,Table2[[Column1]:[Column1]],1,FALSE) = 0,"","X"),"")</f>
        <v/>
      </c>
      <c r="BK19" s="16" t="str">
        <f>+IFERROR(IF(VLOOKUP($K19&amp;BK$4,Table2[[Column1]:[Column1]],1,FALSE) = 0,"","X"),"")</f>
        <v/>
      </c>
      <c r="BL19" s="16" t="str">
        <f>+IFERROR(IF(VLOOKUP($K19&amp;BL$4,Table2[[Column1]:[Column1]],1,FALSE) = 0,"","X"),"")</f>
        <v/>
      </c>
      <c r="BM19" s="16" t="str">
        <f>+IFERROR(IF(VLOOKUP($K19&amp;BM$4,Table2[[Column1]:[Column1]],1,FALSE) = 0,"","X"),"")</f>
        <v/>
      </c>
      <c r="BN19" s="16" t="str">
        <f>+IFERROR(IF(VLOOKUP($K19&amp;BN$4,Table2[[Column1]:[Column1]],1,FALSE) = 0,"","X"),"")</f>
        <v/>
      </c>
      <c r="BO19" s="16" t="str">
        <f>+IFERROR(IF(VLOOKUP($K19&amp;BO$4,Table2[[Column1]:[Column1]],1,FALSE) = 0,"","X"),"")</f>
        <v/>
      </c>
      <c r="BP19" s="16" t="str">
        <f>+IFERROR(IF(VLOOKUP($K19&amp;BP$4,Table2[[Column1]:[Column1]],1,FALSE) = 0,"","X"),"")</f>
        <v/>
      </c>
      <c r="BQ19" s="25" t="str">
        <f>+IFERROR(IF(VLOOKUP($K19&amp;BQ$4,Table2[[Column1]:[Column1]],1,FALSE) = 0,"","X"),"")</f>
        <v/>
      </c>
    </row>
    <row r="20" spans="1:69" x14ac:dyDescent="0.25">
      <c r="A20" s="14" t="s">
        <v>645</v>
      </c>
      <c r="B20" s="14" t="str">
        <f>+CONCATENATE(Table2[[#This Row],[Factor]],Table2[[#This Row],[Question Identifier]])</f>
        <v>Legal problemsQ15</v>
      </c>
      <c r="C20" s="14" t="s">
        <v>91</v>
      </c>
      <c r="D20" s="14" t="s">
        <v>92</v>
      </c>
      <c r="E20" s="14" t="s">
        <v>59</v>
      </c>
      <c r="F20" s="14" t="str">
        <f>+VLOOKUP(Table2[[#This Row],[Question Identifier]],Table4[[Question Identifier]:[Question English]],4,)</f>
        <v>18. In what circumstances reuse of software in your organization depend on legal matters, such as legislation or issues contractuales.2</v>
      </c>
      <c r="G20" s="14" t="s">
        <v>135</v>
      </c>
      <c r="I20" s="17">
        <v>16</v>
      </c>
      <c r="J20" s="17" t="s">
        <v>647</v>
      </c>
      <c r="K20" s="18" t="s">
        <v>97</v>
      </c>
      <c r="L20" s="16" t="str">
        <f>+IFERROR(IF(VLOOKUP($K20&amp;L$4,Table2[[Column1]:[Column1]],1,FALSE) = 0,"","X"),"")</f>
        <v/>
      </c>
      <c r="M20" s="16" t="str">
        <f>+IFERROR(IF(VLOOKUP($K20&amp;M$4,Table2[[Column1]:[Column1]],1,FALSE) = 0,"","X"),"")</f>
        <v/>
      </c>
      <c r="N20" s="16" t="str">
        <f>+IFERROR(IF(VLOOKUP($K20&amp;N$4,Table2[[Column1]:[Column1]],1,FALSE) = 0,"","X"),"")</f>
        <v/>
      </c>
      <c r="O20" s="16" t="str">
        <f>+IFERROR(IF(VLOOKUP($K20&amp;O$4,Table2[[Column1]:[Column1]],1,FALSE) = 0,"","X"),"")</f>
        <v/>
      </c>
      <c r="P20" s="16" t="str">
        <f>+IFERROR(IF(VLOOKUP($K20&amp;P$4,Table2[[Column1]:[Column1]],1,FALSE) = 0,"","X"),"")</f>
        <v/>
      </c>
      <c r="Q20" s="16" t="str">
        <f>+IFERROR(IF(VLOOKUP($K20&amp;Q$4,Table2[[Column1]:[Column1]],1,FALSE) = 0,"","X"),"")</f>
        <v/>
      </c>
      <c r="R20" s="16" t="str">
        <f>+IFERROR(IF(VLOOKUP($K20&amp;R$4,Table2[[Column1]:[Column1]],1,FALSE) = 0,"","X"),"")</f>
        <v/>
      </c>
      <c r="S20" s="16" t="str">
        <f>+IFERROR(IF(VLOOKUP($K20&amp;S$4,Table2[[Column1]:[Column1]],1,FALSE) = 0,"","X"),"")</f>
        <v/>
      </c>
      <c r="T20" s="16" t="str">
        <f>+IFERROR(IF(VLOOKUP($K20&amp;T$4,Table2[[Column1]:[Column1]],1,FALSE) = 0,"","X"),"")</f>
        <v/>
      </c>
      <c r="U20" s="16" t="str">
        <f>+IFERROR(IF(VLOOKUP($K20&amp;U$4,Table2[[Column1]:[Column1]],1,FALSE) = 0,"","X"),"")</f>
        <v/>
      </c>
      <c r="V20" s="16" t="str">
        <f>+IFERROR(IF(VLOOKUP($K20&amp;V$4,Table2[[Column1]:[Column1]],1,FALSE) = 0,"","X"),"")</f>
        <v/>
      </c>
      <c r="W20" s="16" t="str">
        <f>+IFERROR(IF(VLOOKUP($K20&amp;W$4,Table2[[Column1]:[Column1]],1,FALSE) = 0,"","X"),"")</f>
        <v/>
      </c>
      <c r="X20" s="16" t="str">
        <f>+IFERROR(IF(VLOOKUP($K20&amp;X$4,Table2[[Column1]:[Column1]],1,FALSE) = 0,"","X"),"")</f>
        <v/>
      </c>
      <c r="Y20" s="16" t="str">
        <f>+IFERROR(IF(VLOOKUP($K20&amp;Y$4,Table2[[Column1]:[Column1]],1,FALSE) = 0,"","X"),"")</f>
        <v/>
      </c>
      <c r="Z20" s="16" t="str">
        <f>+IFERROR(IF(VLOOKUP($K20&amp;Z$4,Table2[[Column1]:[Column1]],1,FALSE) = 0,"","X"),"")</f>
        <v/>
      </c>
      <c r="AA20" s="16" t="str">
        <f>+IFERROR(IF(VLOOKUP($K20&amp;AA$4,Table2[[Column1]:[Column1]],1,FALSE) = 0,"","X"),"")</f>
        <v/>
      </c>
      <c r="AB20" s="16" t="str">
        <f>+IFERROR(IF(VLOOKUP($K20&amp;AB$4,Table2[[Column1]:[Column1]],1,FALSE) = 0,"","X"),"")</f>
        <v/>
      </c>
      <c r="AC20" s="16" t="str">
        <f>+IFERROR(IF(VLOOKUP($K20&amp;AC$4,Table2[[Column1]:[Column1]],1,FALSE) = 0,"","X"),"")</f>
        <v/>
      </c>
      <c r="AD20" s="16" t="str">
        <f>+IFERROR(IF(VLOOKUP($K20&amp;AD$4,Table2[[Column1]:[Column1]],1,FALSE) = 0,"","X"),"")</f>
        <v/>
      </c>
      <c r="AE20" s="16" t="str">
        <f>+IFERROR(IF(VLOOKUP($K20&amp;AE$4,Table2[[Column1]:[Column1]],1,FALSE) = 0,"","X"),"")</f>
        <v/>
      </c>
      <c r="AF20" s="16" t="str">
        <f>+IFERROR(IF(VLOOKUP($K20&amp;AF$4,Table2[[Column1]:[Column1]],1,FALSE) = 0,"","X"),"")</f>
        <v/>
      </c>
      <c r="AG20" s="16" t="str">
        <f>+IFERROR(IF(VLOOKUP($K20&amp;AG$4,Table2[[Column1]:[Column1]],1,FALSE) = 0,"","X"),"")</f>
        <v>X</v>
      </c>
      <c r="AH20" s="16" t="str">
        <f>+IFERROR(IF(VLOOKUP($K20&amp;AH$4,Table2[[Column1]:[Column1]],1,FALSE) = 0,"","X"),"")</f>
        <v/>
      </c>
      <c r="AI20" s="16" t="str">
        <f>+IFERROR(IF(VLOOKUP($K20&amp;AI$4,Table2[[Column1]:[Column1]],1,FALSE) = 0,"","X"),"")</f>
        <v/>
      </c>
      <c r="AJ20" s="16" t="str">
        <f>+IFERROR(IF(VLOOKUP($K20&amp;AJ$4,Table2[[Column1]:[Column1]],1,FALSE) = 0,"","X"),"")</f>
        <v/>
      </c>
      <c r="AK20" s="16" t="str">
        <f>+IFERROR(IF(VLOOKUP($K20&amp;AK$4,Table2[[Column1]:[Column1]],1,FALSE) = 0,"","X"),"")</f>
        <v/>
      </c>
      <c r="AL20" s="16" t="str">
        <f>+IFERROR(IF(VLOOKUP($K20&amp;AL$4,Table2[[Column1]:[Column1]],1,FALSE) = 0,"","X"),"")</f>
        <v/>
      </c>
      <c r="AM20" s="16" t="str">
        <f>+IFERROR(IF(VLOOKUP($K20&amp;AM$4,Table2[[Column1]:[Column1]],1,FALSE) = 0,"","X"),"")</f>
        <v/>
      </c>
      <c r="AN20" s="16" t="str">
        <f>+IFERROR(IF(VLOOKUP($K20&amp;AN$4,Table2[[Column1]:[Column1]],1,FALSE) = 0,"","X"),"")</f>
        <v/>
      </c>
      <c r="AO20" s="16" t="str">
        <f>+IFERROR(IF(VLOOKUP($K20&amp;AO$4,Table2[[Column1]:[Column1]],1,FALSE) = 0,"","X"),"")</f>
        <v/>
      </c>
      <c r="AP20" s="16" t="str">
        <f>+IFERROR(IF(VLOOKUP($K20&amp;AP$4,Table2[[Column1]:[Column1]],1,FALSE) = 0,"","X"),"")</f>
        <v/>
      </c>
      <c r="AQ20" s="16" t="str">
        <f>+IFERROR(IF(VLOOKUP($K20&amp;AQ$4,Table2[[Column1]:[Column1]],1,FALSE) = 0,"","X"),"")</f>
        <v/>
      </c>
      <c r="AR20" s="16" t="str">
        <f>+IFERROR(IF(VLOOKUP($K20&amp;AR$4,Table2[[Column1]:[Column1]],1,FALSE) = 0,"","X"),"")</f>
        <v/>
      </c>
      <c r="AS20" s="16" t="str">
        <f>+IFERROR(IF(VLOOKUP($K20&amp;AS$4,Table2[[Column1]:[Column1]],1,FALSE) = 0,"","X"),"")</f>
        <v/>
      </c>
      <c r="AT20" s="16" t="str">
        <f>+IFERROR(IF(VLOOKUP($K20&amp;AT$4,Table2[[Column1]:[Column1]],1,FALSE) = 0,"","X"),"")</f>
        <v/>
      </c>
      <c r="AU20" s="16" t="str">
        <f>+IFERROR(IF(VLOOKUP($K20&amp;AU$4,Table2[[Column1]:[Column1]],1,FALSE) = 0,"","X"),"")</f>
        <v/>
      </c>
      <c r="AV20" s="16" t="str">
        <f>+IFERROR(IF(VLOOKUP($K20&amp;AV$4,Table2[[Column1]:[Column1]],1,FALSE) = 0,"","X"),"")</f>
        <v/>
      </c>
      <c r="AW20" s="16" t="str">
        <f>+IFERROR(IF(VLOOKUP($K20&amp;AW$4,Table2[[Column1]:[Column1]],1,FALSE) = 0,"","X"),"")</f>
        <v/>
      </c>
      <c r="AX20" s="16" t="str">
        <f>+IFERROR(IF(VLOOKUP($K20&amp;AX$4,Table2[[Column1]:[Column1]],1,FALSE) = 0,"","X"),"")</f>
        <v/>
      </c>
      <c r="AY20" s="16" t="str">
        <f>+IFERROR(IF(VLOOKUP($K20&amp;AY$4,Table2[[Column1]:[Column1]],1,FALSE) = 0,"","X"),"")</f>
        <v/>
      </c>
      <c r="AZ20" s="16" t="str">
        <f>+IFERROR(IF(VLOOKUP($K20&amp;AZ$4,Table2[[Column1]:[Column1]],1,FALSE) = 0,"","X"),"")</f>
        <v/>
      </c>
      <c r="BA20" s="16" t="str">
        <f>+IFERROR(IF(VLOOKUP($K20&amp;BA$4,Table2[[Column1]:[Column1]],1,FALSE) = 0,"","X"),"")</f>
        <v/>
      </c>
      <c r="BB20" s="16" t="str">
        <f>+IFERROR(IF(VLOOKUP($K20&amp;BB$4,Table2[[Column1]:[Column1]],1,FALSE) = 0,"","X"),"")</f>
        <v/>
      </c>
      <c r="BC20" s="16" t="str">
        <f>+IFERROR(IF(VLOOKUP($K20&amp;BC$4,Table2[[Column1]:[Column1]],1,FALSE) = 0,"","X"),"")</f>
        <v/>
      </c>
      <c r="BD20" s="16" t="str">
        <f>+IFERROR(IF(VLOOKUP($K20&amp;BD$4,Table2[[Column1]:[Column1]],1,FALSE) = 0,"","X"),"")</f>
        <v/>
      </c>
      <c r="BE20" s="16" t="str">
        <f>+IFERROR(IF(VLOOKUP($K20&amp;BE$4,Table2[[Column1]:[Column1]],1,FALSE) = 0,"","X"),"")</f>
        <v>X</v>
      </c>
      <c r="BF20" s="16" t="str">
        <f>+IFERROR(IF(VLOOKUP($K20&amp;BF$4,Table2[[Column1]:[Column1]],1,FALSE) = 0,"","X"),"")</f>
        <v/>
      </c>
      <c r="BG20" s="16" t="str">
        <f>+IFERROR(IF(VLOOKUP($K20&amp;BG$4,Table2[[Column1]:[Column1]],1,FALSE) = 0,"","X"),"")</f>
        <v/>
      </c>
      <c r="BH20" s="16" t="str">
        <f>+IFERROR(IF(VLOOKUP($K20&amp;BH$4,Table2[[Column1]:[Column1]],1,FALSE) = 0,"","X"),"")</f>
        <v/>
      </c>
      <c r="BI20" s="16" t="str">
        <f>+IFERROR(IF(VLOOKUP($K20&amp;BI$4,Table2[[Column1]:[Column1]],1,FALSE) = 0,"","X"),"")</f>
        <v/>
      </c>
      <c r="BJ20" s="16" t="str">
        <f>+IFERROR(IF(VLOOKUP($K20&amp;BJ$4,Table2[[Column1]:[Column1]],1,FALSE) = 0,"","X"),"")</f>
        <v/>
      </c>
      <c r="BK20" s="16" t="str">
        <f>+IFERROR(IF(VLOOKUP($K20&amp;BK$4,Table2[[Column1]:[Column1]],1,FALSE) = 0,"","X"),"")</f>
        <v/>
      </c>
      <c r="BL20" s="16" t="str">
        <f>+IFERROR(IF(VLOOKUP($K20&amp;BL$4,Table2[[Column1]:[Column1]],1,FALSE) = 0,"","X"),"")</f>
        <v/>
      </c>
      <c r="BM20" s="16" t="str">
        <f>+IFERROR(IF(VLOOKUP($K20&amp;BM$4,Table2[[Column1]:[Column1]],1,FALSE) = 0,"","X"),"")</f>
        <v/>
      </c>
      <c r="BN20" s="16" t="str">
        <f>+IFERROR(IF(VLOOKUP($K20&amp;BN$4,Table2[[Column1]:[Column1]],1,FALSE) = 0,"","X"),"")</f>
        <v/>
      </c>
      <c r="BO20" s="16" t="str">
        <f>+IFERROR(IF(VLOOKUP($K20&amp;BO$4,Table2[[Column1]:[Column1]],1,FALSE) = 0,"","X"),"")</f>
        <v/>
      </c>
      <c r="BP20" s="16" t="str">
        <f>+IFERROR(IF(VLOOKUP($K20&amp;BP$4,Table2[[Column1]:[Column1]],1,FALSE) = 0,"","X"),"")</f>
        <v/>
      </c>
      <c r="BQ20" s="25" t="str">
        <f>+IFERROR(IF(VLOOKUP($K20&amp;BQ$4,Table2[[Column1]:[Column1]],1,FALSE) = 0,"","X"),"")</f>
        <v/>
      </c>
    </row>
    <row r="21" spans="1:69" x14ac:dyDescent="0.25">
      <c r="A21" s="14" t="s">
        <v>645</v>
      </c>
      <c r="B21" s="14" t="str">
        <f>+CONCATENATE(Table2[[#This Row],[Factor]],Table2[[#This Row],[Question Identifier]])</f>
        <v>Economic feasibilityQ16.1</v>
      </c>
      <c r="C21" s="14" t="s">
        <v>93</v>
      </c>
      <c r="D21" s="14" t="s">
        <v>46</v>
      </c>
      <c r="E21" s="14" t="s">
        <v>15</v>
      </c>
      <c r="F21" s="14" t="str">
        <f>+VLOOKUP(Table2[[#This Row],[Question Identifier]],Table4[[Question Identifier]:[Question English]],4,)</f>
        <v>19. Reuse is economically feasible in my organization.</v>
      </c>
      <c r="G21" s="14" t="s">
        <v>136</v>
      </c>
      <c r="I21" s="17">
        <v>17</v>
      </c>
      <c r="J21" s="17" t="s">
        <v>648</v>
      </c>
      <c r="K21" s="18" t="s">
        <v>440</v>
      </c>
      <c r="L21" s="16" t="str">
        <f>+IFERROR(IF(VLOOKUP($K21&amp;L$4,Table2[[Column1]:[Column1]],1,FALSE) = 0,"","X"),"")</f>
        <v/>
      </c>
      <c r="M21" s="16" t="str">
        <f>+IFERROR(IF(VLOOKUP($K21&amp;M$4,Table2[[Column1]:[Column1]],1,FALSE) = 0,"","X"),"")</f>
        <v/>
      </c>
      <c r="N21" s="16" t="str">
        <f>+IFERROR(IF(VLOOKUP($K21&amp;N$4,Table2[[Column1]:[Column1]],1,FALSE) = 0,"","X"),"")</f>
        <v/>
      </c>
      <c r="O21" s="16" t="str">
        <f>+IFERROR(IF(VLOOKUP($K21&amp;O$4,Table2[[Column1]:[Column1]],1,FALSE) = 0,"","X"),"")</f>
        <v/>
      </c>
      <c r="P21" s="16" t="str">
        <f>+IFERROR(IF(VLOOKUP($K21&amp;P$4,Table2[[Column1]:[Column1]],1,FALSE) = 0,"","X"),"")</f>
        <v/>
      </c>
      <c r="Q21" s="16" t="str">
        <f>+IFERROR(IF(VLOOKUP($K21&amp;Q$4,Table2[[Column1]:[Column1]],1,FALSE) = 0,"","X"),"")</f>
        <v/>
      </c>
      <c r="R21" s="16" t="str">
        <f>+IFERROR(IF(VLOOKUP($K21&amp;R$4,Table2[[Column1]:[Column1]],1,FALSE) = 0,"","X"),"")</f>
        <v>X</v>
      </c>
      <c r="S21" s="16" t="str">
        <f>+IFERROR(IF(VLOOKUP($K21&amp;S$4,Table2[[Column1]:[Column1]],1,FALSE) = 0,"","X"),"")</f>
        <v/>
      </c>
      <c r="T21" s="16" t="str">
        <f>+IFERROR(IF(VLOOKUP($K21&amp;T$4,Table2[[Column1]:[Column1]],1,FALSE) = 0,"","X"),"")</f>
        <v/>
      </c>
      <c r="U21" s="16" t="str">
        <f>+IFERROR(IF(VLOOKUP($K21&amp;U$4,Table2[[Column1]:[Column1]],1,FALSE) = 0,"","X"),"")</f>
        <v/>
      </c>
      <c r="V21" s="16" t="str">
        <f>+IFERROR(IF(VLOOKUP($K21&amp;V$4,Table2[[Column1]:[Column1]],1,FALSE) = 0,"","X"),"")</f>
        <v/>
      </c>
      <c r="W21" s="16" t="str">
        <f>+IFERROR(IF(VLOOKUP($K21&amp;W$4,Table2[[Column1]:[Column1]],1,FALSE) = 0,"","X"),"")</f>
        <v/>
      </c>
      <c r="X21" s="16" t="str">
        <f>+IFERROR(IF(VLOOKUP($K21&amp;X$4,Table2[[Column1]:[Column1]],1,FALSE) = 0,"","X"),"")</f>
        <v/>
      </c>
      <c r="Y21" s="16" t="str">
        <f>+IFERROR(IF(VLOOKUP($K21&amp;Y$4,Table2[[Column1]:[Column1]],1,FALSE) = 0,"","X"),"")</f>
        <v/>
      </c>
      <c r="Z21" s="16" t="str">
        <f>+IFERROR(IF(VLOOKUP($K21&amp;Z$4,Table2[[Column1]:[Column1]],1,FALSE) = 0,"","X"),"")</f>
        <v/>
      </c>
      <c r="AA21" s="16" t="str">
        <f>+IFERROR(IF(VLOOKUP($K21&amp;AA$4,Table2[[Column1]:[Column1]],1,FALSE) = 0,"","X"),"")</f>
        <v/>
      </c>
      <c r="AB21" s="16" t="str">
        <f>+IFERROR(IF(VLOOKUP($K21&amp;AB$4,Table2[[Column1]:[Column1]],1,FALSE) = 0,"","X"),"")</f>
        <v/>
      </c>
      <c r="AC21" s="16" t="str">
        <f>+IFERROR(IF(VLOOKUP($K21&amp;AC$4,Table2[[Column1]:[Column1]],1,FALSE) = 0,"","X"),"")</f>
        <v/>
      </c>
      <c r="AD21" s="16" t="str">
        <f>+IFERROR(IF(VLOOKUP($K21&amp;AD$4,Table2[[Column1]:[Column1]],1,FALSE) = 0,"","X"),"")</f>
        <v/>
      </c>
      <c r="AE21" s="16" t="str">
        <f>+IFERROR(IF(VLOOKUP($K21&amp;AE$4,Table2[[Column1]:[Column1]],1,FALSE) = 0,"","X"),"")</f>
        <v/>
      </c>
      <c r="AF21" s="16" t="str">
        <f>+IFERROR(IF(VLOOKUP($K21&amp;AF$4,Table2[[Column1]:[Column1]],1,FALSE) = 0,"","X"),"")</f>
        <v/>
      </c>
      <c r="AG21" s="16" t="str">
        <f>+IFERROR(IF(VLOOKUP($K21&amp;AG$4,Table2[[Column1]:[Column1]],1,FALSE) = 0,"","X"),"")</f>
        <v/>
      </c>
      <c r="AH21" s="16" t="str">
        <f>+IFERROR(IF(VLOOKUP($K21&amp;AH$4,Table2[[Column1]:[Column1]],1,FALSE) = 0,"","X"),"")</f>
        <v/>
      </c>
      <c r="AI21" s="16" t="str">
        <f>+IFERROR(IF(VLOOKUP($K21&amp;AI$4,Table2[[Column1]:[Column1]],1,FALSE) = 0,"","X"),"")</f>
        <v/>
      </c>
      <c r="AJ21" s="16" t="str">
        <f>+IFERROR(IF(VLOOKUP($K21&amp;AJ$4,Table2[[Column1]:[Column1]],1,FALSE) = 0,"","X"),"")</f>
        <v/>
      </c>
      <c r="AK21" s="16" t="str">
        <f>+IFERROR(IF(VLOOKUP($K21&amp;AK$4,Table2[[Column1]:[Column1]],1,FALSE) = 0,"","X"),"")</f>
        <v/>
      </c>
      <c r="AL21" s="16" t="str">
        <f>+IFERROR(IF(VLOOKUP($K21&amp;AL$4,Table2[[Column1]:[Column1]],1,FALSE) = 0,"","X"),"")</f>
        <v/>
      </c>
      <c r="AM21" s="16" t="str">
        <f>+IFERROR(IF(VLOOKUP($K21&amp;AM$4,Table2[[Column1]:[Column1]],1,FALSE) = 0,"","X"),"")</f>
        <v/>
      </c>
      <c r="AN21" s="16" t="str">
        <f>+IFERROR(IF(VLOOKUP($K21&amp;AN$4,Table2[[Column1]:[Column1]],1,FALSE) = 0,"","X"),"")</f>
        <v/>
      </c>
      <c r="AO21" s="16" t="str">
        <f>+IFERROR(IF(VLOOKUP($K21&amp;AO$4,Table2[[Column1]:[Column1]],1,FALSE) = 0,"","X"),"")</f>
        <v/>
      </c>
      <c r="AP21" s="16" t="str">
        <f>+IFERROR(IF(VLOOKUP($K21&amp;AP$4,Table2[[Column1]:[Column1]],1,FALSE) = 0,"","X"),"")</f>
        <v/>
      </c>
      <c r="AQ21" s="16" t="str">
        <f>+IFERROR(IF(VLOOKUP($K21&amp;AQ$4,Table2[[Column1]:[Column1]],1,FALSE) = 0,"","X"),"")</f>
        <v/>
      </c>
      <c r="AR21" s="16" t="str">
        <f>+IFERROR(IF(VLOOKUP($K21&amp;AR$4,Table2[[Column1]:[Column1]],1,FALSE) = 0,"","X"),"")</f>
        <v/>
      </c>
      <c r="AS21" s="16" t="str">
        <f>+IFERROR(IF(VLOOKUP($K21&amp;AS$4,Table2[[Column1]:[Column1]],1,FALSE) = 0,"","X"),"")</f>
        <v/>
      </c>
      <c r="AT21" s="16" t="str">
        <f>+IFERROR(IF(VLOOKUP($K21&amp;AT$4,Table2[[Column1]:[Column1]],1,FALSE) = 0,"","X"),"")</f>
        <v/>
      </c>
      <c r="AU21" s="16" t="str">
        <f>+IFERROR(IF(VLOOKUP($K21&amp;AU$4,Table2[[Column1]:[Column1]],1,FALSE) = 0,"","X"),"")</f>
        <v/>
      </c>
      <c r="AV21" s="16" t="str">
        <f>+IFERROR(IF(VLOOKUP($K21&amp;AV$4,Table2[[Column1]:[Column1]],1,FALSE) = 0,"","X"),"")</f>
        <v/>
      </c>
      <c r="AW21" s="16" t="str">
        <f>+IFERROR(IF(VLOOKUP($K21&amp;AW$4,Table2[[Column1]:[Column1]],1,FALSE) = 0,"","X"),"")</f>
        <v/>
      </c>
      <c r="AX21" s="16" t="str">
        <f>+IFERROR(IF(VLOOKUP($K21&amp;AX$4,Table2[[Column1]:[Column1]],1,FALSE) = 0,"","X"),"")</f>
        <v/>
      </c>
      <c r="AY21" s="16" t="str">
        <f>+IFERROR(IF(VLOOKUP($K21&amp;AY$4,Table2[[Column1]:[Column1]],1,FALSE) = 0,"","X"),"")</f>
        <v/>
      </c>
      <c r="AZ21" s="16" t="str">
        <f>+IFERROR(IF(VLOOKUP($K21&amp;AZ$4,Table2[[Column1]:[Column1]],1,FALSE) = 0,"","X"),"")</f>
        <v/>
      </c>
      <c r="BA21" s="16" t="str">
        <f>+IFERROR(IF(VLOOKUP($K21&amp;BA$4,Table2[[Column1]:[Column1]],1,FALSE) = 0,"","X"),"")</f>
        <v/>
      </c>
      <c r="BB21" s="16" t="str">
        <f>+IFERROR(IF(VLOOKUP($K21&amp;BB$4,Table2[[Column1]:[Column1]],1,FALSE) = 0,"","X"),"")</f>
        <v/>
      </c>
      <c r="BC21" s="16" t="str">
        <f>+IFERROR(IF(VLOOKUP($K21&amp;BC$4,Table2[[Column1]:[Column1]],1,FALSE) = 0,"","X"),"")</f>
        <v/>
      </c>
      <c r="BD21" s="16" t="str">
        <f>+IFERROR(IF(VLOOKUP($K21&amp;BD$4,Table2[[Column1]:[Column1]],1,FALSE) = 0,"","X"),"")</f>
        <v/>
      </c>
      <c r="BE21" s="16" t="str">
        <f>+IFERROR(IF(VLOOKUP($K21&amp;BE$4,Table2[[Column1]:[Column1]],1,FALSE) = 0,"","X"),"")</f>
        <v/>
      </c>
      <c r="BF21" s="16" t="str">
        <f>+IFERROR(IF(VLOOKUP($K21&amp;BF$4,Table2[[Column1]:[Column1]],1,FALSE) = 0,"","X"),"")</f>
        <v/>
      </c>
      <c r="BG21" s="16" t="str">
        <f>+IFERROR(IF(VLOOKUP($K21&amp;BG$4,Table2[[Column1]:[Column1]],1,FALSE) = 0,"","X"),"")</f>
        <v/>
      </c>
      <c r="BH21" s="16" t="str">
        <f>+IFERROR(IF(VLOOKUP($K21&amp;BH$4,Table2[[Column1]:[Column1]],1,FALSE) = 0,"","X"),"")</f>
        <v/>
      </c>
      <c r="BI21" s="16" t="str">
        <f>+IFERROR(IF(VLOOKUP($K21&amp;BI$4,Table2[[Column1]:[Column1]],1,FALSE) = 0,"","X"),"")</f>
        <v/>
      </c>
      <c r="BJ21" s="16" t="str">
        <f>+IFERROR(IF(VLOOKUP($K21&amp;BJ$4,Table2[[Column1]:[Column1]],1,FALSE) = 0,"","X"),"")</f>
        <v/>
      </c>
      <c r="BK21" s="16" t="str">
        <f>+IFERROR(IF(VLOOKUP($K21&amp;BK$4,Table2[[Column1]:[Column1]],1,FALSE) = 0,"","X"),"")</f>
        <v/>
      </c>
      <c r="BL21" s="16" t="str">
        <f>+IFERROR(IF(VLOOKUP($K21&amp;BL$4,Table2[[Column1]:[Column1]],1,FALSE) = 0,"","X"),"")</f>
        <v/>
      </c>
      <c r="BM21" s="16" t="str">
        <f>+IFERROR(IF(VLOOKUP($K21&amp;BM$4,Table2[[Column1]:[Column1]],1,FALSE) = 0,"","X"),"")</f>
        <v/>
      </c>
      <c r="BN21" s="16" t="str">
        <f>+IFERROR(IF(VLOOKUP($K21&amp;BN$4,Table2[[Column1]:[Column1]],1,FALSE) = 0,"","X"),"")</f>
        <v/>
      </c>
      <c r="BO21" s="16" t="str">
        <f>+IFERROR(IF(VLOOKUP($K21&amp;BO$4,Table2[[Column1]:[Column1]],1,FALSE) = 0,"","X"),"")</f>
        <v/>
      </c>
      <c r="BP21" s="16" t="str">
        <f>+IFERROR(IF(VLOOKUP($K21&amp;BP$4,Table2[[Column1]:[Column1]],1,FALSE) = 0,"","X"),"")</f>
        <v/>
      </c>
      <c r="BQ21" s="25" t="str">
        <f>+IFERROR(IF(VLOOKUP($K21&amp;BQ$4,Table2[[Column1]:[Column1]],1,FALSE) = 0,"","X"),"")</f>
        <v/>
      </c>
    </row>
    <row r="22" spans="1:69" x14ac:dyDescent="0.25">
      <c r="A22" s="14" t="s">
        <v>645</v>
      </c>
      <c r="B22" s="14" t="str">
        <f>+CONCATENATE(Table2[[#This Row],[Factor]],Table2[[#This Row],[Question Identifier]])</f>
        <v>Reward and incentivesQ16.2</v>
      </c>
      <c r="C22" s="14" t="s">
        <v>95</v>
      </c>
      <c r="D22" s="14" t="s">
        <v>47</v>
      </c>
      <c r="E22" s="14" t="s">
        <v>16</v>
      </c>
      <c r="F22" s="14" t="str">
        <f>+VLOOKUP(Table2[[#This Row],[Question Identifier]],Table4[[Question Identifier]:[Question English]],4,)</f>
        <v>20. A policy of recognition (time, money, etc.) is established to promote the reuse of software.</v>
      </c>
      <c r="G22" s="14" t="s">
        <v>137</v>
      </c>
      <c r="I22" s="17">
        <v>18</v>
      </c>
      <c r="J22" s="17" t="s">
        <v>648</v>
      </c>
      <c r="K22" s="18" t="s">
        <v>96</v>
      </c>
      <c r="L22" s="16" t="str">
        <f>+IFERROR(IF(VLOOKUP($K22&amp;L$4,Table2[[Column1]:[Column1]],1,FALSE) = 0,"","X"),"")</f>
        <v/>
      </c>
      <c r="M22" s="16" t="str">
        <f>+IFERROR(IF(VLOOKUP($K22&amp;M$4,Table2[[Column1]:[Column1]],1,FALSE) = 0,"","X"),"")</f>
        <v/>
      </c>
      <c r="N22" s="16" t="str">
        <f>+IFERROR(IF(VLOOKUP($K22&amp;N$4,Table2[[Column1]:[Column1]],1,FALSE) = 0,"","X"),"")</f>
        <v/>
      </c>
      <c r="O22" s="16" t="str">
        <f>+IFERROR(IF(VLOOKUP($K22&amp;O$4,Table2[[Column1]:[Column1]],1,FALSE) = 0,"","X"),"")</f>
        <v/>
      </c>
      <c r="P22" s="16" t="str">
        <f>+IFERROR(IF(VLOOKUP($K22&amp;P$4,Table2[[Column1]:[Column1]],1,FALSE) = 0,"","X"),"")</f>
        <v/>
      </c>
      <c r="Q22" s="16" t="str">
        <f>+IFERROR(IF(VLOOKUP($K22&amp;Q$4,Table2[[Column1]:[Column1]],1,FALSE) = 0,"","X"),"")</f>
        <v/>
      </c>
      <c r="R22" s="16" t="str">
        <f>+IFERROR(IF(VLOOKUP($K22&amp;R$4,Table2[[Column1]:[Column1]],1,FALSE) = 0,"","X"),"")</f>
        <v/>
      </c>
      <c r="S22" s="16" t="str">
        <f>+IFERROR(IF(VLOOKUP($K22&amp;S$4,Table2[[Column1]:[Column1]],1,FALSE) = 0,"","X"),"")</f>
        <v/>
      </c>
      <c r="T22" s="16" t="str">
        <f>+IFERROR(IF(VLOOKUP($K22&amp;T$4,Table2[[Column1]:[Column1]],1,FALSE) = 0,"","X"),"")</f>
        <v/>
      </c>
      <c r="U22" s="16" t="str">
        <f>+IFERROR(IF(VLOOKUP($K22&amp;U$4,Table2[[Column1]:[Column1]],1,FALSE) = 0,"","X"),"")</f>
        <v/>
      </c>
      <c r="V22" s="16" t="str">
        <f>+IFERROR(IF(VLOOKUP($K22&amp;V$4,Table2[[Column1]:[Column1]],1,FALSE) = 0,"","X"),"")</f>
        <v/>
      </c>
      <c r="W22" s="16" t="str">
        <f>+IFERROR(IF(VLOOKUP($K22&amp;W$4,Table2[[Column1]:[Column1]],1,FALSE) = 0,"","X"),"")</f>
        <v/>
      </c>
      <c r="X22" s="16" t="str">
        <f>+IFERROR(IF(VLOOKUP($K22&amp;X$4,Table2[[Column1]:[Column1]],1,FALSE) = 0,"","X"),"")</f>
        <v/>
      </c>
      <c r="Y22" s="16" t="str">
        <f>+IFERROR(IF(VLOOKUP($K22&amp;Y$4,Table2[[Column1]:[Column1]],1,FALSE) = 0,"","X"),"")</f>
        <v/>
      </c>
      <c r="Z22" s="16" t="str">
        <f>+IFERROR(IF(VLOOKUP($K22&amp;Z$4,Table2[[Column1]:[Column1]],1,FALSE) = 0,"","X"),"")</f>
        <v/>
      </c>
      <c r="AA22" s="16" t="str">
        <f>+IFERROR(IF(VLOOKUP($K22&amp;AA$4,Table2[[Column1]:[Column1]],1,FALSE) = 0,"","X"),"")</f>
        <v/>
      </c>
      <c r="AB22" s="16" t="str">
        <f>+IFERROR(IF(VLOOKUP($K22&amp;AB$4,Table2[[Column1]:[Column1]],1,FALSE) = 0,"","X"),"")</f>
        <v/>
      </c>
      <c r="AC22" s="16" t="str">
        <f>+IFERROR(IF(VLOOKUP($K22&amp;AC$4,Table2[[Column1]:[Column1]],1,FALSE) = 0,"","X"),"")</f>
        <v/>
      </c>
      <c r="AD22" s="16" t="str">
        <f>+IFERROR(IF(VLOOKUP($K22&amp;AD$4,Table2[[Column1]:[Column1]],1,FALSE) = 0,"","X"),"")</f>
        <v/>
      </c>
      <c r="AE22" s="16" t="str">
        <f>+IFERROR(IF(VLOOKUP($K22&amp;AE$4,Table2[[Column1]:[Column1]],1,FALSE) = 0,"","X"),"")</f>
        <v/>
      </c>
      <c r="AF22" s="16" t="str">
        <f>+IFERROR(IF(VLOOKUP($K22&amp;AF$4,Table2[[Column1]:[Column1]],1,FALSE) = 0,"","X"),"")</f>
        <v>X</v>
      </c>
      <c r="AG22" s="16" t="str">
        <f>+IFERROR(IF(VLOOKUP($K22&amp;AG$4,Table2[[Column1]:[Column1]],1,FALSE) = 0,"","X"),"")</f>
        <v/>
      </c>
      <c r="AH22" s="16" t="str">
        <f>+IFERROR(IF(VLOOKUP($K22&amp;AH$4,Table2[[Column1]:[Column1]],1,FALSE) = 0,"","X"),"")</f>
        <v/>
      </c>
      <c r="AI22" s="16" t="str">
        <f>+IFERROR(IF(VLOOKUP($K22&amp;AI$4,Table2[[Column1]:[Column1]],1,FALSE) = 0,"","X"),"")</f>
        <v/>
      </c>
      <c r="AJ22" s="16" t="str">
        <f>+IFERROR(IF(VLOOKUP($K22&amp;AJ$4,Table2[[Column1]:[Column1]],1,FALSE) = 0,"","X"),"")</f>
        <v/>
      </c>
      <c r="AK22" s="16" t="str">
        <f>+IFERROR(IF(VLOOKUP($K22&amp;AK$4,Table2[[Column1]:[Column1]],1,FALSE) = 0,"","X"),"")</f>
        <v/>
      </c>
      <c r="AL22" s="16" t="str">
        <f>+IFERROR(IF(VLOOKUP($K22&amp;AL$4,Table2[[Column1]:[Column1]],1,FALSE) = 0,"","X"),"")</f>
        <v/>
      </c>
      <c r="AM22" s="16" t="str">
        <f>+IFERROR(IF(VLOOKUP($K22&amp;AM$4,Table2[[Column1]:[Column1]],1,FALSE) = 0,"","X"),"")</f>
        <v/>
      </c>
      <c r="AN22" s="16" t="str">
        <f>+IFERROR(IF(VLOOKUP($K22&amp;AN$4,Table2[[Column1]:[Column1]],1,FALSE) = 0,"","X"),"")</f>
        <v/>
      </c>
      <c r="AO22" s="16" t="str">
        <f>+IFERROR(IF(VLOOKUP($K22&amp;AO$4,Table2[[Column1]:[Column1]],1,FALSE) = 0,"","X"),"")</f>
        <v/>
      </c>
      <c r="AP22" s="16" t="str">
        <f>+IFERROR(IF(VLOOKUP($K22&amp;AP$4,Table2[[Column1]:[Column1]],1,FALSE) = 0,"","X"),"")</f>
        <v/>
      </c>
      <c r="AQ22" s="16" t="str">
        <f>+IFERROR(IF(VLOOKUP($K22&amp;AQ$4,Table2[[Column1]:[Column1]],1,FALSE) = 0,"","X"),"")</f>
        <v/>
      </c>
      <c r="AR22" s="16" t="str">
        <f>+IFERROR(IF(VLOOKUP($K22&amp;AR$4,Table2[[Column1]:[Column1]],1,FALSE) = 0,"","X"),"")</f>
        <v/>
      </c>
      <c r="AS22" s="16" t="str">
        <f>+IFERROR(IF(VLOOKUP($K22&amp;AS$4,Table2[[Column1]:[Column1]],1,FALSE) = 0,"","X"),"")</f>
        <v/>
      </c>
      <c r="AT22" s="16" t="str">
        <f>+IFERROR(IF(VLOOKUP($K22&amp;AT$4,Table2[[Column1]:[Column1]],1,FALSE) = 0,"","X"),"")</f>
        <v/>
      </c>
      <c r="AU22" s="16" t="str">
        <f>+IFERROR(IF(VLOOKUP($K22&amp;AU$4,Table2[[Column1]:[Column1]],1,FALSE) = 0,"","X"),"")</f>
        <v/>
      </c>
      <c r="AV22" s="16" t="str">
        <f>+IFERROR(IF(VLOOKUP($K22&amp;AV$4,Table2[[Column1]:[Column1]],1,FALSE) = 0,"","X"),"")</f>
        <v/>
      </c>
      <c r="AW22" s="16" t="str">
        <f>+IFERROR(IF(VLOOKUP($K22&amp;AW$4,Table2[[Column1]:[Column1]],1,FALSE) = 0,"","X"),"")</f>
        <v/>
      </c>
      <c r="AX22" s="16" t="str">
        <f>+IFERROR(IF(VLOOKUP($K22&amp;AX$4,Table2[[Column1]:[Column1]],1,FALSE) = 0,"","X"),"")</f>
        <v/>
      </c>
      <c r="AY22" s="16" t="str">
        <f>+IFERROR(IF(VLOOKUP($K22&amp;AY$4,Table2[[Column1]:[Column1]],1,FALSE) = 0,"","X"),"")</f>
        <v/>
      </c>
      <c r="AZ22" s="16" t="str">
        <f>+IFERROR(IF(VLOOKUP($K22&amp;AZ$4,Table2[[Column1]:[Column1]],1,FALSE) = 0,"","X"),"")</f>
        <v/>
      </c>
      <c r="BA22" s="16" t="str">
        <f>+IFERROR(IF(VLOOKUP($K22&amp;BA$4,Table2[[Column1]:[Column1]],1,FALSE) = 0,"","X"),"")</f>
        <v/>
      </c>
      <c r="BB22" s="16" t="str">
        <f>+IFERROR(IF(VLOOKUP($K22&amp;BB$4,Table2[[Column1]:[Column1]],1,FALSE) = 0,"","X"),"")</f>
        <v/>
      </c>
      <c r="BC22" s="16" t="str">
        <f>+IFERROR(IF(VLOOKUP($K22&amp;BC$4,Table2[[Column1]:[Column1]],1,FALSE) = 0,"","X"),"")</f>
        <v/>
      </c>
      <c r="BD22" s="16" t="str">
        <f>+IFERROR(IF(VLOOKUP($K22&amp;BD$4,Table2[[Column1]:[Column1]],1,FALSE) = 0,"","X"),"")</f>
        <v/>
      </c>
      <c r="BE22" s="16" t="str">
        <f>+IFERROR(IF(VLOOKUP($K22&amp;BE$4,Table2[[Column1]:[Column1]],1,FALSE) = 0,"","X"),"")</f>
        <v/>
      </c>
      <c r="BF22" s="16" t="str">
        <f>+IFERROR(IF(VLOOKUP($K22&amp;BF$4,Table2[[Column1]:[Column1]],1,FALSE) = 0,"","X"),"")</f>
        <v/>
      </c>
      <c r="BG22" s="16" t="str">
        <f>+IFERROR(IF(VLOOKUP($K22&amp;BG$4,Table2[[Column1]:[Column1]],1,FALSE) = 0,"","X"),"")</f>
        <v/>
      </c>
      <c r="BH22" s="16" t="str">
        <f>+IFERROR(IF(VLOOKUP($K22&amp;BH$4,Table2[[Column1]:[Column1]],1,FALSE) = 0,"","X"),"")</f>
        <v/>
      </c>
      <c r="BI22" s="16" t="str">
        <f>+IFERROR(IF(VLOOKUP($K22&amp;BI$4,Table2[[Column1]:[Column1]],1,FALSE) = 0,"","X"),"")</f>
        <v/>
      </c>
      <c r="BJ22" s="16" t="str">
        <f>+IFERROR(IF(VLOOKUP($K22&amp;BJ$4,Table2[[Column1]:[Column1]],1,FALSE) = 0,"","X"),"")</f>
        <v/>
      </c>
      <c r="BK22" s="16" t="str">
        <f>+IFERROR(IF(VLOOKUP($K22&amp;BK$4,Table2[[Column1]:[Column1]],1,FALSE) = 0,"","X"),"")</f>
        <v/>
      </c>
      <c r="BL22" s="16" t="str">
        <f>+IFERROR(IF(VLOOKUP($K22&amp;BL$4,Table2[[Column1]:[Column1]],1,FALSE) = 0,"","X"),"")</f>
        <v/>
      </c>
      <c r="BM22" s="16" t="str">
        <f>+IFERROR(IF(VLOOKUP($K22&amp;BM$4,Table2[[Column1]:[Column1]],1,FALSE) = 0,"","X"),"")</f>
        <v/>
      </c>
      <c r="BN22" s="16" t="str">
        <f>+IFERROR(IF(VLOOKUP($K22&amp;BN$4,Table2[[Column1]:[Column1]],1,FALSE) = 0,"","X"),"")</f>
        <v/>
      </c>
      <c r="BO22" s="16" t="str">
        <f>+IFERROR(IF(VLOOKUP($K22&amp;BO$4,Table2[[Column1]:[Column1]],1,FALSE) = 0,"","X"),"")</f>
        <v/>
      </c>
      <c r="BP22" s="16" t="str">
        <f>+IFERROR(IF(VLOOKUP($K22&amp;BP$4,Table2[[Column1]:[Column1]],1,FALSE) = 0,"","X"),"")</f>
        <v/>
      </c>
      <c r="BQ22" s="25" t="str">
        <f>+IFERROR(IF(VLOOKUP($K22&amp;BQ$4,Table2[[Column1]:[Column1]],1,FALSE) = 0,"","X"),"")</f>
        <v/>
      </c>
    </row>
    <row r="23" spans="1:69" x14ac:dyDescent="0.25">
      <c r="A23" s="14" t="s">
        <v>648</v>
      </c>
      <c r="B23" s="14" t="str">
        <f>+CONCATENATE(Table2[[#This Row],[Factor]],Table2[[#This Row],[Question Identifier]])</f>
        <v>Systematic reuse processQ16.3</v>
      </c>
      <c r="C23" s="14" t="s">
        <v>96</v>
      </c>
      <c r="D23" s="14" t="s">
        <v>48</v>
      </c>
      <c r="E23" s="14" t="s">
        <v>17</v>
      </c>
      <c r="F23" s="14" t="str">
        <f>+VLOOKUP(Table2[[#This Row],[Question Identifier]],Table4[[Question Identifier]:[Question English]],4,)</f>
        <v>21. Developers follow a process of software reuse is defined in the software development process of the organization.</v>
      </c>
      <c r="G23" s="14" t="s">
        <v>141</v>
      </c>
      <c r="I23" s="17">
        <v>19</v>
      </c>
      <c r="J23" s="17" t="s">
        <v>648</v>
      </c>
      <c r="K23" s="18" t="s">
        <v>104</v>
      </c>
      <c r="L23" s="16" t="str">
        <f>+IFERROR(IF(VLOOKUP($K23&amp;L$4,Table2[[Column1]:[Column1]],1,FALSE) = 0,"","X"),"")</f>
        <v/>
      </c>
      <c r="M23" s="16" t="str">
        <f>+IFERROR(IF(VLOOKUP($K23&amp;M$4,Table2[[Column1]:[Column1]],1,FALSE) = 0,"","X"),"")</f>
        <v/>
      </c>
      <c r="N23" s="16" t="str">
        <f>+IFERROR(IF(VLOOKUP($K23&amp;N$4,Table2[[Column1]:[Column1]],1,FALSE) = 0,"","X"),"")</f>
        <v/>
      </c>
      <c r="O23" s="16" t="str">
        <f>+IFERROR(IF(VLOOKUP($K23&amp;O$4,Table2[[Column1]:[Column1]],1,FALSE) = 0,"","X"),"")</f>
        <v/>
      </c>
      <c r="P23" s="16" t="str">
        <f>+IFERROR(IF(VLOOKUP($K23&amp;P$4,Table2[[Column1]:[Column1]],1,FALSE) = 0,"","X"),"")</f>
        <v/>
      </c>
      <c r="Q23" s="16" t="str">
        <f>+IFERROR(IF(VLOOKUP($K23&amp;Q$4,Table2[[Column1]:[Column1]],1,FALSE) = 0,"","X"),"")</f>
        <v/>
      </c>
      <c r="R23" s="16" t="str">
        <f>+IFERROR(IF(VLOOKUP($K23&amp;R$4,Table2[[Column1]:[Column1]],1,FALSE) = 0,"","X"),"")</f>
        <v/>
      </c>
      <c r="S23" s="16" t="str">
        <f>+IFERROR(IF(VLOOKUP($K23&amp;S$4,Table2[[Column1]:[Column1]],1,FALSE) = 0,"","X"),"")</f>
        <v/>
      </c>
      <c r="T23" s="16" t="str">
        <f>+IFERROR(IF(VLOOKUP($K23&amp;T$4,Table2[[Column1]:[Column1]],1,FALSE) = 0,"","X"),"")</f>
        <v/>
      </c>
      <c r="U23" s="16" t="str">
        <f>+IFERROR(IF(VLOOKUP($K23&amp;U$4,Table2[[Column1]:[Column1]],1,FALSE) = 0,"","X"),"")</f>
        <v/>
      </c>
      <c r="V23" s="16" t="str">
        <f>+IFERROR(IF(VLOOKUP($K23&amp;V$4,Table2[[Column1]:[Column1]],1,FALSE) = 0,"","X"),"")</f>
        <v/>
      </c>
      <c r="W23" s="16" t="str">
        <f>+IFERROR(IF(VLOOKUP($K23&amp;W$4,Table2[[Column1]:[Column1]],1,FALSE) = 0,"","X"),"")</f>
        <v/>
      </c>
      <c r="X23" s="16" t="str">
        <f>+IFERROR(IF(VLOOKUP($K23&amp;X$4,Table2[[Column1]:[Column1]],1,FALSE) = 0,"","X"),"")</f>
        <v/>
      </c>
      <c r="Y23" s="16" t="str">
        <f>+IFERROR(IF(VLOOKUP($K23&amp;Y$4,Table2[[Column1]:[Column1]],1,FALSE) = 0,"","X"),"")</f>
        <v/>
      </c>
      <c r="Z23" s="16" t="str">
        <f>+IFERROR(IF(VLOOKUP($K23&amp;Z$4,Table2[[Column1]:[Column1]],1,FALSE) = 0,"","X"),"")</f>
        <v/>
      </c>
      <c r="AA23" s="16" t="str">
        <f>+IFERROR(IF(VLOOKUP($K23&amp;AA$4,Table2[[Column1]:[Column1]],1,FALSE) = 0,"","X"),"")</f>
        <v/>
      </c>
      <c r="AB23" s="16" t="str">
        <f>+IFERROR(IF(VLOOKUP($K23&amp;AB$4,Table2[[Column1]:[Column1]],1,FALSE) = 0,"","X"),"")</f>
        <v/>
      </c>
      <c r="AC23" s="16" t="str">
        <f>+IFERROR(IF(VLOOKUP($K23&amp;AC$4,Table2[[Column1]:[Column1]],1,FALSE) = 0,"","X"),"")</f>
        <v/>
      </c>
      <c r="AD23" s="16" t="str">
        <f>+IFERROR(IF(VLOOKUP($K23&amp;AD$4,Table2[[Column1]:[Column1]],1,FALSE) = 0,"","X"),"")</f>
        <v/>
      </c>
      <c r="AE23" s="16" t="str">
        <f>+IFERROR(IF(VLOOKUP($K23&amp;AE$4,Table2[[Column1]:[Column1]],1,FALSE) = 0,"","X"),"")</f>
        <v/>
      </c>
      <c r="AF23" s="16" t="str">
        <f>+IFERROR(IF(VLOOKUP($K23&amp;AF$4,Table2[[Column1]:[Column1]],1,FALSE) = 0,"","X"),"")</f>
        <v/>
      </c>
      <c r="AG23" s="16" t="str">
        <f>+IFERROR(IF(VLOOKUP($K23&amp;AG$4,Table2[[Column1]:[Column1]],1,FALSE) = 0,"","X"),"")</f>
        <v/>
      </c>
      <c r="AH23" s="16" t="str">
        <f>+IFERROR(IF(VLOOKUP($K23&amp;AH$4,Table2[[Column1]:[Column1]],1,FALSE) = 0,"","X"),"")</f>
        <v/>
      </c>
      <c r="AI23" s="16" t="str">
        <f>+IFERROR(IF(VLOOKUP($K23&amp;AI$4,Table2[[Column1]:[Column1]],1,FALSE) = 0,"","X"),"")</f>
        <v/>
      </c>
      <c r="AJ23" s="16" t="str">
        <f>+IFERROR(IF(VLOOKUP($K23&amp;AJ$4,Table2[[Column1]:[Column1]],1,FALSE) = 0,"","X"),"")</f>
        <v/>
      </c>
      <c r="AK23" s="16" t="str">
        <f>+IFERROR(IF(VLOOKUP($K23&amp;AK$4,Table2[[Column1]:[Column1]],1,FALSE) = 0,"","X"),"")</f>
        <v/>
      </c>
      <c r="AL23" s="16" t="str">
        <f>+IFERROR(IF(VLOOKUP($K23&amp;AL$4,Table2[[Column1]:[Column1]],1,FALSE) = 0,"","X"),"")</f>
        <v/>
      </c>
      <c r="AM23" s="16" t="str">
        <f>+IFERROR(IF(VLOOKUP($K23&amp;AM$4,Table2[[Column1]:[Column1]],1,FALSE) = 0,"","X"),"")</f>
        <v/>
      </c>
      <c r="AN23" s="16" t="str">
        <f>+IFERROR(IF(VLOOKUP($K23&amp;AN$4,Table2[[Column1]:[Column1]],1,FALSE) = 0,"","X"),"")</f>
        <v/>
      </c>
      <c r="AO23" s="16" t="str">
        <f>+IFERROR(IF(VLOOKUP($K23&amp;AO$4,Table2[[Column1]:[Column1]],1,FALSE) = 0,"","X"),"")</f>
        <v/>
      </c>
      <c r="AP23" s="16" t="str">
        <f>+IFERROR(IF(VLOOKUP($K23&amp;AP$4,Table2[[Column1]:[Column1]],1,FALSE) = 0,"","X"),"")</f>
        <v>X</v>
      </c>
      <c r="AQ23" s="16" t="str">
        <f>+IFERROR(IF(VLOOKUP($K23&amp;AQ$4,Table2[[Column1]:[Column1]],1,FALSE) = 0,"","X"),"")</f>
        <v>X</v>
      </c>
      <c r="AR23" s="16" t="str">
        <f>+IFERROR(IF(VLOOKUP($K23&amp;AR$4,Table2[[Column1]:[Column1]],1,FALSE) = 0,"","X"),"")</f>
        <v>X</v>
      </c>
      <c r="AS23" s="16" t="str">
        <f>+IFERROR(IF(VLOOKUP($K23&amp;AS$4,Table2[[Column1]:[Column1]],1,FALSE) = 0,"","X"),"")</f>
        <v>X</v>
      </c>
      <c r="AT23" s="16" t="str">
        <f>+IFERROR(IF(VLOOKUP($K23&amp;AT$4,Table2[[Column1]:[Column1]],1,FALSE) = 0,"","X"),"")</f>
        <v>X</v>
      </c>
      <c r="AU23" s="16" t="str">
        <f>+IFERROR(IF(VLOOKUP($K23&amp;AU$4,Table2[[Column1]:[Column1]],1,FALSE) = 0,"","X"),"")</f>
        <v>X</v>
      </c>
      <c r="AV23" s="16" t="str">
        <f>+IFERROR(IF(VLOOKUP($K23&amp;AV$4,Table2[[Column1]:[Column1]],1,FALSE) = 0,"","X"),"")</f>
        <v>X</v>
      </c>
      <c r="AW23" s="16" t="str">
        <f>+IFERROR(IF(VLOOKUP($K23&amp;AW$4,Table2[[Column1]:[Column1]],1,FALSE) = 0,"","X"),"")</f>
        <v/>
      </c>
      <c r="AX23" s="16" t="str">
        <f>+IFERROR(IF(VLOOKUP($K23&amp;AX$4,Table2[[Column1]:[Column1]],1,FALSE) = 0,"","X"),"")</f>
        <v/>
      </c>
      <c r="AY23" s="16" t="str">
        <f>+IFERROR(IF(VLOOKUP($K23&amp;AY$4,Table2[[Column1]:[Column1]],1,FALSE) = 0,"","X"),"")</f>
        <v/>
      </c>
      <c r="AZ23" s="16" t="str">
        <f>+IFERROR(IF(VLOOKUP($K23&amp;AZ$4,Table2[[Column1]:[Column1]],1,FALSE) = 0,"","X"),"")</f>
        <v/>
      </c>
      <c r="BA23" s="16" t="str">
        <f>+IFERROR(IF(VLOOKUP($K23&amp;BA$4,Table2[[Column1]:[Column1]],1,FALSE) = 0,"","X"),"")</f>
        <v/>
      </c>
      <c r="BB23" s="16" t="str">
        <f>+IFERROR(IF(VLOOKUP($K23&amp;BB$4,Table2[[Column1]:[Column1]],1,FALSE) = 0,"","X"),"")</f>
        <v/>
      </c>
      <c r="BC23" s="16" t="str">
        <f>+IFERROR(IF(VLOOKUP($K23&amp;BC$4,Table2[[Column1]:[Column1]],1,FALSE) = 0,"","X"),"")</f>
        <v/>
      </c>
      <c r="BD23" s="16" t="str">
        <f>+IFERROR(IF(VLOOKUP($K23&amp;BD$4,Table2[[Column1]:[Column1]],1,FALSE) = 0,"","X"),"")</f>
        <v/>
      </c>
      <c r="BE23" s="16" t="str">
        <f>+IFERROR(IF(VLOOKUP($K23&amp;BE$4,Table2[[Column1]:[Column1]],1,FALSE) = 0,"","X"),"")</f>
        <v/>
      </c>
      <c r="BF23" s="16" t="str">
        <f>+IFERROR(IF(VLOOKUP($K23&amp;BF$4,Table2[[Column1]:[Column1]],1,FALSE) = 0,"","X"),"")</f>
        <v/>
      </c>
      <c r="BG23" s="16" t="str">
        <f>+IFERROR(IF(VLOOKUP($K23&amp;BG$4,Table2[[Column1]:[Column1]],1,FALSE) = 0,"","X"),"")</f>
        <v/>
      </c>
      <c r="BH23" s="16" t="str">
        <f>+IFERROR(IF(VLOOKUP($K23&amp;BH$4,Table2[[Column1]:[Column1]],1,FALSE) = 0,"","X"),"")</f>
        <v/>
      </c>
      <c r="BI23" s="16" t="str">
        <f>+IFERROR(IF(VLOOKUP($K23&amp;BI$4,Table2[[Column1]:[Column1]],1,FALSE) = 0,"","X"),"")</f>
        <v/>
      </c>
      <c r="BJ23" s="16" t="str">
        <f>+IFERROR(IF(VLOOKUP($K23&amp;BJ$4,Table2[[Column1]:[Column1]],1,FALSE) = 0,"","X"),"")</f>
        <v/>
      </c>
      <c r="BK23" s="16" t="str">
        <f>+IFERROR(IF(VLOOKUP($K23&amp;BK$4,Table2[[Column1]:[Column1]],1,FALSE) = 0,"","X"),"")</f>
        <v/>
      </c>
      <c r="BL23" s="16" t="str">
        <f>+IFERROR(IF(VLOOKUP($K23&amp;BL$4,Table2[[Column1]:[Column1]],1,FALSE) = 0,"","X"),"")</f>
        <v/>
      </c>
      <c r="BM23" s="16" t="str">
        <f>+IFERROR(IF(VLOOKUP($K23&amp;BM$4,Table2[[Column1]:[Column1]],1,FALSE) = 0,"","X"),"")</f>
        <v/>
      </c>
      <c r="BN23" s="16" t="str">
        <f>+IFERROR(IF(VLOOKUP($K23&amp;BN$4,Table2[[Column1]:[Column1]],1,FALSE) = 0,"","X"),"")</f>
        <v/>
      </c>
      <c r="BO23" s="16" t="str">
        <f>+IFERROR(IF(VLOOKUP($K23&amp;BO$4,Table2[[Column1]:[Column1]],1,FALSE) = 0,"","X"),"")</f>
        <v/>
      </c>
      <c r="BP23" s="16" t="str">
        <f>+IFERROR(IF(VLOOKUP($K23&amp;BP$4,Table2[[Column1]:[Column1]],1,FALSE) = 0,"","X"),"")</f>
        <v/>
      </c>
      <c r="BQ23" s="25" t="str">
        <f>+IFERROR(IF(VLOOKUP($K23&amp;BQ$4,Table2[[Column1]:[Column1]],1,FALSE) = 0,"","X"),"")</f>
        <v/>
      </c>
    </row>
    <row r="24" spans="1:69" x14ac:dyDescent="0.25">
      <c r="A24" s="14" t="s">
        <v>647</v>
      </c>
      <c r="B24" s="14" t="str">
        <f>+CONCATENATE(Table2[[#This Row],[Factor]],Table2[[#This Row],[Question Identifier]])</f>
        <v>CASE Tools usageQ16.4</v>
      </c>
      <c r="C24" s="14" t="s">
        <v>97</v>
      </c>
      <c r="D24" s="14" t="s">
        <v>98</v>
      </c>
      <c r="E24" s="14" t="s">
        <v>18</v>
      </c>
      <c r="F24" s="14" t="str">
        <f>+VLOOKUP(Table2[[#This Row],[Question Identifier]],Table4[[Question Identifier]:[Question English]],4,)</f>
        <v>22. The tools (language, frameworks, repositories, etc.) that the company uses have promoted the reuse / projects.</v>
      </c>
      <c r="G24" s="14" t="s">
        <v>151</v>
      </c>
      <c r="I24" s="17">
        <v>20</v>
      </c>
      <c r="J24" s="17" t="s">
        <v>648</v>
      </c>
      <c r="K24" s="18" t="s">
        <v>108</v>
      </c>
      <c r="L24" s="16" t="str">
        <f>+IFERROR(IF(VLOOKUP($K24&amp;L$4,Table2[[Column1]:[Column1]],1,FALSE) = 0,"","X"),"")</f>
        <v/>
      </c>
      <c r="M24" s="16" t="str">
        <f>+IFERROR(IF(VLOOKUP($K24&amp;M$4,Table2[[Column1]:[Column1]],1,FALSE) = 0,"","X"),"")</f>
        <v/>
      </c>
      <c r="N24" s="16" t="str">
        <f>+IFERROR(IF(VLOOKUP($K24&amp;N$4,Table2[[Column1]:[Column1]],1,FALSE) = 0,"","X"),"")</f>
        <v/>
      </c>
      <c r="O24" s="16" t="str">
        <f>+IFERROR(IF(VLOOKUP($K24&amp;O$4,Table2[[Column1]:[Column1]],1,FALSE) = 0,"","X"),"")</f>
        <v/>
      </c>
      <c r="P24" s="16" t="str">
        <f>+IFERROR(IF(VLOOKUP($K24&amp;P$4,Table2[[Column1]:[Column1]],1,FALSE) = 0,"","X"),"")</f>
        <v/>
      </c>
      <c r="Q24" s="16" t="str">
        <f>+IFERROR(IF(VLOOKUP($K24&amp;Q$4,Table2[[Column1]:[Column1]],1,FALSE) = 0,"","X"),"")</f>
        <v/>
      </c>
      <c r="R24" s="16" t="str">
        <f>+IFERROR(IF(VLOOKUP($K24&amp;R$4,Table2[[Column1]:[Column1]],1,FALSE) = 0,"","X"),"")</f>
        <v/>
      </c>
      <c r="S24" s="16" t="str">
        <f>+IFERROR(IF(VLOOKUP($K24&amp;S$4,Table2[[Column1]:[Column1]],1,FALSE) = 0,"","X"),"")</f>
        <v/>
      </c>
      <c r="T24" s="16" t="str">
        <f>+IFERROR(IF(VLOOKUP($K24&amp;T$4,Table2[[Column1]:[Column1]],1,FALSE) = 0,"","X"),"")</f>
        <v/>
      </c>
      <c r="U24" s="16" t="str">
        <f>+IFERROR(IF(VLOOKUP($K24&amp;U$4,Table2[[Column1]:[Column1]],1,FALSE) = 0,"","X"),"")</f>
        <v/>
      </c>
      <c r="V24" s="16" t="str">
        <f>+IFERROR(IF(VLOOKUP($K24&amp;V$4,Table2[[Column1]:[Column1]],1,FALSE) = 0,"","X"),"")</f>
        <v/>
      </c>
      <c r="W24" s="16" t="str">
        <f>+IFERROR(IF(VLOOKUP($K24&amp;W$4,Table2[[Column1]:[Column1]],1,FALSE) = 0,"","X"),"")</f>
        <v/>
      </c>
      <c r="X24" s="16" t="str">
        <f>+IFERROR(IF(VLOOKUP($K24&amp;X$4,Table2[[Column1]:[Column1]],1,FALSE) = 0,"","X"),"")</f>
        <v/>
      </c>
      <c r="Y24" s="16" t="str">
        <f>+IFERROR(IF(VLOOKUP($K24&amp;Y$4,Table2[[Column1]:[Column1]],1,FALSE) = 0,"","X"),"")</f>
        <v/>
      </c>
      <c r="Z24" s="16" t="str">
        <f>+IFERROR(IF(VLOOKUP($K24&amp;Z$4,Table2[[Column1]:[Column1]],1,FALSE) = 0,"","X"),"")</f>
        <v/>
      </c>
      <c r="AA24" s="16" t="str">
        <f>+IFERROR(IF(VLOOKUP($K24&amp;AA$4,Table2[[Column1]:[Column1]],1,FALSE) = 0,"","X"),"")</f>
        <v/>
      </c>
      <c r="AB24" s="16" t="str">
        <f>+IFERROR(IF(VLOOKUP($K24&amp;AB$4,Table2[[Column1]:[Column1]],1,FALSE) = 0,"","X"),"")</f>
        <v/>
      </c>
      <c r="AC24" s="16" t="str">
        <f>+IFERROR(IF(VLOOKUP($K24&amp;AC$4,Table2[[Column1]:[Column1]],1,FALSE) = 0,"","X"),"")</f>
        <v/>
      </c>
      <c r="AD24" s="16" t="str">
        <f>+IFERROR(IF(VLOOKUP($K24&amp;AD$4,Table2[[Column1]:[Column1]],1,FALSE) = 0,"","X"),"")</f>
        <v/>
      </c>
      <c r="AE24" s="16" t="str">
        <f>+IFERROR(IF(VLOOKUP($K24&amp;AE$4,Table2[[Column1]:[Column1]],1,FALSE) = 0,"","X"),"")</f>
        <v/>
      </c>
      <c r="AF24" s="16" t="str">
        <f>+IFERROR(IF(VLOOKUP($K24&amp;AF$4,Table2[[Column1]:[Column1]],1,FALSE) = 0,"","X"),"")</f>
        <v/>
      </c>
      <c r="AG24" s="16" t="str">
        <f>+IFERROR(IF(VLOOKUP($K24&amp;AG$4,Table2[[Column1]:[Column1]],1,FALSE) = 0,"","X"),"")</f>
        <v/>
      </c>
      <c r="AH24" s="16" t="str">
        <f>+IFERROR(IF(VLOOKUP($K24&amp;AH$4,Table2[[Column1]:[Column1]],1,FALSE) = 0,"","X"),"")</f>
        <v/>
      </c>
      <c r="AI24" s="16" t="str">
        <f>+IFERROR(IF(VLOOKUP($K24&amp;AI$4,Table2[[Column1]:[Column1]],1,FALSE) = 0,"","X"),"")</f>
        <v/>
      </c>
      <c r="AJ24" s="16" t="str">
        <f>+IFERROR(IF(VLOOKUP($K24&amp;AJ$4,Table2[[Column1]:[Column1]],1,FALSE) = 0,"","X"),"")</f>
        <v/>
      </c>
      <c r="AK24" s="16" t="str">
        <f>+IFERROR(IF(VLOOKUP($K24&amp;AK$4,Table2[[Column1]:[Column1]],1,FALSE) = 0,"","X"),"")</f>
        <v/>
      </c>
      <c r="AL24" s="16" t="str">
        <f>+IFERROR(IF(VLOOKUP($K24&amp;AL$4,Table2[[Column1]:[Column1]],1,FALSE) = 0,"","X"),"")</f>
        <v/>
      </c>
      <c r="AM24" s="16" t="str">
        <f>+IFERROR(IF(VLOOKUP($K24&amp;AM$4,Table2[[Column1]:[Column1]],1,FALSE) = 0,"","X"),"")</f>
        <v/>
      </c>
      <c r="AN24" s="16" t="str">
        <f>+IFERROR(IF(VLOOKUP($K24&amp;AN$4,Table2[[Column1]:[Column1]],1,FALSE) = 0,"","X"),"")</f>
        <v/>
      </c>
      <c r="AO24" s="16" t="str">
        <f>+IFERROR(IF(VLOOKUP($K24&amp;AO$4,Table2[[Column1]:[Column1]],1,FALSE) = 0,"","X"),"")</f>
        <v/>
      </c>
      <c r="AP24" s="16" t="str">
        <f>+IFERROR(IF(VLOOKUP($K24&amp;AP$4,Table2[[Column1]:[Column1]],1,FALSE) = 0,"","X"),"")</f>
        <v/>
      </c>
      <c r="AQ24" s="16" t="str">
        <f>+IFERROR(IF(VLOOKUP($K24&amp;AQ$4,Table2[[Column1]:[Column1]],1,FALSE) = 0,"","X"),"")</f>
        <v/>
      </c>
      <c r="AR24" s="16" t="str">
        <f>+IFERROR(IF(VLOOKUP($K24&amp;AR$4,Table2[[Column1]:[Column1]],1,FALSE) = 0,"","X"),"")</f>
        <v/>
      </c>
      <c r="AS24" s="16" t="str">
        <f>+IFERROR(IF(VLOOKUP($K24&amp;AS$4,Table2[[Column1]:[Column1]],1,FALSE) = 0,"","X"),"")</f>
        <v/>
      </c>
      <c r="AT24" s="16" t="str">
        <f>+IFERROR(IF(VLOOKUP($K24&amp;AT$4,Table2[[Column1]:[Column1]],1,FALSE) = 0,"","X"),"")</f>
        <v/>
      </c>
      <c r="AU24" s="16" t="str">
        <f>+IFERROR(IF(VLOOKUP($K24&amp;AU$4,Table2[[Column1]:[Column1]],1,FALSE) = 0,"","X"),"")</f>
        <v/>
      </c>
      <c r="AV24" s="16" t="str">
        <f>+IFERROR(IF(VLOOKUP($K24&amp;AV$4,Table2[[Column1]:[Column1]],1,FALSE) = 0,"","X"),"")</f>
        <v/>
      </c>
      <c r="AW24" s="16" t="str">
        <f>+IFERROR(IF(VLOOKUP($K24&amp;AW$4,Table2[[Column1]:[Column1]],1,FALSE) = 0,"","X"),"")</f>
        <v>X</v>
      </c>
      <c r="AX24" s="16" t="str">
        <f>+IFERROR(IF(VLOOKUP($K24&amp;AX$4,Table2[[Column1]:[Column1]],1,FALSE) = 0,"","X"),"")</f>
        <v/>
      </c>
      <c r="AY24" s="16" t="str">
        <f>+IFERROR(IF(VLOOKUP($K24&amp;AY$4,Table2[[Column1]:[Column1]],1,FALSE) = 0,"","X"),"")</f>
        <v/>
      </c>
      <c r="AZ24" s="16" t="str">
        <f>+IFERROR(IF(VLOOKUP($K24&amp;AZ$4,Table2[[Column1]:[Column1]],1,FALSE) = 0,"","X"),"")</f>
        <v/>
      </c>
      <c r="BA24" s="16" t="str">
        <f>+IFERROR(IF(VLOOKUP($K24&amp;BA$4,Table2[[Column1]:[Column1]],1,FALSE) = 0,"","X"),"")</f>
        <v/>
      </c>
      <c r="BB24" s="16" t="str">
        <f>+IFERROR(IF(VLOOKUP($K24&amp;BB$4,Table2[[Column1]:[Column1]],1,FALSE) = 0,"","X"),"")</f>
        <v/>
      </c>
      <c r="BC24" s="16" t="str">
        <f>+IFERROR(IF(VLOOKUP($K24&amp;BC$4,Table2[[Column1]:[Column1]],1,FALSE) = 0,"","X"),"")</f>
        <v/>
      </c>
      <c r="BD24" s="16" t="str">
        <f>+IFERROR(IF(VLOOKUP($K24&amp;BD$4,Table2[[Column1]:[Column1]],1,FALSE) = 0,"","X"),"")</f>
        <v/>
      </c>
      <c r="BE24" s="16" t="str">
        <f>+IFERROR(IF(VLOOKUP($K24&amp;BE$4,Table2[[Column1]:[Column1]],1,FALSE) = 0,"","X"),"")</f>
        <v/>
      </c>
      <c r="BF24" s="16" t="str">
        <f>+IFERROR(IF(VLOOKUP($K24&amp;BF$4,Table2[[Column1]:[Column1]],1,FALSE) = 0,"","X"),"")</f>
        <v/>
      </c>
      <c r="BG24" s="16" t="str">
        <f>+IFERROR(IF(VLOOKUP($K24&amp;BG$4,Table2[[Column1]:[Column1]],1,FALSE) = 0,"","X"),"")</f>
        <v/>
      </c>
      <c r="BH24" s="16" t="str">
        <f>+IFERROR(IF(VLOOKUP($K24&amp;BH$4,Table2[[Column1]:[Column1]],1,FALSE) = 0,"","X"),"")</f>
        <v/>
      </c>
      <c r="BI24" s="16" t="str">
        <f>+IFERROR(IF(VLOOKUP($K24&amp;BI$4,Table2[[Column1]:[Column1]],1,FALSE) = 0,"","X"),"")</f>
        <v/>
      </c>
      <c r="BJ24" s="16" t="str">
        <f>+IFERROR(IF(VLOOKUP($K24&amp;BJ$4,Table2[[Column1]:[Column1]],1,FALSE) = 0,"","X"),"")</f>
        <v/>
      </c>
      <c r="BK24" s="16" t="str">
        <f>+IFERROR(IF(VLOOKUP($K24&amp;BK$4,Table2[[Column1]:[Column1]],1,FALSE) = 0,"","X"),"")</f>
        <v/>
      </c>
      <c r="BL24" s="16" t="str">
        <f>+IFERROR(IF(VLOOKUP($K24&amp;BL$4,Table2[[Column1]:[Column1]],1,FALSE) = 0,"","X"),"")</f>
        <v/>
      </c>
      <c r="BM24" s="16" t="str">
        <f>+IFERROR(IF(VLOOKUP($K24&amp;BM$4,Table2[[Column1]:[Column1]],1,FALSE) = 0,"","X"),"")</f>
        <v/>
      </c>
      <c r="BN24" s="16" t="str">
        <f>+IFERROR(IF(VLOOKUP($K24&amp;BN$4,Table2[[Column1]:[Column1]],1,FALSE) = 0,"","X"),"")</f>
        <v/>
      </c>
      <c r="BO24" s="16" t="str">
        <f>+IFERROR(IF(VLOOKUP($K24&amp;BO$4,Table2[[Column1]:[Column1]],1,FALSE) = 0,"","X"),"")</f>
        <v/>
      </c>
      <c r="BP24" s="16" t="str">
        <f>+IFERROR(IF(VLOOKUP($K24&amp;BP$4,Table2[[Column1]:[Column1]],1,FALSE) = 0,"","X"),"")</f>
        <v/>
      </c>
      <c r="BQ24" s="25" t="str">
        <f>+IFERROR(IF(VLOOKUP($K24&amp;BQ$4,Table2[[Column1]:[Column1]],1,FALSE) = 0,"","X"),"")</f>
        <v/>
      </c>
    </row>
    <row r="25" spans="1:69" x14ac:dyDescent="0.25">
      <c r="A25" s="14" t="s">
        <v>648</v>
      </c>
      <c r="B25" s="14" t="str">
        <f>+CONCATENATE(Table2[[#This Row],[Factor]],Table2[[#This Row],[Question Identifier]])</f>
        <v>Software reuse measurementQ16.5</v>
      </c>
      <c r="C25" s="14" t="s">
        <v>99</v>
      </c>
      <c r="D25" s="14" t="s">
        <v>49</v>
      </c>
      <c r="E25" s="14" t="s">
        <v>19</v>
      </c>
      <c r="F25" s="14" t="str">
        <f>+VLOOKUP(Table2[[#This Row],[Question Identifier]],Table4[[Question Identifier]:[Question English]],4,)</f>
        <v>23. The company measures the level of software reuse.</v>
      </c>
      <c r="G25" s="14" t="s">
        <v>142</v>
      </c>
      <c r="I25" s="17">
        <v>21</v>
      </c>
      <c r="J25" s="17" t="s">
        <v>648</v>
      </c>
      <c r="K25" s="18" t="s">
        <v>110</v>
      </c>
      <c r="L25" s="16" t="str">
        <f>+IFERROR(IF(VLOOKUP($K25&amp;L$4,Table2[[Column1]:[Column1]],1,FALSE) = 0,"","X"),"")</f>
        <v/>
      </c>
      <c r="M25" s="16" t="str">
        <f>+IFERROR(IF(VLOOKUP($K25&amp;M$4,Table2[[Column1]:[Column1]],1,FALSE) = 0,"","X"),"")</f>
        <v/>
      </c>
      <c r="N25" s="16" t="str">
        <f>+IFERROR(IF(VLOOKUP($K25&amp;N$4,Table2[[Column1]:[Column1]],1,FALSE) = 0,"","X"),"")</f>
        <v/>
      </c>
      <c r="O25" s="16" t="str">
        <f>+IFERROR(IF(VLOOKUP($K25&amp;O$4,Table2[[Column1]:[Column1]],1,FALSE) = 0,"","X"),"")</f>
        <v/>
      </c>
      <c r="P25" s="16" t="str">
        <f>+IFERROR(IF(VLOOKUP($K25&amp;P$4,Table2[[Column1]:[Column1]],1,FALSE) = 0,"","X"),"")</f>
        <v/>
      </c>
      <c r="Q25" s="16" t="str">
        <f>+IFERROR(IF(VLOOKUP($K25&amp;Q$4,Table2[[Column1]:[Column1]],1,FALSE) = 0,"","X"),"")</f>
        <v/>
      </c>
      <c r="R25" s="16" t="str">
        <f>+IFERROR(IF(VLOOKUP($K25&amp;R$4,Table2[[Column1]:[Column1]],1,FALSE) = 0,"","X"),"")</f>
        <v/>
      </c>
      <c r="S25" s="16" t="str">
        <f>+IFERROR(IF(VLOOKUP($K25&amp;S$4,Table2[[Column1]:[Column1]],1,FALSE) = 0,"","X"),"")</f>
        <v/>
      </c>
      <c r="T25" s="16" t="str">
        <f>+IFERROR(IF(VLOOKUP($K25&amp;T$4,Table2[[Column1]:[Column1]],1,FALSE) = 0,"","X"),"")</f>
        <v/>
      </c>
      <c r="U25" s="16" t="str">
        <f>+IFERROR(IF(VLOOKUP($K25&amp;U$4,Table2[[Column1]:[Column1]],1,FALSE) = 0,"","X"),"")</f>
        <v/>
      </c>
      <c r="V25" s="16" t="str">
        <f>+IFERROR(IF(VLOOKUP($K25&amp;V$4,Table2[[Column1]:[Column1]],1,FALSE) = 0,"","X"),"")</f>
        <v/>
      </c>
      <c r="W25" s="16" t="str">
        <f>+IFERROR(IF(VLOOKUP($K25&amp;W$4,Table2[[Column1]:[Column1]],1,FALSE) = 0,"","X"),"")</f>
        <v/>
      </c>
      <c r="X25" s="16" t="str">
        <f>+IFERROR(IF(VLOOKUP($K25&amp;X$4,Table2[[Column1]:[Column1]],1,FALSE) = 0,"","X"),"")</f>
        <v/>
      </c>
      <c r="Y25" s="16" t="str">
        <f>+IFERROR(IF(VLOOKUP($K25&amp;Y$4,Table2[[Column1]:[Column1]],1,FALSE) = 0,"","X"),"")</f>
        <v/>
      </c>
      <c r="Z25" s="16" t="str">
        <f>+IFERROR(IF(VLOOKUP($K25&amp;Z$4,Table2[[Column1]:[Column1]],1,FALSE) = 0,"","X"),"")</f>
        <v/>
      </c>
      <c r="AA25" s="16" t="str">
        <f>+IFERROR(IF(VLOOKUP($K25&amp;AA$4,Table2[[Column1]:[Column1]],1,FALSE) = 0,"","X"),"")</f>
        <v/>
      </c>
      <c r="AB25" s="16" t="str">
        <f>+IFERROR(IF(VLOOKUP($K25&amp;AB$4,Table2[[Column1]:[Column1]],1,FALSE) = 0,"","X"),"")</f>
        <v/>
      </c>
      <c r="AC25" s="16" t="str">
        <f>+IFERROR(IF(VLOOKUP($K25&amp;AC$4,Table2[[Column1]:[Column1]],1,FALSE) = 0,"","X"),"")</f>
        <v/>
      </c>
      <c r="AD25" s="16" t="str">
        <f>+IFERROR(IF(VLOOKUP($K25&amp;AD$4,Table2[[Column1]:[Column1]],1,FALSE) = 0,"","X"),"")</f>
        <v/>
      </c>
      <c r="AE25" s="16" t="str">
        <f>+IFERROR(IF(VLOOKUP($K25&amp;AE$4,Table2[[Column1]:[Column1]],1,FALSE) = 0,"","X"),"")</f>
        <v/>
      </c>
      <c r="AF25" s="16" t="str">
        <f>+IFERROR(IF(VLOOKUP($K25&amp;AF$4,Table2[[Column1]:[Column1]],1,FALSE) = 0,"","X"),"")</f>
        <v/>
      </c>
      <c r="AG25" s="16" t="str">
        <f>+IFERROR(IF(VLOOKUP($K25&amp;AG$4,Table2[[Column1]:[Column1]],1,FALSE) = 0,"","X"),"")</f>
        <v/>
      </c>
      <c r="AH25" s="16" t="str">
        <f>+IFERROR(IF(VLOOKUP($K25&amp;AH$4,Table2[[Column1]:[Column1]],1,FALSE) = 0,"","X"),"")</f>
        <v/>
      </c>
      <c r="AI25" s="16" t="str">
        <f>+IFERROR(IF(VLOOKUP($K25&amp;AI$4,Table2[[Column1]:[Column1]],1,FALSE) = 0,"","X"),"")</f>
        <v/>
      </c>
      <c r="AJ25" s="16" t="str">
        <f>+IFERROR(IF(VLOOKUP($K25&amp;AJ$4,Table2[[Column1]:[Column1]],1,FALSE) = 0,"","X"),"")</f>
        <v/>
      </c>
      <c r="AK25" s="16" t="str">
        <f>+IFERROR(IF(VLOOKUP($K25&amp;AK$4,Table2[[Column1]:[Column1]],1,FALSE) = 0,"","X"),"")</f>
        <v/>
      </c>
      <c r="AL25" s="16" t="str">
        <f>+IFERROR(IF(VLOOKUP($K25&amp;AL$4,Table2[[Column1]:[Column1]],1,FALSE) = 0,"","X"),"")</f>
        <v/>
      </c>
      <c r="AM25" s="16" t="str">
        <f>+IFERROR(IF(VLOOKUP($K25&amp;AM$4,Table2[[Column1]:[Column1]],1,FALSE) = 0,"","X"),"")</f>
        <v/>
      </c>
      <c r="AN25" s="16" t="str">
        <f>+IFERROR(IF(VLOOKUP($K25&amp;AN$4,Table2[[Column1]:[Column1]],1,FALSE) = 0,"","X"),"")</f>
        <v/>
      </c>
      <c r="AO25" s="16" t="str">
        <f>+IFERROR(IF(VLOOKUP($K25&amp;AO$4,Table2[[Column1]:[Column1]],1,FALSE) = 0,"","X"),"")</f>
        <v/>
      </c>
      <c r="AP25" s="16" t="str">
        <f>+IFERROR(IF(VLOOKUP($K25&amp;AP$4,Table2[[Column1]:[Column1]],1,FALSE) = 0,"","X"),"")</f>
        <v/>
      </c>
      <c r="AQ25" s="16" t="str">
        <f>+IFERROR(IF(VLOOKUP($K25&amp;AQ$4,Table2[[Column1]:[Column1]],1,FALSE) = 0,"","X"),"")</f>
        <v/>
      </c>
      <c r="AR25" s="16" t="str">
        <f>+IFERROR(IF(VLOOKUP($K25&amp;AR$4,Table2[[Column1]:[Column1]],1,FALSE) = 0,"","X"),"")</f>
        <v/>
      </c>
      <c r="AS25" s="16" t="str">
        <f>+IFERROR(IF(VLOOKUP($K25&amp;AS$4,Table2[[Column1]:[Column1]],1,FALSE) = 0,"","X"),"")</f>
        <v/>
      </c>
      <c r="AT25" s="16" t="str">
        <f>+IFERROR(IF(VLOOKUP($K25&amp;AT$4,Table2[[Column1]:[Column1]],1,FALSE) = 0,"","X"),"")</f>
        <v/>
      </c>
      <c r="AU25" s="16" t="str">
        <f>+IFERROR(IF(VLOOKUP($K25&amp;AU$4,Table2[[Column1]:[Column1]],1,FALSE) = 0,"","X"),"")</f>
        <v/>
      </c>
      <c r="AV25" s="16" t="str">
        <f>+IFERROR(IF(VLOOKUP($K25&amp;AV$4,Table2[[Column1]:[Column1]],1,FALSE) = 0,"","X"),"")</f>
        <v/>
      </c>
      <c r="AW25" s="16" t="str">
        <f>+IFERROR(IF(VLOOKUP($K25&amp;AW$4,Table2[[Column1]:[Column1]],1,FALSE) = 0,"","X"),"")</f>
        <v/>
      </c>
      <c r="AX25" s="16" t="str">
        <f>+IFERROR(IF(VLOOKUP($K25&amp;AX$4,Table2[[Column1]:[Column1]],1,FALSE) = 0,"","X"),"")</f>
        <v/>
      </c>
      <c r="AY25" s="16" t="str">
        <f>+IFERROR(IF(VLOOKUP($K25&amp;AY$4,Table2[[Column1]:[Column1]],1,FALSE) = 0,"","X"),"")</f>
        <v/>
      </c>
      <c r="AZ25" s="16" t="str">
        <f>+IFERROR(IF(VLOOKUP($K25&amp;AZ$4,Table2[[Column1]:[Column1]],1,FALSE) = 0,"","X"),"")</f>
        <v>X</v>
      </c>
      <c r="BA25" s="16" t="str">
        <f>+IFERROR(IF(VLOOKUP($K25&amp;BA$4,Table2[[Column1]:[Column1]],1,FALSE) = 0,"","X"),"")</f>
        <v/>
      </c>
      <c r="BB25" s="16" t="str">
        <f>+IFERROR(IF(VLOOKUP($K25&amp;BB$4,Table2[[Column1]:[Column1]],1,FALSE) = 0,"","X"),"")</f>
        <v/>
      </c>
      <c r="BC25" s="16" t="str">
        <f>+IFERROR(IF(VLOOKUP($K25&amp;BC$4,Table2[[Column1]:[Column1]],1,FALSE) = 0,"","X"),"")</f>
        <v/>
      </c>
      <c r="BD25" s="16" t="str">
        <f>+IFERROR(IF(VLOOKUP($K25&amp;BD$4,Table2[[Column1]:[Column1]],1,FALSE) = 0,"","X"),"")</f>
        <v/>
      </c>
      <c r="BE25" s="16" t="str">
        <f>+IFERROR(IF(VLOOKUP($K25&amp;BE$4,Table2[[Column1]:[Column1]],1,FALSE) = 0,"","X"),"")</f>
        <v/>
      </c>
      <c r="BF25" s="16" t="str">
        <f>+IFERROR(IF(VLOOKUP($K25&amp;BF$4,Table2[[Column1]:[Column1]],1,FALSE) = 0,"","X"),"")</f>
        <v/>
      </c>
      <c r="BG25" s="16" t="str">
        <f>+IFERROR(IF(VLOOKUP($K25&amp;BG$4,Table2[[Column1]:[Column1]],1,FALSE) = 0,"","X"),"")</f>
        <v/>
      </c>
      <c r="BH25" s="16" t="str">
        <f>+IFERROR(IF(VLOOKUP($K25&amp;BH$4,Table2[[Column1]:[Column1]],1,FALSE) = 0,"","X"),"")</f>
        <v/>
      </c>
      <c r="BI25" s="16" t="str">
        <f>+IFERROR(IF(VLOOKUP($K25&amp;BI$4,Table2[[Column1]:[Column1]],1,FALSE) = 0,"","X"),"")</f>
        <v/>
      </c>
      <c r="BJ25" s="16" t="str">
        <f>+IFERROR(IF(VLOOKUP($K25&amp;BJ$4,Table2[[Column1]:[Column1]],1,FALSE) = 0,"","X"),"")</f>
        <v/>
      </c>
      <c r="BK25" s="16" t="str">
        <f>+IFERROR(IF(VLOOKUP($K25&amp;BK$4,Table2[[Column1]:[Column1]],1,FALSE) = 0,"","X"),"")</f>
        <v/>
      </c>
      <c r="BL25" s="16" t="str">
        <f>+IFERROR(IF(VLOOKUP($K25&amp;BL$4,Table2[[Column1]:[Column1]],1,FALSE) = 0,"","X"),"")</f>
        <v/>
      </c>
      <c r="BM25" s="16" t="str">
        <f>+IFERROR(IF(VLOOKUP($K25&amp;BM$4,Table2[[Column1]:[Column1]],1,FALSE) = 0,"","X"),"")</f>
        <v/>
      </c>
      <c r="BN25" s="16" t="str">
        <f>+IFERROR(IF(VLOOKUP($K25&amp;BN$4,Table2[[Column1]:[Column1]],1,FALSE) = 0,"","X"),"")</f>
        <v/>
      </c>
      <c r="BO25" s="16" t="str">
        <f>+IFERROR(IF(VLOOKUP($K25&amp;BO$4,Table2[[Column1]:[Column1]],1,FALSE) = 0,"","X"),"")</f>
        <v/>
      </c>
      <c r="BP25" s="16" t="str">
        <f>+IFERROR(IF(VLOOKUP($K25&amp;BP$4,Table2[[Column1]:[Column1]],1,FALSE) = 0,"","X"),"")</f>
        <v/>
      </c>
      <c r="BQ25" s="25" t="str">
        <f>+IFERROR(IF(VLOOKUP($K25&amp;BQ$4,Table2[[Column1]:[Column1]],1,FALSE) = 0,"","X"),"")</f>
        <v/>
      </c>
    </row>
    <row r="26" spans="1:69" x14ac:dyDescent="0.25">
      <c r="A26" s="14" t="s">
        <v>645</v>
      </c>
      <c r="B26" s="14" t="str">
        <f>+CONCATENATE(Table2[[#This Row],[Factor]],Table2[[#This Row],[Question Identifier]])</f>
        <v>Managment commitmentQ17.1</v>
      </c>
      <c r="C26" s="14" t="s">
        <v>100</v>
      </c>
      <c r="D26" s="14" t="s">
        <v>50</v>
      </c>
      <c r="E26" s="14" t="s">
        <v>20</v>
      </c>
      <c r="F26" s="14" t="str">
        <f>+VLOOKUP(Table2[[#This Row],[Question Identifier]],Table4[[Question Identifier]:[Question English]],4,)</f>
        <v>24. The senior management of the company supports and is committed to introducing and maintaining software reuse.</v>
      </c>
      <c r="G26" s="14" t="s">
        <v>138</v>
      </c>
      <c r="I26" s="17">
        <v>22</v>
      </c>
      <c r="J26" s="17" t="s">
        <v>648</v>
      </c>
      <c r="K26" s="18" t="s">
        <v>73</v>
      </c>
      <c r="L26" s="16" t="str">
        <f>+IFERROR(IF(VLOOKUP($K26&amp;L$4,Table2[[Column1]:[Column1]],1,FALSE) = 0,"","X"),"")</f>
        <v/>
      </c>
      <c r="M26" s="16" t="str">
        <f>+IFERROR(IF(VLOOKUP($K26&amp;M$4,Table2[[Column1]:[Column1]],1,FALSE) = 0,"","X"),"")</f>
        <v/>
      </c>
      <c r="N26" s="16" t="str">
        <f>+IFERROR(IF(VLOOKUP($K26&amp;N$4,Table2[[Column1]:[Column1]],1,FALSE) = 0,"","X"),"")</f>
        <v/>
      </c>
      <c r="O26" s="16" t="str">
        <f>+IFERROR(IF(VLOOKUP($K26&amp;O$4,Table2[[Column1]:[Column1]],1,FALSE) = 0,"","X"),"")</f>
        <v>X</v>
      </c>
      <c r="P26" s="16" t="str">
        <f>+IFERROR(IF(VLOOKUP($K26&amp;P$4,Table2[[Column1]:[Column1]],1,FALSE) = 0,"","X"),"")</f>
        <v/>
      </c>
      <c r="Q26" s="16" t="str">
        <f>+IFERROR(IF(VLOOKUP($K26&amp;Q$4,Table2[[Column1]:[Column1]],1,FALSE) = 0,"","X"),"")</f>
        <v/>
      </c>
      <c r="R26" s="16" t="str">
        <f>+IFERROR(IF(VLOOKUP($K26&amp;R$4,Table2[[Column1]:[Column1]],1,FALSE) = 0,"","X"),"")</f>
        <v/>
      </c>
      <c r="S26" s="16" t="str">
        <f>+IFERROR(IF(VLOOKUP($K26&amp;S$4,Table2[[Column1]:[Column1]],1,FALSE) = 0,"","X"),"")</f>
        <v/>
      </c>
      <c r="T26" s="16" t="str">
        <f>+IFERROR(IF(VLOOKUP($K26&amp;T$4,Table2[[Column1]:[Column1]],1,FALSE) = 0,"","X"),"")</f>
        <v/>
      </c>
      <c r="U26" s="16" t="str">
        <f>+IFERROR(IF(VLOOKUP($K26&amp;U$4,Table2[[Column1]:[Column1]],1,FALSE) = 0,"","X"),"")</f>
        <v/>
      </c>
      <c r="V26" s="16" t="str">
        <f>+IFERROR(IF(VLOOKUP($K26&amp;V$4,Table2[[Column1]:[Column1]],1,FALSE) = 0,"","X"),"")</f>
        <v/>
      </c>
      <c r="W26" s="16" t="str">
        <f>+IFERROR(IF(VLOOKUP($K26&amp;W$4,Table2[[Column1]:[Column1]],1,FALSE) = 0,"","X"),"")</f>
        <v/>
      </c>
      <c r="X26" s="16" t="str">
        <f>+IFERROR(IF(VLOOKUP($K26&amp;X$4,Table2[[Column1]:[Column1]],1,FALSE) = 0,"","X"),"")</f>
        <v/>
      </c>
      <c r="Y26" s="16" t="str">
        <f>+IFERROR(IF(VLOOKUP($K26&amp;Y$4,Table2[[Column1]:[Column1]],1,FALSE) = 0,"","X"),"")</f>
        <v/>
      </c>
      <c r="Z26" s="16" t="str">
        <f>+IFERROR(IF(VLOOKUP($K26&amp;Z$4,Table2[[Column1]:[Column1]],1,FALSE) = 0,"","X"),"")</f>
        <v/>
      </c>
      <c r="AA26" s="16" t="str">
        <f>+IFERROR(IF(VLOOKUP($K26&amp;AA$4,Table2[[Column1]:[Column1]],1,FALSE) = 0,"","X"),"")</f>
        <v/>
      </c>
      <c r="AB26" s="16" t="str">
        <f>+IFERROR(IF(VLOOKUP($K26&amp;AB$4,Table2[[Column1]:[Column1]],1,FALSE) = 0,"","X"),"")</f>
        <v/>
      </c>
      <c r="AC26" s="16" t="str">
        <f>+IFERROR(IF(VLOOKUP($K26&amp;AC$4,Table2[[Column1]:[Column1]],1,FALSE) = 0,"","X"),"")</f>
        <v/>
      </c>
      <c r="AD26" s="16" t="str">
        <f>+IFERROR(IF(VLOOKUP($K26&amp;AD$4,Table2[[Column1]:[Column1]],1,FALSE) = 0,"","X"),"")</f>
        <v/>
      </c>
      <c r="AE26" s="16" t="str">
        <f>+IFERROR(IF(VLOOKUP($K26&amp;AE$4,Table2[[Column1]:[Column1]],1,FALSE) = 0,"","X"),"")</f>
        <v/>
      </c>
      <c r="AF26" s="16" t="str">
        <f>+IFERROR(IF(VLOOKUP($K26&amp;AF$4,Table2[[Column1]:[Column1]],1,FALSE) = 0,"","X"),"")</f>
        <v/>
      </c>
      <c r="AG26" s="16" t="str">
        <f>+IFERROR(IF(VLOOKUP($K26&amp;AG$4,Table2[[Column1]:[Column1]],1,FALSE) = 0,"","X"),"")</f>
        <v/>
      </c>
      <c r="AH26" s="16" t="str">
        <f>+IFERROR(IF(VLOOKUP($K26&amp;AH$4,Table2[[Column1]:[Column1]],1,FALSE) = 0,"","X"),"")</f>
        <v/>
      </c>
      <c r="AI26" s="16" t="str">
        <f>+IFERROR(IF(VLOOKUP($K26&amp;AI$4,Table2[[Column1]:[Column1]],1,FALSE) = 0,"","X"),"")</f>
        <v/>
      </c>
      <c r="AJ26" s="16" t="str">
        <f>+IFERROR(IF(VLOOKUP($K26&amp;AJ$4,Table2[[Column1]:[Column1]],1,FALSE) = 0,"","X"),"")</f>
        <v/>
      </c>
      <c r="AK26" s="16" t="str">
        <f>+IFERROR(IF(VLOOKUP($K26&amp;AK$4,Table2[[Column1]:[Column1]],1,FALSE) = 0,"","X"),"")</f>
        <v/>
      </c>
      <c r="AL26" s="16" t="str">
        <f>+IFERROR(IF(VLOOKUP($K26&amp;AL$4,Table2[[Column1]:[Column1]],1,FALSE) = 0,"","X"),"")</f>
        <v/>
      </c>
      <c r="AM26" s="16" t="str">
        <f>+IFERROR(IF(VLOOKUP($K26&amp;AM$4,Table2[[Column1]:[Column1]],1,FALSE) = 0,"","X"),"")</f>
        <v/>
      </c>
      <c r="AN26" s="16" t="str">
        <f>+IFERROR(IF(VLOOKUP($K26&amp;AN$4,Table2[[Column1]:[Column1]],1,FALSE) = 0,"","X"),"")</f>
        <v/>
      </c>
      <c r="AO26" s="16" t="str">
        <f>+IFERROR(IF(VLOOKUP($K26&amp;AO$4,Table2[[Column1]:[Column1]],1,FALSE) = 0,"","X"),"")</f>
        <v/>
      </c>
      <c r="AP26" s="16" t="str">
        <f>+IFERROR(IF(VLOOKUP($K26&amp;AP$4,Table2[[Column1]:[Column1]],1,FALSE) = 0,"","X"),"")</f>
        <v/>
      </c>
      <c r="AQ26" s="16" t="str">
        <f>+IFERROR(IF(VLOOKUP($K26&amp;AQ$4,Table2[[Column1]:[Column1]],1,FALSE) = 0,"","X"),"")</f>
        <v/>
      </c>
      <c r="AR26" s="16" t="str">
        <f>+IFERROR(IF(VLOOKUP($K26&amp;AR$4,Table2[[Column1]:[Column1]],1,FALSE) = 0,"","X"),"")</f>
        <v/>
      </c>
      <c r="AS26" s="16" t="str">
        <f>+IFERROR(IF(VLOOKUP($K26&amp;AS$4,Table2[[Column1]:[Column1]],1,FALSE) = 0,"","X"),"")</f>
        <v/>
      </c>
      <c r="AT26" s="16" t="str">
        <f>+IFERROR(IF(VLOOKUP($K26&amp;AT$4,Table2[[Column1]:[Column1]],1,FALSE) = 0,"","X"),"")</f>
        <v/>
      </c>
      <c r="AU26" s="16" t="str">
        <f>+IFERROR(IF(VLOOKUP($K26&amp;AU$4,Table2[[Column1]:[Column1]],1,FALSE) = 0,"","X"),"")</f>
        <v/>
      </c>
      <c r="AV26" s="16" t="str">
        <f>+IFERROR(IF(VLOOKUP($K26&amp;AV$4,Table2[[Column1]:[Column1]],1,FALSE) = 0,"","X"),"")</f>
        <v/>
      </c>
      <c r="AW26" s="16" t="str">
        <f>+IFERROR(IF(VLOOKUP($K26&amp;AW$4,Table2[[Column1]:[Column1]],1,FALSE) = 0,"","X"),"")</f>
        <v/>
      </c>
      <c r="AX26" s="16" t="str">
        <f>+IFERROR(IF(VLOOKUP($K26&amp;AX$4,Table2[[Column1]:[Column1]],1,FALSE) = 0,"","X"),"")</f>
        <v/>
      </c>
      <c r="AY26" s="16" t="str">
        <f>+IFERROR(IF(VLOOKUP($K26&amp;AY$4,Table2[[Column1]:[Column1]],1,FALSE) = 0,"","X"),"")</f>
        <v/>
      </c>
      <c r="AZ26" s="16" t="str">
        <f>+IFERROR(IF(VLOOKUP($K26&amp;AZ$4,Table2[[Column1]:[Column1]],1,FALSE) = 0,"","X"),"")</f>
        <v/>
      </c>
      <c r="BA26" s="16" t="str">
        <f>+IFERROR(IF(VLOOKUP($K26&amp;BA$4,Table2[[Column1]:[Column1]],1,FALSE) = 0,"","X"),"")</f>
        <v/>
      </c>
      <c r="BB26" s="16" t="str">
        <f>+IFERROR(IF(VLOOKUP($K26&amp;BB$4,Table2[[Column1]:[Column1]],1,FALSE) = 0,"","X"),"")</f>
        <v/>
      </c>
      <c r="BC26" s="16" t="str">
        <f>+IFERROR(IF(VLOOKUP($K26&amp;BC$4,Table2[[Column1]:[Column1]],1,FALSE) = 0,"","X"),"")</f>
        <v/>
      </c>
      <c r="BD26" s="16" t="str">
        <f>+IFERROR(IF(VLOOKUP($K26&amp;BD$4,Table2[[Column1]:[Column1]],1,FALSE) = 0,"","X"),"")</f>
        <v/>
      </c>
      <c r="BE26" s="16" t="str">
        <f>+IFERROR(IF(VLOOKUP($K26&amp;BE$4,Table2[[Column1]:[Column1]],1,FALSE) = 0,"","X"),"")</f>
        <v/>
      </c>
      <c r="BF26" s="16" t="str">
        <f>+IFERROR(IF(VLOOKUP($K26&amp;BF$4,Table2[[Column1]:[Column1]],1,FALSE) = 0,"","X"),"")</f>
        <v/>
      </c>
      <c r="BG26" s="16" t="str">
        <f>+IFERROR(IF(VLOOKUP($K26&amp;BG$4,Table2[[Column1]:[Column1]],1,FALSE) = 0,"","X"),"")</f>
        <v/>
      </c>
      <c r="BH26" s="16" t="str">
        <f>+IFERROR(IF(VLOOKUP($K26&amp;BH$4,Table2[[Column1]:[Column1]],1,FALSE) = 0,"","X"),"")</f>
        <v/>
      </c>
      <c r="BI26" s="16" t="str">
        <f>+IFERROR(IF(VLOOKUP($K26&amp;BI$4,Table2[[Column1]:[Column1]],1,FALSE) = 0,"","X"),"")</f>
        <v/>
      </c>
      <c r="BJ26" s="16" t="str">
        <f>+IFERROR(IF(VLOOKUP($K26&amp;BJ$4,Table2[[Column1]:[Column1]],1,FALSE) = 0,"","X"),"")</f>
        <v/>
      </c>
      <c r="BK26" s="16" t="str">
        <f>+IFERROR(IF(VLOOKUP($K26&amp;BK$4,Table2[[Column1]:[Column1]],1,FALSE) = 0,"","X"),"")</f>
        <v/>
      </c>
      <c r="BL26" s="16" t="str">
        <f>+IFERROR(IF(VLOOKUP($K26&amp;BL$4,Table2[[Column1]:[Column1]],1,FALSE) = 0,"","X"),"")</f>
        <v/>
      </c>
      <c r="BM26" s="16" t="str">
        <f>+IFERROR(IF(VLOOKUP($K26&amp;BM$4,Table2[[Column1]:[Column1]],1,FALSE) = 0,"","X"),"")</f>
        <v/>
      </c>
      <c r="BN26" s="16" t="str">
        <f>+IFERROR(IF(VLOOKUP($K26&amp;BN$4,Table2[[Column1]:[Column1]],1,FALSE) = 0,"","X"),"")</f>
        <v/>
      </c>
      <c r="BO26" s="16" t="str">
        <f>+IFERROR(IF(VLOOKUP($K26&amp;BO$4,Table2[[Column1]:[Column1]],1,FALSE) = 0,"","X"),"")</f>
        <v/>
      </c>
      <c r="BP26" s="16" t="str">
        <f>+IFERROR(IF(VLOOKUP($K26&amp;BP$4,Table2[[Column1]:[Column1]],1,FALSE) = 0,"","X"),"")</f>
        <v/>
      </c>
      <c r="BQ26" s="25" t="str">
        <f>+IFERROR(IF(VLOOKUP($K26&amp;BQ$4,Table2[[Column1]:[Column1]],1,FALSE) = 0,"","X"),"")</f>
        <v/>
      </c>
    </row>
    <row r="27" spans="1:69" x14ac:dyDescent="0.25">
      <c r="A27" s="14" t="s">
        <v>645</v>
      </c>
      <c r="B27" s="14" t="str">
        <f>+CONCATENATE(Table2[[#This Row],[Factor]],Table2[[#This Row],[Question Identifier]])</f>
        <v>Software reuse educationQ17.2</v>
      </c>
      <c r="C27" s="14" t="s">
        <v>101</v>
      </c>
      <c r="D27" s="14" t="s">
        <v>51</v>
      </c>
      <c r="E27" s="14" t="s">
        <v>21</v>
      </c>
      <c r="F27" s="14" t="str">
        <f>+VLOOKUP(Table2[[#This Row],[Question Identifier]],Table4[[Question Identifier]:[Question English]],4,)</f>
        <v>25. My organization promotes training and motivation in software reuse.</v>
      </c>
      <c r="G27" s="14" t="s">
        <v>139</v>
      </c>
      <c r="I27" s="17">
        <v>23</v>
      </c>
      <c r="J27" s="17" t="s">
        <v>648</v>
      </c>
      <c r="K27" s="18" t="s">
        <v>99</v>
      </c>
      <c r="L27" s="16" t="str">
        <f>+IFERROR(IF(VLOOKUP($K27&amp;L$4,Table2[[Column1]:[Column1]],1,FALSE) = 0,"","X"),"")</f>
        <v/>
      </c>
      <c r="M27" s="16" t="str">
        <f>+IFERROR(IF(VLOOKUP($K27&amp;M$4,Table2[[Column1]:[Column1]],1,FALSE) = 0,"","X"),"")</f>
        <v/>
      </c>
      <c r="N27" s="16" t="str">
        <f>+IFERROR(IF(VLOOKUP($K27&amp;N$4,Table2[[Column1]:[Column1]],1,FALSE) = 0,"","X"),"")</f>
        <v/>
      </c>
      <c r="O27" s="16" t="str">
        <f>+IFERROR(IF(VLOOKUP($K27&amp;O$4,Table2[[Column1]:[Column1]],1,FALSE) = 0,"","X"),"")</f>
        <v/>
      </c>
      <c r="P27" s="16" t="str">
        <f>+IFERROR(IF(VLOOKUP($K27&amp;P$4,Table2[[Column1]:[Column1]],1,FALSE) = 0,"","X"),"")</f>
        <v/>
      </c>
      <c r="Q27" s="16" t="str">
        <f>+IFERROR(IF(VLOOKUP($K27&amp;Q$4,Table2[[Column1]:[Column1]],1,FALSE) = 0,"","X"),"")</f>
        <v/>
      </c>
      <c r="R27" s="16" t="str">
        <f>+IFERROR(IF(VLOOKUP($K27&amp;R$4,Table2[[Column1]:[Column1]],1,FALSE) = 0,"","X"),"")</f>
        <v/>
      </c>
      <c r="S27" s="16" t="str">
        <f>+IFERROR(IF(VLOOKUP($K27&amp;S$4,Table2[[Column1]:[Column1]],1,FALSE) = 0,"","X"),"")</f>
        <v/>
      </c>
      <c r="T27" s="16" t="str">
        <f>+IFERROR(IF(VLOOKUP($K27&amp;T$4,Table2[[Column1]:[Column1]],1,FALSE) = 0,"","X"),"")</f>
        <v/>
      </c>
      <c r="U27" s="16" t="str">
        <f>+IFERROR(IF(VLOOKUP($K27&amp;U$4,Table2[[Column1]:[Column1]],1,FALSE) = 0,"","X"),"")</f>
        <v/>
      </c>
      <c r="V27" s="16" t="str">
        <f>+IFERROR(IF(VLOOKUP($K27&amp;V$4,Table2[[Column1]:[Column1]],1,FALSE) = 0,"","X"),"")</f>
        <v/>
      </c>
      <c r="W27" s="16" t="str">
        <f>+IFERROR(IF(VLOOKUP($K27&amp;W$4,Table2[[Column1]:[Column1]],1,FALSE) = 0,"","X"),"")</f>
        <v/>
      </c>
      <c r="X27" s="16" t="str">
        <f>+IFERROR(IF(VLOOKUP($K27&amp;X$4,Table2[[Column1]:[Column1]],1,FALSE) = 0,"","X"),"")</f>
        <v/>
      </c>
      <c r="Y27" s="16" t="str">
        <f>+IFERROR(IF(VLOOKUP($K27&amp;Y$4,Table2[[Column1]:[Column1]],1,FALSE) = 0,"","X"),"")</f>
        <v/>
      </c>
      <c r="Z27" s="16" t="str">
        <f>+IFERROR(IF(VLOOKUP($K27&amp;Z$4,Table2[[Column1]:[Column1]],1,FALSE) = 0,"","X"),"")</f>
        <v/>
      </c>
      <c r="AA27" s="16" t="str">
        <f>+IFERROR(IF(VLOOKUP($K27&amp;AA$4,Table2[[Column1]:[Column1]],1,FALSE) = 0,"","X"),"")</f>
        <v/>
      </c>
      <c r="AB27" s="16" t="str">
        <f>+IFERROR(IF(VLOOKUP($K27&amp;AB$4,Table2[[Column1]:[Column1]],1,FALSE) = 0,"","X"),"")</f>
        <v/>
      </c>
      <c r="AC27" s="16" t="str">
        <f>+IFERROR(IF(VLOOKUP($K27&amp;AC$4,Table2[[Column1]:[Column1]],1,FALSE) = 0,"","X"),"")</f>
        <v/>
      </c>
      <c r="AD27" s="16" t="str">
        <f>+IFERROR(IF(VLOOKUP($K27&amp;AD$4,Table2[[Column1]:[Column1]],1,FALSE) = 0,"","X"),"")</f>
        <v/>
      </c>
      <c r="AE27" s="16" t="str">
        <f>+IFERROR(IF(VLOOKUP($K27&amp;AE$4,Table2[[Column1]:[Column1]],1,FALSE) = 0,"","X"),"")</f>
        <v/>
      </c>
      <c r="AF27" s="16" t="str">
        <f>+IFERROR(IF(VLOOKUP($K27&amp;AF$4,Table2[[Column1]:[Column1]],1,FALSE) = 0,"","X"),"")</f>
        <v/>
      </c>
      <c r="AG27" s="16" t="str">
        <f>+IFERROR(IF(VLOOKUP($K27&amp;AG$4,Table2[[Column1]:[Column1]],1,FALSE) = 0,"","X"),"")</f>
        <v/>
      </c>
      <c r="AH27" s="16" t="str">
        <f>+IFERROR(IF(VLOOKUP($K27&amp;AH$4,Table2[[Column1]:[Column1]],1,FALSE) = 0,"","X"),"")</f>
        <v>X</v>
      </c>
      <c r="AI27" s="16" t="str">
        <f>+IFERROR(IF(VLOOKUP($K27&amp;AI$4,Table2[[Column1]:[Column1]],1,FALSE) = 0,"","X"),"")</f>
        <v/>
      </c>
      <c r="AJ27" s="16" t="str">
        <f>+IFERROR(IF(VLOOKUP($K27&amp;AJ$4,Table2[[Column1]:[Column1]],1,FALSE) = 0,"","X"),"")</f>
        <v/>
      </c>
      <c r="AK27" s="16" t="str">
        <f>+IFERROR(IF(VLOOKUP($K27&amp;AK$4,Table2[[Column1]:[Column1]],1,FALSE) = 0,"","X"),"")</f>
        <v/>
      </c>
      <c r="AL27" s="16" t="str">
        <f>+IFERROR(IF(VLOOKUP($K27&amp;AL$4,Table2[[Column1]:[Column1]],1,FALSE) = 0,"","X"),"")</f>
        <v/>
      </c>
      <c r="AM27" s="16" t="str">
        <f>+IFERROR(IF(VLOOKUP($K27&amp;AM$4,Table2[[Column1]:[Column1]],1,FALSE) = 0,"","X"),"")</f>
        <v/>
      </c>
      <c r="AN27" s="16" t="str">
        <f>+IFERROR(IF(VLOOKUP($K27&amp;AN$4,Table2[[Column1]:[Column1]],1,FALSE) = 0,"","X"),"")</f>
        <v/>
      </c>
      <c r="AO27" s="16" t="str">
        <f>+IFERROR(IF(VLOOKUP($K27&amp;AO$4,Table2[[Column1]:[Column1]],1,FALSE) = 0,"","X"),"")</f>
        <v/>
      </c>
      <c r="AP27" s="16" t="str">
        <f>+IFERROR(IF(VLOOKUP($K27&amp;AP$4,Table2[[Column1]:[Column1]],1,FALSE) = 0,"","X"),"")</f>
        <v/>
      </c>
      <c r="AQ27" s="16" t="str">
        <f>+IFERROR(IF(VLOOKUP($K27&amp;AQ$4,Table2[[Column1]:[Column1]],1,FALSE) = 0,"","X"),"")</f>
        <v/>
      </c>
      <c r="AR27" s="16" t="str">
        <f>+IFERROR(IF(VLOOKUP($K27&amp;AR$4,Table2[[Column1]:[Column1]],1,FALSE) = 0,"","X"),"")</f>
        <v/>
      </c>
      <c r="AS27" s="16" t="str">
        <f>+IFERROR(IF(VLOOKUP($K27&amp;AS$4,Table2[[Column1]:[Column1]],1,FALSE) = 0,"","X"),"")</f>
        <v/>
      </c>
      <c r="AT27" s="16" t="str">
        <f>+IFERROR(IF(VLOOKUP($K27&amp;AT$4,Table2[[Column1]:[Column1]],1,FALSE) = 0,"","X"),"")</f>
        <v/>
      </c>
      <c r="AU27" s="16" t="str">
        <f>+IFERROR(IF(VLOOKUP($K27&amp;AU$4,Table2[[Column1]:[Column1]],1,FALSE) = 0,"","X"),"")</f>
        <v/>
      </c>
      <c r="AV27" s="16" t="str">
        <f>+IFERROR(IF(VLOOKUP($K27&amp;AV$4,Table2[[Column1]:[Column1]],1,FALSE) = 0,"","X"),"")</f>
        <v/>
      </c>
      <c r="AW27" s="16" t="str">
        <f>+IFERROR(IF(VLOOKUP($K27&amp;AW$4,Table2[[Column1]:[Column1]],1,FALSE) = 0,"","X"),"")</f>
        <v/>
      </c>
      <c r="AX27" s="16" t="str">
        <f>+IFERROR(IF(VLOOKUP($K27&amp;AX$4,Table2[[Column1]:[Column1]],1,FALSE) = 0,"","X"),"")</f>
        <v/>
      </c>
      <c r="AY27" s="16" t="str">
        <f>+IFERROR(IF(VLOOKUP($K27&amp;AY$4,Table2[[Column1]:[Column1]],1,FALSE) = 0,"","X"),"")</f>
        <v/>
      </c>
      <c r="AZ27" s="16" t="str">
        <f>+IFERROR(IF(VLOOKUP($K27&amp;AZ$4,Table2[[Column1]:[Column1]],1,FALSE) = 0,"","X"),"")</f>
        <v/>
      </c>
      <c r="BA27" s="16" t="str">
        <f>+IFERROR(IF(VLOOKUP($K27&amp;BA$4,Table2[[Column1]:[Column1]],1,FALSE) = 0,"","X"),"")</f>
        <v/>
      </c>
      <c r="BB27" s="16" t="str">
        <f>+IFERROR(IF(VLOOKUP($K27&amp;BB$4,Table2[[Column1]:[Column1]],1,FALSE) = 0,"","X"),"")</f>
        <v/>
      </c>
      <c r="BC27" s="16" t="str">
        <f>+IFERROR(IF(VLOOKUP($K27&amp;BC$4,Table2[[Column1]:[Column1]],1,FALSE) = 0,"","X"),"")</f>
        <v/>
      </c>
      <c r="BD27" s="16" t="str">
        <f>+IFERROR(IF(VLOOKUP($K27&amp;BD$4,Table2[[Column1]:[Column1]],1,FALSE) = 0,"","X"),"")</f>
        <v/>
      </c>
      <c r="BE27" s="16" t="str">
        <f>+IFERROR(IF(VLOOKUP($K27&amp;BE$4,Table2[[Column1]:[Column1]],1,FALSE) = 0,"","X"),"")</f>
        <v/>
      </c>
      <c r="BF27" s="16" t="str">
        <f>+IFERROR(IF(VLOOKUP($K27&amp;BF$4,Table2[[Column1]:[Column1]],1,FALSE) = 0,"","X"),"")</f>
        <v/>
      </c>
      <c r="BG27" s="16" t="str">
        <f>+IFERROR(IF(VLOOKUP($K27&amp;BG$4,Table2[[Column1]:[Column1]],1,FALSE) = 0,"","X"),"")</f>
        <v/>
      </c>
      <c r="BH27" s="16" t="str">
        <f>+IFERROR(IF(VLOOKUP($K27&amp;BH$4,Table2[[Column1]:[Column1]],1,FALSE) = 0,"","X"),"")</f>
        <v/>
      </c>
      <c r="BI27" s="16" t="str">
        <f>+IFERROR(IF(VLOOKUP($K27&amp;BI$4,Table2[[Column1]:[Column1]],1,FALSE) = 0,"","X"),"")</f>
        <v/>
      </c>
      <c r="BJ27" s="16" t="str">
        <f>+IFERROR(IF(VLOOKUP($K27&amp;BJ$4,Table2[[Column1]:[Column1]],1,FALSE) = 0,"","X"),"")</f>
        <v/>
      </c>
      <c r="BK27" s="16" t="str">
        <f>+IFERROR(IF(VLOOKUP($K27&amp;BK$4,Table2[[Column1]:[Column1]],1,FALSE) = 0,"","X"),"")</f>
        <v/>
      </c>
      <c r="BL27" s="16" t="str">
        <f>+IFERROR(IF(VLOOKUP($K27&amp;BL$4,Table2[[Column1]:[Column1]],1,FALSE) = 0,"","X"),"")</f>
        <v/>
      </c>
      <c r="BM27" s="16" t="str">
        <f>+IFERROR(IF(VLOOKUP($K27&amp;BM$4,Table2[[Column1]:[Column1]],1,FALSE) = 0,"","X"),"")</f>
        <v/>
      </c>
      <c r="BN27" s="16" t="str">
        <f>+IFERROR(IF(VLOOKUP($K27&amp;BN$4,Table2[[Column1]:[Column1]],1,FALSE) = 0,"","X"),"")</f>
        <v/>
      </c>
      <c r="BO27" s="16" t="str">
        <f>+IFERROR(IF(VLOOKUP($K27&amp;BO$4,Table2[[Column1]:[Column1]],1,FALSE) = 0,"","X"),"")</f>
        <v/>
      </c>
      <c r="BP27" s="16" t="str">
        <f>+IFERROR(IF(VLOOKUP($K27&amp;BP$4,Table2[[Column1]:[Column1]],1,FALSE) = 0,"","X"),"")</f>
        <v/>
      </c>
      <c r="BQ27" s="25" t="str">
        <f>+IFERROR(IF(VLOOKUP($K27&amp;BQ$4,Table2[[Column1]:[Column1]],1,FALSE) = 0,"","X"),"")</f>
        <v/>
      </c>
    </row>
    <row r="28" spans="1:69" x14ac:dyDescent="0.25">
      <c r="A28" s="14" t="s">
        <v>643</v>
      </c>
      <c r="B28" s="14" t="str">
        <f>+CONCATENATE(Table2[[#This Row],[Factor]],Table2[[#This Row],[Question Identifier]])</f>
        <v>CharacterizationQ18.1</v>
      </c>
      <c r="C28" s="14" t="s">
        <v>68</v>
      </c>
      <c r="D28" s="14" t="s">
        <v>102</v>
      </c>
      <c r="E28" s="14" t="s">
        <v>22</v>
      </c>
      <c r="F28" s="14" t="str">
        <f>+VLOOKUP(Table2[[#This Row],[Question Identifier]],Table4[[Question Identifier]:[Question English]],4,)</f>
        <v>26. Does the organization managed to achieve success (productivity gains / quality) projects through software reuse practices? Select scale smiling</v>
      </c>
      <c r="G28" s="14"/>
      <c r="I28" s="17">
        <v>24</v>
      </c>
      <c r="J28" s="17" t="s">
        <v>648</v>
      </c>
      <c r="K28" s="18" t="s">
        <v>80</v>
      </c>
      <c r="L28" s="16" t="str">
        <f>+IFERROR(IF(VLOOKUP($K28&amp;L$4,Table2[[Column1]:[Column1]],1,FALSE) = 0,"","X"),"")</f>
        <v/>
      </c>
      <c r="M28" s="16" t="str">
        <f>+IFERROR(IF(VLOOKUP($K28&amp;M$4,Table2[[Column1]:[Column1]],1,FALSE) = 0,"","X"),"")</f>
        <v/>
      </c>
      <c r="N28" s="16" t="str">
        <f>+IFERROR(IF(VLOOKUP($K28&amp;N$4,Table2[[Column1]:[Column1]],1,FALSE) = 0,"","X"),"")</f>
        <v/>
      </c>
      <c r="O28" s="16" t="str">
        <f>+IFERROR(IF(VLOOKUP($K28&amp;O$4,Table2[[Column1]:[Column1]],1,FALSE) = 0,"","X"),"")</f>
        <v/>
      </c>
      <c r="P28" s="16" t="str">
        <f>+IFERROR(IF(VLOOKUP($K28&amp;P$4,Table2[[Column1]:[Column1]],1,FALSE) = 0,"","X"),"")</f>
        <v/>
      </c>
      <c r="Q28" s="16" t="str">
        <f>+IFERROR(IF(VLOOKUP($K28&amp;Q$4,Table2[[Column1]:[Column1]],1,FALSE) = 0,"","X"),"")</f>
        <v/>
      </c>
      <c r="R28" s="16" t="str">
        <f>+IFERROR(IF(VLOOKUP($K28&amp;R$4,Table2[[Column1]:[Column1]],1,FALSE) = 0,"","X"),"")</f>
        <v/>
      </c>
      <c r="S28" s="16" t="str">
        <f>+IFERROR(IF(VLOOKUP($K28&amp;S$4,Table2[[Column1]:[Column1]],1,FALSE) = 0,"","X"),"")</f>
        <v/>
      </c>
      <c r="T28" s="16" t="str">
        <f>+IFERROR(IF(VLOOKUP($K28&amp;T$4,Table2[[Column1]:[Column1]],1,FALSE) = 0,"","X"),"")</f>
        <v/>
      </c>
      <c r="U28" s="16" t="str">
        <f>+IFERROR(IF(VLOOKUP($K28&amp;U$4,Table2[[Column1]:[Column1]],1,FALSE) = 0,"","X"),"")</f>
        <v/>
      </c>
      <c r="V28" s="16" t="str">
        <f>+IFERROR(IF(VLOOKUP($K28&amp;V$4,Table2[[Column1]:[Column1]],1,FALSE) = 0,"","X"),"")</f>
        <v/>
      </c>
      <c r="W28" s="16" t="str">
        <f>+IFERROR(IF(VLOOKUP($K28&amp;W$4,Table2[[Column1]:[Column1]],1,FALSE) = 0,"","X"),"")</f>
        <v/>
      </c>
      <c r="X28" s="16" t="str">
        <f>+IFERROR(IF(VLOOKUP($K28&amp;X$4,Table2[[Column1]:[Column1]],1,FALSE) = 0,"","X"),"")</f>
        <v/>
      </c>
      <c r="Y28" s="16" t="str">
        <f>+IFERROR(IF(VLOOKUP($K28&amp;Y$4,Table2[[Column1]:[Column1]],1,FALSE) = 0,"","X"),"")</f>
        <v/>
      </c>
      <c r="Z28" s="16" t="str">
        <f>+IFERROR(IF(VLOOKUP($K28&amp;Z$4,Table2[[Column1]:[Column1]],1,FALSE) = 0,"","X"),"")</f>
        <v/>
      </c>
      <c r="AA28" s="16" t="str">
        <f>+IFERROR(IF(VLOOKUP($K28&amp;AA$4,Table2[[Column1]:[Column1]],1,FALSE) = 0,"","X"),"")</f>
        <v/>
      </c>
      <c r="AB28" s="16" t="str">
        <f>+IFERROR(IF(VLOOKUP($K28&amp;AB$4,Table2[[Column1]:[Column1]],1,FALSE) = 0,"","X"),"")</f>
        <v/>
      </c>
      <c r="AC28" s="16" t="str">
        <f>+IFERROR(IF(VLOOKUP($K28&amp;AC$4,Table2[[Column1]:[Column1]],1,FALSE) = 0,"","X"),"")</f>
        <v/>
      </c>
      <c r="AD28" s="16" t="str">
        <f>+IFERROR(IF(VLOOKUP($K28&amp;AD$4,Table2[[Column1]:[Column1]],1,FALSE) = 0,"","X"),"")</f>
        <v/>
      </c>
      <c r="AE28" s="16" t="str">
        <f>+IFERROR(IF(VLOOKUP($K28&amp;AE$4,Table2[[Column1]:[Column1]],1,FALSE) = 0,"","X"),"")</f>
        <v/>
      </c>
      <c r="AF28" s="16" t="str">
        <f>+IFERROR(IF(VLOOKUP($K28&amp;AF$4,Table2[[Column1]:[Column1]],1,FALSE) = 0,"","X"),"")</f>
        <v/>
      </c>
      <c r="AG28" s="16" t="str">
        <f>+IFERROR(IF(VLOOKUP($K28&amp;AG$4,Table2[[Column1]:[Column1]],1,FALSE) = 0,"","X"),"")</f>
        <v/>
      </c>
      <c r="AH28" s="16" t="str">
        <f>+IFERROR(IF(VLOOKUP($K28&amp;AH$4,Table2[[Column1]:[Column1]],1,FALSE) = 0,"","X"),"")</f>
        <v/>
      </c>
      <c r="AI28" s="16" t="str">
        <f>+IFERROR(IF(VLOOKUP($K28&amp;AI$4,Table2[[Column1]:[Column1]],1,FALSE) = 0,"","X"),"")</f>
        <v/>
      </c>
      <c r="AJ28" s="16" t="str">
        <f>+IFERROR(IF(VLOOKUP($K28&amp;AJ$4,Table2[[Column1]:[Column1]],1,FALSE) = 0,"","X"),"")</f>
        <v/>
      </c>
      <c r="AK28" s="16" t="str">
        <f>+IFERROR(IF(VLOOKUP($K28&amp;AK$4,Table2[[Column1]:[Column1]],1,FALSE) = 0,"","X"),"")</f>
        <v/>
      </c>
      <c r="AL28" s="16" t="str">
        <f>+IFERROR(IF(VLOOKUP($K28&amp;AL$4,Table2[[Column1]:[Column1]],1,FALSE) = 0,"","X"),"")</f>
        <v/>
      </c>
      <c r="AM28" s="16" t="str">
        <f>+IFERROR(IF(VLOOKUP($K28&amp;AM$4,Table2[[Column1]:[Column1]],1,FALSE) = 0,"","X"),"")</f>
        <v/>
      </c>
      <c r="AN28" s="16" t="str">
        <f>+IFERROR(IF(VLOOKUP($K28&amp;AN$4,Table2[[Column1]:[Column1]],1,FALSE) = 0,"","X"),"")</f>
        <v/>
      </c>
      <c r="AO28" s="16" t="str">
        <f>+IFERROR(IF(VLOOKUP($K28&amp;AO$4,Table2[[Column1]:[Column1]],1,FALSE) = 0,"","X"),"")</f>
        <v/>
      </c>
      <c r="AP28" s="16" t="str">
        <f>+IFERROR(IF(VLOOKUP($K28&amp;AP$4,Table2[[Column1]:[Column1]],1,FALSE) = 0,"","X"),"")</f>
        <v/>
      </c>
      <c r="AQ28" s="16" t="str">
        <f>+IFERROR(IF(VLOOKUP($K28&amp;AQ$4,Table2[[Column1]:[Column1]],1,FALSE) = 0,"","X"),"")</f>
        <v/>
      </c>
      <c r="AR28" s="16" t="str">
        <f>+IFERROR(IF(VLOOKUP($K28&amp;AR$4,Table2[[Column1]:[Column1]],1,FALSE) = 0,"","X"),"")</f>
        <v/>
      </c>
      <c r="AS28" s="16" t="str">
        <f>+IFERROR(IF(VLOOKUP($K28&amp;AS$4,Table2[[Column1]:[Column1]],1,FALSE) = 0,"","X"),"")</f>
        <v/>
      </c>
      <c r="AT28" s="16" t="str">
        <f>+IFERROR(IF(VLOOKUP($K28&amp;AT$4,Table2[[Column1]:[Column1]],1,FALSE) = 0,"","X"),"")</f>
        <v/>
      </c>
      <c r="AU28" s="16" t="str">
        <f>+IFERROR(IF(VLOOKUP($K28&amp;AU$4,Table2[[Column1]:[Column1]],1,FALSE) = 0,"","X"),"")</f>
        <v/>
      </c>
      <c r="AV28" s="16" t="str">
        <f>+IFERROR(IF(VLOOKUP($K28&amp;AV$4,Table2[[Column1]:[Column1]],1,FALSE) = 0,"","X"),"")</f>
        <v/>
      </c>
      <c r="AW28" s="16" t="str">
        <f>+IFERROR(IF(VLOOKUP($K28&amp;AW$4,Table2[[Column1]:[Column1]],1,FALSE) = 0,"","X"),"")</f>
        <v/>
      </c>
      <c r="AX28" s="16" t="str">
        <f>+IFERROR(IF(VLOOKUP($K28&amp;AX$4,Table2[[Column1]:[Column1]],1,FALSE) = 0,"","X"),"")</f>
        <v/>
      </c>
      <c r="AY28" s="16" t="str">
        <f>+IFERROR(IF(VLOOKUP($K28&amp;AY$4,Table2[[Column1]:[Column1]],1,FALSE) = 0,"","X"),"")</f>
        <v/>
      </c>
      <c r="AZ28" s="16" t="str">
        <f>+IFERROR(IF(VLOOKUP($K28&amp;AZ$4,Table2[[Column1]:[Column1]],1,FALSE) = 0,"","X"),"")</f>
        <v/>
      </c>
      <c r="BA28" s="16" t="str">
        <f>+IFERROR(IF(VLOOKUP($K28&amp;BA$4,Table2[[Column1]:[Column1]],1,FALSE) = 0,"","X"),"")</f>
        <v/>
      </c>
      <c r="BB28" s="16" t="str">
        <f>+IFERROR(IF(VLOOKUP($K28&amp;BB$4,Table2[[Column1]:[Column1]],1,FALSE) = 0,"","X"),"")</f>
        <v/>
      </c>
      <c r="BC28" s="16" t="str">
        <f>+IFERROR(IF(VLOOKUP($K28&amp;BC$4,Table2[[Column1]:[Column1]],1,FALSE) = 0,"","X"),"")</f>
        <v>X</v>
      </c>
      <c r="BD28" s="16" t="str">
        <f>+IFERROR(IF(VLOOKUP($K28&amp;BD$4,Table2[[Column1]:[Column1]],1,FALSE) = 0,"","X"),"")</f>
        <v/>
      </c>
      <c r="BE28" s="16" t="str">
        <f>+IFERROR(IF(VLOOKUP($K28&amp;BE$4,Table2[[Column1]:[Column1]],1,FALSE) = 0,"","X"),"")</f>
        <v/>
      </c>
      <c r="BF28" s="16" t="str">
        <f>+IFERROR(IF(VLOOKUP($K28&amp;BF$4,Table2[[Column1]:[Column1]],1,FALSE) = 0,"","X"),"")</f>
        <v/>
      </c>
      <c r="BG28" s="16" t="str">
        <f>+IFERROR(IF(VLOOKUP($K28&amp;BG$4,Table2[[Column1]:[Column1]],1,FALSE) = 0,"","X"),"")</f>
        <v/>
      </c>
      <c r="BH28" s="16" t="str">
        <f>+IFERROR(IF(VLOOKUP($K28&amp;BH$4,Table2[[Column1]:[Column1]],1,FALSE) = 0,"","X"),"")</f>
        <v/>
      </c>
      <c r="BI28" s="16" t="str">
        <f>+IFERROR(IF(VLOOKUP($K28&amp;BI$4,Table2[[Column1]:[Column1]],1,FALSE) = 0,"","X"),"")</f>
        <v/>
      </c>
      <c r="BJ28" s="16" t="str">
        <f>+IFERROR(IF(VLOOKUP($K28&amp;BJ$4,Table2[[Column1]:[Column1]],1,FALSE) = 0,"","X"),"")</f>
        <v/>
      </c>
      <c r="BK28" s="16" t="str">
        <f>+IFERROR(IF(VLOOKUP($K28&amp;BK$4,Table2[[Column1]:[Column1]],1,FALSE) = 0,"","X"),"")</f>
        <v/>
      </c>
      <c r="BL28" s="16" t="str">
        <f>+IFERROR(IF(VLOOKUP($K28&amp;BL$4,Table2[[Column1]:[Column1]],1,FALSE) = 0,"","X"),"")</f>
        <v/>
      </c>
      <c r="BM28" s="16" t="str">
        <f>+IFERROR(IF(VLOOKUP($K28&amp;BM$4,Table2[[Column1]:[Column1]],1,FALSE) = 0,"","X"),"")</f>
        <v/>
      </c>
      <c r="BN28" s="16" t="str">
        <f>+IFERROR(IF(VLOOKUP($K28&amp;BN$4,Table2[[Column1]:[Column1]],1,FALSE) = 0,"","X"),"")</f>
        <v/>
      </c>
      <c r="BO28" s="16" t="str">
        <f>+IFERROR(IF(VLOOKUP($K28&amp;BO$4,Table2[[Column1]:[Column1]],1,FALSE) = 0,"","X"),"")</f>
        <v/>
      </c>
      <c r="BP28" s="16" t="str">
        <f>+IFERROR(IF(VLOOKUP($K28&amp;BP$4,Table2[[Column1]:[Column1]],1,FALSE) = 0,"","X"),"")</f>
        <v/>
      </c>
      <c r="BQ28" s="25" t="str">
        <f>+IFERROR(IF(VLOOKUP($K28&amp;BQ$4,Table2[[Column1]:[Column1]],1,FALSE) = 0,"","X"),"")</f>
        <v/>
      </c>
    </row>
    <row r="29" spans="1:69" x14ac:dyDescent="0.25">
      <c r="A29" s="14" t="s">
        <v>103</v>
      </c>
      <c r="B29" s="14" t="str">
        <f>+CONCATENATE(Table2[[#This Row],[Factor]],Table2[[#This Row],[Question Identifier]])</f>
        <v>Q18.2</v>
      </c>
      <c r="C29" s="14"/>
      <c r="D29" s="14" t="s">
        <v>31</v>
      </c>
      <c r="E29" s="14" t="s">
        <v>66</v>
      </c>
      <c r="F29" s="14" t="str">
        <f>+VLOOKUP(Table2[[#This Row],[Question Identifier]],Table4[[Question Identifier]:[Question English]],4,)</f>
        <v>27. What factors do you think contributed to the failure or success of the use of practices you think?</v>
      </c>
      <c r="G29" s="14"/>
      <c r="I29" s="17">
        <v>25</v>
      </c>
      <c r="J29" s="17" t="s">
        <v>648</v>
      </c>
      <c r="K29" s="18" t="s">
        <v>106</v>
      </c>
      <c r="L29" s="16" t="str">
        <f>+IFERROR(IF(VLOOKUP($K29&amp;L$4,Table2[[Column1]:[Column1]],1,FALSE) = 0,"","X"),"")</f>
        <v/>
      </c>
      <c r="M29" s="16" t="str">
        <f>+IFERROR(IF(VLOOKUP($K29&amp;M$4,Table2[[Column1]:[Column1]],1,FALSE) = 0,"","X"),"")</f>
        <v/>
      </c>
      <c r="N29" s="16" t="str">
        <f>+IFERROR(IF(VLOOKUP($K29&amp;N$4,Table2[[Column1]:[Column1]],1,FALSE) = 0,"","X"),"")</f>
        <v/>
      </c>
      <c r="O29" s="16" t="str">
        <f>+IFERROR(IF(VLOOKUP($K29&amp;O$4,Table2[[Column1]:[Column1]],1,FALSE) = 0,"","X"),"")</f>
        <v/>
      </c>
      <c r="P29" s="16" t="str">
        <f>+IFERROR(IF(VLOOKUP($K29&amp;P$4,Table2[[Column1]:[Column1]],1,FALSE) = 0,"","X"),"")</f>
        <v/>
      </c>
      <c r="Q29" s="16" t="str">
        <f>+IFERROR(IF(VLOOKUP($K29&amp;Q$4,Table2[[Column1]:[Column1]],1,FALSE) = 0,"","X"),"")</f>
        <v/>
      </c>
      <c r="R29" s="16" t="str">
        <f>+IFERROR(IF(VLOOKUP($K29&amp;R$4,Table2[[Column1]:[Column1]],1,FALSE) = 0,"","X"),"")</f>
        <v/>
      </c>
      <c r="S29" s="16" t="str">
        <f>+IFERROR(IF(VLOOKUP($K29&amp;S$4,Table2[[Column1]:[Column1]],1,FALSE) = 0,"","X"),"")</f>
        <v/>
      </c>
      <c r="T29" s="16" t="str">
        <f>+IFERROR(IF(VLOOKUP($K29&amp;T$4,Table2[[Column1]:[Column1]],1,FALSE) = 0,"","X"),"")</f>
        <v/>
      </c>
      <c r="U29" s="16" t="str">
        <f>+IFERROR(IF(VLOOKUP($K29&amp;U$4,Table2[[Column1]:[Column1]],1,FALSE) = 0,"","X"),"")</f>
        <v/>
      </c>
      <c r="V29" s="16" t="str">
        <f>+IFERROR(IF(VLOOKUP($K29&amp;V$4,Table2[[Column1]:[Column1]],1,FALSE) = 0,"","X"),"")</f>
        <v/>
      </c>
      <c r="W29" s="16" t="str">
        <f>+IFERROR(IF(VLOOKUP($K29&amp;W$4,Table2[[Column1]:[Column1]],1,FALSE) = 0,"","X"),"")</f>
        <v/>
      </c>
      <c r="X29" s="16" t="str">
        <f>+IFERROR(IF(VLOOKUP($K29&amp;X$4,Table2[[Column1]:[Column1]],1,FALSE) = 0,"","X"),"")</f>
        <v/>
      </c>
      <c r="Y29" s="16" t="str">
        <f>+IFERROR(IF(VLOOKUP($K29&amp;Y$4,Table2[[Column1]:[Column1]],1,FALSE) = 0,"","X"),"")</f>
        <v/>
      </c>
      <c r="Z29" s="16" t="str">
        <f>+IFERROR(IF(VLOOKUP($K29&amp;Z$4,Table2[[Column1]:[Column1]],1,FALSE) = 0,"","X"),"")</f>
        <v/>
      </c>
      <c r="AA29" s="16" t="str">
        <f>+IFERROR(IF(VLOOKUP($K29&amp;AA$4,Table2[[Column1]:[Column1]],1,FALSE) = 0,"","X"),"")</f>
        <v/>
      </c>
      <c r="AB29" s="16" t="str">
        <f>+IFERROR(IF(VLOOKUP($K29&amp;AB$4,Table2[[Column1]:[Column1]],1,FALSE) = 0,"","X"),"")</f>
        <v/>
      </c>
      <c r="AC29" s="16" t="str">
        <f>+IFERROR(IF(VLOOKUP($K29&amp;AC$4,Table2[[Column1]:[Column1]],1,FALSE) = 0,"","X"),"")</f>
        <v/>
      </c>
      <c r="AD29" s="16" t="str">
        <f>+IFERROR(IF(VLOOKUP($K29&amp;AD$4,Table2[[Column1]:[Column1]],1,FALSE) = 0,"","X"),"")</f>
        <v/>
      </c>
      <c r="AE29" s="16" t="str">
        <f>+IFERROR(IF(VLOOKUP($K29&amp;AE$4,Table2[[Column1]:[Column1]],1,FALSE) = 0,"","X"),"")</f>
        <v/>
      </c>
      <c r="AF29" s="16" t="str">
        <f>+IFERROR(IF(VLOOKUP($K29&amp;AF$4,Table2[[Column1]:[Column1]],1,FALSE) = 0,"","X"),"")</f>
        <v/>
      </c>
      <c r="AG29" s="16" t="str">
        <f>+IFERROR(IF(VLOOKUP($K29&amp;AG$4,Table2[[Column1]:[Column1]],1,FALSE) = 0,"","X"),"")</f>
        <v/>
      </c>
      <c r="AH29" s="16" t="str">
        <f>+IFERROR(IF(VLOOKUP($K29&amp;AH$4,Table2[[Column1]:[Column1]],1,FALSE) = 0,"","X"),"")</f>
        <v/>
      </c>
      <c r="AI29" s="16" t="str">
        <f>+IFERROR(IF(VLOOKUP($K29&amp;AI$4,Table2[[Column1]:[Column1]],1,FALSE) = 0,"","X"),"")</f>
        <v/>
      </c>
      <c r="AJ29" s="16" t="str">
        <f>+IFERROR(IF(VLOOKUP($K29&amp;AJ$4,Table2[[Column1]:[Column1]],1,FALSE) = 0,"","X"),"")</f>
        <v/>
      </c>
      <c r="AK29" s="16" t="str">
        <f>+IFERROR(IF(VLOOKUP($K29&amp;AK$4,Table2[[Column1]:[Column1]],1,FALSE) = 0,"","X"),"")</f>
        <v/>
      </c>
      <c r="AL29" s="16" t="str">
        <f>+IFERROR(IF(VLOOKUP($K29&amp;AL$4,Table2[[Column1]:[Column1]],1,FALSE) = 0,"","X"),"")</f>
        <v/>
      </c>
      <c r="AM29" s="16" t="str">
        <f>+IFERROR(IF(VLOOKUP($K29&amp;AM$4,Table2[[Column1]:[Column1]],1,FALSE) = 0,"","X"),"")</f>
        <v/>
      </c>
      <c r="AN29" s="16" t="str">
        <f>+IFERROR(IF(VLOOKUP($K29&amp;AN$4,Table2[[Column1]:[Column1]],1,FALSE) = 0,"","X"),"")</f>
        <v/>
      </c>
      <c r="AO29" s="16" t="str">
        <f>+IFERROR(IF(VLOOKUP($K29&amp;AO$4,Table2[[Column1]:[Column1]],1,FALSE) = 0,"","X"),"")</f>
        <v>X</v>
      </c>
      <c r="AP29" s="16" t="str">
        <f>+IFERROR(IF(VLOOKUP($K29&amp;AP$4,Table2[[Column1]:[Column1]],1,FALSE) = 0,"","X"),"")</f>
        <v/>
      </c>
      <c r="AQ29" s="16" t="str">
        <f>+IFERROR(IF(VLOOKUP($K29&amp;AQ$4,Table2[[Column1]:[Column1]],1,FALSE) = 0,"","X"),"")</f>
        <v/>
      </c>
      <c r="AR29" s="16" t="str">
        <f>+IFERROR(IF(VLOOKUP($K29&amp;AR$4,Table2[[Column1]:[Column1]],1,FALSE) = 0,"","X"),"")</f>
        <v/>
      </c>
      <c r="AS29" s="16" t="str">
        <f>+IFERROR(IF(VLOOKUP($K29&amp;AS$4,Table2[[Column1]:[Column1]],1,FALSE) = 0,"","X"),"")</f>
        <v/>
      </c>
      <c r="AT29" s="16" t="str">
        <f>+IFERROR(IF(VLOOKUP($K29&amp;AT$4,Table2[[Column1]:[Column1]],1,FALSE) = 0,"","X"),"")</f>
        <v/>
      </c>
      <c r="AU29" s="16" t="str">
        <f>+IFERROR(IF(VLOOKUP($K29&amp;AU$4,Table2[[Column1]:[Column1]],1,FALSE) = 0,"","X"),"")</f>
        <v/>
      </c>
      <c r="AV29" s="16" t="str">
        <f>+IFERROR(IF(VLOOKUP($K29&amp;AV$4,Table2[[Column1]:[Column1]],1,FALSE) = 0,"","X"),"")</f>
        <v/>
      </c>
      <c r="AW29" s="16" t="str">
        <f>+IFERROR(IF(VLOOKUP($K29&amp;AW$4,Table2[[Column1]:[Column1]],1,FALSE) = 0,"","X"),"")</f>
        <v/>
      </c>
      <c r="AX29" s="16" t="str">
        <f>+IFERROR(IF(VLOOKUP($K29&amp;AX$4,Table2[[Column1]:[Column1]],1,FALSE) = 0,"","X"),"")</f>
        <v/>
      </c>
      <c r="AY29" s="16" t="str">
        <f>+IFERROR(IF(VLOOKUP($K29&amp;AY$4,Table2[[Column1]:[Column1]],1,FALSE) = 0,"","X"),"")</f>
        <v/>
      </c>
      <c r="AZ29" s="16" t="str">
        <f>+IFERROR(IF(VLOOKUP($K29&amp;AZ$4,Table2[[Column1]:[Column1]],1,FALSE) = 0,"","X"),"")</f>
        <v/>
      </c>
      <c r="BA29" s="16" t="str">
        <f>+IFERROR(IF(VLOOKUP($K29&amp;BA$4,Table2[[Column1]:[Column1]],1,FALSE) = 0,"","X"),"")</f>
        <v/>
      </c>
      <c r="BB29" s="16" t="str">
        <f>+IFERROR(IF(VLOOKUP($K29&amp;BB$4,Table2[[Column1]:[Column1]],1,FALSE) = 0,"","X"),"")</f>
        <v/>
      </c>
      <c r="BC29" s="16" t="str">
        <f>+IFERROR(IF(VLOOKUP($K29&amp;BC$4,Table2[[Column1]:[Column1]],1,FALSE) = 0,"","X"),"")</f>
        <v/>
      </c>
      <c r="BD29" s="16" t="str">
        <f>+IFERROR(IF(VLOOKUP($K29&amp;BD$4,Table2[[Column1]:[Column1]],1,FALSE) = 0,"","X"),"")</f>
        <v/>
      </c>
      <c r="BE29" s="16" t="str">
        <f>+IFERROR(IF(VLOOKUP($K29&amp;BE$4,Table2[[Column1]:[Column1]],1,FALSE) = 0,"","X"),"")</f>
        <v/>
      </c>
      <c r="BF29" s="16" t="str">
        <f>+IFERROR(IF(VLOOKUP($K29&amp;BF$4,Table2[[Column1]:[Column1]],1,FALSE) = 0,"","X"),"")</f>
        <v/>
      </c>
      <c r="BG29" s="16" t="str">
        <f>+IFERROR(IF(VLOOKUP($K29&amp;BG$4,Table2[[Column1]:[Column1]],1,FALSE) = 0,"","X"),"")</f>
        <v/>
      </c>
      <c r="BH29" s="16" t="str">
        <f>+IFERROR(IF(VLOOKUP($K29&amp;BH$4,Table2[[Column1]:[Column1]],1,FALSE) = 0,"","X"),"")</f>
        <v/>
      </c>
      <c r="BI29" s="16" t="str">
        <f>+IFERROR(IF(VLOOKUP($K29&amp;BI$4,Table2[[Column1]:[Column1]],1,FALSE) = 0,"","X"),"")</f>
        <v/>
      </c>
      <c r="BJ29" s="16" t="str">
        <f>+IFERROR(IF(VLOOKUP($K29&amp;BJ$4,Table2[[Column1]:[Column1]],1,FALSE) = 0,"","X"),"")</f>
        <v/>
      </c>
      <c r="BK29" s="16" t="str">
        <f>+IFERROR(IF(VLOOKUP($K29&amp;BK$4,Table2[[Column1]:[Column1]],1,FALSE) = 0,"","X"),"")</f>
        <v/>
      </c>
      <c r="BL29" s="16" t="str">
        <f>+IFERROR(IF(VLOOKUP($K29&amp;BL$4,Table2[[Column1]:[Column1]],1,FALSE) = 0,"","X"),"")</f>
        <v/>
      </c>
      <c r="BM29" s="16" t="str">
        <f>+IFERROR(IF(VLOOKUP($K29&amp;BM$4,Table2[[Column1]:[Column1]],1,FALSE) = 0,"","X"),"")</f>
        <v/>
      </c>
      <c r="BN29" s="16" t="str">
        <f>+IFERROR(IF(VLOOKUP($K29&amp;BN$4,Table2[[Column1]:[Column1]],1,FALSE) = 0,"","X"),"")</f>
        <v/>
      </c>
      <c r="BO29" s="16" t="str">
        <f>+IFERROR(IF(VLOOKUP($K29&amp;BO$4,Table2[[Column1]:[Column1]],1,FALSE) = 0,"","X"),"")</f>
        <v/>
      </c>
      <c r="BP29" s="16" t="str">
        <f>+IFERROR(IF(VLOOKUP($K29&amp;BP$4,Table2[[Column1]:[Column1]],1,FALSE) = 0,"","X"),"")</f>
        <v/>
      </c>
      <c r="BQ29" s="25" t="str">
        <f>+IFERROR(IF(VLOOKUP($K29&amp;BQ$4,Table2[[Column1]:[Column1]],1,FALSE) = 0,"","X"),"")</f>
        <v/>
      </c>
    </row>
    <row r="30" spans="1:69" x14ac:dyDescent="0.25">
      <c r="A30" s="14" t="s">
        <v>648</v>
      </c>
      <c r="B30" s="14" t="str">
        <f>+CONCATENATE(Table2[[#This Row],[Factor]],Table2[[#This Row],[Question Identifier]])</f>
        <v>Development of assets for reuseQ19</v>
      </c>
      <c r="C30" s="14" t="s">
        <v>105</v>
      </c>
      <c r="D30" s="14" t="s">
        <v>32</v>
      </c>
      <c r="E30" s="14" t="s">
        <v>46</v>
      </c>
      <c r="F30" s="14" t="str">
        <f>+VLOOKUP(Table2[[#This Row],[Question Identifier]],Table4[[Question Identifier]:[Question English]],4,)</f>
        <v>28. Which of the following artifacts are created in your company?</v>
      </c>
      <c r="G30" s="14"/>
      <c r="I30" s="17">
        <v>26</v>
      </c>
      <c r="J30" s="17" t="s">
        <v>648</v>
      </c>
      <c r="K30" s="18" t="s">
        <v>105</v>
      </c>
      <c r="L30" s="16" t="str">
        <f>+IFERROR(IF(VLOOKUP($K30&amp;L$4,Table2[[Column1]:[Column1]],1,FALSE) = 0,"","X"),"")</f>
        <v/>
      </c>
      <c r="M30" s="16" t="str">
        <f>+IFERROR(IF(VLOOKUP($K30&amp;M$4,Table2[[Column1]:[Column1]],1,FALSE) = 0,"","X"),"")</f>
        <v/>
      </c>
      <c r="N30" s="16" t="str">
        <f>+IFERROR(IF(VLOOKUP($K30&amp;N$4,Table2[[Column1]:[Column1]],1,FALSE) = 0,"","X"),"")</f>
        <v/>
      </c>
      <c r="O30" s="16" t="str">
        <f>+IFERROR(IF(VLOOKUP($K30&amp;O$4,Table2[[Column1]:[Column1]],1,FALSE) = 0,"","X"),"")</f>
        <v/>
      </c>
      <c r="P30" s="16" t="str">
        <f>+IFERROR(IF(VLOOKUP($K30&amp;P$4,Table2[[Column1]:[Column1]],1,FALSE) = 0,"","X"),"")</f>
        <v/>
      </c>
      <c r="Q30" s="16" t="str">
        <f>+IFERROR(IF(VLOOKUP($K30&amp;Q$4,Table2[[Column1]:[Column1]],1,FALSE) = 0,"","X"),"")</f>
        <v/>
      </c>
      <c r="R30" s="16" t="str">
        <f>+IFERROR(IF(VLOOKUP($K30&amp;R$4,Table2[[Column1]:[Column1]],1,FALSE) = 0,"","X"),"")</f>
        <v/>
      </c>
      <c r="S30" s="16" t="str">
        <f>+IFERROR(IF(VLOOKUP($K30&amp;S$4,Table2[[Column1]:[Column1]],1,FALSE) = 0,"","X"),"")</f>
        <v/>
      </c>
      <c r="T30" s="16" t="str">
        <f>+IFERROR(IF(VLOOKUP($K30&amp;T$4,Table2[[Column1]:[Column1]],1,FALSE) = 0,"","X"),"")</f>
        <v/>
      </c>
      <c r="U30" s="16" t="str">
        <f>+IFERROR(IF(VLOOKUP($K30&amp;U$4,Table2[[Column1]:[Column1]],1,FALSE) = 0,"","X"),"")</f>
        <v/>
      </c>
      <c r="V30" s="16" t="str">
        <f>+IFERROR(IF(VLOOKUP($K30&amp;V$4,Table2[[Column1]:[Column1]],1,FALSE) = 0,"","X"),"")</f>
        <v/>
      </c>
      <c r="W30" s="16" t="str">
        <f>+IFERROR(IF(VLOOKUP($K30&amp;W$4,Table2[[Column1]:[Column1]],1,FALSE) = 0,"","X"),"")</f>
        <v/>
      </c>
      <c r="X30" s="16" t="str">
        <f>+IFERROR(IF(VLOOKUP($K30&amp;X$4,Table2[[Column1]:[Column1]],1,FALSE) = 0,"","X"),"")</f>
        <v/>
      </c>
      <c r="Y30" s="16" t="str">
        <f>+IFERROR(IF(VLOOKUP($K30&amp;Y$4,Table2[[Column1]:[Column1]],1,FALSE) = 0,"","X"),"")</f>
        <v/>
      </c>
      <c r="Z30" s="16" t="str">
        <f>+IFERROR(IF(VLOOKUP($K30&amp;Z$4,Table2[[Column1]:[Column1]],1,FALSE) = 0,"","X"),"")</f>
        <v/>
      </c>
      <c r="AA30" s="16" t="str">
        <f>+IFERROR(IF(VLOOKUP($K30&amp;AA$4,Table2[[Column1]:[Column1]],1,FALSE) = 0,"","X"),"")</f>
        <v/>
      </c>
      <c r="AB30" s="16" t="str">
        <f>+IFERROR(IF(VLOOKUP($K30&amp;AB$4,Table2[[Column1]:[Column1]],1,FALSE) = 0,"","X"),"")</f>
        <v/>
      </c>
      <c r="AC30" s="16" t="str">
        <f>+IFERROR(IF(VLOOKUP($K30&amp;AC$4,Table2[[Column1]:[Column1]],1,FALSE) = 0,"","X"),"")</f>
        <v/>
      </c>
      <c r="AD30" s="16" t="str">
        <f>+IFERROR(IF(VLOOKUP($K30&amp;AD$4,Table2[[Column1]:[Column1]],1,FALSE) = 0,"","X"),"")</f>
        <v/>
      </c>
      <c r="AE30" s="16" t="str">
        <f>+IFERROR(IF(VLOOKUP($K30&amp;AE$4,Table2[[Column1]:[Column1]],1,FALSE) = 0,"","X"),"")</f>
        <v/>
      </c>
      <c r="AF30" s="16" t="str">
        <f>+IFERROR(IF(VLOOKUP($K30&amp;AF$4,Table2[[Column1]:[Column1]],1,FALSE) = 0,"","X"),"")</f>
        <v/>
      </c>
      <c r="AG30" s="16" t="str">
        <f>+IFERROR(IF(VLOOKUP($K30&amp;AG$4,Table2[[Column1]:[Column1]],1,FALSE) = 0,"","X"),"")</f>
        <v/>
      </c>
      <c r="AH30" s="16" t="str">
        <f>+IFERROR(IF(VLOOKUP($K30&amp;AH$4,Table2[[Column1]:[Column1]],1,FALSE) = 0,"","X"),"")</f>
        <v/>
      </c>
      <c r="AI30" s="16" t="str">
        <f>+IFERROR(IF(VLOOKUP($K30&amp;AI$4,Table2[[Column1]:[Column1]],1,FALSE) = 0,"","X"),"")</f>
        <v/>
      </c>
      <c r="AJ30" s="16" t="str">
        <f>+IFERROR(IF(VLOOKUP($K30&amp;AJ$4,Table2[[Column1]:[Column1]],1,FALSE) = 0,"","X"),"")</f>
        <v/>
      </c>
      <c r="AK30" s="16" t="str">
        <f>+IFERROR(IF(VLOOKUP($K30&amp;AK$4,Table2[[Column1]:[Column1]],1,FALSE) = 0,"","X"),"")</f>
        <v/>
      </c>
      <c r="AL30" s="16" t="str">
        <f>+IFERROR(IF(VLOOKUP($K30&amp;AL$4,Table2[[Column1]:[Column1]],1,FALSE) = 0,"","X"),"")</f>
        <v/>
      </c>
      <c r="AM30" s="16" t="str">
        <f>+IFERROR(IF(VLOOKUP($K30&amp;AM$4,Table2[[Column1]:[Column1]],1,FALSE) = 0,"","X"),"")</f>
        <v>X</v>
      </c>
      <c r="AN30" s="16" t="str">
        <f>+IFERROR(IF(VLOOKUP($K30&amp;AN$4,Table2[[Column1]:[Column1]],1,FALSE) = 0,"","X"),"")</f>
        <v>X</v>
      </c>
      <c r="AO30" s="16" t="str">
        <f>+IFERROR(IF(VLOOKUP($K30&amp;AO$4,Table2[[Column1]:[Column1]],1,FALSE) = 0,"","X"),"")</f>
        <v/>
      </c>
      <c r="AP30" s="16" t="str">
        <f>+IFERROR(IF(VLOOKUP($K30&amp;AP$4,Table2[[Column1]:[Column1]],1,FALSE) = 0,"","X"),"")</f>
        <v/>
      </c>
      <c r="AQ30" s="16" t="str">
        <f>+IFERROR(IF(VLOOKUP($K30&amp;AQ$4,Table2[[Column1]:[Column1]],1,FALSE) = 0,"","X"),"")</f>
        <v/>
      </c>
      <c r="AR30" s="16" t="str">
        <f>+IFERROR(IF(VLOOKUP($K30&amp;AR$4,Table2[[Column1]:[Column1]],1,FALSE) = 0,"","X"),"")</f>
        <v/>
      </c>
      <c r="AS30" s="16" t="str">
        <f>+IFERROR(IF(VLOOKUP($K30&amp;AS$4,Table2[[Column1]:[Column1]],1,FALSE) = 0,"","X"),"")</f>
        <v/>
      </c>
      <c r="AT30" s="16" t="str">
        <f>+IFERROR(IF(VLOOKUP($K30&amp;AT$4,Table2[[Column1]:[Column1]],1,FALSE) = 0,"","X"),"")</f>
        <v/>
      </c>
      <c r="AU30" s="16" t="str">
        <f>+IFERROR(IF(VLOOKUP($K30&amp;AU$4,Table2[[Column1]:[Column1]],1,FALSE) = 0,"","X"),"")</f>
        <v/>
      </c>
      <c r="AV30" s="16" t="str">
        <f>+IFERROR(IF(VLOOKUP($K30&amp;AV$4,Table2[[Column1]:[Column1]],1,FALSE) = 0,"","X"),"")</f>
        <v/>
      </c>
      <c r="AW30" s="16" t="str">
        <f>+IFERROR(IF(VLOOKUP($K30&amp;AW$4,Table2[[Column1]:[Column1]],1,FALSE) = 0,"","X"),"")</f>
        <v/>
      </c>
      <c r="AX30" s="16" t="str">
        <f>+IFERROR(IF(VLOOKUP($K30&amp;AX$4,Table2[[Column1]:[Column1]],1,FALSE) = 0,"","X"),"")</f>
        <v/>
      </c>
      <c r="AY30" s="16" t="str">
        <f>+IFERROR(IF(VLOOKUP($K30&amp;AY$4,Table2[[Column1]:[Column1]],1,FALSE) = 0,"","X"),"")</f>
        <v/>
      </c>
      <c r="AZ30" s="16" t="str">
        <f>+IFERROR(IF(VLOOKUP($K30&amp;AZ$4,Table2[[Column1]:[Column1]],1,FALSE) = 0,"","X"),"")</f>
        <v/>
      </c>
      <c r="BA30" s="16" t="str">
        <f>+IFERROR(IF(VLOOKUP($K30&amp;BA$4,Table2[[Column1]:[Column1]],1,FALSE) = 0,"","X"),"")</f>
        <v>X</v>
      </c>
      <c r="BB30" s="16" t="str">
        <f>+IFERROR(IF(VLOOKUP($K30&amp;BB$4,Table2[[Column1]:[Column1]],1,FALSE) = 0,"","X"),"")</f>
        <v>X</v>
      </c>
      <c r="BC30" s="16" t="str">
        <f>+IFERROR(IF(VLOOKUP($K30&amp;BC$4,Table2[[Column1]:[Column1]],1,FALSE) = 0,"","X"),"")</f>
        <v/>
      </c>
      <c r="BD30" s="16" t="str">
        <f>+IFERROR(IF(VLOOKUP($K30&amp;BD$4,Table2[[Column1]:[Column1]],1,FALSE) = 0,"","X"),"")</f>
        <v/>
      </c>
      <c r="BE30" s="16" t="str">
        <f>+IFERROR(IF(VLOOKUP($K30&amp;BE$4,Table2[[Column1]:[Column1]],1,FALSE) = 0,"","X"),"")</f>
        <v/>
      </c>
      <c r="BF30" s="16" t="str">
        <f>+IFERROR(IF(VLOOKUP($K30&amp;BF$4,Table2[[Column1]:[Column1]],1,FALSE) = 0,"","X"),"")</f>
        <v/>
      </c>
      <c r="BG30" s="16" t="str">
        <f>+IFERROR(IF(VLOOKUP($K30&amp;BG$4,Table2[[Column1]:[Column1]],1,FALSE) = 0,"","X"),"")</f>
        <v/>
      </c>
      <c r="BH30" s="16" t="str">
        <f>+IFERROR(IF(VLOOKUP($K30&amp;BH$4,Table2[[Column1]:[Column1]],1,FALSE) = 0,"","X"),"")</f>
        <v/>
      </c>
      <c r="BI30" s="16" t="str">
        <f>+IFERROR(IF(VLOOKUP($K30&amp;BI$4,Table2[[Column1]:[Column1]],1,FALSE) = 0,"","X"),"")</f>
        <v/>
      </c>
      <c r="BJ30" s="16" t="str">
        <f>+IFERROR(IF(VLOOKUP($K30&amp;BJ$4,Table2[[Column1]:[Column1]],1,FALSE) = 0,"","X"),"")</f>
        <v/>
      </c>
      <c r="BK30" s="16" t="str">
        <f>+IFERROR(IF(VLOOKUP($K30&amp;BK$4,Table2[[Column1]:[Column1]],1,FALSE) = 0,"","X"),"")</f>
        <v/>
      </c>
      <c r="BL30" s="16" t="str">
        <f>+IFERROR(IF(VLOOKUP($K30&amp;BL$4,Table2[[Column1]:[Column1]],1,FALSE) = 0,"","X"),"")</f>
        <v/>
      </c>
      <c r="BM30" s="16" t="str">
        <f>+IFERROR(IF(VLOOKUP($K30&amp;BM$4,Table2[[Column1]:[Column1]],1,FALSE) = 0,"","X"),"")</f>
        <v/>
      </c>
      <c r="BN30" s="16" t="str">
        <f>+IFERROR(IF(VLOOKUP($K30&amp;BN$4,Table2[[Column1]:[Column1]],1,FALSE) = 0,"","X"),"")</f>
        <v/>
      </c>
      <c r="BO30" s="16" t="str">
        <f>+IFERROR(IF(VLOOKUP($K30&amp;BO$4,Table2[[Column1]:[Column1]],1,FALSE) = 0,"","X"),"")</f>
        <v/>
      </c>
      <c r="BP30" s="16" t="str">
        <f>+IFERROR(IF(VLOOKUP($K30&amp;BP$4,Table2[[Column1]:[Column1]],1,FALSE) = 0,"","X"),"")</f>
        <v/>
      </c>
      <c r="BQ30" s="25" t="str">
        <f>+IFERROR(IF(VLOOKUP($K30&amp;BQ$4,Table2[[Column1]:[Column1]],1,FALSE) = 0,"","X"),"")</f>
        <v/>
      </c>
    </row>
    <row r="31" spans="1:69" x14ac:dyDescent="0.25">
      <c r="A31" s="14" t="s">
        <v>648</v>
      </c>
      <c r="B31" s="14" t="str">
        <f>+CONCATENATE(Table2[[#This Row],[Factor]],Table2[[#This Row],[Question Identifier]])</f>
        <v>Development of assets for reuseQ20</v>
      </c>
      <c r="C31" s="14" t="s">
        <v>105</v>
      </c>
      <c r="D31" s="14" t="s">
        <v>61</v>
      </c>
      <c r="E31" s="14" t="s">
        <v>47</v>
      </c>
      <c r="F31" s="14" t="str">
        <f>+VLOOKUP(Table2[[#This Row],[Question Identifier]],Table4[[Question Identifier]:[Question English]],4,)</f>
        <v>29. Which of the following artifacts are created to be reusable in downstream applications?</v>
      </c>
      <c r="G31" s="14" t="s">
        <v>144</v>
      </c>
      <c r="I31" s="17">
        <v>27</v>
      </c>
      <c r="J31" s="17" t="s">
        <v>649</v>
      </c>
      <c r="K31" s="18" t="s">
        <v>103</v>
      </c>
      <c r="L31" s="16" t="str">
        <f>+IFERROR(IF(VLOOKUP($K31&amp;L$4,Table2[[Column1]:[Column1]],1,FALSE) = 0,"","X"),"")</f>
        <v/>
      </c>
      <c r="M31" s="16" t="str">
        <f>+IFERROR(IF(VLOOKUP($K31&amp;M$4,Table2[[Column1]:[Column1]],1,FALSE) = 0,"","X"),"")</f>
        <v/>
      </c>
      <c r="N31" s="16" t="str">
        <f>+IFERROR(IF(VLOOKUP($K31&amp;N$4,Table2[[Column1]:[Column1]],1,FALSE) = 0,"","X"),"")</f>
        <v/>
      </c>
      <c r="O31" s="16" t="str">
        <f>+IFERROR(IF(VLOOKUP($K31&amp;O$4,Table2[[Column1]:[Column1]],1,FALSE) = 0,"","X"),"")</f>
        <v/>
      </c>
      <c r="P31" s="16" t="str">
        <f>+IFERROR(IF(VLOOKUP($K31&amp;P$4,Table2[[Column1]:[Column1]],1,FALSE) = 0,"","X"),"")</f>
        <v/>
      </c>
      <c r="Q31" s="16" t="str">
        <f>+IFERROR(IF(VLOOKUP($K31&amp;Q$4,Table2[[Column1]:[Column1]],1,FALSE) = 0,"","X"),"")</f>
        <v/>
      </c>
      <c r="R31" s="16" t="str">
        <f>+IFERROR(IF(VLOOKUP($K31&amp;R$4,Table2[[Column1]:[Column1]],1,FALSE) = 0,"","X"),"")</f>
        <v/>
      </c>
      <c r="S31" s="16" t="str">
        <f>+IFERROR(IF(VLOOKUP($K31&amp;S$4,Table2[[Column1]:[Column1]],1,FALSE) = 0,"","X"),"")</f>
        <v/>
      </c>
      <c r="T31" s="16" t="str">
        <f>+IFERROR(IF(VLOOKUP($K31&amp;T$4,Table2[[Column1]:[Column1]],1,FALSE) = 0,"","X"),"")</f>
        <v/>
      </c>
      <c r="U31" s="16" t="str">
        <f>+IFERROR(IF(VLOOKUP($K31&amp;U$4,Table2[[Column1]:[Column1]],1,FALSE) = 0,"","X"),"")</f>
        <v/>
      </c>
      <c r="V31" s="16" t="str">
        <f>+IFERROR(IF(VLOOKUP($K31&amp;V$4,Table2[[Column1]:[Column1]],1,FALSE) = 0,"","X"),"")</f>
        <v/>
      </c>
      <c r="W31" s="16" t="str">
        <f>+IFERROR(IF(VLOOKUP($K31&amp;W$4,Table2[[Column1]:[Column1]],1,FALSE) = 0,"","X"),"")</f>
        <v/>
      </c>
      <c r="X31" s="16" t="str">
        <f>+IFERROR(IF(VLOOKUP($K31&amp;X$4,Table2[[Column1]:[Column1]],1,FALSE) = 0,"","X"),"")</f>
        <v/>
      </c>
      <c r="Y31" s="16" t="str">
        <f>+IFERROR(IF(VLOOKUP($K31&amp;Y$4,Table2[[Column1]:[Column1]],1,FALSE) = 0,"","X"),"")</f>
        <v/>
      </c>
      <c r="Z31" s="16" t="str">
        <f>+IFERROR(IF(VLOOKUP($K31&amp;Z$4,Table2[[Column1]:[Column1]],1,FALSE) = 0,"","X"),"")</f>
        <v/>
      </c>
      <c r="AA31" s="16" t="str">
        <f>+IFERROR(IF(VLOOKUP($K31&amp;AA$4,Table2[[Column1]:[Column1]],1,FALSE) = 0,"","X"),"")</f>
        <v/>
      </c>
      <c r="AB31" s="16" t="str">
        <f>+IFERROR(IF(VLOOKUP($K31&amp;AB$4,Table2[[Column1]:[Column1]],1,FALSE) = 0,"","X"),"")</f>
        <v/>
      </c>
      <c r="AC31" s="16" t="str">
        <f>+IFERROR(IF(VLOOKUP($K31&amp;AC$4,Table2[[Column1]:[Column1]],1,FALSE) = 0,"","X"),"")</f>
        <v/>
      </c>
      <c r="AD31" s="16" t="str">
        <f>+IFERROR(IF(VLOOKUP($K31&amp;AD$4,Table2[[Column1]:[Column1]],1,FALSE) = 0,"","X"),"")</f>
        <v/>
      </c>
      <c r="AE31" s="16" t="str">
        <f>+IFERROR(IF(VLOOKUP($K31&amp;AE$4,Table2[[Column1]:[Column1]],1,FALSE) = 0,"","X"),"")</f>
        <v/>
      </c>
      <c r="AF31" s="16" t="str">
        <f>+IFERROR(IF(VLOOKUP($K31&amp;AF$4,Table2[[Column1]:[Column1]],1,FALSE) = 0,"","X"),"")</f>
        <v/>
      </c>
      <c r="AG31" s="16" t="str">
        <f>+IFERROR(IF(VLOOKUP($K31&amp;AG$4,Table2[[Column1]:[Column1]],1,FALSE) = 0,"","X"),"")</f>
        <v/>
      </c>
      <c r="AH31" s="16" t="str">
        <f>+IFERROR(IF(VLOOKUP($K31&amp;AH$4,Table2[[Column1]:[Column1]],1,FALSE) = 0,"","X"),"")</f>
        <v/>
      </c>
      <c r="AI31" s="16" t="str">
        <f>+IFERROR(IF(VLOOKUP($K31&amp;AI$4,Table2[[Column1]:[Column1]],1,FALSE) = 0,"","X"),"")</f>
        <v/>
      </c>
      <c r="AJ31" s="16" t="str">
        <f>+IFERROR(IF(VLOOKUP($K31&amp;AJ$4,Table2[[Column1]:[Column1]],1,FALSE) = 0,"","X"),"")</f>
        <v/>
      </c>
      <c r="AK31" s="16" t="str">
        <f>+IFERROR(IF(VLOOKUP($K31&amp;AK$4,Table2[[Column1]:[Column1]],1,FALSE) = 0,"","X"),"")</f>
        <v/>
      </c>
      <c r="AL31" s="16" t="str">
        <f>+IFERROR(IF(VLOOKUP($K31&amp;AL$4,Table2[[Column1]:[Column1]],1,FALSE) = 0,"","X"),"")</f>
        <v/>
      </c>
      <c r="AM31" s="16" t="str">
        <f>+IFERROR(IF(VLOOKUP($K31&amp;AM$4,Table2[[Column1]:[Column1]],1,FALSE) = 0,"","X"),"")</f>
        <v/>
      </c>
      <c r="AN31" s="16" t="str">
        <f>+IFERROR(IF(VLOOKUP($K31&amp;AN$4,Table2[[Column1]:[Column1]],1,FALSE) = 0,"","X"),"")</f>
        <v/>
      </c>
      <c r="AO31" s="16" t="str">
        <f>+IFERROR(IF(VLOOKUP($K31&amp;AO$4,Table2[[Column1]:[Column1]],1,FALSE) = 0,"","X"),"")</f>
        <v/>
      </c>
      <c r="AP31" s="16" t="str">
        <f>+IFERROR(IF(VLOOKUP($K31&amp;AP$4,Table2[[Column1]:[Column1]],1,FALSE) = 0,"","X"),"")</f>
        <v/>
      </c>
      <c r="AQ31" s="16" t="str">
        <f>+IFERROR(IF(VLOOKUP($K31&amp;AQ$4,Table2[[Column1]:[Column1]],1,FALSE) = 0,"","X"),"")</f>
        <v/>
      </c>
      <c r="AR31" s="16" t="str">
        <f>+IFERROR(IF(VLOOKUP($K31&amp;AR$4,Table2[[Column1]:[Column1]],1,FALSE) = 0,"","X"),"")</f>
        <v/>
      </c>
      <c r="AS31" s="16" t="str">
        <f>+IFERROR(IF(VLOOKUP($K31&amp;AS$4,Table2[[Column1]:[Column1]],1,FALSE) = 0,"","X"),"")</f>
        <v/>
      </c>
      <c r="AT31" s="16" t="str">
        <f>+IFERROR(IF(VLOOKUP($K31&amp;AT$4,Table2[[Column1]:[Column1]],1,FALSE) = 0,"","X"),"")</f>
        <v/>
      </c>
      <c r="AU31" s="16" t="str">
        <f>+IFERROR(IF(VLOOKUP($K31&amp;AU$4,Table2[[Column1]:[Column1]],1,FALSE) = 0,"","X"),"")</f>
        <v/>
      </c>
      <c r="AV31" s="16" t="str">
        <f>+IFERROR(IF(VLOOKUP($K31&amp;AV$4,Table2[[Column1]:[Column1]],1,FALSE) = 0,"","X"),"")</f>
        <v/>
      </c>
      <c r="AW31" s="16" t="str">
        <f>+IFERROR(IF(VLOOKUP($K31&amp;AW$4,Table2[[Column1]:[Column1]],1,FALSE) = 0,"","X"),"")</f>
        <v/>
      </c>
      <c r="AX31" s="16" t="str">
        <f>+IFERROR(IF(VLOOKUP($K31&amp;AX$4,Table2[[Column1]:[Column1]],1,FALSE) = 0,"","X"),"")</f>
        <v/>
      </c>
      <c r="AY31" s="16" t="str">
        <f>+IFERROR(IF(VLOOKUP($K31&amp;AY$4,Table2[[Column1]:[Column1]],1,FALSE) = 0,"","X"),"")</f>
        <v/>
      </c>
      <c r="AZ31" s="16" t="str">
        <f>+IFERROR(IF(VLOOKUP($K31&amp;AZ$4,Table2[[Column1]:[Column1]],1,FALSE) = 0,"","X"),"")</f>
        <v/>
      </c>
      <c r="BA31" s="16" t="str">
        <f>+IFERROR(IF(VLOOKUP($K31&amp;BA$4,Table2[[Column1]:[Column1]],1,FALSE) = 0,"","X"),"")</f>
        <v/>
      </c>
      <c r="BB31" s="16" t="str">
        <f>+IFERROR(IF(VLOOKUP($K31&amp;BB$4,Table2[[Column1]:[Column1]],1,FALSE) = 0,"","X"),"")</f>
        <v/>
      </c>
      <c r="BC31" s="16" t="str">
        <f>+IFERROR(IF(VLOOKUP($K31&amp;BC$4,Table2[[Column1]:[Column1]],1,FALSE) = 0,"","X"),"")</f>
        <v/>
      </c>
      <c r="BD31" s="16" t="str">
        <f>+IFERROR(IF(VLOOKUP($K31&amp;BD$4,Table2[[Column1]:[Column1]],1,FALSE) = 0,"","X"),"")</f>
        <v/>
      </c>
      <c r="BE31" s="16" t="str">
        <f>+IFERROR(IF(VLOOKUP($K31&amp;BE$4,Table2[[Column1]:[Column1]],1,FALSE) = 0,"","X"),"")</f>
        <v/>
      </c>
      <c r="BF31" s="16" t="str">
        <f>+IFERROR(IF(VLOOKUP($K31&amp;BF$4,Table2[[Column1]:[Column1]],1,FALSE) = 0,"","X"),"")</f>
        <v/>
      </c>
      <c r="BG31" s="16" t="str">
        <f>+IFERROR(IF(VLOOKUP($K31&amp;BG$4,Table2[[Column1]:[Column1]],1,FALSE) = 0,"","X"),"")</f>
        <v/>
      </c>
      <c r="BH31" s="16" t="str">
        <f>+IFERROR(IF(VLOOKUP($K31&amp;BH$4,Table2[[Column1]:[Column1]],1,FALSE) = 0,"","X"),"")</f>
        <v/>
      </c>
      <c r="BI31" s="16" t="str">
        <f>+IFERROR(IF(VLOOKUP($K31&amp;BI$4,Table2[[Column1]:[Column1]],1,FALSE) = 0,"","X"),"")</f>
        <v/>
      </c>
      <c r="BJ31" s="16" t="str">
        <f>+IFERROR(IF(VLOOKUP($K31&amp;BJ$4,Table2[[Column1]:[Column1]],1,FALSE) = 0,"","X"),"")</f>
        <v/>
      </c>
      <c r="BK31" s="16" t="str">
        <f>+IFERROR(IF(VLOOKUP($K31&amp;BK$4,Table2[[Column1]:[Column1]],1,FALSE) = 0,"","X"),"")</f>
        <v/>
      </c>
      <c r="BL31" s="16" t="str">
        <f>+IFERROR(IF(VLOOKUP($K31&amp;BL$4,Table2[[Column1]:[Column1]],1,FALSE) = 0,"","X"),"")</f>
        <v/>
      </c>
      <c r="BM31" s="16" t="str">
        <f>+IFERROR(IF(VLOOKUP($K31&amp;BM$4,Table2[[Column1]:[Column1]],1,FALSE) = 0,"","X"),"")</f>
        <v/>
      </c>
      <c r="BN31" s="16" t="str">
        <f>+IFERROR(IF(VLOOKUP($K31&amp;BN$4,Table2[[Column1]:[Column1]],1,FALSE) = 0,"","X"),"")</f>
        <v/>
      </c>
      <c r="BO31" s="16" t="str">
        <f>+IFERROR(IF(VLOOKUP($K31&amp;BO$4,Table2[[Column1]:[Column1]],1,FALSE) = 0,"","X"),"")</f>
        <v/>
      </c>
      <c r="BP31" s="16" t="str">
        <f>+IFERROR(IF(VLOOKUP($K31&amp;BP$4,Table2[[Column1]:[Column1]],1,FALSE) = 0,"","X"),"")</f>
        <v/>
      </c>
      <c r="BQ31" s="25" t="str">
        <f>+IFERROR(IF(VLOOKUP($K31&amp;BQ$4,Table2[[Column1]:[Column1]],1,FALSE) = 0,"","X"),"")</f>
        <v/>
      </c>
    </row>
    <row r="32" spans="1:69" x14ac:dyDescent="0.25">
      <c r="A32" s="14" t="s">
        <v>648</v>
      </c>
      <c r="B32" s="14" t="str">
        <f>+CONCATENATE(Table2[[#This Row],[Factor]],Table2[[#This Row],[Question Identifier]])</f>
        <v>Configuration management of the reusable assetsQ21</v>
      </c>
      <c r="C32" s="14" t="s">
        <v>106</v>
      </c>
      <c r="D32" s="14" t="s">
        <v>52</v>
      </c>
      <c r="E32" s="14" t="s">
        <v>48</v>
      </c>
      <c r="F32" s="14" t="str">
        <f>+VLOOKUP(Table2[[#This Row],[Question Identifier]],Table4[[Question Identifier]:[Question English]],4,)</f>
        <v>30. Which of the following devices have configuration management and change control?</v>
      </c>
      <c r="G32" s="14" t="s">
        <v>145</v>
      </c>
      <c r="I32" s="17">
        <v>28</v>
      </c>
      <c r="J32" s="17" t="s">
        <v>649</v>
      </c>
      <c r="K32" s="18" t="s">
        <v>68</v>
      </c>
      <c r="L32" s="23" t="str">
        <f>+IFERROR(IF(VLOOKUP($K32&amp;L$4,Table2[[Column1]:[Column1]],1,FALSE) = 0,"","X"),"")</f>
        <v/>
      </c>
      <c r="M32" s="23" t="str">
        <f>+IFERROR(IF(VLOOKUP($K32&amp;M$4,Table2[[Column1]:[Column1]],1,FALSE) = 0,"","X"),"")</f>
        <v/>
      </c>
      <c r="N32" s="23" t="str">
        <f>+IFERROR(IF(VLOOKUP($K32&amp;N$4,Table2[[Column1]:[Column1]],1,FALSE) = 0,"","X"),"")</f>
        <v/>
      </c>
      <c r="O32" s="23" t="str">
        <f>+IFERROR(IF(VLOOKUP($K32&amp;O$4,Table2[[Column1]:[Column1]],1,FALSE) = 0,"","X"),"")</f>
        <v/>
      </c>
      <c r="P32" s="23" t="str">
        <f>+IFERROR(IF(VLOOKUP($K32&amp;P$4,Table2[[Column1]:[Column1]],1,FALSE) = 0,"","X"),"")</f>
        <v/>
      </c>
      <c r="Q32" s="23" t="str">
        <f>+IFERROR(IF(VLOOKUP($K32&amp;Q$4,Table2[[Column1]:[Column1]],1,FALSE) = 0,"","X"),"")</f>
        <v/>
      </c>
      <c r="R32" s="23" t="str">
        <f>+IFERROR(IF(VLOOKUP($K32&amp;R$4,Table2[[Column1]:[Column1]],1,FALSE) = 0,"","X"),"")</f>
        <v/>
      </c>
      <c r="S32" s="23" t="str">
        <f>+IFERROR(IF(VLOOKUP($K32&amp;S$4,Table2[[Column1]:[Column1]],1,FALSE) = 0,"","X"),"")</f>
        <v/>
      </c>
      <c r="T32" s="23" t="str">
        <f>+IFERROR(IF(VLOOKUP($K32&amp;T$4,Table2[[Column1]:[Column1]],1,FALSE) = 0,"","X"),"")</f>
        <v/>
      </c>
      <c r="U32" s="23" t="str">
        <f>+IFERROR(IF(VLOOKUP($K32&amp;U$4,Table2[[Column1]:[Column1]],1,FALSE) = 0,"","X"),"")</f>
        <v/>
      </c>
      <c r="V32" s="23" t="str">
        <f>+IFERROR(IF(VLOOKUP($K32&amp;V$4,Table2[[Column1]:[Column1]],1,FALSE) = 0,"","X"),"")</f>
        <v/>
      </c>
      <c r="W32" s="23" t="str">
        <f>+IFERROR(IF(VLOOKUP($K32&amp;W$4,Table2[[Column1]:[Column1]],1,FALSE) = 0,"","X"),"")</f>
        <v/>
      </c>
      <c r="X32" s="23" t="str">
        <f>+IFERROR(IF(VLOOKUP($K32&amp;X$4,Table2[[Column1]:[Column1]],1,FALSE) = 0,"","X"),"")</f>
        <v/>
      </c>
      <c r="Y32" s="23" t="str">
        <f>+IFERROR(IF(VLOOKUP($K32&amp;Y$4,Table2[[Column1]:[Column1]],1,FALSE) = 0,"","X"),"")</f>
        <v/>
      </c>
      <c r="Z32" s="23" t="str">
        <f>+IFERROR(IF(VLOOKUP($K32&amp;Z$4,Table2[[Column1]:[Column1]],1,FALSE) = 0,"","X"),"")</f>
        <v/>
      </c>
      <c r="AA32" s="23" t="str">
        <f>+IFERROR(IF(VLOOKUP($K32&amp;AA$4,Table2[[Column1]:[Column1]],1,FALSE) = 0,"","X"),"")</f>
        <v/>
      </c>
      <c r="AB32" s="23" t="str">
        <f>+IFERROR(IF(VLOOKUP($K32&amp;AB$4,Table2[[Column1]:[Column1]],1,FALSE) = 0,"","X"),"")</f>
        <v/>
      </c>
      <c r="AC32" s="23" t="str">
        <f>+IFERROR(IF(VLOOKUP($K32&amp;AC$4,Table2[[Column1]:[Column1]],1,FALSE) = 0,"","X"),"")</f>
        <v/>
      </c>
      <c r="AD32" s="23" t="str">
        <f>+IFERROR(IF(VLOOKUP($K32&amp;AD$4,Table2[[Column1]:[Column1]],1,FALSE) = 0,"","X"),"")</f>
        <v/>
      </c>
      <c r="AE32" s="23" t="str">
        <f>+IFERROR(IF(VLOOKUP($K32&amp;AE$4,Table2[[Column1]:[Column1]],1,FALSE) = 0,"","X"),"")</f>
        <v/>
      </c>
      <c r="AF32" s="23" t="str">
        <f>+IFERROR(IF(VLOOKUP($K32&amp;AF$4,Table2[[Column1]:[Column1]],1,FALSE) = 0,"","X"),"")</f>
        <v/>
      </c>
      <c r="AG32" s="23" t="str">
        <f>+IFERROR(IF(VLOOKUP($K32&amp;AG$4,Table2[[Column1]:[Column1]],1,FALSE) = 0,"","X"),"")</f>
        <v/>
      </c>
      <c r="AH32" s="23" t="str">
        <f>+IFERROR(IF(VLOOKUP($K32&amp;AH$4,Table2[[Column1]:[Column1]],1,FALSE) = 0,"","X"),"")</f>
        <v/>
      </c>
      <c r="AI32" s="23" t="str">
        <f>+IFERROR(IF(VLOOKUP($K32&amp;AI$4,Table2[[Column1]:[Column1]],1,FALSE) = 0,"","X"),"")</f>
        <v/>
      </c>
      <c r="AJ32" s="23" t="str">
        <f>+IFERROR(IF(VLOOKUP($K32&amp;AJ$4,Table2[[Column1]:[Column1]],1,FALSE) = 0,"","X"),"")</f>
        <v/>
      </c>
      <c r="AK32" s="23" t="str">
        <f>+IFERROR(IF(VLOOKUP($K32&amp;AK$4,Table2[[Column1]:[Column1]],1,FALSE) = 0,"","X"),"")</f>
        <v>X</v>
      </c>
      <c r="AL32" s="23" t="str">
        <f>+IFERROR(IF(VLOOKUP($K32&amp;AL$4,Table2[[Column1]:[Column1]],1,FALSE) = 0,"","X"),"")</f>
        <v/>
      </c>
      <c r="AM32" s="23" t="str">
        <f>+IFERROR(IF(VLOOKUP($K32&amp;AM$4,Table2[[Column1]:[Column1]],1,FALSE) = 0,"","X"),"")</f>
        <v/>
      </c>
      <c r="AN32" s="23" t="str">
        <f>+IFERROR(IF(VLOOKUP($K32&amp;AN$4,Table2[[Column1]:[Column1]],1,FALSE) = 0,"","X"),"")</f>
        <v/>
      </c>
      <c r="AO32" s="23" t="str">
        <f>+IFERROR(IF(VLOOKUP($K32&amp;AO$4,Table2[[Column1]:[Column1]],1,FALSE) = 0,"","X"),"")</f>
        <v/>
      </c>
      <c r="AP32" s="23" t="str">
        <f>+IFERROR(IF(VLOOKUP($K32&amp;AP$4,Table2[[Column1]:[Column1]],1,FALSE) = 0,"","X"),"")</f>
        <v/>
      </c>
      <c r="AQ32" s="23" t="str">
        <f>+IFERROR(IF(VLOOKUP($K32&amp;AQ$4,Table2[[Column1]:[Column1]],1,FALSE) = 0,"","X"),"")</f>
        <v/>
      </c>
      <c r="AR32" s="23" t="str">
        <f>+IFERROR(IF(VLOOKUP($K32&amp;AR$4,Table2[[Column1]:[Column1]],1,FALSE) = 0,"","X"),"")</f>
        <v/>
      </c>
      <c r="AS32" s="23" t="str">
        <f>+IFERROR(IF(VLOOKUP($K32&amp;AS$4,Table2[[Column1]:[Column1]],1,FALSE) = 0,"","X"),"")</f>
        <v/>
      </c>
      <c r="AT32" s="23" t="str">
        <f>+IFERROR(IF(VLOOKUP($K32&amp;AT$4,Table2[[Column1]:[Column1]],1,FALSE) = 0,"","X"),"")</f>
        <v/>
      </c>
      <c r="AU32" s="23" t="str">
        <f>+IFERROR(IF(VLOOKUP($K32&amp;AU$4,Table2[[Column1]:[Column1]],1,FALSE) = 0,"","X"),"")</f>
        <v/>
      </c>
      <c r="AV32" s="23" t="str">
        <f>+IFERROR(IF(VLOOKUP($K32&amp;AV$4,Table2[[Column1]:[Column1]],1,FALSE) = 0,"","X"),"")</f>
        <v/>
      </c>
      <c r="AW32" s="23" t="str">
        <f>+IFERROR(IF(VLOOKUP($K32&amp;AW$4,Table2[[Column1]:[Column1]],1,FALSE) = 0,"","X"),"")</f>
        <v/>
      </c>
      <c r="AX32" s="23" t="str">
        <f>+IFERROR(IF(VLOOKUP($K32&amp;AX$4,Table2[[Column1]:[Column1]],1,FALSE) = 0,"","X"),"")</f>
        <v/>
      </c>
      <c r="AY32" s="23" t="str">
        <f>+IFERROR(IF(VLOOKUP($K32&amp;AY$4,Table2[[Column1]:[Column1]],1,FALSE) = 0,"","X"),"")</f>
        <v/>
      </c>
      <c r="AZ32" s="23" t="str">
        <f>+IFERROR(IF(VLOOKUP($K32&amp;AZ$4,Table2[[Column1]:[Column1]],1,FALSE) = 0,"","X"),"")</f>
        <v/>
      </c>
      <c r="BA32" s="23" t="str">
        <f>+IFERROR(IF(VLOOKUP($K32&amp;BA$4,Table2[[Column1]:[Column1]],1,FALSE) = 0,"","X"),"")</f>
        <v/>
      </c>
      <c r="BB32" s="23" t="str">
        <f>+IFERROR(IF(VLOOKUP($K32&amp;BB$4,Table2[[Column1]:[Column1]],1,FALSE) = 0,"","X"),"")</f>
        <v/>
      </c>
      <c r="BC32" s="23" t="str">
        <f>+IFERROR(IF(VLOOKUP($K32&amp;BC$4,Table2[[Column1]:[Column1]],1,FALSE) = 0,"","X"),"")</f>
        <v/>
      </c>
      <c r="BD32" s="23" t="str">
        <f>+IFERROR(IF(VLOOKUP($K32&amp;BD$4,Table2[[Column1]:[Column1]],1,FALSE) = 0,"","X"),"")</f>
        <v/>
      </c>
      <c r="BE32" s="23" t="str">
        <f>+IFERROR(IF(VLOOKUP($K32&amp;BE$4,Table2[[Column1]:[Column1]],1,FALSE) = 0,"","X"),"")</f>
        <v/>
      </c>
      <c r="BF32" s="23" t="str">
        <f>+IFERROR(IF(VLOOKUP($K32&amp;BF$4,Table2[[Column1]:[Column1]],1,FALSE) = 0,"","X"),"")</f>
        <v/>
      </c>
      <c r="BG32" s="23" t="str">
        <f>+IFERROR(IF(VLOOKUP($K32&amp;BG$4,Table2[[Column1]:[Column1]],1,FALSE) = 0,"","X"),"")</f>
        <v/>
      </c>
      <c r="BH32" s="23" t="str">
        <f>+IFERROR(IF(VLOOKUP($K32&amp;BH$4,Table2[[Column1]:[Column1]],1,FALSE) = 0,"","X"),"")</f>
        <v/>
      </c>
      <c r="BI32" s="23" t="str">
        <f>+IFERROR(IF(VLOOKUP($K32&amp;BI$4,Table2[[Column1]:[Column1]],1,FALSE) = 0,"","X"),"")</f>
        <v/>
      </c>
      <c r="BJ32" s="23" t="str">
        <f>+IFERROR(IF(VLOOKUP($K32&amp;BJ$4,Table2[[Column1]:[Column1]],1,FALSE) = 0,"","X"),"")</f>
        <v/>
      </c>
      <c r="BK32" s="23" t="str">
        <f>+IFERROR(IF(VLOOKUP($K32&amp;BK$4,Table2[[Column1]:[Column1]],1,FALSE) = 0,"","X"),"")</f>
        <v/>
      </c>
      <c r="BL32" s="23" t="str">
        <f>+IFERROR(IF(VLOOKUP($K32&amp;BL$4,Table2[[Column1]:[Column1]],1,FALSE) = 0,"","X"),"")</f>
        <v/>
      </c>
      <c r="BM32" s="23" t="str">
        <f>+IFERROR(IF(VLOOKUP($K32&amp;BM$4,Table2[[Column1]:[Column1]],1,FALSE) = 0,"","X"),"")</f>
        <v/>
      </c>
      <c r="BN32" s="23" t="str">
        <f>+IFERROR(IF(VLOOKUP($K32&amp;BN$4,Table2[[Column1]:[Column1]],1,FALSE) = 0,"","X"),"")</f>
        <v/>
      </c>
      <c r="BO32" s="23" t="str">
        <f>+IFERROR(IF(VLOOKUP($K32&amp;BO$4,Table2[[Column1]:[Column1]],1,FALSE) = 0,"","X"),"")</f>
        <v/>
      </c>
      <c r="BP32" s="23" t="str">
        <f>+IFERROR(IF(VLOOKUP($K32&amp;BP$4,Table2[[Column1]:[Column1]],1,FALSE) = 0,"","X"),"")</f>
        <v/>
      </c>
      <c r="BQ32" s="26" t="str">
        <f>+IFERROR(IF(VLOOKUP($K32&amp;BQ$4,Table2[[Column1]:[Column1]],1,FALSE) = 0,"","X"),"")</f>
        <v/>
      </c>
    </row>
    <row r="33" spans="1:77" x14ac:dyDescent="0.25">
      <c r="A33" s="14" t="s">
        <v>648</v>
      </c>
      <c r="B33" s="14" t="str">
        <f>+CONCATENATE(Table2[[#This Row],[Factor]],Table2[[#This Row],[Question Identifier]])</f>
        <v>Kind of reused assetsQ22.1</v>
      </c>
      <c r="C33" s="14" t="s">
        <v>104</v>
      </c>
      <c r="D33" s="14" t="s">
        <v>107</v>
      </c>
      <c r="E33" s="14" t="s">
        <v>23</v>
      </c>
      <c r="F33" s="14" t="str">
        <f>+VLOOKUP(Table2[[#This Row],[Question Identifier]],Table4[[Question Identifier]:[Question English]],4,)</f>
        <v>31. How much of the following devices is composed of reusable parts? Requisitos39</v>
      </c>
      <c r="G33" s="14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</row>
    <row r="34" spans="1:77" x14ac:dyDescent="0.25">
      <c r="A34" s="14" t="s">
        <v>648</v>
      </c>
      <c r="B34" s="14" t="str">
        <f>+CONCATENATE(Table2[[#This Row],[Factor]],Table2[[#This Row],[Question Identifier]])</f>
        <v>Kind of reused assetsQ22.2</v>
      </c>
      <c r="C34" s="14" t="s">
        <v>104</v>
      </c>
      <c r="D34" s="14" t="s">
        <v>53</v>
      </c>
      <c r="E34" s="14" t="s">
        <v>24</v>
      </c>
      <c r="F34" s="14" t="str">
        <f>+VLOOKUP(Table2[[#This Row],[Question Identifier]],Table4[[Question Identifier]:[Question English]],4,)</f>
        <v>32. How much of the following devices is composed of reusable parts? Stories Usuario40</v>
      </c>
      <c r="G34" s="1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</row>
    <row r="35" spans="1:77" x14ac:dyDescent="0.25">
      <c r="A35" s="14" t="s">
        <v>648</v>
      </c>
      <c r="B35" s="14" t="str">
        <f>+CONCATENATE(Table2[[#This Row],[Factor]],Table2[[#This Row],[Question Identifier]])</f>
        <v>Kind of reused assetsQ22.3</v>
      </c>
      <c r="C35" s="14" t="s">
        <v>104</v>
      </c>
      <c r="D35" s="14" t="s">
        <v>54</v>
      </c>
      <c r="E35" s="14" t="s">
        <v>25</v>
      </c>
      <c r="F35" s="14" t="str">
        <f>+VLOOKUP(Table2[[#This Row],[Question Identifier]],Table4[[Question Identifier]:[Question English]],4,)</f>
        <v>33. How much of the following devices is composed of reusable parts? High Level Design (Architecture) 41</v>
      </c>
      <c r="G35" s="14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</row>
    <row r="36" spans="1:77" x14ac:dyDescent="0.25">
      <c r="A36" s="14" t="s">
        <v>648</v>
      </c>
      <c r="B36" s="14" t="str">
        <f>+CONCATENATE(Table2[[#This Row],[Factor]],Table2[[#This Row],[Question Identifier]])</f>
        <v>Kind of reused assetsQ22.4</v>
      </c>
      <c r="C36" s="14" t="s">
        <v>104</v>
      </c>
      <c r="D36" s="14" t="s">
        <v>55</v>
      </c>
      <c r="E36" s="14" t="s">
        <v>26</v>
      </c>
      <c r="F36" s="14" t="str">
        <f>+VLOOKUP(Table2[[#This Row],[Question Identifier]],Table4[[Question Identifier]:[Question English]],4,)</f>
        <v>34. How much of the following devices is composed of reusable parts? Design detallado42</v>
      </c>
      <c r="G36" s="14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</row>
    <row r="37" spans="1:77" x14ac:dyDescent="0.25">
      <c r="A37" s="14" t="s">
        <v>648</v>
      </c>
      <c r="B37" s="14" t="str">
        <f>+CONCATENATE(Table2[[#This Row],[Factor]],Table2[[#This Row],[Question Identifier]])</f>
        <v>Kind of reused assetsQ22.5</v>
      </c>
      <c r="C37" s="14" t="s">
        <v>104</v>
      </c>
      <c r="D37" s="14" t="s">
        <v>56</v>
      </c>
      <c r="E37" s="14" t="s">
        <v>27</v>
      </c>
      <c r="F37" s="14" t="str">
        <f>+VLOOKUP(Table2[[#This Row],[Question Identifier]],Table4[[Question Identifier]:[Question English]],4,)</f>
        <v>35. How much of the following devices is composed of reusable parts? Components software43</v>
      </c>
      <c r="G37" s="14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</row>
    <row r="38" spans="1:77" x14ac:dyDescent="0.25">
      <c r="A38" s="14" t="s">
        <v>648</v>
      </c>
      <c r="B38" s="14" t="str">
        <f>+CONCATENATE(Table2[[#This Row],[Factor]],Table2[[#This Row],[Question Identifier]])</f>
        <v>Kind of reused assetsQ22.6</v>
      </c>
      <c r="C38" s="14" t="s">
        <v>104</v>
      </c>
      <c r="D38" s="14" t="s">
        <v>62</v>
      </c>
      <c r="E38" s="14" t="s">
        <v>28</v>
      </c>
      <c r="F38" s="14" t="str">
        <f>+VLOOKUP(Table2[[#This Row],[Question Identifier]],Table4[[Question Identifier]:[Question English]],4,)</f>
        <v>36. How much of the following devices is composed of reusable parts? Case prueba44</v>
      </c>
      <c r="G38" s="14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</row>
    <row r="39" spans="1:77" x14ac:dyDescent="0.25">
      <c r="A39" s="14" t="s">
        <v>648</v>
      </c>
      <c r="B39" s="14" t="str">
        <f>+CONCATENATE(Table2[[#This Row],[Factor]],Table2[[#This Row],[Question Identifier]])</f>
        <v>Kind of reused assetsQ22.7</v>
      </c>
      <c r="C39" s="14" t="s">
        <v>104</v>
      </c>
      <c r="D39" s="14" t="s">
        <v>63</v>
      </c>
      <c r="E39" s="14" t="s">
        <v>29</v>
      </c>
      <c r="F39" s="14" t="str">
        <f>+VLOOKUP(Table2[[#This Row],[Question Identifier]],Table4[[Question Identifier]:[Question English]],4,)</f>
        <v>37. How much of the following devices is composed of reusable parts? Other What?</v>
      </c>
      <c r="G39" s="14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</row>
    <row r="40" spans="1:77" x14ac:dyDescent="0.25">
      <c r="A40" s="14" t="s">
        <v>648</v>
      </c>
      <c r="B40" s="14" t="str">
        <f>+CONCATENATE(Table2[[#This Row],[Factor]],Table2[[#This Row],[Question Identifier]])</f>
        <v>Origin of the reused assetsQ23</v>
      </c>
      <c r="C40" s="14" t="s">
        <v>108</v>
      </c>
      <c r="D40" s="14" t="s">
        <v>57</v>
      </c>
      <c r="E40" s="14" t="s">
        <v>49</v>
      </c>
      <c r="F40" s="14" t="str">
        <f>+VLOOKUP(Table2[[#This Row],[Question Identifier]],Table4[[Question Identifier]:[Question English]],4,)</f>
        <v>38. In your company, what is the origin of the artifacts of the / the project (s)?</v>
      </c>
      <c r="G40" s="14" t="s">
        <v>146</v>
      </c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</row>
    <row r="41" spans="1:77" x14ac:dyDescent="0.25">
      <c r="A41" s="14" t="s">
        <v>648</v>
      </c>
      <c r="B41" s="14" t="str">
        <f>+CONCATENATE(Table2[[#This Row],[Factor]],Table2[[#This Row],[Question Identifier]])</f>
        <v>Specific function in the software reuse processQ24.1</v>
      </c>
      <c r="C41" s="14" t="s">
        <v>73</v>
      </c>
      <c r="D41" s="10" t="s">
        <v>64</v>
      </c>
      <c r="E41" s="10" t="s">
        <v>490</v>
      </c>
      <c r="F41" s="14" t="str">
        <f>+VLOOKUP(Table2[[#This Row],[Question Identifier]],Table4[[Question Identifier]:[Question English]],4,)</f>
        <v>39. Does the company have a role dedicated to the creation of reusable artifacts?</v>
      </c>
      <c r="G41" s="14" t="s">
        <v>147</v>
      </c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</row>
    <row r="42" spans="1:77" x14ac:dyDescent="0.25">
      <c r="A42" s="14" t="s">
        <v>645</v>
      </c>
      <c r="B42" s="14" t="str">
        <f>+CONCATENATE(Table2[[#This Row],[Factor]],Table2[[#This Row],[Question Identifier]])</f>
        <v>Independent reusable assets development teamQ24.2</v>
      </c>
      <c r="C42" s="14" t="s">
        <v>109</v>
      </c>
      <c r="D42" s="10" t="s">
        <v>111</v>
      </c>
      <c r="E42" s="10" t="s">
        <v>491</v>
      </c>
      <c r="F42" s="14" t="str">
        <f>+VLOOKUP(Table2[[#This Row],[Question Identifier]],Table4[[Question Identifier]:[Question English]],4,)</f>
        <v>40. Does the company have an independent team developing reusable artifacts?</v>
      </c>
      <c r="G42" s="14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</row>
    <row r="43" spans="1:77" x14ac:dyDescent="0.25">
      <c r="A43" s="14" t="s">
        <v>648</v>
      </c>
      <c r="B43" s="14" t="str">
        <f>+CONCATENATE(Table2[[#This Row],[Factor]],Table2[[#This Row],[Question Identifier]])</f>
        <v>Previous development of reusable assetsQ25</v>
      </c>
      <c r="C43" s="14" t="s">
        <v>110</v>
      </c>
      <c r="D43" s="14" t="s">
        <v>112</v>
      </c>
      <c r="E43" s="14" t="s">
        <v>51</v>
      </c>
      <c r="F43" s="14" t="str">
        <f>+VLOOKUP(Table2[[#This Row],[Question Identifier]],Table4[[Question Identifier]:[Question English]],4,)</f>
        <v>41. At what point is reusable artifacts developed for software projects?</v>
      </c>
      <c r="G43" s="14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</row>
    <row r="44" spans="1:77" x14ac:dyDescent="0.25">
      <c r="A44" s="14" t="s">
        <v>648</v>
      </c>
      <c r="B44" s="14" t="str">
        <f>+CONCATENATE(Table2[[#This Row],[Factor]],Table2[[#This Row],[Question Identifier]])</f>
        <v>Development of assets for reuseQ26.1</v>
      </c>
      <c r="C44" s="14" t="s">
        <v>105</v>
      </c>
      <c r="D44" s="14" t="s">
        <v>113</v>
      </c>
      <c r="E44" s="14" t="s">
        <v>30</v>
      </c>
      <c r="F44" s="14" t="str">
        <f>+VLOOKUP(Table2[[#This Row],[Question Identifier]],Table4[[Question Identifier]:[Question English]],4,)</f>
        <v>42. Artifacts and / or reusable software components are used in the company:</v>
      </c>
      <c r="G44" s="1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</row>
    <row r="45" spans="1:77" x14ac:dyDescent="0.25">
      <c r="A45" s="14" t="s">
        <v>648</v>
      </c>
      <c r="B45" s="14" t="str">
        <f>+CONCATENATE(Table2[[#This Row],[Factor]],Table2[[#This Row],[Question Identifier]])</f>
        <v>Development of assets for reuseQ26.2</v>
      </c>
      <c r="C45" s="14" t="s">
        <v>105</v>
      </c>
      <c r="D45" s="14" t="s">
        <v>114</v>
      </c>
      <c r="E45" s="14" t="s">
        <v>60</v>
      </c>
      <c r="F45" s="14" t="str">
        <f>+VLOOKUP(Table2[[#This Row],[Question Identifier]],Table4[[Question Identifier]:[Question English]],4,)</f>
        <v>43. Why NOT reusable artifacts created in the company or are not considered valuable use? If so be it</v>
      </c>
      <c r="G45" s="14" t="s">
        <v>143</v>
      </c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</row>
    <row r="46" spans="1:77" x14ac:dyDescent="0.25">
      <c r="A46" s="14" t="s">
        <v>648</v>
      </c>
      <c r="B46" s="14" t="str">
        <f>+CONCATENATE(Table2[[#This Row],[Factor]],Table2[[#This Row],[Question Identifier]])</f>
        <v>Software certification processQ27</v>
      </c>
      <c r="C46" s="14" t="s">
        <v>80</v>
      </c>
      <c r="D46" s="14" t="s">
        <v>116</v>
      </c>
      <c r="E46" s="14" t="s">
        <v>31</v>
      </c>
      <c r="F46" s="14" t="str">
        <f>+VLOOKUP(Table2[[#This Row],[Question Identifier]],Table4[[Question Identifier]:[Question English]],4,)</f>
        <v>44. We have a valuable process for certifying components reusable software.</v>
      </c>
      <c r="G46" s="14" t="s">
        <v>150</v>
      </c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</row>
    <row r="47" spans="1:77" x14ac:dyDescent="0.25">
      <c r="A47" s="14" t="s">
        <v>647</v>
      </c>
      <c r="B47" s="14" t="str">
        <f>+CONCATENATE(Table2[[#This Row],[Factor]],Table2[[#This Row],[Question Identifier]])</f>
        <v>Repository systems usageQ28</v>
      </c>
      <c r="C47" s="14" t="s">
        <v>115</v>
      </c>
      <c r="D47" s="14" t="s">
        <v>117</v>
      </c>
      <c r="E47" s="14" t="s">
        <v>32</v>
      </c>
      <c r="F47" s="14" t="str">
        <f>+VLOOKUP(Table2[[#This Row],[Question Identifier]],Table4[[Question Identifier]:[Question English]],4,)</f>
        <v>45. The support of the repository is effective and efficient software reuse.</v>
      </c>
      <c r="G47" s="14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</row>
    <row r="48" spans="1:77" x14ac:dyDescent="0.25">
      <c r="A48" s="14" t="s">
        <v>647</v>
      </c>
      <c r="B48" s="14" t="str">
        <f>+CONCATENATE(Table2[[#This Row],[Factor]],Table2[[#This Row],[Question Identifier]])</f>
        <v>CASE Tools usageQ29</v>
      </c>
      <c r="C48" s="14" t="s">
        <v>97</v>
      </c>
      <c r="D48" s="14" t="s">
        <v>119</v>
      </c>
      <c r="E48" s="14" t="s">
        <v>61</v>
      </c>
      <c r="F48" s="14" t="str">
        <f>+VLOOKUP(Table2[[#This Row],[Question Identifier]],Table4[[Question Identifier]:[Question English]],4,)</f>
        <v>46. ​​What tools the company uses for software reuse?</v>
      </c>
      <c r="G48" s="14" t="s">
        <v>131</v>
      </c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</row>
    <row r="49" spans="1:77" x14ac:dyDescent="0.25">
      <c r="A49" s="14" t="s">
        <v>646</v>
      </c>
      <c r="B49" s="14" t="str">
        <f>+CONCATENATE(Table2[[#This Row],[Factor]],Table2[[#This Row],[Question Identifier]])</f>
        <v>Product family approachQ30</v>
      </c>
      <c r="C49" s="14" t="s">
        <v>118</v>
      </c>
      <c r="D49" s="10" t="s">
        <v>121</v>
      </c>
      <c r="E49" s="14" t="s">
        <v>52</v>
      </c>
      <c r="F49" s="14" t="str">
        <f>+VLOOKUP(Table2[[#This Row],[Question Identifier]],Table4[[Question Identifier]:[Question English]],4,)</f>
        <v>47. What related products that are developed in your organization?</v>
      </c>
      <c r="G49" s="14" t="s">
        <v>132</v>
      </c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</row>
    <row r="50" spans="1:77" x14ac:dyDescent="0.25">
      <c r="A50" s="14" t="s">
        <v>646</v>
      </c>
      <c r="B50" s="14" t="str">
        <f>+CONCATENATE(Table2[[#This Row],[Factor]],Table2[[#This Row],[Question Identifier]])</f>
        <v>Domain EngineeringQ31.1</v>
      </c>
      <c r="C50" s="14" t="s">
        <v>120</v>
      </c>
      <c r="D50" s="10" t="s">
        <v>122</v>
      </c>
      <c r="E50" s="14" t="s">
        <v>33</v>
      </c>
      <c r="F50" s="14" t="str">
        <f>+VLOOKUP(Table2[[#This Row],[Question Identifier]],Table4[[Question Identifier]:[Question English]],4,)</f>
        <v>48. We conduct market analysis to determine which domains effectively be modeled and reusable components will be developed.</v>
      </c>
      <c r="G50" s="14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</row>
    <row r="51" spans="1:77" x14ac:dyDescent="0.25">
      <c r="A51" s="14" t="s">
        <v>646</v>
      </c>
      <c r="B51" s="14" t="str">
        <f>+CONCATENATE(Table2[[#This Row],[Factor]],Table2[[#This Row],[Question Identifier]])</f>
        <v>Domain EngineeringQ31.2</v>
      </c>
      <c r="C51" s="14" t="s">
        <v>120</v>
      </c>
      <c r="D51" s="14" t="s">
        <v>123</v>
      </c>
      <c r="E51" s="14" t="s">
        <v>34</v>
      </c>
      <c r="F51" s="14" t="str">
        <f>+VLOOKUP(Table2[[#This Row],[Question Identifier]],Table4[[Question Identifier]:[Question English]],4,)</f>
        <v>49. capture, they specify, analyze and review the requirements taking into account the differences between various products</v>
      </c>
      <c r="G51" s="14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</row>
    <row r="52" spans="1:77" x14ac:dyDescent="0.25">
      <c r="A52" s="14" t="s">
        <v>646</v>
      </c>
      <c r="B52" s="14" t="str">
        <f>+CONCATENATE(Table2[[#This Row],[Factor]],Table2[[#This Row],[Question Identifier]])</f>
        <v>Domain EngineeringQ31.3</v>
      </c>
      <c r="C52" s="14" t="s">
        <v>120</v>
      </c>
      <c r="D52" s="14" t="s">
        <v>124</v>
      </c>
      <c r="E52" s="14" t="s">
        <v>35</v>
      </c>
      <c r="F52" s="14" t="str">
        <f>+VLOOKUP(Table2[[#This Row],[Question Identifier]],Table4[[Question Identifier]:[Question English]],4,)</f>
        <v>50. In designing an architecture differences are taken into account among several products</v>
      </c>
      <c r="G52" s="14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</row>
    <row r="53" spans="1:77" x14ac:dyDescent="0.25">
      <c r="A53" s="14" t="s">
        <v>103</v>
      </c>
      <c r="B53" s="14" t="str">
        <f>+CONCATENATE(Table2[[#This Row],[Factor]],Table2[[#This Row],[Question Identifier]])</f>
        <v>Q32</v>
      </c>
      <c r="C53" s="14"/>
      <c r="D53" s="14" t="s">
        <v>125</v>
      </c>
      <c r="E53" s="14" t="s">
        <v>53</v>
      </c>
      <c r="F53" s="14" t="str">
        <f>+VLOOKUP(Table2[[#This Row],[Question Identifier]],Table4[[Question Identifier]:[Question English]],4,)</f>
        <v>51.¿Qué barriers have prevented a good reuse of software in your company?</v>
      </c>
      <c r="G53" s="14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</row>
    <row r="54" spans="1:77" x14ac:dyDescent="0.25">
      <c r="A54" s="14" t="s">
        <v>103</v>
      </c>
      <c r="B54" s="14" t="str">
        <f>+CONCATENATE(Table2[[#This Row],[Factor]],Table2[[#This Row],[Question Identifier]])</f>
        <v>Q33</v>
      </c>
      <c r="C54" s="14"/>
      <c r="D54" s="14" t="s">
        <v>126</v>
      </c>
      <c r="E54" s="14" t="s">
        <v>54</v>
      </c>
      <c r="F54" s="14" t="str">
        <f>+VLOOKUP(Table2[[#This Row],[Question Identifier]],Table4[[Question Identifier]:[Question English]],4,)</f>
        <v>52. Which of the following benefits associated with software reuse are most important?</v>
      </c>
      <c r="G54" s="1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</row>
    <row r="55" spans="1:77" x14ac:dyDescent="0.25">
      <c r="A55" s="14" t="s">
        <v>646</v>
      </c>
      <c r="B55" s="14" t="str">
        <f>+CONCATENATE(Table2[[#This Row],[Factor]],Table2[[#This Row],[Question Identifier]])</f>
        <v>Product family approachQ34</v>
      </c>
      <c r="C55" s="14" t="s">
        <v>118</v>
      </c>
      <c r="D55" s="14" t="s">
        <v>445</v>
      </c>
      <c r="E55" s="14" t="s">
        <v>55</v>
      </c>
      <c r="F55" s="14" t="str">
        <f>+VLOOKUP(Table2[[#This Row],[Question Identifier]],Table4[[Question Identifier]:[Question English]],4,)</f>
        <v>53. Has heard talk about product lines management software reuse and variability? The software product lines refer to a set of systems that share characteristics that are developed from</v>
      </c>
      <c r="G55" s="14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</row>
    <row r="56" spans="1:77" x14ac:dyDescent="0.25">
      <c r="A56" s="14" t="s">
        <v>103</v>
      </c>
      <c r="B56" s="14" t="str">
        <f>+CONCATENATE(Table2[[#This Row],[Factor]],Table2[[#This Row],[Question Identifier]])</f>
        <v>Q35</v>
      </c>
      <c r="C56" s="14"/>
      <c r="D56" s="14" t="s">
        <v>446</v>
      </c>
      <c r="E56" s="14" t="s">
        <v>56</v>
      </c>
      <c r="F56" s="14" t="str">
        <f>+VLOOKUP(Table2[[#This Row],[Question Identifier]],Table4[[Question Identifier]:[Question English]],4,)</f>
        <v>54. If your company uses another strategy for software reuse or has a different view, please explain.</v>
      </c>
      <c r="G56" s="14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</row>
    <row r="57" spans="1:77" x14ac:dyDescent="0.25"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</row>
    <row r="58" spans="1:77" x14ac:dyDescent="0.25"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</row>
    <row r="59" spans="1:77" x14ac:dyDescent="0.25"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</row>
  </sheetData>
  <mergeCells count="1">
    <mergeCell ref="I2:K3"/>
  </mergeCells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2"/>
  <sheetViews>
    <sheetView workbookViewId="0">
      <selection activeCell="A30" sqref="A30"/>
    </sheetView>
  </sheetViews>
  <sheetFormatPr defaultColWidth="9.140625" defaultRowHeight="15" x14ac:dyDescent="0.25"/>
  <cols>
    <col min="1" max="1" width="18" customWidth="1"/>
    <col min="2" max="2" width="14.140625" customWidth="1"/>
  </cols>
  <sheetData>
    <row r="1" spans="1:2" x14ac:dyDescent="0.25">
      <c r="A1" s="3" t="s">
        <v>254</v>
      </c>
      <c r="B1" s="2" t="s">
        <v>253</v>
      </c>
    </row>
    <row r="2" spans="1:2" x14ac:dyDescent="0.25">
      <c r="A2" s="3" t="s">
        <v>255</v>
      </c>
      <c r="B2" s="2" t="s">
        <v>253</v>
      </c>
    </row>
    <row r="3" spans="1:2" x14ac:dyDescent="0.25">
      <c r="A3" s="3" t="s">
        <v>256</v>
      </c>
      <c r="B3" s="2" t="s">
        <v>253</v>
      </c>
    </row>
    <row r="4" spans="1:2" x14ac:dyDescent="0.25">
      <c r="A4" s="3" t="s">
        <v>257</v>
      </c>
      <c r="B4" s="2" t="s">
        <v>253</v>
      </c>
    </row>
    <row r="5" spans="1:2" x14ac:dyDescent="0.25">
      <c r="A5" s="3" t="s">
        <v>258</v>
      </c>
      <c r="B5" s="2" t="s">
        <v>253</v>
      </c>
    </row>
    <row r="6" spans="1:2" x14ac:dyDescent="0.25">
      <c r="A6" s="3" t="s">
        <v>259</v>
      </c>
      <c r="B6" s="2" t="s">
        <v>253</v>
      </c>
    </row>
    <row r="7" spans="1:2" x14ac:dyDescent="0.25">
      <c r="A7" s="3" t="s">
        <v>260</v>
      </c>
      <c r="B7" s="2" t="s">
        <v>253</v>
      </c>
    </row>
    <row r="8" spans="1:2" x14ac:dyDescent="0.25">
      <c r="A8" s="4" t="s">
        <v>155</v>
      </c>
      <c r="B8" s="2" t="s">
        <v>261</v>
      </c>
    </row>
    <row r="9" spans="1:2" x14ac:dyDescent="0.25">
      <c r="A9" s="4" t="s">
        <v>262</v>
      </c>
      <c r="B9" s="2" t="s">
        <v>261</v>
      </c>
    </row>
    <row r="10" spans="1:2" x14ac:dyDescent="0.25">
      <c r="A10" s="4" t="s">
        <v>156</v>
      </c>
      <c r="B10" s="2" t="s">
        <v>261</v>
      </c>
    </row>
    <row r="11" spans="1:2" x14ac:dyDescent="0.25">
      <c r="A11" s="4" t="s">
        <v>160</v>
      </c>
      <c r="B11" s="2" t="s">
        <v>261</v>
      </c>
    </row>
    <row r="12" spans="1:2" x14ac:dyDescent="0.25">
      <c r="A12" s="5" t="s">
        <v>280</v>
      </c>
      <c r="B12" s="2" t="s">
        <v>263</v>
      </c>
    </row>
    <row r="13" spans="1:2" x14ac:dyDescent="0.25">
      <c r="A13" s="5" t="s">
        <v>162</v>
      </c>
      <c r="B13" s="2" t="s">
        <v>263</v>
      </c>
    </row>
    <row r="14" spans="1:2" x14ac:dyDescent="0.25">
      <c r="A14" s="5" t="s">
        <v>264</v>
      </c>
      <c r="B14" s="2" t="s">
        <v>263</v>
      </c>
    </row>
    <row r="15" spans="1:2" x14ac:dyDescent="0.25">
      <c r="A15" s="5" t="s">
        <v>265</v>
      </c>
      <c r="B15" s="2" t="s">
        <v>263</v>
      </c>
    </row>
    <row r="16" spans="1:2" x14ac:dyDescent="0.25">
      <c r="A16" s="5" t="s">
        <v>266</v>
      </c>
      <c r="B16" s="2" t="s">
        <v>263</v>
      </c>
    </row>
    <row r="17" spans="1:2" x14ac:dyDescent="0.25">
      <c r="A17" s="5" t="s">
        <v>267</v>
      </c>
      <c r="B17" s="2" t="s">
        <v>263</v>
      </c>
    </row>
    <row r="18" spans="1:2" x14ac:dyDescent="0.25">
      <c r="A18" s="5" t="s">
        <v>268</v>
      </c>
      <c r="B18" s="2" t="s">
        <v>263</v>
      </c>
    </row>
    <row r="19" spans="1:2" x14ac:dyDescent="0.25">
      <c r="A19" s="5" t="s">
        <v>269</v>
      </c>
      <c r="B19" s="2" t="s">
        <v>263</v>
      </c>
    </row>
    <row r="20" spans="1:2" x14ac:dyDescent="0.25">
      <c r="A20" s="6" t="s">
        <v>164</v>
      </c>
      <c r="B20" s="2" t="s">
        <v>270</v>
      </c>
    </row>
    <row r="21" spans="1:2" x14ac:dyDescent="0.25">
      <c r="A21" s="6" t="s">
        <v>279</v>
      </c>
      <c r="B21" s="2" t="s">
        <v>270</v>
      </c>
    </row>
    <row r="22" spans="1:2" x14ac:dyDescent="0.25">
      <c r="A22" s="6" t="s">
        <v>163</v>
      </c>
      <c r="B22" s="2" t="s">
        <v>270</v>
      </c>
    </row>
    <row r="23" spans="1:2" x14ac:dyDescent="0.25">
      <c r="A23" s="6" t="s">
        <v>161</v>
      </c>
      <c r="B23" s="2" t="s">
        <v>270</v>
      </c>
    </row>
    <row r="24" spans="1:2" x14ac:dyDescent="0.25">
      <c r="A24" s="7" t="s">
        <v>158</v>
      </c>
      <c r="B24" s="2" t="s">
        <v>271</v>
      </c>
    </row>
    <row r="25" spans="1:2" x14ac:dyDescent="0.25">
      <c r="A25" s="8" t="s">
        <v>154</v>
      </c>
      <c r="B25" s="2" t="s">
        <v>271</v>
      </c>
    </row>
    <row r="26" spans="1:2" x14ac:dyDescent="0.25">
      <c r="A26" s="8" t="s">
        <v>272</v>
      </c>
      <c r="B26" s="2" t="s">
        <v>271</v>
      </c>
    </row>
    <row r="27" spans="1:2" x14ac:dyDescent="0.25">
      <c r="A27" s="8" t="s">
        <v>157</v>
      </c>
      <c r="B27" s="2" t="s">
        <v>271</v>
      </c>
    </row>
    <row r="28" spans="1:2" x14ac:dyDescent="0.25">
      <c r="A28" s="9" t="s">
        <v>274</v>
      </c>
      <c r="B28" s="2" t="s">
        <v>273</v>
      </c>
    </row>
    <row r="29" spans="1:2" x14ac:dyDescent="0.25">
      <c r="A29" s="9" t="s">
        <v>275</v>
      </c>
      <c r="B29" s="2" t="s">
        <v>273</v>
      </c>
    </row>
    <row r="30" spans="1:2" x14ac:dyDescent="0.25">
      <c r="A30" s="9" t="s">
        <v>276</v>
      </c>
      <c r="B30" s="2" t="s">
        <v>273</v>
      </c>
    </row>
    <row r="31" spans="1:2" x14ac:dyDescent="0.25">
      <c r="A31" s="9" t="s">
        <v>277</v>
      </c>
      <c r="B31" s="2" t="s">
        <v>273</v>
      </c>
    </row>
    <row r="32" spans="1:2" x14ac:dyDescent="0.25">
      <c r="A32" s="9" t="s">
        <v>159</v>
      </c>
      <c r="B32" s="2" t="s">
        <v>273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A22BA-D008-44ED-AC05-D55235709D65}">
  <dimension ref="A1:C9"/>
  <sheetViews>
    <sheetView tabSelected="1" workbookViewId="0">
      <selection activeCell="C8" sqref="C8"/>
    </sheetView>
  </sheetViews>
  <sheetFormatPr defaultRowHeight="15" x14ac:dyDescent="0.25"/>
  <cols>
    <col min="1" max="1" width="12.42578125" customWidth="1"/>
    <col min="2" max="2" width="45.140625" customWidth="1"/>
    <col min="3" max="3" width="46.85546875" customWidth="1"/>
  </cols>
  <sheetData>
    <row r="1" spans="1:3" x14ac:dyDescent="0.25">
      <c r="A1" t="s">
        <v>508</v>
      </c>
      <c r="B1" t="s">
        <v>655</v>
      </c>
      <c r="C1" t="s">
        <v>656</v>
      </c>
    </row>
    <row r="2" spans="1:3" x14ac:dyDescent="0.25">
      <c r="A2" t="s">
        <v>58</v>
      </c>
      <c r="B2" t="s">
        <v>447</v>
      </c>
      <c r="C2" s="15" t="s">
        <v>447</v>
      </c>
    </row>
    <row r="3" spans="1:3" x14ac:dyDescent="0.25">
      <c r="A3" t="s">
        <v>65</v>
      </c>
      <c r="B3" t="s">
        <v>448</v>
      </c>
      <c r="C3" s="15" t="s">
        <v>448</v>
      </c>
    </row>
    <row r="4" spans="1:3" x14ac:dyDescent="0.25">
      <c r="A4" t="s">
        <v>59</v>
      </c>
      <c r="B4" t="s">
        <v>449</v>
      </c>
      <c r="C4" t="s">
        <v>657</v>
      </c>
    </row>
    <row r="5" spans="1:3" x14ac:dyDescent="0.25">
      <c r="A5" t="s">
        <v>66</v>
      </c>
      <c r="B5" t="s">
        <v>450</v>
      </c>
      <c r="C5" t="s">
        <v>652</v>
      </c>
    </row>
    <row r="6" spans="1:3" x14ac:dyDescent="0.25">
      <c r="A6" t="s">
        <v>60</v>
      </c>
      <c r="B6" t="s">
        <v>451</v>
      </c>
      <c r="C6" t="s">
        <v>653</v>
      </c>
    </row>
    <row r="7" spans="1:3" x14ac:dyDescent="0.25">
      <c r="A7" t="s">
        <v>61</v>
      </c>
      <c r="B7" t="s">
        <v>452</v>
      </c>
      <c r="C7" t="s">
        <v>654</v>
      </c>
    </row>
    <row r="8" spans="1:3" x14ac:dyDescent="0.25">
      <c r="A8" t="s">
        <v>56</v>
      </c>
      <c r="B8" s="27"/>
    </row>
    <row r="9" spans="1:3" ht="15.75" customHeight="1" x14ac:dyDescent="0.25">
      <c r="A9" t="s">
        <v>14</v>
      </c>
      <c r="B9" s="27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schema</vt:lpstr>
      <vt:lpstr>AnswersxQuestion</vt:lpstr>
      <vt:lpstr>DimensionsxQuestions</vt:lpstr>
      <vt:lpstr>Regiones</vt:lpstr>
      <vt:lpstr>OpenedQuestions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2019-07-08T21:36:57Z</dcterms:created>
  <dcterms:modified xsi:type="dcterms:W3CDTF">2021-03-10T18:21:43Z</dcterms:modified>
</cp:coreProperties>
</file>