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uisa Restrepo\Desktop\"/>
    </mc:Choice>
  </mc:AlternateContent>
  <xr:revisionPtr revIDLastSave="0" documentId="13_ncr:1_{2A72F2F7-05EF-4FEA-BD94-29464C255F12}" xr6:coauthVersionLast="44" xr6:coauthVersionMax="44" xr10:uidLastSave="{00000000-0000-0000-0000-000000000000}"/>
  <bookViews>
    <workbookView xWindow="-120" yWindow="-120" windowWidth="20730" windowHeight="11160" tabRatio="703" firstSheet="2" activeTab="4" xr2:uid="{00000000-000D-0000-FFFF-FFFF00000000}"/>
  </bookViews>
  <sheets>
    <sheet name="schema" sheetId="8" r:id="rId1"/>
    <sheet name="Binarios" sheetId="10" r:id="rId2"/>
    <sheet name="DimensionxFactorxPregunta" sheetId="2" r:id="rId3"/>
    <sheet name="Regiones" sheetId="6" state="hidden" r:id="rId4"/>
    <sheet name="Hypothes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C7" i="3"/>
  <c r="C56" i="3" l="1"/>
  <c r="C24" i="3"/>
  <c r="C20" i="3" l="1"/>
  <c r="F9" i="2" l="1"/>
  <c r="C9" i="2" s="1"/>
  <c r="F19" i="2" l="1"/>
  <c r="C19" i="2" s="1"/>
  <c r="F18" i="2"/>
  <c r="C18" i="2" s="1"/>
  <c r="F17" i="2"/>
  <c r="C17" i="2" s="1"/>
  <c r="F29" i="2"/>
  <c r="C29" i="2" s="1"/>
  <c r="F3" i="2" l="1"/>
  <c r="C3" i="2" s="1"/>
  <c r="F4" i="2"/>
  <c r="C4" i="2" s="1"/>
  <c r="F5" i="2"/>
  <c r="C5" i="2" s="1"/>
  <c r="F6" i="2"/>
  <c r="C6" i="2" s="1"/>
  <c r="F7" i="2"/>
  <c r="C7" i="2" s="1"/>
  <c r="F8" i="2"/>
  <c r="C8" i="2" s="1"/>
  <c r="F10" i="2"/>
  <c r="C10" i="2" s="1"/>
  <c r="F11" i="2"/>
  <c r="C11" i="2" s="1"/>
  <c r="F12" i="2"/>
  <c r="C12" i="2" s="1"/>
  <c r="F13" i="2"/>
  <c r="C13" i="2" s="1"/>
  <c r="F14" i="2"/>
  <c r="C14" i="2" s="1"/>
  <c r="F15" i="2"/>
  <c r="C15" i="2" s="1"/>
  <c r="F16" i="2"/>
  <c r="C16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2" i="2"/>
  <c r="C42" i="2" s="1"/>
  <c r="F41" i="2"/>
  <c r="C41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F55" i="2"/>
  <c r="C55" i="2" s="1"/>
  <c r="F56" i="2"/>
  <c r="C56" i="2" s="1"/>
  <c r="F57" i="2"/>
  <c r="C57" i="2" s="1"/>
  <c r="F58" i="2"/>
  <c r="C58" i="2" s="1"/>
  <c r="F59" i="2"/>
  <c r="C59" i="2" s="1"/>
  <c r="F60" i="2"/>
  <c r="C60" i="2" s="1"/>
  <c r="C2" i="3"/>
  <c r="C3" i="3"/>
  <c r="C4" i="3"/>
  <c r="C5" i="3"/>
  <c r="C6" i="3"/>
  <c r="C11" i="3"/>
  <c r="C13" i="3"/>
  <c r="C12" i="3"/>
  <c r="C14" i="3"/>
  <c r="C15" i="3"/>
  <c r="C18" i="3"/>
  <c r="C19" i="3"/>
  <c r="C21" i="3"/>
  <c r="C16" i="3"/>
  <c r="C17" i="3"/>
  <c r="C8" i="3"/>
  <c r="C9" i="3"/>
  <c r="C10" i="3"/>
  <c r="C58" i="3"/>
  <c r="C59" i="3"/>
  <c r="C23" i="3"/>
  <c r="C26" i="3"/>
  <c r="C27" i="3"/>
  <c r="C28" i="3"/>
  <c r="C29" i="3"/>
  <c r="C30" i="3"/>
  <c r="C31" i="3"/>
  <c r="C32" i="3"/>
  <c r="C33" i="3"/>
  <c r="C34" i="3"/>
  <c r="C35" i="3"/>
  <c r="C38" i="3"/>
  <c r="C36" i="3"/>
  <c r="C37" i="3"/>
  <c r="C45" i="3"/>
  <c r="C40" i="3"/>
  <c r="C41" i="3"/>
  <c r="C42" i="3"/>
  <c r="C43" i="3"/>
  <c r="C44" i="3"/>
  <c r="C46" i="3"/>
  <c r="C39" i="3"/>
  <c r="C48" i="3"/>
  <c r="C49" i="3"/>
  <c r="C50" i="3"/>
  <c r="C52" i="3"/>
  <c r="C51" i="3"/>
  <c r="C25" i="3"/>
  <c r="C55" i="3"/>
  <c r="C47" i="3"/>
  <c r="C53" i="3"/>
  <c r="C54" i="3"/>
  <c r="C57" i="3"/>
  <c r="C60" i="3"/>
  <c r="C67" i="3"/>
  <c r="C61" i="3"/>
  <c r="C63" i="3"/>
  <c r="C64" i="3"/>
  <c r="C65" i="3"/>
  <c r="C66" i="3"/>
  <c r="C62" i="3"/>
  <c r="C68" i="3"/>
  <c r="N6" i="2" l="1"/>
  <c r="V6" i="2"/>
  <c r="AD6" i="2"/>
  <c r="AL6" i="2"/>
  <c r="AT6" i="2"/>
  <c r="BB6" i="2"/>
  <c r="BJ6" i="2"/>
  <c r="BR6" i="2"/>
  <c r="T7" i="2"/>
  <c r="AB7" i="2"/>
  <c r="AJ7" i="2"/>
  <c r="AR7" i="2"/>
  <c r="AZ7" i="2"/>
  <c r="BH7" i="2"/>
  <c r="BP7" i="2"/>
  <c r="R8" i="2"/>
  <c r="Z8" i="2"/>
  <c r="AH8" i="2"/>
  <c r="AP8" i="2"/>
  <c r="AX8" i="2"/>
  <c r="BF8" i="2"/>
  <c r="BN8" i="2"/>
  <c r="P9" i="2"/>
  <c r="X9" i="2"/>
  <c r="AF9" i="2"/>
  <c r="AN9" i="2"/>
  <c r="AV9" i="2"/>
  <c r="BD9" i="2"/>
  <c r="BL9" i="2"/>
  <c r="N10" i="2"/>
  <c r="V10" i="2"/>
  <c r="AD10" i="2"/>
  <c r="AL10" i="2"/>
  <c r="AT10" i="2"/>
  <c r="BB10" i="2"/>
  <c r="BJ10" i="2"/>
  <c r="BR10" i="2"/>
  <c r="T11" i="2"/>
  <c r="AB11" i="2"/>
  <c r="AJ11" i="2"/>
  <c r="AR11" i="2"/>
  <c r="AZ11" i="2"/>
  <c r="BH11" i="2"/>
  <c r="BP11" i="2"/>
  <c r="R12" i="2"/>
  <c r="Z12" i="2"/>
  <c r="AH12" i="2"/>
  <c r="AP12" i="2"/>
  <c r="AX12" i="2"/>
  <c r="BF12" i="2"/>
  <c r="BN12" i="2"/>
  <c r="P13" i="2"/>
  <c r="X13" i="2"/>
  <c r="AF13" i="2"/>
  <c r="AN13" i="2"/>
  <c r="AV13" i="2"/>
  <c r="BD13" i="2"/>
  <c r="BL13" i="2"/>
  <c r="N14" i="2"/>
  <c r="V14" i="2"/>
  <c r="AD14" i="2"/>
  <c r="AL14" i="2"/>
  <c r="AT14" i="2"/>
  <c r="BB14" i="2"/>
  <c r="BJ14" i="2"/>
  <c r="BR14" i="2"/>
  <c r="T15" i="2"/>
  <c r="AB15" i="2"/>
  <c r="AJ15" i="2"/>
  <c r="AR15" i="2"/>
  <c r="AZ15" i="2"/>
  <c r="BH15" i="2"/>
  <c r="BP15" i="2"/>
  <c r="R16" i="2"/>
  <c r="Z16" i="2"/>
  <c r="AH16" i="2"/>
  <c r="AP16" i="2"/>
  <c r="AX16" i="2"/>
  <c r="BF16" i="2"/>
  <c r="BN16" i="2"/>
  <c r="P17" i="2"/>
  <c r="X17" i="2"/>
  <c r="AF17" i="2"/>
  <c r="AN17" i="2"/>
  <c r="AV17" i="2"/>
  <c r="O6" i="2"/>
  <c r="P6" i="2"/>
  <c r="X6" i="2"/>
  <c r="AF6" i="2"/>
  <c r="AN6" i="2"/>
  <c r="AV6" i="2"/>
  <c r="BD6" i="2"/>
  <c r="BL6" i="2"/>
  <c r="N7" i="2"/>
  <c r="V7" i="2"/>
  <c r="AD7" i="2"/>
  <c r="AL7" i="2"/>
  <c r="AT7" i="2"/>
  <c r="BB7" i="2"/>
  <c r="BJ7" i="2"/>
  <c r="BR7" i="2"/>
  <c r="T8" i="2"/>
  <c r="AB8" i="2"/>
  <c r="AJ8" i="2"/>
  <c r="AR8" i="2"/>
  <c r="AZ8" i="2"/>
  <c r="BH8" i="2"/>
  <c r="BP8" i="2"/>
  <c r="R9" i="2"/>
  <c r="Z9" i="2"/>
  <c r="AH9" i="2"/>
  <c r="AP9" i="2"/>
  <c r="AX9" i="2"/>
  <c r="BF9" i="2"/>
  <c r="BN9" i="2"/>
  <c r="P10" i="2"/>
  <c r="X10" i="2"/>
  <c r="AF10" i="2"/>
  <c r="AN10" i="2"/>
  <c r="AV10" i="2"/>
  <c r="BD10" i="2"/>
  <c r="BL10" i="2"/>
  <c r="N11" i="2"/>
  <c r="V11" i="2"/>
  <c r="AD11" i="2"/>
  <c r="AL11" i="2"/>
  <c r="AT11" i="2"/>
  <c r="BB11" i="2"/>
  <c r="BJ11" i="2"/>
  <c r="BR11" i="2"/>
  <c r="T12" i="2"/>
  <c r="AB12" i="2"/>
  <c r="AJ12" i="2"/>
  <c r="AR12" i="2"/>
  <c r="AZ12" i="2"/>
  <c r="BH12" i="2"/>
  <c r="BP12" i="2"/>
  <c r="R13" i="2"/>
  <c r="Z13" i="2"/>
  <c r="AH13" i="2"/>
  <c r="AP13" i="2"/>
  <c r="AX13" i="2"/>
  <c r="BF13" i="2"/>
  <c r="BN13" i="2"/>
  <c r="P14" i="2"/>
  <c r="X14" i="2"/>
  <c r="AF14" i="2"/>
  <c r="AN14" i="2"/>
  <c r="AV14" i="2"/>
  <c r="BD14" i="2"/>
  <c r="BL14" i="2"/>
  <c r="N15" i="2"/>
  <c r="V15" i="2"/>
  <c r="AD15" i="2"/>
  <c r="AL15" i="2"/>
  <c r="AT15" i="2"/>
  <c r="BB15" i="2"/>
  <c r="BJ15" i="2"/>
  <c r="BR15" i="2"/>
  <c r="T16" i="2"/>
  <c r="AB16" i="2"/>
  <c r="AJ16" i="2"/>
  <c r="AR16" i="2"/>
  <c r="AZ16" i="2"/>
  <c r="BH16" i="2"/>
  <c r="BP16" i="2"/>
  <c r="R17" i="2"/>
  <c r="Z17" i="2"/>
  <c r="AH17" i="2"/>
  <c r="AP17" i="2"/>
  <c r="AX17" i="2"/>
  <c r="Q6" i="2"/>
  <c r="Y6" i="2"/>
  <c r="AG6" i="2"/>
  <c r="AO6" i="2"/>
  <c r="AW6" i="2"/>
  <c r="BE6" i="2"/>
  <c r="BM6" i="2"/>
  <c r="O7" i="2"/>
  <c r="W7" i="2"/>
  <c r="AE7" i="2"/>
  <c r="AM7" i="2"/>
  <c r="AU7" i="2"/>
  <c r="BC7" i="2"/>
  <c r="BK7" i="2"/>
  <c r="BS7" i="2"/>
  <c r="U8" i="2"/>
  <c r="AC8" i="2"/>
  <c r="AK8" i="2"/>
  <c r="AS8" i="2"/>
  <c r="BA8" i="2"/>
  <c r="BI8" i="2"/>
  <c r="BQ8" i="2"/>
  <c r="S9" i="2"/>
  <c r="AA9" i="2"/>
  <c r="AI9" i="2"/>
  <c r="AQ9" i="2"/>
  <c r="AY9" i="2"/>
  <c r="BG9" i="2"/>
  <c r="BO9" i="2"/>
  <c r="Q10" i="2"/>
  <c r="Y10" i="2"/>
  <c r="AG10" i="2"/>
  <c r="AO10" i="2"/>
  <c r="AW10" i="2"/>
  <c r="BE10" i="2"/>
  <c r="BM10" i="2"/>
  <c r="O11" i="2"/>
  <c r="W11" i="2"/>
  <c r="AE11" i="2"/>
  <c r="AM11" i="2"/>
  <c r="AU11" i="2"/>
  <c r="BC11" i="2"/>
  <c r="BK11" i="2"/>
  <c r="BS11" i="2"/>
  <c r="U12" i="2"/>
  <c r="AC12" i="2"/>
  <c r="AK12" i="2"/>
  <c r="AS12" i="2"/>
  <c r="BA12" i="2"/>
  <c r="BI12" i="2"/>
  <c r="BQ12" i="2"/>
  <c r="S13" i="2"/>
  <c r="AA13" i="2"/>
  <c r="AI13" i="2"/>
  <c r="AQ13" i="2"/>
  <c r="AY13" i="2"/>
  <c r="BG13" i="2"/>
  <c r="BO13" i="2"/>
  <c r="Q14" i="2"/>
  <c r="Y14" i="2"/>
  <c r="AG14" i="2"/>
  <c r="AO14" i="2"/>
  <c r="AW14" i="2"/>
  <c r="BE14" i="2"/>
  <c r="BM14" i="2"/>
  <c r="O15" i="2"/>
  <c r="W15" i="2"/>
  <c r="AE15" i="2"/>
  <c r="AM15" i="2"/>
  <c r="AU15" i="2"/>
  <c r="BC15" i="2"/>
  <c r="BK15" i="2"/>
  <c r="BS15" i="2"/>
  <c r="U16" i="2"/>
  <c r="AC16" i="2"/>
  <c r="AK16" i="2"/>
  <c r="AS16" i="2"/>
  <c r="BA16" i="2"/>
  <c r="BI16" i="2"/>
  <c r="BQ16" i="2"/>
  <c r="S17" i="2"/>
  <c r="AA17" i="2"/>
  <c r="AI17" i="2"/>
  <c r="R6" i="2"/>
  <c r="Z6" i="2"/>
  <c r="AH6" i="2"/>
  <c r="AP6" i="2"/>
  <c r="AX6" i="2"/>
  <c r="BF6" i="2"/>
  <c r="BN6" i="2"/>
  <c r="P7" i="2"/>
  <c r="X7" i="2"/>
  <c r="AF7" i="2"/>
  <c r="AN7" i="2"/>
  <c r="AV7" i="2"/>
  <c r="BD7" i="2"/>
  <c r="BL7" i="2"/>
  <c r="N8" i="2"/>
  <c r="V8" i="2"/>
  <c r="AD8" i="2"/>
  <c r="AL8" i="2"/>
  <c r="AT8" i="2"/>
  <c r="BB8" i="2"/>
  <c r="BJ8" i="2"/>
  <c r="BR8" i="2"/>
  <c r="T9" i="2"/>
  <c r="AB9" i="2"/>
  <c r="AJ9" i="2"/>
  <c r="AR9" i="2"/>
  <c r="AZ9" i="2"/>
  <c r="BH9" i="2"/>
  <c r="BP9" i="2"/>
  <c r="R10" i="2"/>
  <c r="Z10" i="2"/>
  <c r="AH10" i="2"/>
  <c r="AP10" i="2"/>
  <c r="AX10" i="2"/>
  <c r="BF10" i="2"/>
  <c r="BN10" i="2"/>
  <c r="P11" i="2"/>
  <c r="X11" i="2"/>
  <c r="AF11" i="2"/>
  <c r="AN11" i="2"/>
  <c r="AV11" i="2"/>
  <c r="BD11" i="2"/>
  <c r="BL11" i="2"/>
  <c r="N12" i="2"/>
  <c r="V12" i="2"/>
  <c r="AD12" i="2"/>
  <c r="AL12" i="2"/>
  <c r="AT12" i="2"/>
  <c r="BB12" i="2"/>
  <c r="BJ12" i="2"/>
  <c r="BR12" i="2"/>
  <c r="T13" i="2"/>
  <c r="AB13" i="2"/>
  <c r="AJ13" i="2"/>
  <c r="AR13" i="2"/>
  <c r="AZ13" i="2"/>
  <c r="BH13" i="2"/>
  <c r="BP13" i="2"/>
  <c r="R14" i="2"/>
  <c r="Z14" i="2"/>
  <c r="AH14" i="2"/>
  <c r="AP14" i="2"/>
  <c r="AX14" i="2"/>
  <c r="BF14" i="2"/>
  <c r="BN14" i="2"/>
  <c r="P15" i="2"/>
  <c r="X15" i="2"/>
  <c r="AF15" i="2"/>
  <c r="AN15" i="2"/>
  <c r="AV15" i="2"/>
  <c r="BD15" i="2"/>
  <c r="BL15" i="2"/>
  <c r="N16" i="2"/>
  <c r="V16" i="2"/>
  <c r="AD16" i="2"/>
  <c r="AL16" i="2"/>
  <c r="AT16" i="2"/>
  <c r="BB16" i="2"/>
  <c r="BJ16" i="2"/>
  <c r="BR16" i="2"/>
  <c r="T17" i="2"/>
  <c r="AB17" i="2"/>
  <c r="AJ17" i="2"/>
  <c r="AR17" i="2"/>
  <c r="AZ17" i="2"/>
  <c r="U6" i="2"/>
  <c r="AC6" i="2"/>
  <c r="AK6" i="2"/>
  <c r="AS6" i="2"/>
  <c r="BA6" i="2"/>
  <c r="BI6" i="2"/>
  <c r="BQ6" i="2"/>
  <c r="S7" i="2"/>
  <c r="AA7" i="2"/>
  <c r="AI7" i="2"/>
  <c r="AQ7" i="2"/>
  <c r="AY7" i="2"/>
  <c r="BG7" i="2"/>
  <c r="BO7" i="2"/>
  <c r="Q8" i="2"/>
  <c r="Y8" i="2"/>
  <c r="AG8" i="2"/>
  <c r="AO8" i="2"/>
  <c r="AW8" i="2"/>
  <c r="BE8" i="2"/>
  <c r="BM8" i="2"/>
  <c r="O9" i="2"/>
  <c r="W9" i="2"/>
  <c r="AE9" i="2"/>
  <c r="AM9" i="2"/>
  <c r="AU9" i="2"/>
  <c r="BC9" i="2"/>
  <c r="BK9" i="2"/>
  <c r="BS9" i="2"/>
  <c r="U10" i="2"/>
  <c r="AC10" i="2"/>
  <c r="AK10" i="2"/>
  <c r="AS10" i="2"/>
  <c r="BA10" i="2"/>
  <c r="BI10" i="2"/>
  <c r="BQ10" i="2"/>
  <c r="S11" i="2"/>
  <c r="AA11" i="2"/>
  <c r="AI11" i="2"/>
  <c r="AQ11" i="2"/>
  <c r="AY11" i="2"/>
  <c r="BG11" i="2"/>
  <c r="BO11" i="2"/>
  <c r="Q12" i="2"/>
  <c r="Y12" i="2"/>
  <c r="AG12" i="2"/>
  <c r="AO12" i="2"/>
  <c r="AW12" i="2"/>
  <c r="BE12" i="2"/>
  <c r="BM12" i="2"/>
  <c r="O13" i="2"/>
  <c r="W13" i="2"/>
  <c r="AE13" i="2"/>
  <c r="AM13" i="2"/>
  <c r="AU13" i="2"/>
  <c r="BC13" i="2"/>
  <c r="BK13" i="2"/>
  <c r="BS13" i="2"/>
  <c r="U14" i="2"/>
  <c r="AC14" i="2"/>
  <c r="AK14" i="2"/>
  <c r="AS14" i="2"/>
  <c r="BA14" i="2"/>
  <c r="BI14" i="2"/>
  <c r="BQ14" i="2"/>
  <c r="S15" i="2"/>
  <c r="AA15" i="2"/>
  <c r="AI15" i="2"/>
  <c r="AQ15" i="2"/>
  <c r="AY15" i="2"/>
  <c r="BG15" i="2"/>
  <c r="BO15" i="2"/>
  <c r="Q16" i="2"/>
  <c r="Y16" i="2"/>
  <c r="AG16" i="2"/>
  <c r="AO16" i="2"/>
  <c r="AW16" i="2"/>
  <c r="BE16" i="2"/>
  <c r="BM16" i="2"/>
  <c r="O17" i="2"/>
  <c r="W17" i="2"/>
  <c r="AE17" i="2"/>
  <c r="AM17" i="2"/>
  <c r="AU17" i="2"/>
  <c r="BC17" i="2"/>
  <c r="S6" i="2"/>
  <c r="AM6" i="2"/>
  <c r="BH6" i="2"/>
  <c r="Y7" i="2"/>
  <c r="AS7" i="2"/>
  <c r="BN7" i="2"/>
  <c r="AE8" i="2"/>
  <c r="AY8" i="2"/>
  <c r="N9" i="2"/>
  <c r="AK9" i="2"/>
  <c r="BE9" i="2"/>
  <c r="T10" i="2"/>
  <c r="AQ10" i="2"/>
  <c r="BK10" i="2"/>
  <c r="Z11" i="2"/>
  <c r="AW11" i="2"/>
  <c r="BQ11" i="2"/>
  <c r="AF12" i="2"/>
  <c r="BC12" i="2"/>
  <c r="Q13" i="2"/>
  <c r="AL13" i="2"/>
  <c r="BI13" i="2"/>
  <c r="W14" i="2"/>
  <c r="AR14" i="2"/>
  <c r="BO14" i="2"/>
  <c r="AC15" i="2"/>
  <c r="AX15" i="2"/>
  <c r="O16" i="2"/>
  <c r="AI16" i="2"/>
  <c r="BD16" i="2"/>
  <c r="U17" i="2"/>
  <c r="AO17" i="2"/>
  <c r="BD17" i="2"/>
  <c r="BL17" i="2"/>
  <c r="N18" i="2"/>
  <c r="V18" i="2"/>
  <c r="AD18" i="2"/>
  <c r="AL18" i="2"/>
  <c r="AT18" i="2"/>
  <c r="BB18" i="2"/>
  <c r="BJ18" i="2"/>
  <c r="BR18" i="2"/>
  <c r="T19" i="2"/>
  <c r="AB19" i="2"/>
  <c r="AJ19" i="2"/>
  <c r="AR19" i="2"/>
  <c r="AZ19" i="2"/>
  <c r="BH19" i="2"/>
  <c r="BP19" i="2"/>
  <c r="R20" i="2"/>
  <c r="Z20" i="2"/>
  <c r="AH20" i="2"/>
  <c r="AP20" i="2"/>
  <c r="AX20" i="2"/>
  <c r="BF20" i="2"/>
  <c r="BN20" i="2"/>
  <c r="P21" i="2"/>
  <c r="X21" i="2"/>
  <c r="AF21" i="2"/>
  <c r="AN21" i="2"/>
  <c r="AV21" i="2"/>
  <c r="BD21" i="2"/>
  <c r="BL21" i="2"/>
  <c r="N22" i="2"/>
  <c r="V22" i="2"/>
  <c r="AD22" i="2"/>
  <c r="AL22" i="2"/>
  <c r="AT22" i="2"/>
  <c r="BB22" i="2"/>
  <c r="BJ22" i="2"/>
  <c r="BR22" i="2"/>
  <c r="T23" i="2"/>
  <c r="AB23" i="2"/>
  <c r="AJ23" i="2"/>
  <c r="AR23" i="2"/>
  <c r="AZ23" i="2"/>
  <c r="BH23" i="2"/>
  <c r="BP23" i="2"/>
  <c r="R24" i="2"/>
  <c r="Z24" i="2"/>
  <c r="AH24" i="2"/>
  <c r="AP24" i="2"/>
  <c r="AX24" i="2"/>
  <c r="BF24" i="2"/>
  <c r="BN24" i="2"/>
  <c r="P25" i="2"/>
  <c r="T6" i="2"/>
  <c r="AQ6" i="2"/>
  <c r="BK6" i="2"/>
  <c r="Z7" i="2"/>
  <c r="AW7" i="2"/>
  <c r="BQ7" i="2"/>
  <c r="AF8" i="2"/>
  <c r="BC8" i="2"/>
  <c r="Q9" i="2"/>
  <c r="AL9" i="2"/>
  <c r="BI9" i="2"/>
  <c r="W10" i="2"/>
  <c r="AR10" i="2"/>
  <c r="BO10" i="2"/>
  <c r="AC11" i="2"/>
  <c r="AX11" i="2"/>
  <c r="O12" i="2"/>
  <c r="AI12" i="2"/>
  <c r="BD12" i="2"/>
  <c r="U13" i="2"/>
  <c r="AO13" i="2"/>
  <c r="BJ13" i="2"/>
  <c r="AA14" i="2"/>
  <c r="AU14" i="2"/>
  <c r="BP14" i="2"/>
  <c r="W6" i="2"/>
  <c r="AR6" i="2"/>
  <c r="BO6" i="2"/>
  <c r="AC7" i="2"/>
  <c r="AX7" i="2"/>
  <c r="O8" i="2"/>
  <c r="AI8" i="2"/>
  <c r="BD8" i="2"/>
  <c r="U9" i="2"/>
  <c r="AO9" i="2"/>
  <c r="BJ9" i="2"/>
  <c r="AA10" i="2"/>
  <c r="AU10" i="2"/>
  <c r="BP10" i="2"/>
  <c r="AG11" i="2"/>
  <c r="BA11" i="2"/>
  <c r="P12" i="2"/>
  <c r="AM12" i="2"/>
  <c r="BG12" i="2"/>
  <c r="V13" i="2"/>
  <c r="AS13" i="2"/>
  <c r="BM13" i="2"/>
  <c r="AB14" i="2"/>
  <c r="AY14" i="2"/>
  <c r="BS14" i="2"/>
  <c r="AH15" i="2"/>
  <c r="BE15" i="2"/>
  <c r="S16" i="2"/>
  <c r="AN16" i="2"/>
  <c r="BK16" i="2"/>
  <c r="Y17" i="2"/>
  <c r="AS17" i="2"/>
  <c r="BF17" i="2"/>
  <c r="BN17" i="2"/>
  <c r="P18" i="2"/>
  <c r="X18" i="2"/>
  <c r="AF18" i="2"/>
  <c r="AN18" i="2"/>
  <c r="AV18" i="2"/>
  <c r="BD18" i="2"/>
  <c r="BL18" i="2"/>
  <c r="N19" i="2"/>
  <c r="V19" i="2"/>
  <c r="AD19" i="2"/>
  <c r="AL19" i="2"/>
  <c r="AT19" i="2"/>
  <c r="BB19" i="2"/>
  <c r="BJ19" i="2"/>
  <c r="BR19" i="2"/>
  <c r="T20" i="2"/>
  <c r="AB20" i="2"/>
  <c r="AJ20" i="2"/>
  <c r="AR20" i="2"/>
  <c r="AZ20" i="2"/>
  <c r="BH20" i="2"/>
  <c r="BP20" i="2"/>
  <c r="R21" i="2"/>
  <c r="Z21" i="2"/>
  <c r="AH21" i="2"/>
  <c r="AP21" i="2"/>
  <c r="AX21" i="2"/>
  <c r="BF21" i="2"/>
  <c r="BN21" i="2"/>
  <c r="P22" i="2"/>
  <c r="X22" i="2"/>
  <c r="AF22" i="2"/>
  <c r="AN22" i="2"/>
  <c r="AV22" i="2"/>
  <c r="BD22" i="2"/>
  <c r="BL22" i="2"/>
  <c r="N23" i="2"/>
  <c r="V23" i="2"/>
  <c r="AD23" i="2"/>
  <c r="AL23" i="2"/>
  <c r="AT23" i="2"/>
  <c r="BB23" i="2"/>
  <c r="BJ23" i="2"/>
  <c r="BR23" i="2"/>
  <c r="T24" i="2"/>
  <c r="AB24" i="2"/>
  <c r="AJ24" i="2"/>
  <c r="AR24" i="2"/>
  <c r="AZ24" i="2"/>
  <c r="BH24" i="2"/>
  <c r="BP24" i="2"/>
  <c r="AA6" i="2"/>
  <c r="AU6" i="2"/>
  <c r="BP6" i="2"/>
  <c r="AG7" i="2"/>
  <c r="BA7" i="2"/>
  <c r="P8" i="2"/>
  <c r="AM8" i="2"/>
  <c r="BG8" i="2"/>
  <c r="V9" i="2"/>
  <c r="AS9" i="2"/>
  <c r="BM9" i="2"/>
  <c r="AB10" i="2"/>
  <c r="AY10" i="2"/>
  <c r="BS10" i="2"/>
  <c r="AH11" i="2"/>
  <c r="BE11" i="2"/>
  <c r="S12" i="2"/>
  <c r="AN12" i="2"/>
  <c r="BK12" i="2"/>
  <c r="Y13" i="2"/>
  <c r="AT13" i="2"/>
  <c r="BQ13" i="2"/>
  <c r="AE14" i="2"/>
  <c r="AZ14" i="2"/>
  <c r="Q15" i="2"/>
  <c r="AK15" i="2"/>
  <c r="BF15" i="2"/>
  <c r="W16" i="2"/>
  <c r="AQ16" i="2"/>
  <c r="BL16" i="2"/>
  <c r="AC17" i="2"/>
  <c r="AT17" i="2"/>
  <c r="BG17" i="2"/>
  <c r="BO17" i="2"/>
  <c r="Q18" i="2"/>
  <c r="Y18" i="2"/>
  <c r="AG18" i="2"/>
  <c r="AO18" i="2"/>
  <c r="AW18" i="2"/>
  <c r="BE18" i="2"/>
  <c r="BM18" i="2"/>
  <c r="O19" i="2"/>
  <c r="W19" i="2"/>
  <c r="AE19" i="2"/>
  <c r="AM19" i="2"/>
  <c r="AU19" i="2"/>
  <c r="BC19" i="2"/>
  <c r="BK19" i="2"/>
  <c r="BS19" i="2"/>
  <c r="U20" i="2"/>
  <c r="AC20" i="2"/>
  <c r="AK20" i="2"/>
  <c r="AS20" i="2"/>
  <c r="BA20" i="2"/>
  <c r="BI20" i="2"/>
  <c r="BQ20" i="2"/>
  <c r="S21" i="2"/>
  <c r="AA21" i="2"/>
  <c r="AI21" i="2"/>
  <c r="AQ21" i="2"/>
  <c r="AY21" i="2"/>
  <c r="BG21" i="2"/>
  <c r="BO21" i="2"/>
  <c r="Q22" i="2"/>
  <c r="Y22" i="2"/>
  <c r="AG22" i="2"/>
  <c r="AO22" i="2"/>
  <c r="AW22" i="2"/>
  <c r="BE22" i="2"/>
  <c r="BM22" i="2"/>
  <c r="O23" i="2"/>
  <c r="W23" i="2"/>
  <c r="AE23" i="2"/>
  <c r="AM23" i="2"/>
  <c r="AU23" i="2"/>
  <c r="BC23" i="2"/>
  <c r="BK23" i="2"/>
  <c r="BS23" i="2"/>
  <c r="U24" i="2"/>
  <c r="AC24" i="2"/>
  <c r="AK24" i="2"/>
  <c r="AB6" i="2"/>
  <c r="AY6" i="2"/>
  <c r="BS6" i="2"/>
  <c r="AH7" i="2"/>
  <c r="BE7" i="2"/>
  <c r="S8" i="2"/>
  <c r="AN8" i="2"/>
  <c r="BK8" i="2"/>
  <c r="Y9" i="2"/>
  <c r="AT9" i="2"/>
  <c r="BQ9" i="2"/>
  <c r="AE10" i="2"/>
  <c r="AZ10" i="2"/>
  <c r="Q11" i="2"/>
  <c r="AK11" i="2"/>
  <c r="BF11" i="2"/>
  <c r="W12" i="2"/>
  <c r="AQ12" i="2"/>
  <c r="BL12" i="2"/>
  <c r="AC13" i="2"/>
  <c r="AW13" i="2"/>
  <c r="BR13" i="2"/>
  <c r="AI14" i="2"/>
  <c r="BC14" i="2"/>
  <c r="R15" i="2"/>
  <c r="AO15" i="2"/>
  <c r="BI15" i="2"/>
  <c r="X16" i="2"/>
  <c r="AU16" i="2"/>
  <c r="BO16" i="2"/>
  <c r="AD17" i="2"/>
  <c r="AW17" i="2"/>
  <c r="BH17" i="2"/>
  <c r="BP17" i="2"/>
  <c r="R18" i="2"/>
  <c r="Z18" i="2"/>
  <c r="AH18" i="2"/>
  <c r="AP18" i="2"/>
  <c r="AX18" i="2"/>
  <c r="BF18" i="2"/>
  <c r="BN18" i="2"/>
  <c r="P19" i="2"/>
  <c r="X19" i="2"/>
  <c r="AF19" i="2"/>
  <c r="AN19" i="2"/>
  <c r="AV19" i="2"/>
  <c r="BD19" i="2"/>
  <c r="BL19" i="2"/>
  <c r="N20" i="2"/>
  <c r="V20" i="2"/>
  <c r="AD20" i="2"/>
  <c r="AL20" i="2"/>
  <c r="AT20" i="2"/>
  <c r="BB20" i="2"/>
  <c r="BJ20" i="2"/>
  <c r="BR20" i="2"/>
  <c r="T21" i="2"/>
  <c r="AB21" i="2"/>
  <c r="AJ21" i="2"/>
  <c r="AR21" i="2"/>
  <c r="AZ21" i="2"/>
  <c r="BH21" i="2"/>
  <c r="BP21" i="2"/>
  <c r="R22" i="2"/>
  <c r="Z22" i="2"/>
  <c r="AH22" i="2"/>
  <c r="AP22" i="2"/>
  <c r="AX22" i="2"/>
  <c r="BF22" i="2"/>
  <c r="BN22" i="2"/>
  <c r="P23" i="2"/>
  <c r="X23" i="2"/>
  <c r="AF23" i="2"/>
  <c r="AN23" i="2"/>
  <c r="AV23" i="2"/>
  <c r="BD23" i="2"/>
  <c r="BL23" i="2"/>
  <c r="N24" i="2"/>
  <c r="V24" i="2"/>
  <c r="AD24" i="2"/>
  <c r="AL24" i="2"/>
  <c r="AT24" i="2"/>
  <c r="BB24" i="2"/>
  <c r="BJ24" i="2"/>
  <c r="BR24" i="2"/>
  <c r="AE6" i="2"/>
  <c r="AZ6" i="2"/>
  <c r="Q7" i="2"/>
  <c r="AK7" i="2"/>
  <c r="BF7" i="2"/>
  <c r="W8" i="2"/>
  <c r="AQ8" i="2"/>
  <c r="BL8" i="2"/>
  <c r="AC9" i="2"/>
  <c r="AW9" i="2"/>
  <c r="BR9" i="2"/>
  <c r="AI10" i="2"/>
  <c r="BC10" i="2"/>
  <c r="R11" i="2"/>
  <c r="AO11" i="2"/>
  <c r="BI11" i="2"/>
  <c r="X12" i="2"/>
  <c r="AU12" i="2"/>
  <c r="BO12" i="2"/>
  <c r="AD13" i="2"/>
  <c r="BA13" i="2"/>
  <c r="O14" i="2"/>
  <c r="AJ14" i="2"/>
  <c r="BG14" i="2"/>
  <c r="U15" i="2"/>
  <c r="AP15" i="2"/>
  <c r="BM15" i="2"/>
  <c r="AA16" i="2"/>
  <c r="AV16" i="2"/>
  <c r="BS16" i="2"/>
  <c r="AG17" i="2"/>
  <c r="AY17" i="2"/>
  <c r="BI17" i="2"/>
  <c r="BQ17" i="2"/>
  <c r="S18" i="2"/>
  <c r="AA18" i="2"/>
  <c r="AI18" i="2"/>
  <c r="AQ18" i="2"/>
  <c r="AY18" i="2"/>
  <c r="BG18" i="2"/>
  <c r="BO18" i="2"/>
  <c r="Q19" i="2"/>
  <c r="Y19" i="2"/>
  <c r="AG19" i="2"/>
  <c r="AO19" i="2"/>
  <c r="AW19" i="2"/>
  <c r="BE19" i="2"/>
  <c r="BM19" i="2"/>
  <c r="O20" i="2"/>
  <c r="W20" i="2"/>
  <c r="AE20" i="2"/>
  <c r="AM20" i="2"/>
  <c r="AU20" i="2"/>
  <c r="BC20" i="2"/>
  <c r="BK20" i="2"/>
  <c r="BS20" i="2"/>
  <c r="U21" i="2"/>
  <c r="AC21" i="2"/>
  <c r="AK21" i="2"/>
  <c r="AS21" i="2"/>
  <c r="BA21" i="2"/>
  <c r="BI21" i="2"/>
  <c r="BQ21" i="2"/>
  <c r="S22" i="2"/>
  <c r="AA22" i="2"/>
  <c r="AI22" i="2"/>
  <c r="AQ22" i="2"/>
  <c r="AY22" i="2"/>
  <c r="BG22" i="2"/>
  <c r="BO22" i="2"/>
  <c r="Q23" i="2"/>
  <c r="Y23" i="2"/>
  <c r="AG23" i="2"/>
  <c r="AO23" i="2"/>
  <c r="AW23" i="2"/>
  <c r="BE23" i="2"/>
  <c r="BM23" i="2"/>
  <c r="O24" i="2"/>
  <c r="W24" i="2"/>
  <c r="AE24" i="2"/>
  <c r="AM24" i="2"/>
  <c r="AU24" i="2"/>
  <c r="BC24" i="2"/>
  <c r="AJ6" i="2"/>
  <c r="BG6" i="2"/>
  <c r="U7" i="2"/>
  <c r="AP7" i="2"/>
  <c r="BM7" i="2"/>
  <c r="AA8" i="2"/>
  <c r="AV8" i="2"/>
  <c r="BS8" i="2"/>
  <c r="AG9" i="2"/>
  <c r="BB9" i="2"/>
  <c r="S10" i="2"/>
  <c r="AM10" i="2"/>
  <c r="BH10" i="2"/>
  <c r="Y11" i="2"/>
  <c r="AS11" i="2"/>
  <c r="BN11" i="2"/>
  <c r="AE12" i="2"/>
  <c r="AY12" i="2"/>
  <c r="N13" i="2"/>
  <c r="AK13" i="2"/>
  <c r="BE13" i="2"/>
  <c r="T14" i="2"/>
  <c r="AQ14" i="2"/>
  <c r="BK14" i="2"/>
  <c r="Z15" i="2"/>
  <c r="AW15" i="2"/>
  <c r="BQ15" i="2"/>
  <c r="AF16" i="2"/>
  <c r="BC16" i="2"/>
  <c r="Q17" i="2"/>
  <c r="AL17" i="2"/>
  <c r="BB17" i="2"/>
  <c r="BK17" i="2"/>
  <c r="BS17" i="2"/>
  <c r="U18" i="2"/>
  <c r="AC18" i="2"/>
  <c r="AK18" i="2"/>
  <c r="AS18" i="2"/>
  <c r="BA18" i="2"/>
  <c r="AI6" i="2"/>
  <c r="AD9" i="2"/>
  <c r="AA12" i="2"/>
  <c r="Y15" i="2"/>
  <c r="AY16" i="2"/>
  <c r="BJ17" i="2"/>
  <c r="AJ18" i="2"/>
  <c r="BK18" i="2"/>
  <c r="AA19" i="2"/>
  <c r="AX19" i="2"/>
  <c r="BQ19" i="2"/>
  <c r="AG20" i="2"/>
  <c r="BD20" i="2"/>
  <c r="Q21" i="2"/>
  <c r="AM21" i="2"/>
  <c r="BJ21" i="2"/>
  <c r="W22" i="2"/>
  <c r="AS22" i="2"/>
  <c r="BP22" i="2"/>
  <c r="AC23" i="2"/>
  <c r="AY23" i="2"/>
  <c r="P24" i="2"/>
  <c r="AI24" i="2"/>
  <c r="BA24" i="2"/>
  <c r="BO24" i="2"/>
  <c r="T25" i="2"/>
  <c r="AB25" i="2"/>
  <c r="AJ25" i="2"/>
  <c r="AR25" i="2"/>
  <c r="AZ25" i="2"/>
  <c r="BH25" i="2"/>
  <c r="BP25" i="2"/>
  <c r="R26" i="2"/>
  <c r="Z26" i="2"/>
  <c r="AH26" i="2"/>
  <c r="AP26" i="2"/>
  <c r="AX26" i="2"/>
  <c r="BF26" i="2"/>
  <c r="BN26" i="2"/>
  <c r="P27" i="2"/>
  <c r="X27" i="2"/>
  <c r="AF27" i="2"/>
  <c r="AN27" i="2"/>
  <c r="AV27" i="2"/>
  <c r="BD27" i="2"/>
  <c r="BL27" i="2"/>
  <c r="N28" i="2"/>
  <c r="V28" i="2"/>
  <c r="AD28" i="2"/>
  <c r="AL28" i="2"/>
  <c r="AT28" i="2"/>
  <c r="BB28" i="2"/>
  <c r="BJ28" i="2"/>
  <c r="BR28" i="2"/>
  <c r="T29" i="2"/>
  <c r="AB29" i="2"/>
  <c r="AJ29" i="2"/>
  <c r="AR29" i="2"/>
  <c r="AZ29" i="2"/>
  <c r="BH29" i="2"/>
  <c r="BP29" i="2"/>
  <c r="R30" i="2"/>
  <c r="Z30" i="2"/>
  <c r="BC6" i="2"/>
  <c r="BA9" i="2"/>
  <c r="AV12" i="2"/>
  <c r="AG15" i="2"/>
  <c r="BG16" i="2"/>
  <c r="BM17" i="2"/>
  <c r="AM18" i="2"/>
  <c r="BP18" i="2"/>
  <c r="AC19" i="2"/>
  <c r="AY19" i="2"/>
  <c r="P20" i="2"/>
  <c r="AI20" i="2"/>
  <c r="BE20" i="2"/>
  <c r="V21" i="2"/>
  <c r="AO21" i="2"/>
  <c r="BK21" i="2"/>
  <c r="AB22" i="2"/>
  <c r="AU22" i="2"/>
  <c r="BQ22" i="2"/>
  <c r="AH23" i="2"/>
  <c r="BA23" i="2"/>
  <c r="Q24" i="2"/>
  <c r="AN24" i="2"/>
  <c r="BD24" i="2"/>
  <c r="BQ24" i="2"/>
  <c r="U25" i="2"/>
  <c r="AC25" i="2"/>
  <c r="AK25" i="2"/>
  <c r="AS25" i="2"/>
  <c r="BA25" i="2"/>
  <c r="BI25" i="2"/>
  <c r="BQ25" i="2"/>
  <c r="S26" i="2"/>
  <c r="AA26" i="2"/>
  <c r="AI26" i="2"/>
  <c r="AQ26" i="2"/>
  <c r="AY26" i="2"/>
  <c r="BG26" i="2"/>
  <c r="BO26" i="2"/>
  <c r="Q27" i="2"/>
  <c r="Y27" i="2"/>
  <c r="AG27" i="2"/>
  <c r="AO27" i="2"/>
  <c r="AW27" i="2"/>
  <c r="BE27" i="2"/>
  <c r="BM27" i="2"/>
  <c r="O28" i="2"/>
  <c r="W28" i="2"/>
  <c r="AE28" i="2"/>
  <c r="AM28" i="2"/>
  <c r="AU28" i="2"/>
  <c r="R7" i="2"/>
  <c r="O10" i="2"/>
  <c r="BS12" i="2"/>
  <c r="AS15" i="2"/>
  <c r="N17" i="2"/>
  <c r="BR17" i="2"/>
  <c r="AR18" i="2"/>
  <c r="BQ18" i="2"/>
  <c r="AH19" i="2"/>
  <c r="BA19" i="2"/>
  <c r="Q20" i="2"/>
  <c r="AN20" i="2"/>
  <c r="BG20" i="2"/>
  <c r="W21" i="2"/>
  <c r="AT21" i="2"/>
  <c r="BM21" i="2"/>
  <c r="AC22" i="2"/>
  <c r="AZ22" i="2"/>
  <c r="BS22" i="2"/>
  <c r="AI23" i="2"/>
  <c r="BF23" i="2"/>
  <c r="S24" i="2"/>
  <c r="AO24" i="2"/>
  <c r="BE24" i="2"/>
  <c r="BS24" i="2"/>
  <c r="V25" i="2"/>
  <c r="AD25" i="2"/>
  <c r="AL25" i="2"/>
  <c r="AT25" i="2"/>
  <c r="BB25" i="2"/>
  <c r="BJ25" i="2"/>
  <c r="BR25" i="2"/>
  <c r="T26" i="2"/>
  <c r="AB26" i="2"/>
  <c r="AJ26" i="2"/>
  <c r="AR26" i="2"/>
  <c r="AZ26" i="2"/>
  <c r="BH26" i="2"/>
  <c r="BP26" i="2"/>
  <c r="R27" i="2"/>
  <c r="Z27" i="2"/>
  <c r="AH27" i="2"/>
  <c r="AP27" i="2"/>
  <c r="AX27" i="2"/>
  <c r="BF27" i="2"/>
  <c r="BN27" i="2"/>
  <c r="P28" i="2"/>
  <c r="X28" i="2"/>
  <c r="AF28" i="2"/>
  <c r="AN28" i="2"/>
  <c r="AV28" i="2"/>
  <c r="BD28" i="2"/>
  <c r="BL28" i="2"/>
  <c r="N29" i="2"/>
  <c r="V29" i="2"/>
  <c r="AD29" i="2"/>
  <c r="AO7" i="2"/>
  <c r="AJ10" i="2"/>
  <c r="AG13" i="2"/>
  <c r="BA15" i="2"/>
  <c r="V17" i="2"/>
  <c r="O18" i="2"/>
  <c r="AU18" i="2"/>
  <c r="BS18" i="2"/>
  <c r="AI19" i="2"/>
  <c r="BF19" i="2"/>
  <c r="S20" i="2"/>
  <c r="AO20" i="2"/>
  <c r="BL20" i="2"/>
  <c r="Y21" i="2"/>
  <c r="AU21" i="2"/>
  <c r="BR21" i="2"/>
  <c r="AE22" i="2"/>
  <c r="BA22" i="2"/>
  <c r="R23" i="2"/>
  <c r="AK23" i="2"/>
  <c r="BG23" i="2"/>
  <c r="X24" i="2"/>
  <c r="AQ24" i="2"/>
  <c r="BG24" i="2"/>
  <c r="N25" i="2"/>
  <c r="W25" i="2"/>
  <c r="AE25" i="2"/>
  <c r="AM25" i="2"/>
  <c r="AU25" i="2"/>
  <c r="BC25" i="2"/>
  <c r="BK25" i="2"/>
  <c r="BS25" i="2"/>
  <c r="U26" i="2"/>
  <c r="AC26" i="2"/>
  <c r="AK26" i="2"/>
  <c r="AS26" i="2"/>
  <c r="BA26" i="2"/>
  <c r="BI26" i="2"/>
  <c r="BQ26" i="2"/>
  <c r="S27" i="2"/>
  <c r="AA27" i="2"/>
  <c r="AI27" i="2"/>
  <c r="AQ27" i="2"/>
  <c r="AY27" i="2"/>
  <c r="BG27" i="2"/>
  <c r="BO27" i="2"/>
  <c r="Q28" i="2"/>
  <c r="Y28" i="2"/>
  <c r="AG28" i="2"/>
  <c r="AO28" i="2"/>
  <c r="AW28" i="2"/>
  <c r="BE28" i="2"/>
  <c r="BM28" i="2"/>
  <c r="O29" i="2"/>
  <c r="W29" i="2"/>
  <c r="AE29" i="2"/>
  <c r="AM29" i="2"/>
  <c r="AU29" i="2"/>
  <c r="BC29" i="2"/>
  <c r="BK29" i="2"/>
  <c r="BS29" i="2"/>
  <c r="U30" i="2"/>
  <c r="AC30" i="2"/>
  <c r="AK30" i="2"/>
  <c r="AS30" i="2"/>
  <c r="BA30" i="2"/>
  <c r="BI30" i="2"/>
  <c r="BQ30" i="2"/>
  <c r="S31" i="2"/>
  <c r="AA31" i="2"/>
  <c r="AI31" i="2"/>
  <c r="AQ31" i="2"/>
  <c r="AY31" i="2"/>
  <c r="BG31" i="2"/>
  <c r="BO31" i="2"/>
  <c r="Q32" i="2"/>
  <c r="Y32" i="2"/>
  <c r="AG32" i="2"/>
  <c r="AO32" i="2"/>
  <c r="AW32" i="2"/>
  <c r="BE32" i="2"/>
  <c r="BM32" i="2"/>
  <c r="P5" i="2"/>
  <c r="X5" i="2"/>
  <c r="AF5" i="2"/>
  <c r="BI7" i="2"/>
  <c r="BG10" i="2"/>
  <c r="BB13" i="2"/>
  <c r="BN15" i="2"/>
  <c r="AK17" i="2"/>
  <c r="T18" i="2"/>
  <c r="AZ18" i="2"/>
  <c r="R19" i="2"/>
  <c r="AK19" i="2"/>
  <c r="BG19" i="2"/>
  <c r="X20" i="2"/>
  <c r="AQ20" i="2"/>
  <c r="BM20" i="2"/>
  <c r="AD21" i="2"/>
  <c r="AW21" i="2"/>
  <c r="BS21" i="2"/>
  <c r="AJ22" i="2"/>
  <c r="BC22" i="2"/>
  <c r="S23" i="2"/>
  <c r="AP23" i="2"/>
  <c r="BI23" i="2"/>
  <c r="Y24" i="2"/>
  <c r="AS24" i="2"/>
  <c r="BI24" i="2"/>
  <c r="O25" i="2"/>
  <c r="X25" i="2"/>
  <c r="AF25" i="2"/>
  <c r="AN25" i="2"/>
  <c r="AV25" i="2"/>
  <c r="BD25" i="2"/>
  <c r="BL25" i="2"/>
  <c r="N26" i="2"/>
  <c r="V26" i="2"/>
  <c r="AD26" i="2"/>
  <c r="AL26" i="2"/>
  <c r="AT26" i="2"/>
  <c r="BB26" i="2"/>
  <c r="BJ26" i="2"/>
  <c r="BR26" i="2"/>
  <c r="T27" i="2"/>
  <c r="AB27" i="2"/>
  <c r="AJ27" i="2"/>
  <c r="AR27" i="2"/>
  <c r="AZ27" i="2"/>
  <c r="BH27" i="2"/>
  <c r="BP27" i="2"/>
  <c r="R28" i="2"/>
  <c r="Z28" i="2"/>
  <c r="AH28" i="2"/>
  <c r="AP28" i="2"/>
  <c r="AX28" i="2"/>
  <c r="BF28" i="2"/>
  <c r="BN28" i="2"/>
  <c r="P29" i="2"/>
  <c r="X29" i="2"/>
  <c r="AF29" i="2"/>
  <c r="X8" i="2"/>
  <c r="U11" i="2"/>
  <c r="S14" i="2"/>
  <c r="P16" i="2"/>
  <c r="AQ17" i="2"/>
  <c r="W18" i="2"/>
  <c r="BC18" i="2"/>
  <c r="S19" i="2"/>
  <c r="AP19" i="2"/>
  <c r="BI19" i="2"/>
  <c r="Y20" i="2"/>
  <c r="AV20" i="2"/>
  <c r="BO20" i="2"/>
  <c r="AE21" i="2"/>
  <c r="BB21" i="2"/>
  <c r="O22" i="2"/>
  <c r="AK22" i="2"/>
  <c r="BH22" i="2"/>
  <c r="U23" i="2"/>
  <c r="AQ23" i="2"/>
  <c r="BN23" i="2"/>
  <c r="AA24" i="2"/>
  <c r="AV24" i="2"/>
  <c r="BK24" i="2"/>
  <c r="Q25" i="2"/>
  <c r="Y25" i="2"/>
  <c r="AG25" i="2"/>
  <c r="AO25" i="2"/>
  <c r="AW25" i="2"/>
  <c r="BE25" i="2"/>
  <c r="BM25" i="2"/>
  <c r="O26" i="2"/>
  <c r="W26" i="2"/>
  <c r="AE26" i="2"/>
  <c r="AM26" i="2"/>
  <c r="AU26" i="2"/>
  <c r="BC26" i="2"/>
  <c r="BK26" i="2"/>
  <c r="BS26" i="2"/>
  <c r="U27" i="2"/>
  <c r="AC27" i="2"/>
  <c r="AU8" i="2"/>
  <c r="BA17" i="2"/>
  <c r="AQ19" i="2"/>
  <c r="N21" i="2"/>
  <c r="AM22" i="2"/>
  <c r="BO23" i="2"/>
  <c r="R25" i="2"/>
  <c r="AX25" i="2"/>
  <c r="X26" i="2"/>
  <c r="BD26" i="2"/>
  <c r="AD27" i="2"/>
  <c r="BA27" i="2"/>
  <c r="BS27" i="2"/>
  <c r="AJ28" i="2"/>
  <c r="BC28" i="2"/>
  <c r="BS28" i="2"/>
  <c r="AC29" i="2"/>
  <c r="AP29" i="2"/>
  <c r="BA29" i="2"/>
  <c r="BL29" i="2"/>
  <c r="P30" i="2"/>
  <c r="AA30" i="2"/>
  <c r="AJ30" i="2"/>
  <c r="AT30" i="2"/>
  <c r="BC30" i="2"/>
  <c r="BL30" i="2"/>
  <c r="O31" i="2"/>
  <c r="X31" i="2"/>
  <c r="AG31" i="2"/>
  <c r="AP31" i="2"/>
  <c r="AZ31" i="2"/>
  <c r="BI31" i="2"/>
  <c r="BR31" i="2"/>
  <c r="U32" i="2"/>
  <c r="AD32" i="2"/>
  <c r="AM32" i="2"/>
  <c r="AV32" i="2"/>
  <c r="BF32" i="2"/>
  <c r="BO32" i="2"/>
  <c r="S5" i="2"/>
  <c r="AB5" i="2"/>
  <c r="AK5" i="2"/>
  <c r="AS5" i="2"/>
  <c r="BA5" i="2"/>
  <c r="BI5" i="2"/>
  <c r="BQ5" i="2"/>
  <c r="V32" i="2"/>
  <c r="AN32" i="2"/>
  <c r="AX32" i="2"/>
  <c r="BP32" i="2"/>
  <c r="AC5" i="2"/>
  <c r="AT5" i="2"/>
  <c r="BB5" i="2"/>
  <c r="BR5" i="2"/>
  <c r="BH18" i="2"/>
  <c r="AW24" i="2"/>
  <c r="N27" i="2"/>
  <c r="AA28" i="2"/>
  <c r="U29" i="2"/>
  <c r="BQ29" i="2"/>
  <c r="AX30" i="2"/>
  <c r="AC31" i="2"/>
  <c r="AL31" i="2"/>
  <c r="Z32" i="2"/>
  <c r="BA32" i="2"/>
  <c r="BS32" i="2"/>
  <c r="AW5" i="2"/>
  <c r="U22" i="2"/>
  <c r="BR27" i="2"/>
  <c r="AY29" i="2"/>
  <c r="Y30" i="2"/>
  <c r="W31" i="2"/>
  <c r="T32" i="2"/>
  <c r="BD32" i="2"/>
  <c r="AA5" i="2"/>
  <c r="BO8" i="2"/>
  <c r="BE17" i="2"/>
  <c r="AS19" i="2"/>
  <c r="O21" i="2"/>
  <c r="AR22" i="2"/>
  <c r="BQ23" i="2"/>
  <c r="S25" i="2"/>
  <c r="AY25" i="2"/>
  <c r="Y26" i="2"/>
  <c r="BE26" i="2"/>
  <c r="AE27" i="2"/>
  <c r="BB27" i="2"/>
  <c r="S28" i="2"/>
  <c r="AK28" i="2"/>
  <c r="BG28" i="2"/>
  <c r="Q29" i="2"/>
  <c r="AG29" i="2"/>
  <c r="AQ29" i="2"/>
  <c r="BB29" i="2"/>
  <c r="BM29" i="2"/>
  <c r="Q30" i="2"/>
  <c r="AB30" i="2"/>
  <c r="AL30" i="2"/>
  <c r="AU30" i="2"/>
  <c r="BD30" i="2"/>
  <c r="BM30" i="2"/>
  <c r="P31" i="2"/>
  <c r="Y31" i="2"/>
  <c r="AH31" i="2"/>
  <c r="AR31" i="2"/>
  <c r="BA31" i="2"/>
  <c r="BJ31" i="2"/>
  <c r="BS31" i="2"/>
  <c r="AE32" i="2"/>
  <c r="BG32" i="2"/>
  <c r="T5" i="2"/>
  <c r="AL5" i="2"/>
  <c r="BJ5" i="2"/>
  <c r="BC21" i="2"/>
  <c r="AH25" i="2"/>
  <c r="AM27" i="2"/>
  <c r="BK28" i="2"/>
  <c r="V30" i="2"/>
  <c r="BG30" i="2"/>
  <c r="BD31" i="2"/>
  <c r="AI32" i="2"/>
  <c r="AO5" i="2"/>
  <c r="BM5" i="2"/>
  <c r="BM24" i="2"/>
  <c r="BA28" i="2"/>
  <c r="O30" i="2"/>
  <c r="AF31" i="2"/>
  <c r="AC32" i="2"/>
  <c r="AZ5" i="2"/>
  <c r="AP11" i="2"/>
  <c r="AB18" i="2"/>
  <c r="BN19" i="2"/>
  <c r="AG21" i="2"/>
  <c r="BI22" i="2"/>
  <c r="AF24" i="2"/>
  <c r="Z25" i="2"/>
  <c r="BF25" i="2"/>
  <c r="AF26" i="2"/>
  <c r="BL26" i="2"/>
  <c r="AK27" i="2"/>
  <c r="BC27" i="2"/>
  <c r="T28" i="2"/>
  <c r="AQ28" i="2"/>
  <c r="BH28" i="2"/>
  <c r="R29" i="2"/>
  <c r="AH29" i="2"/>
  <c r="AS29" i="2"/>
  <c r="BD29" i="2"/>
  <c r="BN29" i="2"/>
  <c r="S30" i="2"/>
  <c r="AD30" i="2"/>
  <c r="AM30" i="2"/>
  <c r="AV30" i="2"/>
  <c r="BE30" i="2"/>
  <c r="BN30" i="2"/>
  <c r="Q31" i="2"/>
  <c r="Z31" i="2"/>
  <c r="AJ31" i="2"/>
  <c r="AS31" i="2"/>
  <c r="BB31" i="2"/>
  <c r="BK31" i="2"/>
  <c r="N32" i="2"/>
  <c r="W32" i="2"/>
  <c r="AF32" i="2"/>
  <c r="AP32" i="2"/>
  <c r="AY32" i="2"/>
  <c r="BH32" i="2"/>
  <c r="BQ32" i="2"/>
  <c r="U5" i="2"/>
  <c r="AD5" i="2"/>
  <c r="AM5" i="2"/>
  <c r="AU5" i="2"/>
  <c r="BC5" i="2"/>
  <c r="BK5" i="2"/>
  <c r="BS5" i="2"/>
  <c r="X32" i="2"/>
  <c r="AQ32" i="2"/>
  <c r="AZ32" i="2"/>
  <c r="BR32" i="2"/>
  <c r="AE5" i="2"/>
  <c r="AV5" i="2"/>
  <c r="BD5" i="2"/>
  <c r="N5" i="2"/>
  <c r="AA20" i="2"/>
  <c r="Z23" i="2"/>
  <c r="AN26" i="2"/>
  <c r="AS28" i="2"/>
  <c r="AK29" i="2"/>
  <c r="BF29" i="2"/>
  <c r="AO30" i="2"/>
  <c r="T31" i="2"/>
  <c r="AU31" i="2"/>
  <c r="P32" i="2"/>
  <c r="BJ32" i="2"/>
  <c r="W5" i="2"/>
  <c r="BE5" i="2"/>
  <c r="AX23" i="2"/>
  <c r="AI28" i="2"/>
  <c r="BJ29" i="2"/>
  <c r="AI30" i="2"/>
  <c r="N31" i="2"/>
  <c r="BQ31" i="2"/>
  <c r="AU32" i="2"/>
  <c r="AJ5" i="2"/>
  <c r="BM11" i="2"/>
  <c r="AE18" i="2"/>
  <c r="BO19" i="2"/>
  <c r="AL21" i="2"/>
  <c r="BK22" i="2"/>
  <c r="AG24" i="2"/>
  <c r="AA25" i="2"/>
  <c r="BG25" i="2"/>
  <c r="AG26" i="2"/>
  <c r="BM26" i="2"/>
  <c r="AL27" i="2"/>
  <c r="BI27" i="2"/>
  <c r="U28" i="2"/>
  <c r="AR28" i="2"/>
  <c r="BI28" i="2"/>
  <c r="S29" i="2"/>
  <c r="AI29" i="2"/>
  <c r="AT29" i="2"/>
  <c r="BE29" i="2"/>
  <c r="BO29" i="2"/>
  <c r="T30" i="2"/>
  <c r="AE30" i="2"/>
  <c r="AN30" i="2"/>
  <c r="AW30" i="2"/>
  <c r="BF30" i="2"/>
  <c r="BO30" i="2"/>
  <c r="R31" i="2"/>
  <c r="AB31" i="2"/>
  <c r="AK31" i="2"/>
  <c r="AT31" i="2"/>
  <c r="BC31" i="2"/>
  <c r="BL31" i="2"/>
  <c r="O32" i="2"/>
  <c r="AH32" i="2"/>
  <c r="BI32" i="2"/>
  <c r="V5" i="2"/>
  <c r="AN5" i="2"/>
  <c r="BL5" i="2"/>
  <c r="AM14" i="2"/>
  <c r="BN25" i="2"/>
  <c r="BJ27" i="2"/>
  <c r="AV29" i="2"/>
  <c r="AF30" i="2"/>
  <c r="BP30" i="2"/>
  <c r="BM31" i="2"/>
  <c r="AR32" i="2"/>
  <c r="AG5" i="2"/>
  <c r="AY20" i="2"/>
  <c r="AW26" i="2"/>
  <c r="AA29" i="2"/>
  <c r="BB30" i="2"/>
  <c r="AO31" i="2"/>
  <c r="AL32" i="2"/>
  <c r="AR5" i="2"/>
  <c r="BH14" i="2"/>
  <c r="BI18" i="2"/>
  <c r="AF20" i="2"/>
  <c r="BE21" i="2"/>
  <c r="AA23" i="2"/>
  <c r="AY24" i="2"/>
  <c r="AI25" i="2"/>
  <c r="BO25" i="2"/>
  <c r="AO26" i="2"/>
  <c r="O27" i="2"/>
  <c r="AS27" i="2"/>
  <c r="BK27" i="2"/>
  <c r="AB28" i="2"/>
  <c r="AY28" i="2"/>
  <c r="BO28" i="2"/>
  <c r="Y29" i="2"/>
  <c r="AL29" i="2"/>
  <c r="AW29" i="2"/>
  <c r="BG29" i="2"/>
  <c r="BR29" i="2"/>
  <c r="W30" i="2"/>
  <c r="AG30" i="2"/>
  <c r="AP30" i="2"/>
  <c r="AY30" i="2"/>
  <c r="BH30" i="2"/>
  <c r="BR30" i="2"/>
  <c r="U31" i="2"/>
  <c r="AD31" i="2"/>
  <c r="AM31" i="2"/>
  <c r="AV31" i="2"/>
  <c r="BE31" i="2"/>
  <c r="BN31" i="2"/>
  <c r="R32" i="2"/>
  <c r="AA32" i="2"/>
  <c r="AJ32" i="2"/>
  <c r="AS32" i="2"/>
  <c r="BB32" i="2"/>
  <c r="BK32" i="2"/>
  <c r="O5" i="2"/>
  <c r="Y5" i="2"/>
  <c r="AH5" i="2"/>
  <c r="AP5" i="2"/>
  <c r="AX5" i="2"/>
  <c r="BF5" i="2"/>
  <c r="BN5" i="2"/>
  <c r="AQ5" i="2"/>
  <c r="BG5" i="2"/>
  <c r="AM16" i="2"/>
  <c r="Q26" i="2"/>
  <c r="AU27" i="2"/>
  <c r="AO29" i="2"/>
  <c r="BK30" i="2"/>
  <c r="AX31" i="2"/>
  <c r="BN32" i="2"/>
  <c r="BH5" i="2"/>
  <c r="AE16" i="2"/>
  <c r="U19" i="2"/>
  <c r="AW20" i="2"/>
  <c r="T22" i="2"/>
  <c r="AS23" i="2"/>
  <c r="BL24" i="2"/>
  <c r="AP25" i="2"/>
  <c r="P26" i="2"/>
  <c r="AV26" i="2"/>
  <c r="V27" i="2"/>
  <c r="AT27" i="2"/>
  <c r="BQ27" i="2"/>
  <c r="AC28" i="2"/>
  <c r="AZ28" i="2"/>
  <c r="BP28" i="2"/>
  <c r="Z29" i="2"/>
  <c r="AN29" i="2"/>
  <c r="AX29" i="2"/>
  <c r="BI29" i="2"/>
  <c r="N30" i="2"/>
  <c r="X30" i="2"/>
  <c r="AH30" i="2"/>
  <c r="AQ30" i="2"/>
  <c r="AZ30" i="2"/>
  <c r="BJ30" i="2"/>
  <c r="BS30" i="2"/>
  <c r="V31" i="2"/>
  <c r="AE31" i="2"/>
  <c r="AN31" i="2"/>
  <c r="AW31" i="2"/>
  <c r="BF31" i="2"/>
  <c r="BP31" i="2"/>
  <c r="S32" i="2"/>
  <c r="AB32" i="2"/>
  <c r="AK32" i="2"/>
  <c r="AT32" i="2"/>
  <c r="BC32" i="2"/>
  <c r="BL32" i="2"/>
  <c r="Q5" i="2"/>
  <c r="Z5" i="2"/>
  <c r="AI5" i="2"/>
  <c r="AY5" i="2"/>
  <c r="BO5" i="2"/>
  <c r="Z19" i="2"/>
  <c r="AQ25" i="2"/>
  <c r="W27" i="2"/>
  <c r="BQ28" i="2"/>
  <c r="AR30" i="2"/>
  <c r="BH31" i="2"/>
  <c r="R5" i="2"/>
  <c r="B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<sst xmlns="http://schemas.openxmlformats.org/spreadsheetml/2006/main" count="1491" uniqueCount="627">
  <si>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</si>
  <si>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</si>
  <si>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</si>
  <si>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</si>
  <si>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</si>
  <si>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</si>
  <si>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</si>
  <si>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</si>
  <si>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</si>
  <si>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</si>
  <si>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</si>
  <si>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</si>
  <si>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</si>
  <si>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</si>
  <si>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</si>
  <si>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</si>
  <si>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</si>
  <si>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</si>
  <si>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</si>
  <si>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</si>
  <si>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</si>
  <si>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</si>
  <si>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</si>
  <si>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</si>
  <si>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</si>
  <si>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</si>
  <si>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</si>
  <si>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</si>
  <si>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</si>
  <si>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</si>
  <si>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</si>
  <si>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</si>
  <si>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</si>
  <si>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</si>
  <si>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</si>
  <si>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</si>
  <si>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</si>
  <si>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</si>
  <si>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</si>
  <si>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</si>
  <si>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</si>
  <si>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</si>
  <si>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</si>
  <si>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</si>
  <si>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</si>
  <si>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</si>
  <si>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</si>
  <si>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</si>
  <si>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</si>
  <si>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</si>
  <si>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</si>
  <si>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</si>
  <si>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</si>
  <si>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</si>
  <si>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</si>
  <si>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</si>
  <si>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</si>
  <si>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</si>
  <si>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</si>
  <si>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</si>
  <si>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</si>
  <si>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</si>
  <si>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</si>
  <si>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</si>
  <si>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</si>
  <si>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</si>
  <si>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</si>
  <si>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</si>
  <si>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</si>
  <si>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</si>
  <si>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</si>
  <si>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Q35 ¿Ha considerado el uso de las líneas de productos para la gestión de la reutilización en su empresa?</t>
  </si>
  <si>
    <t>Q36 ¿Por qué SI han considerado aplicar líneas de producto de software en su empresa?</t>
  </si>
  <si>
    <t>Q37 Describa por favor en qué casos se han utilizado en su empresa líneas de producto de software.</t>
  </si>
  <si>
    <t>Q38 ¿Por qué No han considerado aplicar líneas de producto de software en la empresa?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</si>
  <si>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</si>
  <si>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</si>
  <si>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</si>
  <si>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</si>
  <si>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</si>
  <si>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</si>
  <si>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</si>
  <si>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</si>
  <si>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</si>
  <si>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</si>
  <si>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</si>
  <si>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</si>
  <si>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</si>
  <si>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</si>
  <si>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</si>
  <si>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</si>
  <si>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</si>
  <si>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</si>
  <si>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</si>
  <si>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</si>
  <si>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</si>
  <si>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</si>
  <si>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</si>
  <si>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</si>
  <si>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</si>
  <si>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</si>
  <si>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</si>
  <si>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</si>
  <si>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</si>
  <si>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</si>
  <si>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</si>
  <si>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</si>
  <si>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</si>
  <si>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</si>
  <si>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</si>
  <si>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</si>
  <si>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</si>
  <si>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</si>
  <si>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</si>
  <si>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</si>
  <si>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</si>
  <si>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</si>
  <si>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</si>
  <si>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</si>
  <si>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</si>
  <si>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</si>
  <si>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</si>
  <si>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</si>
  <si>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</si>
  <si>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</si>
  <si>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</si>
  <si>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</si>
  <si>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</si>
  <si>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</si>
  <si>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</si>
  <si>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</si>
  <si>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</si>
  <si>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</si>
  <si>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</si>
  <si>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</si>
  <si>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</si>
  <si>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</si>
  <si>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</si>
  <si>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</si>
  <si>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</si>
  <si>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</si>
  <si>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</si>
  <si>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</si>
  <si>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</si>
  <si>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</si>
  <si>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</si>
  <si>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</si>
  <si>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</si>
  <si>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</si>
  <si>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</si>
  <si>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</si>
  <si>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</si>
  <si>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</si>
  <si>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</si>
  <si>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</si>
  <si>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</si>
  <si>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</si>
  <si>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</si>
  <si>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</si>
  <si>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</si>
  <si>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</si>
  <si>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</si>
  <si>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</si>
  <si>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</si>
  <si>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</si>
  <si>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</si>
  <si>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</si>
  <si>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</si>
  <si>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</si>
  <si>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</si>
  <si>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</si>
  <si>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</si>
  <si>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</si>
  <si>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</si>
  <si>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</si>
  <si>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</si>
  <si>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</si>
  <si>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</si>
  <si>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</si>
  <si>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</si>
  <si>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</si>
  <si>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</si>
  <si>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</si>
  <si>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</si>
  <si>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</si>
  <si>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</si>
  <si>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</si>
  <si>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</si>
  <si>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</si>
  <si>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</si>
  <si>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</si>
  <si>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</si>
  <si>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</si>
  <si>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</si>
  <si>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</si>
  <si>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</si>
  <si>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</si>
  <si>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</si>
  <si>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</si>
  <si>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</si>
  <si>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</si>
  <si>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</si>
  <si>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</si>
  <si>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</si>
  <si>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</si>
  <si>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</si>
  <si>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</si>
  <si>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</si>
  <si>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</si>
  <si>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</si>
  <si>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</si>
  <si>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</si>
  <si>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</si>
  <si>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</si>
  <si>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</si>
  <si>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</si>
  <si>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</si>
  <si>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</si>
  <si>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</si>
  <si>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</si>
  <si>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</si>
  <si>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</si>
  <si>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</si>
  <si>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</si>
  <si>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</si>
  <si>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</si>
  <si>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</si>
  <si>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</si>
  <si>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</si>
  <si>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</si>
  <si>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</si>
  <si>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</si>
  <si>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</si>
  <si>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</si>
  <si>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</si>
  <si>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</si>
  <si>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</si>
  <si>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</si>
  <si>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</si>
  <si>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</si>
  <si>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</si>
  <si>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</si>
  <si>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</si>
  <si>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</si>
  <si>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</si>
  <si>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</si>
  <si>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</si>
  <si>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</si>
  <si>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</si>
  <si>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</si>
  <si>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</si>
  <si>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</si>
  <si>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</si>
  <si>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</si>
  <si>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</si>
  <si>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</si>
  <si>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</si>
  <si>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</si>
  <si>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</si>
  <si>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</si>
  <si>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origin of reusable assets is a factor that influences software reuse success</t>
  </si>
  <si>
    <t>Having a specific role for the process of software reuse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</si>
  <si>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</si>
  <si>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</si>
  <si>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</si>
  <si>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</si>
  <si>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</si>
  <si>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</si>
  <si>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</si>
  <si>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</si>
  <si>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</si>
  <si>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</si>
  <si>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</si>
  <si>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</si>
  <si>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</si>
  <si>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</si>
  <si>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</si>
  <si>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</si>
  <si>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</si>
  <si>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</si>
  <si>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</si>
  <si>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</si>
  <si>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</si>
  <si>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</si>
  <si>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</si>
  <si>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</si>
  <si>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</si>
  <si>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</si>
  <si>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</si>
  <si>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</si>
  <si>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</si>
  <si>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</si>
  <si>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</si>
  <si>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</si>
  <si>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</si>
  <si>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</si>
  <si>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</si>
  <si>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</si>
  <si>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</si>
  <si>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</si>
  <si>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</si>
  <si>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</si>
  <si>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</si>
  <si>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</si>
  <si>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</si>
  <si>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</si>
  <si>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</si>
  <si>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</si>
  <si>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</si>
  <si>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</si>
  <si>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</si>
  <si>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</si>
  <si>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</si>
  <si>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</si>
  <si>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</si>
  <si>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</si>
  <si>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</si>
  <si>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</si>
  <si>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</si>
  <si>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</si>
  <si>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</si>
  <si>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</si>
  <si>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</si>
  <si>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</si>
  <si>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</si>
  <si>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</si>
  <si>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</si>
  <si>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</si>
  <si>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</si>
  <si>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</si>
  <si>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</si>
  <si>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</si>
  <si>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</si>
  <si>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</si>
  <si>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</si>
  <si>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</si>
  <si>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</si>
  <si>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</si>
  <si>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</si>
  <si>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</si>
  <si>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</si>
  <si>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</si>
  <si>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</si>
  <si>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</si>
  <si>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</si>
  <si>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</si>
  <si>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</si>
  <si>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</si>
  <si>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</si>
  <si>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</si>
  <si>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</si>
  <si>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</si>
  <si>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</si>
  <si>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</si>
  <si>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</si>
  <si>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</si>
  <si>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</si>
  <si>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</si>
  <si>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</si>
  <si>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</si>
  <si>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</si>
  <si>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</si>
  <si>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</si>
  <si>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</si>
  <si>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</si>
  <si>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</si>
  <si>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</si>
  <si>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</si>
  <si>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</si>
  <si>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</si>
  <si>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</si>
  <si>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</si>
  <si>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</si>
  <si>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</si>
  <si>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</si>
  <si>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</si>
  <si>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</si>
  <si>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</si>
  <si>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</si>
  <si>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</si>
  <si>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</si>
  <si>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</si>
  <si>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</si>
  <si>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</si>
  <si>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</si>
  <si>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</si>
  <si>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</si>
  <si>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</si>
  <si>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</si>
  <si>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</si>
  <si>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</si>
  <si>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</si>
  <si>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</si>
  <si>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</si>
  <si>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</si>
  <si>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</si>
  <si>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</si>
  <si>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</si>
  <si>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</si>
  <si>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</si>
  <si>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</si>
  <si>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</si>
  <si>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</si>
  <si>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</si>
  <si>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</si>
  <si>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</si>
  <si>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</si>
  <si>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</si>
  <si>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</si>
  <si>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</si>
  <si>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</si>
  <si>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</si>
  <si>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</si>
  <si>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</si>
  <si>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</si>
  <si>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</si>
  <si>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</si>
  <si>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</si>
  <si>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</si>
  <si>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</si>
  <si>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</si>
  <si>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</si>
  <si>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</si>
  <si>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</si>
  <si>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</si>
  <si>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</si>
  <si>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</si>
  <si>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</si>
  <si>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</si>
  <si>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</si>
  <si>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</si>
  <si>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</si>
  <si>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</si>
  <si>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</si>
  <si>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</si>
  <si>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</si>
  <si>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</si>
  <si>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</si>
  <si>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</si>
  <si>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</si>
  <si>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</si>
  <si>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</si>
  <si>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</si>
  <si>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</si>
  <si>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</si>
  <si>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</si>
  <si>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</si>
  <si>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</si>
  <si>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</si>
  <si>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</si>
  <si>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</si>
  <si>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</si>
  <si>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</si>
  <si>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</si>
  <si>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</si>
  <si>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</si>
  <si>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</si>
  <si>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</si>
  <si>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</si>
  <si>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</si>
  <si>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</si>
  <si>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</si>
  <si>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</si>
  <si>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</si>
  <si>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</si>
  <si>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</si>
  <si>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</si>
  <si>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</si>
  <si>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</si>
  <si>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</si>
  <si>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</si>
  <si>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</si>
  <si>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</si>
  <si>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</si>
  <si>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</si>
  <si>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</si>
  <si>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</si>
  <si>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</si>
  <si>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</si>
  <si>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</si>
  <si>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</si>
  <si>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</si>
  <si>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</si>
  <si>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</si>
  <si>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</si>
  <si>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</si>
  <si>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</si>
  <si>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</si>
  <si>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</si>
  <si>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</si>
  <si>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</si>
  <si>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</si>
  <si>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</si>
  <si>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</si>
  <si>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</si>
  <si>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</si>
  <si>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</si>
  <si>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</si>
  <si>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</si>
  <si>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</si>
  <si>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</si>
  <si>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</si>
  <si>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</si>
  <si>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</si>
  <si>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</si>
  <si>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</si>
  <si>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</si>
  <si>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</si>
  <si>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</si>
  <si>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</si>
  <si>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</si>
  <si>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</si>
  <si>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</si>
  <si>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</si>
  <si>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</si>
  <si>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</si>
  <si>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</si>
  <si>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</si>
  <si>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</si>
  <si>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</si>
  <si>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</si>
  <si>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</si>
  <si>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</si>
  <si>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</si>
  <si>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</si>
  <si>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</si>
  <si>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</si>
  <si>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</si>
  <si>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</si>
  <si>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</si>
  <si>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</si>
  <si>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</si>
  <si>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</si>
  <si>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</si>
  <si>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</si>
  <si>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</si>
  <si>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</si>
  <si>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</si>
  <si>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</si>
  <si>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</si>
  <si>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</si>
  <si>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</si>
  <si>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</si>
  <si>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</si>
  <si>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</si>
  <si>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</si>
  <si>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</si>
  <si>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</si>
  <si>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</si>
  <si>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</si>
  <si>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</si>
  <si>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</si>
  <si>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</si>
  <si>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</si>
  <si>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</si>
  <si>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</si>
  <si>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</si>
  <si>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</si>
  <si>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</si>
  <si>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</si>
  <si>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</si>
  <si>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</si>
  <si>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</si>
  <si>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</si>
  <si>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</si>
  <si>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</si>
  <si>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</si>
  <si>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</si>
  <si>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</si>
  <si>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</si>
  <si>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</si>
  <si>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</si>
  <si>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</si>
  <si>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</si>
  <si>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</si>
  <si>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</si>
  <si>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</si>
  <si>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</si>
  <si>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</si>
  <si>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</si>
  <si>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</si>
  <si>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</si>
  <si>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</si>
  <si>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</si>
  <si>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</si>
  <si>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</si>
  <si>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</si>
  <si>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</si>
  <si>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</si>
  <si>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</si>
  <si>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</si>
  <si>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</si>
  <si>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</si>
  <si>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</si>
  <si>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</si>
  <si>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</si>
  <si>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</si>
  <si>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</si>
  <si>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</si>
  <si>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</si>
  <si>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</si>
  <si>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</si>
  <si>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</si>
  <si>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</si>
  <si>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</si>
  <si>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</si>
  <si>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</si>
  <si>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</si>
  <si>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</si>
  <si>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</si>
  <si>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</si>
  <si>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</si>
  <si>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DESCRIPTIVA; TERMINADA</t>
  </si>
  <si>
    <t>Preguntas de luisa rincón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</si>
  <si>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</si>
  <si>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</si>
  <si>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</si>
  <si>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</si>
  <si>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</si>
  <si>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</si>
  <si>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</si>
  <si>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</si>
  <si>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</si>
  <si>
    <t>Factor Directo/Complementaria</t>
  </si>
  <si>
    <t>Directa</t>
  </si>
  <si>
    <t>The methods, methodologies, practices and programming paradigm used in the software process is a factor that influences software reuse success</t>
  </si>
  <si>
    <t>The type of reused assets is a factor that influences software reuse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</si>
</sst>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  <xf numFmtId="0" fontId="0" fillId="12" borderId="0" xfId="0" applyFill="1"/>
  </cellXfs>
  <cellStyles count="1">
    <cellStyle name="Normal" xfId="0" builtinId="0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E62" totalsRowShown="0">
  <autoFilter ref="A1:E62" xr:uid="{00000000-0009-0000-0100-000004000000}"/>
  <tableColumns count="5">
    <tableColumn id="1" xr3:uid="{00000000-0010-0000-0200-000001000000}" name="column" dataDxfId="23"/>
    <tableColumn id="2" xr3:uid="{00000000-0010-0000-0200-000002000000}" name="type"/>
    <tableColumn id="3" xr3:uid="{00000000-0010-0000-0200-000003000000}" name="question" dataDxfId="22"/>
    <tableColumn id="4" xr3:uid="{00000000-0010-0000-0200-000004000000}" name="Observaciones"/>
    <tableColumn id="5" xr3:uid="{00000000-0010-0000-0200-000005000000}" name="Niveles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1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0"/>
    <tableColumn id="1" xr3:uid="{00000000-0010-0000-0300-000001000000}" name="MULTI" dataDxfId="19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I60" totalsRowShown="0" headerRowDxfId="18" dataDxfId="17">
  <autoFilter ref="A2:I60" xr:uid="{00000000-0009-0000-0100-000002000000}"/>
  <sortState xmlns:xlrd2="http://schemas.microsoft.com/office/spreadsheetml/2017/richdata2" ref="A3:I60">
    <sortCondition ref="E2:E60"/>
  </sortState>
  <tableColumns count="9">
    <tableColumn id="1" xr3:uid="{00000000-0010-0000-0400-000001000000}" name="Factor #" dataDxfId="16"/>
    <tableColumn id="2" xr3:uid="{00000000-0010-0000-0400-000002000000}" name="Dimension" dataDxfId="15"/>
    <tableColumn id="7" xr3:uid="{58064347-6C0F-49BF-82E0-D7BB70900D52}" name="Column1" dataDxfId="14">
      <calculatedColumnFormula>+CONCATENATE(Table2[[#This Row],[Name]],Table2[[#This Row],[Pregunta'#]])</calculatedColumnFormula>
    </tableColumn>
    <tableColumn id="3" xr3:uid="{00000000-0010-0000-0400-000003000000}" name="Name" dataDxfId="13"/>
    <tableColumn id="4" xr3:uid="{00000000-0010-0000-0400-000004000000}" name="Orden" dataDxfId="12"/>
    <tableColumn id="6" xr3:uid="{00000000-0010-0000-0400-000006000000}" name="Pregunta#" dataDxfId="11">
      <calculatedColumnFormula>+LEFT(Table2[[#This Row],[Pregunta]],FIND(" ",Table2[[#This Row],[Pregunta]]) -1)</calculatedColumnFormula>
    </tableColumn>
    <tableColumn id="5" xr3:uid="{00000000-0010-0000-0400-000005000000}" name="Pregunta" dataDxfId="10"/>
    <tableColumn id="9" xr3:uid="{104E507B-AD2D-4293-A98E-E2048F73BA9F}" name="Factor Directo/Complementaria" dataDxfId="0"/>
    <tableColumn id="8" xr3:uid="{00000000-0010-0000-0400-000008000000}" name="Type" dataDxfId="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M68" totalsRowShown="0" headerRowDxfId="8">
  <autoFilter ref="A1:M68" xr:uid="{00000000-0009-0000-0100-000003000000}"/>
  <sortState xmlns:xlrd2="http://schemas.microsoft.com/office/spreadsheetml/2017/richdata2" ref="A7:M57">
    <sortCondition ref="E1:E68"/>
  </sortState>
  <tableColumns count="13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7">
      <calculatedColumnFormula>+VLOOKUP(Tabla3[[#This Row],['#Q]],Table2[[Orden]:[Type]],3,0)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6"/>
    <tableColumn id="14" xr3:uid="{1551454B-2D70-43CA-95AB-830115FC8FBA}" name="Startups" dataDxfId="5"/>
    <tableColumn id="13" xr3:uid="{858E219C-7084-4E24-8417-89C4B40A8BCB}" name="Micro" dataDxfId="4"/>
    <tableColumn id="12" xr3:uid="{84B3F26E-264C-494A-B7A3-738326523E27}" name="Small" dataDxfId="3"/>
    <tableColumn id="11" xr3:uid="{824752DA-A7F4-4548-9E27-6720083111F7}" name="Medium" dataDxfId="2"/>
    <tableColumn id="7" xr3:uid="{EFE8E0DB-797B-4D9D-9645-F116D0F02661}" name="Large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topLeftCell="A55" workbookViewId="0">
      <selection activeCell="G25" sqref="G25:G64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</cols>
  <sheetData>
    <row r="1" spans="1:5" s="19" customFormat="1" x14ac:dyDescent="0.25">
      <c r="A1" s="19" t="s">
        <v>411</v>
      </c>
      <c r="B1" s="19" t="s">
        <v>403</v>
      </c>
      <c r="C1" s="19" t="s">
        <v>404</v>
      </c>
      <c r="D1" s="19" t="s">
        <v>597</v>
      </c>
      <c r="E1" s="19" t="s">
        <v>602</v>
      </c>
    </row>
    <row r="2" spans="1:5" ht="18" customHeight="1" x14ac:dyDescent="0.25">
      <c r="A2" s="21" t="s">
        <v>0</v>
      </c>
      <c r="B2" s="19" t="s">
        <v>405</v>
      </c>
      <c r="C2" s="35" t="s">
        <v>408</v>
      </c>
      <c r="D2" s="35" t="s">
        <v>600</v>
      </c>
    </row>
    <row r="3" spans="1:5" x14ac:dyDescent="0.25">
      <c r="A3" s="21" t="s">
        <v>76</v>
      </c>
      <c r="B3" s="19" t="s">
        <v>405</v>
      </c>
      <c r="C3" s="35" t="s">
        <v>409</v>
      </c>
      <c r="D3" s="35" t="s">
        <v>600</v>
      </c>
    </row>
    <row r="4" spans="1:5" x14ac:dyDescent="0.25">
      <c r="A4" s="21" t="s">
        <v>77</v>
      </c>
      <c r="B4" s="26" t="s">
        <v>153</v>
      </c>
      <c r="C4" s="35" t="s">
        <v>34</v>
      </c>
      <c r="D4" s="35" t="s">
        <v>600</v>
      </c>
    </row>
    <row r="5" spans="1:5" x14ac:dyDescent="0.25">
      <c r="A5" s="21" t="s">
        <v>78</v>
      </c>
      <c r="B5" s="26" t="s">
        <v>153</v>
      </c>
      <c r="C5" s="35" t="s">
        <v>35</v>
      </c>
      <c r="D5" s="35" t="s">
        <v>600</v>
      </c>
    </row>
    <row r="6" spans="1:5" x14ac:dyDescent="0.25">
      <c r="A6" s="24" t="s">
        <v>79</v>
      </c>
      <c r="B6" s="29" t="s">
        <v>153</v>
      </c>
      <c r="C6" s="35" t="s">
        <v>145</v>
      </c>
      <c r="D6" s="35" t="s">
        <v>598</v>
      </c>
      <c r="E6">
        <v>1</v>
      </c>
    </row>
    <row r="7" spans="1:5" x14ac:dyDescent="0.25">
      <c r="A7" s="24" t="s">
        <v>400</v>
      </c>
      <c r="B7" s="29" t="s">
        <v>405</v>
      </c>
      <c r="C7" s="1" t="s">
        <v>410</v>
      </c>
      <c r="D7" s="46" t="s">
        <v>610</v>
      </c>
      <c r="E7" s="26">
        <v>1</v>
      </c>
    </row>
    <row r="8" spans="1:5" x14ac:dyDescent="0.25">
      <c r="A8" s="52" t="s">
        <v>80</v>
      </c>
      <c r="B8" s="29" t="s">
        <v>153</v>
      </c>
      <c r="C8" s="1" t="s">
        <v>23</v>
      </c>
      <c r="D8" s="46" t="s">
        <v>610</v>
      </c>
      <c r="E8" s="26">
        <v>1</v>
      </c>
    </row>
    <row r="9" spans="1:5" x14ac:dyDescent="0.25">
      <c r="A9" s="52" t="s">
        <v>81</v>
      </c>
      <c r="B9" s="29" t="s">
        <v>141</v>
      </c>
      <c r="C9" s="1" t="s">
        <v>28</v>
      </c>
      <c r="D9" s="46" t="s">
        <v>610</v>
      </c>
      <c r="E9" s="26">
        <v>1</v>
      </c>
    </row>
    <row r="10" spans="1:5" x14ac:dyDescent="0.25">
      <c r="A10" s="52" t="s">
        <v>82</v>
      </c>
      <c r="B10" s="29" t="s">
        <v>172</v>
      </c>
      <c r="C10" s="19" t="s">
        <v>38</v>
      </c>
      <c r="D10" s="46" t="s">
        <v>610</v>
      </c>
      <c r="E10" s="26">
        <v>1</v>
      </c>
    </row>
    <row r="11" spans="1:5" x14ac:dyDescent="0.25">
      <c r="A11" s="52" t="s">
        <v>83</v>
      </c>
      <c r="B11" s="29" t="s">
        <v>172</v>
      </c>
      <c r="C11" s="19" t="s">
        <v>39</v>
      </c>
      <c r="D11" s="46" t="s">
        <v>610</v>
      </c>
      <c r="E11" s="26">
        <v>1</v>
      </c>
    </row>
    <row r="12" spans="1:5" x14ac:dyDescent="0.25">
      <c r="A12" s="52" t="s">
        <v>84</v>
      </c>
      <c r="B12" s="29" t="s">
        <v>172</v>
      </c>
      <c r="C12" s="19" t="s">
        <v>40</v>
      </c>
      <c r="D12" s="46" t="s">
        <v>610</v>
      </c>
      <c r="E12" s="26">
        <v>1</v>
      </c>
    </row>
    <row r="13" spans="1:5" x14ac:dyDescent="0.25">
      <c r="A13" s="52" t="s">
        <v>85</v>
      </c>
      <c r="B13" s="29" t="s">
        <v>172</v>
      </c>
      <c r="C13" s="19" t="s">
        <v>41</v>
      </c>
      <c r="D13" s="46" t="s">
        <v>610</v>
      </c>
      <c r="E13" s="26">
        <v>1</v>
      </c>
    </row>
    <row r="14" spans="1:5" x14ac:dyDescent="0.25">
      <c r="A14" s="52" t="s">
        <v>86</v>
      </c>
      <c r="B14" s="29" t="s">
        <v>172</v>
      </c>
      <c r="C14" s="19" t="s">
        <v>42</v>
      </c>
      <c r="D14" s="46" t="s">
        <v>610</v>
      </c>
      <c r="E14" s="26">
        <v>1</v>
      </c>
    </row>
    <row r="15" spans="1:5" x14ac:dyDescent="0.25">
      <c r="A15" s="52" t="s">
        <v>87</v>
      </c>
      <c r="B15" s="29" t="s">
        <v>172</v>
      </c>
      <c r="C15" s="19" t="s">
        <v>43</v>
      </c>
      <c r="D15" s="46" t="s">
        <v>610</v>
      </c>
      <c r="E15" s="26">
        <v>1</v>
      </c>
    </row>
    <row r="16" spans="1:5" x14ac:dyDescent="0.25">
      <c r="A16" s="52" t="s">
        <v>88</v>
      </c>
      <c r="B16" s="29" t="s">
        <v>172</v>
      </c>
      <c r="C16" s="19" t="s">
        <v>44</v>
      </c>
      <c r="D16" s="46" t="s">
        <v>610</v>
      </c>
      <c r="E16" s="26">
        <v>1</v>
      </c>
    </row>
    <row r="17" spans="1:5" x14ac:dyDescent="0.25">
      <c r="A17" s="20" t="s">
        <v>89</v>
      </c>
      <c r="B17" s="29" t="s">
        <v>172</v>
      </c>
      <c r="C17" s="19" t="s">
        <v>45</v>
      </c>
      <c r="D17" s="26" t="s">
        <v>598</v>
      </c>
      <c r="E17" s="26">
        <v>1</v>
      </c>
    </row>
    <row r="18" spans="1:5" x14ac:dyDescent="0.25">
      <c r="A18" s="52" t="s">
        <v>90</v>
      </c>
      <c r="B18" s="29" t="s">
        <v>172</v>
      </c>
      <c r="C18" s="19" t="s">
        <v>49</v>
      </c>
      <c r="D18" s="46" t="s">
        <v>610</v>
      </c>
      <c r="E18" s="26">
        <v>1</v>
      </c>
    </row>
    <row r="19" spans="1:5" x14ac:dyDescent="0.25">
      <c r="A19" s="52" t="s">
        <v>91</v>
      </c>
      <c r="B19" s="29" t="s">
        <v>172</v>
      </c>
      <c r="C19" s="19" t="s">
        <v>50</v>
      </c>
      <c r="D19" s="46" t="s">
        <v>610</v>
      </c>
      <c r="E19" s="26">
        <v>1</v>
      </c>
    </row>
    <row r="20" spans="1:5" x14ac:dyDescent="0.25">
      <c r="A20" s="52" t="s">
        <v>92</v>
      </c>
      <c r="B20" s="29" t="s">
        <v>172</v>
      </c>
      <c r="C20" s="19" t="s">
        <v>51</v>
      </c>
      <c r="D20" s="46" t="s">
        <v>610</v>
      </c>
      <c r="E20" s="26">
        <v>1</v>
      </c>
    </row>
    <row r="21" spans="1:5" x14ac:dyDescent="0.25">
      <c r="A21" s="52" t="s">
        <v>93</v>
      </c>
      <c r="B21" s="29" t="s">
        <v>172</v>
      </c>
      <c r="C21" s="19" t="s">
        <v>52</v>
      </c>
      <c r="D21" s="46" t="s">
        <v>610</v>
      </c>
      <c r="E21" s="26">
        <v>1</v>
      </c>
    </row>
    <row r="22" spans="1:5" x14ac:dyDescent="0.25">
      <c r="A22" s="52" t="s">
        <v>94</v>
      </c>
      <c r="B22" s="29" t="s">
        <v>172</v>
      </c>
      <c r="C22" s="19" t="s">
        <v>53</v>
      </c>
      <c r="D22" s="46" t="s">
        <v>610</v>
      </c>
      <c r="E22" s="26">
        <v>1</v>
      </c>
    </row>
    <row r="23" spans="1:5" x14ac:dyDescent="0.25">
      <c r="A23" s="52" t="s">
        <v>95</v>
      </c>
      <c r="B23" s="29" t="s">
        <v>172</v>
      </c>
      <c r="C23" s="19" t="s">
        <v>54</v>
      </c>
      <c r="D23" s="46" t="s">
        <v>610</v>
      </c>
      <c r="E23" s="26">
        <v>1</v>
      </c>
    </row>
    <row r="24" spans="1:5" x14ac:dyDescent="0.25">
      <c r="A24" s="27" t="s">
        <v>96</v>
      </c>
      <c r="B24" s="19" t="s">
        <v>172</v>
      </c>
      <c r="C24" s="19" t="s">
        <v>55</v>
      </c>
      <c r="D24" s="35" t="s">
        <v>600</v>
      </c>
    </row>
    <row r="25" spans="1:5" x14ac:dyDescent="0.25">
      <c r="A25" s="54" t="s">
        <v>97</v>
      </c>
      <c r="B25" s="29" t="s">
        <v>172</v>
      </c>
      <c r="C25" s="19" t="s">
        <v>59</v>
      </c>
      <c r="D25" s="46" t="s">
        <v>610</v>
      </c>
      <c r="E25" s="26">
        <v>1</v>
      </c>
    </row>
    <row r="26" spans="1:5" x14ac:dyDescent="0.25">
      <c r="A26" s="52" t="s">
        <v>98</v>
      </c>
      <c r="B26" s="29" t="s">
        <v>172</v>
      </c>
      <c r="C26" s="19" t="s">
        <v>61</v>
      </c>
      <c r="D26" s="46" t="s">
        <v>610</v>
      </c>
      <c r="E26" s="26">
        <v>1</v>
      </c>
    </row>
    <row r="27" spans="1:5" x14ac:dyDescent="0.25">
      <c r="A27" s="52" t="s">
        <v>99</v>
      </c>
      <c r="B27" s="29" t="s">
        <v>172</v>
      </c>
      <c r="C27" s="19" t="s">
        <v>62</v>
      </c>
      <c r="D27" s="46" t="s">
        <v>610</v>
      </c>
      <c r="E27" s="26">
        <v>1</v>
      </c>
    </row>
    <row r="28" spans="1:5" x14ac:dyDescent="0.25">
      <c r="A28" s="52" t="s">
        <v>100</v>
      </c>
      <c r="B28" s="29" t="s">
        <v>172</v>
      </c>
      <c r="C28" s="19" t="s">
        <v>65</v>
      </c>
      <c r="D28" s="46" t="s">
        <v>610</v>
      </c>
      <c r="E28" s="26">
        <v>1</v>
      </c>
    </row>
    <row r="29" spans="1:5" x14ac:dyDescent="0.25">
      <c r="A29" s="52" t="s">
        <v>101</v>
      </c>
      <c r="B29" s="29" t="s">
        <v>172</v>
      </c>
      <c r="C29" s="19" t="s">
        <v>66</v>
      </c>
      <c r="D29" s="46" t="s">
        <v>610</v>
      </c>
      <c r="E29" s="26">
        <v>1</v>
      </c>
    </row>
    <row r="30" spans="1:5" x14ac:dyDescent="0.25">
      <c r="A30" s="52" t="s">
        <v>102</v>
      </c>
      <c r="B30" s="29" t="s">
        <v>172</v>
      </c>
      <c r="C30" s="19" t="s">
        <v>67</v>
      </c>
      <c r="D30" s="46" t="s">
        <v>610</v>
      </c>
      <c r="E30" s="26">
        <v>1</v>
      </c>
    </row>
    <row r="31" spans="1:5" x14ac:dyDescent="0.25">
      <c r="A31" s="27" t="s">
        <v>103</v>
      </c>
      <c r="B31" s="41" t="s">
        <v>412</v>
      </c>
      <c r="C31" s="1" t="s">
        <v>22</v>
      </c>
      <c r="D31" t="s">
        <v>616</v>
      </c>
    </row>
    <row r="32" spans="1:5" x14ac:dyDescent="0.25">
      <c r="A32" s="55" t="s">
        <v>104</v>
      </c>
      <c r="B32" s="19" t="s">
        <v>412</v>
      </c>
      <c r="C32" s="19" t="s">
        <v>24</v>
      </c>
      <c r="D32" s="46" t="s">
        <v>610</v>
      </c>
      <c r="E32">
        <v>20</v>
      </c>
    </row>
    <row r="33" spans="1:7" x14ac:dyDescent="0.25">
      <c r="A33" s="55" t="s">
        <v>105</v>
      </c>
      <c r="B33" s="19" t="s">
        <v>412</v>
      </c>
      <c r="C33" s="19" t="s">
        <v>25</v>
      </c>
      <c r="D33" s="46" t="s">
        <v>610</v>
      </c>
      <c r="E33">
        <v>11</v>
      </c>
    </row>
    <row r="34" spans="1:7" x14ac:dyDescent="0.25">
      <c r="A34" s="27" t="s">
        <v>106</v>
      </c>
      <c r="B34" s="41" t="s">
        <v>412</v>
      </c>
      <c r="C34" s="19" t="s">
        <v>26</v>
      </c>
      <c r="D34" t="s">
        <v>616</v>
      </c>
    </row>
    <row r="35" spans="1:7" x14ac:dyDescent="0.25">
      <c r="A35" s="55" t="s">
        <v>107</v>
      </c>
      <c r="B35" s="19" t="s">
        <v>412</v>
      </c>
      <c r="C35" s="19" t="s">
        <v>27</v>
      </c>
      <c r="D35" s="46" t="s">
        <v>610</v>
      </c>
      <c r="E35">
        <v>13</v>
      </c>
    </row>
    <row r="36" spans="1:7" x14ac:dyDescent="0.25">
      <c r="A36" s="55" t="s">
        <v>108</v>
      </c>
      <c r="B36" s="19" t="s">
        <v>412</v>
      </c>
      <c r="C36" s="1" t="s">
        <v>29</v>
      </c>
      <c r="D36" s="46" t="s">
        <v>610</v>
      </c>
      <c r="E36">
        <v>4</v>
      </c>
    </row>
    <row r="37" spans="1:7" x14ac:dyDescent="0.25">
      <c r="A37" s="55" t="s">
        <v>109</v>
      </c>
      <c r="B37" s="19" t="s">
        <v>412</v>
      </c>
      <c r="C37" s="19" t="s">
        <v>30</v>
      </c>
      <c r="D37" s="46" t="s">
        <v>610</v>
      </c>
      <c r="E37">
        <v>4</v>
      </c>
    </row>
    <row r="38" spans="1:7" x14ac:dyDescent="0.25">
      <c r="A38" s="54" t="s">
        <v>110</v>
      </c>
      <c r="B38" s="19" t="s">
        <v>412</v>
      </c>
      <c r="C38" s="19" t="s">
        <v>31</v>
      </c>
      <c r="D38" s="46" t="s">
        <v>610</v>
      </c>
      <c r="E38">
        <v>17</v>
      </c>
      <c r="G38" s="51"/>
    </row>
    <row r="39" spans="1:7" x14ac:dyDescent="0.25">
      <c r="A39" s="55" t="s">
        <v>111</v>
      </c>
      <c r="B39" s="19" t="s">
        <v>412</v>
      </c>
      <c r="C39" s="19" t="s">
        <v>32</v>
      </c>
      <c r="D39" s="46" t="s">
        <v>610</v>
      </c>
      <c r="E39">
        <v>8</v>
      </c>
    </row>
    <row r="40" spans="1:7" x14ac:dyDescent="0.25">
      <c r="A40" s="55" t="s">
        <v>112</v>
      </c>
      <c r="B40" s="19" t="s">
        <v>412</v>
      </c>
      <c r="C40" s="19" t="s">
        <v>33</v>
      </c>
      <c r="D40" s="46" t="s">
        <v>610</v>
      </c>
      <c r="E40">
        <v>12</v>
      </c>
    </row>
    <row r="41" spans="1:7" x14ac:dyDescent="0.25">
      <c r="A41" s="27" t="s">
        <v>113</v>
      </c>
      <c r="B41" s="19" t="s">
        <v>412</v>
      </c>
      <c r="C41" s="19" t="s">
        <v>46</v>
      </c>
      <c r="D41" s="46" t="s">
        <v>615</v>
      </c>
      <c r="E41">
        <v>13</v>
      </c>
    </row>
    <row r="42" spans="1:7" x14ac:dyDescent="0.25">
      <c r="A42" s="54" t="s">
        <v>114</v>
      </c>
      <c r="B42" s="19" t="s">
        <v>412</v>
      </c>
      <c r="C42" s="19" t="s">
        <v>47</v>
      </c>
      <c r="D42" s="46" t="s">
        <v>610</v>
      </c>
      <c r="E42">
        <v>14</v>
      </c>
    </row>
    <row r="43" spans="1:7" x14ac:dyDescent="0.25">
      <c r="A43" s="55" t="s">
        <v>115</v>
      </c>
      <c r="B43" s="19" t="s">
        <v>412</v>
      </c>
      <c r="C43" s="19" t="s">
        <v>48</v>
      </c>
      <c r="D43" s="46" t="s">
        <v>610</v>
      </c>
      <c r="E43">
        <v>14</v>
      </c>
    </row>
    <row r="44" spans="1:7" x14ac:dyDescent="0.25">
      <c r="A44" s="55" t="s">
        <v>116</v>
      </c>
      <c r="B44" s="19" t="s">
        <v>412</v>
      </c>
      <c r="C44" s="19" t="s">
        <v>56</v>
      </c>
      <c r="D44" s="46" t="s">
        <v>610</v>
      </c>
      <c r="E44">
        <v>5</v>
      </c>
    </row>
    <row r="45" spans="1:7" x14ac:dyDescent="0.25">
      <c r="A45" s="55" t="s">
        <v>117</v>
      </c>
      <c r="B45" s="19" t="s">
        <v>412</v>
      </c>
      <c r="C45" s="19" t="s">
        <v>57</v>
      </c>
      <c r="D45" s="46" t="s">
        <v>610</v>
      </c>
      <c r="E45">
        <v>5</v>
      </c>
    </row>
    <row r="46" spans="1:7" x14ac:dyDescent="0.25">
      <c r="A46" s="55" t="s">
        <v>118</v>
      </c>
      <c r="B46" s="19" t="s">
        <v>412</v>
      </c>
      <c r="C46" s="19" t="s">
        <v>58</v>
      </c>
      <c r="D46" s="46" t="s">
        <v>610</v>
      </c>
      <c r="E46">
        <v>3</v>
      </c>
    </row>
    <row r="47" spans="1:7" x14ac:dyDescent="0.25">
      <c r="A47" s="55" t="s">
        <v>119</v>
      </c>
      <c r="B47" s="19" t="s">
        <v>412</v>
      </c>
      <c r="C47" s="19" t="s">
        <v>64</v>
      </c>
      <c r="D47" s="46" t="s">
        <v>610</v>
      </c>
      <c r="E47">
        <v>4</v>
      </c>
    </row>
    <row r="48" spans="1:7" x14ac:dyDescent="0.25">
      <c r="A48" s="53" t="s">
        <v>120</v>
      </c>
      <c r="B48" s="41" t="s">
        <v>412</v>
      </c>
      <c r="C48" s="19" t="s">
        <v>68</v>
      </c>
      <c r="D48" t="s">
        <v>599</v>
      </c>
    </row>
    <row r="49" spans="1:5" x14ac:dyDescent="0.25">
      <c r="A49" s="53" t="s">
        <v>121</v>
      </c>
      <c r="B49" s="41" t="s">
        <v>412</v>
      </c>
      <c r="C49" s="19" t="s">
        <v>69</v>
      </c>
      <c r="D49" t="s">
        <v>599</v>
      </c>
    </row>
    <row r="50" spans="1:5" x14ac:dyDescent="0.25">
      <c r="A50" s="22" t="s">
        <v>122</v>
      </c>
      <c r="B50" s="19" t="s">
        <v>153</v>
      </c>
      <c r="C50" s="19" t="s">
        <v>70</v>
      </c>
      <c r="D50" s="35" t="s">
        <v>613</v>
      </c>
    </row>
    <row r="51" spans="1:5" x14ac:dyDescent="0.25">
      <c r="A51" s="22" t="s">
        <v>123</v>
      </c>
      <c r="B51" s="19" t="s">
        <v>153</v>
      </c>
      <c r="C51" s="19" t="s">
        <v>71</v>
      </c>
      <c r="D51" s="35" t="s">
        <v>613</v>
      </c>
    </row>
    <row r="52" spans="1:5" x14ac:dyDescent="0.25">
      <c r="A52" s="22" t="s">
        <v>124</v>
      </c>
      <c r="B52" s="19" t="s">
        <v>149</v>
      </c>
      <c r="C52" s="19" t="s">
        <v>74</v>
      </c>
      <c r="D52" s="35" t="s">
        <v>613</v>
      </c>
    </row>
    <row r="53" spans="1:5" s="43" customFormat="1" x14ac:dyDescent="0.25">
      <c r="A53" s="23" t="s">
        <v>165</v>
      </c>
      <c r="B53" s="43" t="s">
        <v>412</v>
      </c>
      <c r="C53" s="43" t="s">
        <v>607</v>
      </c>
      <c r="D53" s="46" t="s">
        <v>610</v>
      </c>
      <c r="E53" s="43">
        <v>12</v>
      </c>
    </row>
    <row r="54" spans="1:5" x14ac:dyDescent="0.25">
      <c r="A54" s="23" t="s">
        <v>125</v>
      </c>
      <c r="B54" s="19" t="s">
        <v>412</v>
      </c>
      <c r="C54" s="19" t="s">
        <v>36</v>
      </c>
      <c r="D54" s="46" t="s">
        <v>610</v>
      </c>
      <c r="E54">
        <v>12</v>
      </c>
    </row>
    <row r="55" spans="1:5" x14ac:dyDescent="0.25">
      <c r="A55" s="23" t="s">
        <v>132</v>
      </c>
      <c r="B55" s="26" t="s">
        <v>412</v>
      </c>
      <c r="C55" s="19" t="s">
        <v>407</v>
      </c>
      <c r="D55" s="46" t="s">
        <v>610</v>
      </c>
      <c r="E55">
        <v>7</v>
      </c>
    </row>
    <row r="56" spans="1:5" x14ac:dyDescent="0.25">
      <c r="A56" s="23" t="s">
        <v>126</v>
      </c>
      <c r="B56" s="19" t="s">
        <v>141</v>
      </c>
      <c r="C56" s="19" t="s">
        <v>37</v>
      </c>
      <c r="D56" s="48" t="s">
        <v>612</v>
      </c>
    </row>
    <row r="57" spans="1:5" x14ac:dyDescent="0.25">
      <c r="A57" s="23" t="s">
        <v>133</v>
      </c>
      <c r="B57" s="19" t="s">
        <v>141</v>
      </c>
      <c r="C57" s="19" t="s">
        <v>406</v>
      </c>
      <c r="D57" t="s">
        <v>601</v>
      </c>
    </row>
    <row r="58" spans="1:5" x14ac:dyDescent="0.25">
      <c r="A58" s="23" t="s">
        <v>127</v>
      </c>
      <c r="B58" s="19" t="s">
        <v>141</v>
      </c>
      <c r="C58" s="19" t="s">
        <v>60</v>
      </c>
      <c r="D58" t="s">
        <v>601</v>
      </c>
    </row>
    <row r="59" spans="1:5" x14ac:dyDescent="0.25">
      <c r="A59" s="23" t="s">
        <v>128</v>
      </c>
      <c r="B59" s="19" t="s">
        <v>141</v>
      </c>
      <c r="C59" s="19" t="s">
        <v>63</v>
      </c>
      <c r="D59" t="s">
        <v>601</v>
      </c>
    </row>
    <row r="60" spans="1:5" x14ac:dyDescent="0.25">
      <c r="A60" s="22" t="s">
        <v>129</v>
      </c>
      <c r="B60" s="19" t="s">
        <v>141</v>
      </c>
      <c r="C60" s="19" t="s">
        <v>72</v>
      </c>
      <c r="D60" s="35" t="s">
        <v>613</v>
      </c>
    </row>
    <row r="61" spans="1:5" x14ac:dyDescent="0.25">
      <c r="A61" s="22" t="s">
        <v>130</v>
      </c>
      <c r="B61" s="19" t="s">
        <v>141</v>
      </c>
      <c r="C61" s="19" t="s">
        <v>73</v>
      </c>
      <c r="D61" s="35" t="s">
        <v>613</v>
      </c>
    </row>
    <row r="62" spans="1:5" x14ac:dyDescent="0.25">
      <c r="A62" s="23" t="s">
        <v>131</v>
      </c>
      <c r="B62" s="19" t="s">
        <v>141</v>
      </c>
      <c r="C62" s="19" t="s">
        <v>75</v>
      </c>
      <c r="D62" t="s">
        <v>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workbookViewId="0">
      <selection activeCell="D1" sqref="D1:D1048576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603</v>
      </c>
      <c r="C1" s="28" t="s">
        <v>604</v>
      </c>
    </row>
    <row r="2" spans="1:3" x14ac:dyDescent="0.25">
      <c r="A2" s="37">
        <v>1</v>
      </c>
      <c r="B2" s="30" t="s">
        <v>421</v>
      </c>
      <c r="C2" s="44" t="s">
        <v>285</v>
      </c>
    </row>
    <row r="3" spans="1:3" x14ac:dyDescent="0.25">
      <c r="A3" s="37">
        <v>2</v>
      </c>
      <c r="B3" s="30" t="s">
        <v>422</v>
      </c>
      <c r="C3" s="44" t="s">
        <v>286</v>
      </c>
    </row>
    <row r="4" spans="1:3" x14ac:dyDescent="0.25">
      <c r="A4" s="37">
        <v>3</v>
      </c>
      <c r="B4" s="30" t="s">
        <v>423</v>
      </c>
      <c r="C4" s="44" t="s">
        <v>287</v>
      </c>
    </row>
    <row r="5" spans="1:3" x14ac:dyDescent="0.25">
      <c r="A5" s="37">
        <v>4</v>
      </c>
      <c r="B5" s="30" t="s">
        <v>424</v>
      </c>
      <c r="C5" s="44" t="s">
        <v>288</v>
      </c>
    </row>
    <row r="6" spans="1:3" x14ac:dyDescent="0.25">
      <c r="A6" s="37">
        <v>5</v>
      </c>
      <c r="B6" s="30" t="s">
        <v>425</v>
      </c>
      <c r="C6" s="44" t="s">
        <v>289</v>
      </c>
    </row>
    <row r="7" spans="1:3" x14ac:dyDescent="0.25">
      <c r="A7" s="37">
        <v>6</v>
      </c>
      <c r="B7" s="30" t="s">
        <v>426</v>
      </c>
      <c r="C7" s="44" t="s">
        <v>290</v>
      </c>
    </row>
    <row r="8" spans="1:3" x14ac:dyDescent="0.25">
      <c r="A8" s="37">
        <v>7</v>
      </c>
      <c r="B8" s="30" t="s">
        <v>427</v>
      </c>
      <c r="C8" s="44" t="s">
        <v>291</v>
      </c>
    </row>
    <row r="9" spans="1:3" x14ac:dyDescent="0.25">
      <c r="A9" s="37">
        <v>8</v>
      </c>
      <c r="B9" s="30" t="s">
        <v>428</v>
      </c>
      <c r="C9" s="44" t="s">
        <v>292</v>
      </c>
    </row>
    <row r="10" spans="1:3" x14ac:dyDescent="0.25">
      <c r="A10" s="37">
        <v>9</v>
      </c>
      <c r="B10" s="30" t="s">
        <v>429</v>
      </c>
      <c r="C10" s="26" t="s">
        <v>293</v>
      </c>
    </row>
    <row r="11" spans="1:3" x14ac:dyDescent="0.25">
      <c r="A11" s="37">
        <v>10</v>
      </c>
      <c r="B11" s="30" t="s">
        <v>430</v>
      </c>
      <c r="C11" s="44" t="s">
        <v>294</v>
      </c>
    </row>
    <row r="12" spans="1:3" x14ac:dyDescent="0.25">
      <c r="A12" s="37">
        <v>11</v>
      </c>
      <c r="B12" s="30" t="s">
        <v>431</v>
      </c>
      <c r="C12" s="26" t="s">
        <v>295</v>
      </c>
    </row>
    <row r="13" spans="1:3" x14ac:dyDescent="0.25">
      <c r="A13" s="37">
        <v>12</v>
      </c>
      <c r="B13" s="30" t="s">
        <v>432</v>
      </c>
      <c r="C13" s="44" t="s">
        <v>296</v>
      </c>
    </row>
    <row r="14" spans="1:3" x14ac:dyDescent="0.25">
      <c r="A14" s="37">
        <v>13</v>
      </c>
      <c r="B14" s="30" t="s">
        <v>433</v>
      </c>
      <c r="C14" s="44" t="s">
        <v>297</v>
      </c>
    </row>
    <row r="15" spans="1:3" x14ac:dyDescent="0.25">
      <c r="A15" s="37">
        <v>14</v>
      </c>
      <c r="B15" s="30" t="s">
        <v>434</v>
      </c>
      <c r="C15" s="26" t="s">
        <v>298</v>
      </c>
    </row>
    <row r="16" spans="1:3" x14ac:dyDescent="0.25">
      <c r="A16" s="37">
        <v>15</v>
      </c>
      <c r="B16" s="30" t="s">
        <v>435</v>
      </c>
      <c r="C16" s="26" t="s">
        <v>299</v>
      </c>
    </row>
    <row r="17" spans="1:3" x14ac:dyDescent="0.25">
      <c r="A17" s="37">
        <v>16</v>
      </c>
      <c r="B17" s="30" t="s">
        <v>436</v>
      </c>
      <c r="C17" s="44" t="s">
        <v>300</v>
      </c>
    </row>
    <row r="18" spans="1:3" x14ac:dyDescent="0.25">
      <c r="A18" s="37">
        <v>17</v>
      </c>
      <c r="B18" s="30" t="s">
        <v>437</v>
      </c>
      <c r="C18" s="44" t="s">
        <v>301</v>
      </c>
    </row>
    <row r="19" spans="1:3" x14ac:dyDescent="0.25">
      <c r="A19" s="37">
        <v>18</v>
      </c>
      <c r="B19" s="30" t="s">
        <v>438</v>
      </c>
      <c r="C19" s="26" t="s">
        <v>302</v>
      </c>
    </row>
    <row r="20" spans="1:3" x14ac:dyDescent="0.25">
      <c r="A20" s="37">
        <v>19</v>
      </c>
      <c r="B20" s="30" t="s">
        <v>439</v>
      </c>
      <c r="C20" s="44" t="s">
        <v>303</v>
      </c>
    </row>
    <row r="21" spans="1:3" x14ac:dyDescent="0.25">
      <c r="A21" s="37">
        <v>20</v>
      </c>
      <c r="B21" s="30" t="s">
        <v>440</v>
      </c>
      <c r="C21" s="26" t="s">
        <v>304</v>
      </c>
    </row>
    <row r="22" spans="1:3" x14ac:dyDescent="0.25">
      <c r="A22" s="37">
        <v>21</v>
      </c>
      <c r="B22" s="30" t="s">
        <v>441</v>
      </c>
      <c r="C22" s="26" t="s">
        <v>1</v>
      </c>
    </row>
    <row r="23" spans="1:3" x14ac:dyDescent="0.25">
      <c r="A23" s="37">
        <v>22</v>
      </c>
      <c r="B23" s="30" t="s">
        <v>442</v>
      </c>
      <c r="C23" s="44" t="s">
        <v>306</v>
      </c>
    </row>
    <row r="24" spans="1:3" x14ac:dyDescent="0.25">
      <c r="A24" s="37">
        <v>23</v>
      </c>
      <c r="B24" s="30" t="s">
        <v>443</v>
      </c>
      <c r="C24" s="26" t="s">
        <v>307</v>
      </c>
    </row>
    <row r="25" spans="1:3" x14ac:dyDescent="0.25">
      <c r="A25" s="37">
        <v>24</v>
      </c>
      <c r="B25" s="30" t="s">
        <v>444</v>
      </c>
      <c r="C25" s="26" t="s">
        <v>308</v>
      </c>
    </row>
    <row r="26" spans="1:3" x14ac:dyDescent="0.25">
      <c r="A26" s="37">
        <v>25</v>
      </c>
      <c r="B26" s="30" t="s">
        <v>445</v>
      </c>
      <c r="C26" s="26" t="s">
        <v>309</v>
      </c>
    </row>
    <row r="27" spans="1:3" x14ac:dyDescent="0.25">
      <c r="A27" s="37">
        <v>26</v>
      </c>
      <c r="B27" s="30" t="s">
        <v>446</v>
      </c>
      <c r="C27" s="44" t="s">
        <v>310</v>
      </c>
    </row>
    <row r="28" spans="1:3" x14ac:dyDescent="0.25">
      <c r="A28" s="37">
        <v>27</v>
      </c>
      <c r="B28" s="30" t="s">
        <v>447</v>
      </c>
      <c r="C28" s="26" t="s">
        <v>311</v>
      </c>
    </row>
    <row r="29" spans="1:3" x14ac:dyDescent="0.25">
      <c r="A29" s="37">
        <v>28</v>
      </c>
      <c r="B29" s="34" t="s">
        <v>448</v>
      </c>
      <c r="C29" s="36" t="s">
        <v>486</v>
      </c>
    </row>
    <row r="30" spans="1:3" x14ac:dyDescent="0.25">
      <c r="A30" s="37">
        <v>29</v>
      </c>
      <c r="B30" s="33" t="s">
        <v>449</v>
      </c>
      <c r="C30" s="36" t="s">
        <v>313</v>
      </c>
    </row>
    <row r="31" spans="1:3" x14ac:dyDescent="0.25">
      <c r="A31" s="37">
        <v>30</v>
      </c>
      <c r="B31" s="31" t="s">
        <v>450</v>
      </c>
      <c r="C31" s="36" t="s">
        <v>314</v>
      </c>
    </row>
    <row r="32" spans="1:3" x14ac:dyDescent="0.25">
      <c r="A32" s="37">
        <v>31</v>
      </c>
      <c r="B32" s="30" t="s">
        <v>451</v>
      </c>
      <c r="C32" s="26" t="s">
        <v>304</v>
      </c>
    </row>
    <row r="33" spans="1:3" x14ac:dyDescent="0.25">
      <c r="A33" s="37">
        <v>32</v>
      </c>
      <c r="B33" s="30" t="s">
        <v>452</v>
      </c>
      <c r="C33" s="26" t="s">
        <v>315</v>
      </c>
    </row>
    <row r="34" spans="1:3" x14ac:dyDescent="0.25">
      <c r="A34" s="37">
        <v>33</v>
      </c>
      <c r="B34" s="30" t="s">
        <v>453</v>
      </c>
      <c r="C34" s="26" t="s">
        <v>316</v>
      </c>
    </row>
    <row r="35" spans="1:3" x14ac:dyDescent="0.25">
      <c r="A35" s="37">
        <v>34</v>
      </c>
      <c r="B35" s="30" t="s">
        <v>454</v>
      </c>
      <c r="C35" s="26" t="s">
        <v>317</v>
      </c>
    </row>
    <row r="36" spans="1:3" x14ac:dyDescent="0.25">
      <c r="A36" s="37">
        <v>35</v>
      </c>
      <c r="B36" s="30" t="s">
        <v>455</v>
      </c>
      <c r="C36" s="26" t="s">
        <v>318</v>
      </c>
    </row>
    <row r="37" spans="1:3" x14ac:dyDescent="0.25">
      <c r="A37" s="37">
        <v>36</v>
      </c>
      <c r="B37" s="30" t="s">
        <v>456</v>
      </c>
      <c r="C37" s="26" t="s">
        <v>319</v>
      </c>
    </row>
    <row r="38" spans="1:3" x14ac:dyDescent="0.25">
      <c r="A38" s="37">
        <v>37</v>
      </c>
      <c r="B38" s="30" t="s">
        <v>457</v>
      </c>
      <c r="C38" s="26" t="s">
        <v>487</v>
      </c>
    </row>
    <row r="39" spans="1:3" x14ac:dyDescent="0.25">
      <c r="A39" s="37">
        <v>38</v>
      </c>
      <c r="B39" s="30" t="s">
        <v>458</v>
      </c>
      <c r="C39" s="26" t="s">
        <v>488</v>
      </c>
    </row>
    <row r="40" spans="1:3" x14ac:dyDescent="0.25">
      <c r="A40" s="37">
        <v>39</v>
      </c>
      <c r="B40" s="30" t="s">
        <v>459</v>
      </c>
      <c r="C40" s="26" t="s">
        <v>489</v>
      </c>
    </row>
    <row r="41" spans="1:3" x14ac:dyDescent="0.25">
      <c r="A41" s="37">
        <v>40</v>
      </c>
      <c r="B41" s="30" t="s">
        <v>460</v>
      </c>
      <c r="C41" s="26" t="s">
        <v>320</v>
      </c>
    </row>
    <row r="42" spans="1:3" x14ac:dyDescent="0.25">
      <c r="A42" s="37">
        <v>41</v>
      </c>
      <c r="B42" s="30" t="s">
        <v>461</v>
      </c>
      <c r="C42" s="26" t="s">
        <v>321</v>
      </c>
    </row>
    <row r="43" spans="1:3" x14ac:dyDescent="0.25">
      <c r="A43" s="37">
        <v>42</v>
      </c>
      <c r="B43" s="30" t="s">
        <v>462</v>
      </c>
      <c r="C43" s="26" t="s">
        <v>322</v>
      </c>
    </row>
    <row r="44" spans="1:3" x14ac:dyDescent="0.25">
      <c r="A44" s="37">
        <v>43</v>
      </c>
      <c r="B44" s="30" t="s">
        <v>463</v>
      </c>
      <c r="C44" s="26" t="s">
        <v>305</v>
      </c>
    </row>
    <row r="45" spans="1:3" x14ac:dyDescent="0.25">
      <c r="A45" s="37">
        <v>44</v>
      </c>
      <c r="B45" s="31" t="s">
        <v>464</v>
      </c>
      <c r="C45" s="26" t="s">
        <v>304</v>
      </c>
    </row>
    <row r="46" spans="1:3" x14ac:dyDescent="0.25">
      <c r="A46" s="37">
        <v>45</v>
      </c>
      <c r="B46" s="30" t="s">
        <v>413</v>
      </c>
      <c r="C46" s="44" t="s">
        <v>323</v>
      </c>
    </row>
    <row r="47" spans="1:3" x14ac:dyDescent="0.25">
      <c r="A47" s="37">
        <v>46</v>
      </c>
      <c r="B47" s="30" t="s">
        <v>414</v>
      </c>
      <c r="C47" s="26" t="s">
        <v>324</v>
      </c>
    </row>
    <row r="48" spans="1:3" x14ac:dyDescent="0.25">
      <c r="A48" s="37">
        <v>47</v>
      </c>
      <c r="B48" s="30" t="s">
        <v>415</v>
      </c>
      <c r="C48" s="26" t="s">
        <v>325</v>
      </c>
    </row>
    <row r="49" spans="1:4" x14ac:dyDescent="0.25">
      <c r="A49" s="37">
        <v>48</v>
      </c>
      <c r="B49" s="30" t="s">
        <v>416</v>
      </c>
      <c r="C49" s="26" t="s">
        <v>326</v>
      </c>
    </row>
    <row r="50" spans="1:4" x14ac:dyDescent="0.25">
      <c r="A50" s="37">
        <v>49</v>
      </c>
      <c r="B50" s="30" t="s">
        <v>465</v>
      </c>
      <c r="C50" s="26" t="s">
        <v>490</v>
      </c>
    </row>
    <row r="51" spans="1:4" x14ac:dyDescent="0.25">
      <c r="A51" s="37">
        <v>50</v>
      </c>
      <c r="B51" s="30" t="s">
        <v>466</v>
      </c>
      <c r="C51" s="26" t="s">
        <v>283</v>
      </c>
    </row>
    <row r="52" spans="1:4" x14ac:dyDescent="0.25">
      <c r="A52" s="37">
        <v>51</v>
      </c>
      <c r="B52" s="30" t="s">
        <v>467</v>
      </c>
      <c r="C52" s="26" t="s">
        <v>327</v>
      </c>
    </row>
    <row r="53" spans="1:4" x14ac:dyDescent="0.25">
      <c r="A53" s="37">
        <v>52</v>
      </c>
      <c r="B53" s="30" t="s">
        <v>468</v>
      </c>
      <c r="C53" s="26" t="s">
        <v>284</v>
      </c>
    </row>
    <row r="54" spans="1:4" x14ac:dyDescent="0.25">
      <c r="A54" s="37">
        <v>53</v>
      </c>
      <c r="B54" s="30" t="s">
        <v>469</v>
      </c>
      <c r="C54" s="26" t="s">
        <v>328</v>
      </c>
    </row>
    <row r="55" spans="1:4" x14ac:dyDescent="0.25">
      <c r="A55" s="37">
        <v>54</v>
      </c>
      <c r="B55" s="30" t="s">
        <v>470</v>
      </c>
      <c r="C55" s="44" t="s">
        <v>329</v>
      </c>
    </row>
    <row r="56" spans="1:4" x14ac:dyDescent="0.25">
      <c r="A56" s="37">
        <v>55</v>
      </c>
      <c r="B56" s="30" t="s">
        <v>471</v>
      </c>
      <c r="C56" s="26" t="s">
        <v>330</v>
      </c>
    </row>
    <row r="57" spans="1:4" x14ac:dyDescent="0.25">
      <c r="A57" s="37">
        <v>56</v>
      </c>
      <c r="B57" s="30" t="s">
        <v>472</v>
      </c>
      <c r="C57" s="26" t="s">
        <v>331</v>
      </c>
    </row>
    <row r="58" spans="1:4" x14ac:dyDescent="0.25">
      <c r="A58" s="37">
        <v>57</v>
      </c>
      <c r="B58" s="30" t="s">
        <v>473</v>
      </c>
      <c r="C58" s="26" t="s">
        <v>332</v>
      </c>
    </row>
    <row r="59" spans="1:4" x14ac:dyDescent="0.25">
      <c r="A59" s="37">
        <v>58</v>
      </c>
      <c r="B59" s="30" t="s">
        <v>474</v>
      </c>
      <c r="C59" s="26" t="s">
        <v>312</v>
      </c>
    </row>
    <row r="60" spans="1:4" x14ac:dyDescent="0.25">
      <c r="A60" s="37">
        <v>59</v>
      </c>
      <c r="B60" s="31" t="s">
        <v>475</v>
      </c>
      <c r="C60" s="36" t="s">
        <v>333</v>
      </c>
    </row>
    <row r="61" spans="1:4" x14ac:dyDescent="0.25">
      <c r="A61" s="37">
        <v>60</v>
      </c>
      <c r="B61" s="33" t="s">
        <v>476</v>
      </c>
      <c r="C61" s="36" t="s">
        <v>334</v>
      </c>
    </row>
    <row r="62" spans="1:4" x14ac:dyDescent="0.25">
      <c r="A62" s="37">
        <v>61</v>
      </c>
      <c r="B62" s="34" t="s">
        <v>477</v>
      </c>
      <c r="C62" s="36" t="s">
        <v>335</v>
      </c>
      <c r="D62" s="35"/>
    </row>
    <row r="63" spans="1:4" x14ac:dyDescent="0.25">
      <c r="A63" s="37">
        <v>62</v>
      </c>
      <c r="B63" s="45" t="s">
        <v>478</v>
      </c>
      <c r="C63" s="26" t="s">
        <v>336</v>
      </c>
    </row>
    <row r="64" spans="1:4" x14ac:dyDescent="0.25">
      <c r="A64" s="37">
        <v>63</v>
      </c>
      <c r="B64" s="30" t="s">
        <v>479</v>
      </c>
      <c r="C64" s="26" t="s">
        <v>337</v>
      </c>
    </row>
    <row r="65" spans="1:3" x14ac:dyDescent="0.25">
      <c r="A65" s="37">
        <v>64</v>
      </c>
      <c r="B65" s="30" t="s">
        <v>480</v>
      </c>
      <c r="C65" s="26" t="s">
        <v>338</v>
      </c>
    </row>
    <row r="66" spans="1:3" x14ac:dyDescent="0.25">
      <c r="A66" s="37">
        <v>65</v>
      </c>
      <c r="B66" s="30" t="s">
        <v>481</v>
      </c>
      <c r="C66" s="26" t="s">
        <v>339</v>
      </c>
    </row>
    <row r="67" spans="1:3" x14ac:dyDescent="0.25">
      <c r="A67" s="37">
        <v>66</v>
      </c>
      <c r="B67" s="30" t="s">
        <v>482</v>
      </c>
      <c r="C67" s="26" t="s">
        <v>340</v>
      </c>
    </row>
    <row r="68" spans="1:3" x14ac:dyDescent="0.25">
      <c r="A68" s="37">
        <v>67</v>
      </c>
      <c r="B68" s="30" t="s">
        <v>483</v>
      </c>
      <c r="C68" s="26" t="s">
        <v>341</v>
      </c>
    </row>
    <row r="69" spans="1:3" x14ac:dyDescent="0.25">
      <c r="A69" s="37">
        <v>68</v>
      </c>
      <c r="B69" s="30" t="s">
        <v>484</v>
      </c>
      <c r="C69" s="26" t="s">
        <v>342</v>
      </c>
    </row>
    <row r="70" spans="1:3" x14ac:dyDescent="0.25">
      <c r="A70" s="37">
        <v>69</v>
      </c>
      <c r="B70" s="30" t="s">
        <v>485</v>
      </c>
      <c r="C70" s="26" t="s">
        <v>304</v>
      </c>
    </row>
    <row r="71" spans="1:3" x14ac:dyDescent="0.25">
      <c r="A71" s="37">
        <v>70</v>
      </c>
      <c r="B71" s="30" t="s">
        <v>491</v>
      </c>
      <c r="C71" s="26" t="s">
        <v>343</v>
      </c>
    </row>
    <row r="72" spans="1:3" x14ac:dyDescent="0.25">
      <c r="A72" s="37">
        <v>71</v>
      </c>
      <c r="B72" s="30" t="s">
        <v>492</v>
      </c>
      <c r="C72" s="26" t="s">
        <v>344</v>
      </c>
    </row>
    <row r="73" spans="1:3" x14ac:dyDescent="0.25">
      <c r="A73" s="37">
        <v>72</v>
      </c>
      <c r="B73" s="30" t="s">
        <v>493</v>
      </c>
      <c r="C73" s="26" t="s">
        <v>345</v>
      </c>
    </row>
    <row r="74" spans="1:3" x14ac:dyDescent="0.25">
      <c r="A74" s="37">
        <v>73</v>
      </c>
      <c r="B74" s="30" t="s">
        <v>494</v>
      </c>
      <c r="C74" s="26" t="s">
        <v>346</v>
      </c>
    </row>
    <row r="75" spans="1:3" x14ac:dyDescent="0.25">
      <c r="A75" s="37">
        <v>74</v>
      </c>
      <c r="B75" s="30" t="s">
        <v>495</v>
      </c>
      <c r="C75" s="26" t="s">
        <v>499</v>
      </c>
    </row>
    <row r="76" spans="1:3" x14ac:dyDescent="0.25">
      <c r="A76" s="37">
        <v>75</v>
      </c>
      <c r="B76" s="30" t="s">
        <v>496</v>
      </c>
      <c r="C76" s="26" t="s">
        <v>500</v>
      </c>
    </row>
    <row r="77" spans="1:3" x14ac:dyDescent="0.25">
      <c r="A77" s="37">
        <v>76</v>
      </c>
      <c r="B77" s="30" t="s">
        <v>497</v>
      </c>
      <c r="C77" s="26" t="s">
        <v>501</v>
      </c>
    </row>
    <row r="78" spans="1:3" x14ac:dyDescent="0.25">
      <c r="A78" s="37">
        <v>77</v>
      </c>
      <c r="B78" s="31" t="s">
        <v>498</v>
      </c>
      <c r="C78" s="36" t="s">
        <v>304</v>
      </c>
    </row>
    <row r="79" spans="1:3" x14ac:dyDescent="0.25">
      <c r="A79" s="37">
        <v>78</v>
      </c>
      <c r="B79" s="30" t="s">
        <v>502</v>
      </c>
      <c r="C79" s="26" t="s">
        <v>347</v>
      </c>
    </row>
    <row r="80" spans="1:3" x14ac:dyDescent="0.25">
      <c r="A80" s="37">
        <v>79</v>
      </c>
      <c r="B80" s="30" t="s">
        <v>503</v>
      </c>
      <c r="C80" s="26" t="s">
        <v>2</v>
      </c>
    </row>
    <row r="81" spans="1:3" x14ac:dyDescent="0.25">
      <c r="A81" s="37">
        <v>80</v>
      </c>
      <c r="B81" s="30" t="s">
        <v>504</v>
      </c>
      <c r="C81" s="26" t="s">
        <v>348</v>
      </c>
    </row>
    <row r="82" spans="1:3" x14ac:dyDescent="0.25">
      <c r="A82" s="37">
        <v>81</v>
      </c>
      <c r="B82" s="30" t="s">
        <v>505</v>
      </c>
      <c r="C82" s="26" t="s">
        <v>3</v>
      </c>
    </row>
    <row r="83" spans="1:3" x14ac:dyDescent="0.25">
      <c r="A83" s="37">
        <v>82</v>
      </c>
      <c r="B83" s="30" t="s">
        <v>506</v>
      </c>
      <c r="C83" s="26" t="s">
        <v>349</v>
      </c>
    </row>
    <row r="84" spans="1:3" x14ac:dyDescent="0.25">
      <c r="A84" s="37">
        <v>83</v>
      </c>
      <c r="B84" s="30" t="s">
        <v>507</v>
      </c>
      <c r="C84" s="26" t="s">
        <v>350</v>
      </c>
    </row>
    <row r="85" spans="1:3" x14ac:dyDescent="0.25">
      <c r="A85" s="37">
        <v>84</v>
      </c>
      <c r="B85" s="30" t="s">
        <v>508</v>
      </c>
      <c r="C85" s="26" t="s">
        <v>4</v>
      </c>
    </row>
    <row r="86" spans="1:3" x14ac:dyDescent="0.25">
      <c r="A86" s="37">
        <v>85</v>
      </c>
      <c r="B86" s="30" t="s">
        <v>509</v>
      </c>
      <c r="C86" s="26" t="s">
        <v>5</v>
      </c>
    </row>
    <row r="87" spans="1:3" x14ac:dyDescent="0.25">
      <c r="A87" s="37">
        <v>86</v>
      </c>
      <c r="B87" s="30" t="s">
        <v>510</v>
      </c>
      <c r="C87" s="26" t="s">
        <v>6</v>
      </c>
    </row>
    <row r="88" spans="1:3" x14ac:dyDescent="0.25">
      <c r="A88" s="37">
        <v>87</v>
      </c>
      <c r="B88" s="31" t="s">
        <v>511</v>
      </c>
      <c r="C88" s="36" t="s">
        <v>352</v>
      </c>
    </row>
    <row r="89" spans="1:3" x14ac:dyDescent="0.25">
      <c r="A89" s="37">
        <v>88</v>
      </c>
      <c r="B89" s="30" t="s">
        <v>512</v>
      </c>
      <c r="C89" s="26" t="s">
        <v>351</v>
      </c>
    </row>
    <row r="90" spans="1:3" x14ac:dyDescent="0.25">
      <c r="A90" s="37">
        <v>89</v>
      </c>
      <c r="B90" s="30" t="s">
        <v>513</v>
      </c>
      <c r="C90" s="26" t="s">
        <v>304</v>
      </c>
    </row>
    <row r="91" spans="1:3" x14ac:dyDescent="0.25">
      <c r="A91" s="37">
        <v>90</v>
      </c>
      <c r="B91" s="30" t="s">
        <v>514</v>
      </c>
      <c r="C91" s="36" t="s">
        <v>353</v>
      </c>
    </row>
    <row r="92" spans="1:3" x14ac:dyDescent="0.25">
      <c r="A92" s="37">
        <v>91</v>
      </c>
      <c r="B92" s="30" t="s">
        <v>515</v>
      </c>
      <c r="C92" s="36" t="s">
        <v>354</v>
      </c>
    </row>
    <row r="93" spans="1:3" x14ac:dyDescent="0.25">
      <c r="A93" s="37">
        <v>92</v>
      </c>
      <c r="B93" s="30" t="s">
        <v>516</v>
      </c>
      <c r="C93" s="36" t="s">
        <v>355</v>
      </c>
    </row>
    <row r="94" spans="1:3" x14ac:dyDescent="0.25">
      <c r="A94" s="37">
        <v>93</v>
      </c>
      <c r="B94" s="30" t="s">
        <v>517</v>
      </c>
      <c r="C94" s="36" t="s">
        <v>356</v>
      </c>
    </row>
    <row r="95" spans="1:3" x14ac:dyDescent="0.25">
      <c r="A95" s="37">
        <v>94</v>
      </c>
      <c r="B95" s="30" t="s">
        <v>518</v>
      </c>
      <c r="C95" s="36" t="s">
        <v>7</v>
      </c>
    </row>
    <row r="96" spans="1:3" x14ac:dyDescent="0.25">
      <c r="A96" s="37">
        <v>95</v>
      </c>
      <c r="B96" s="30" t="s">
        <v>519</v>
      </c>
      <c r="C96" s="36" t="s">
        <v>357</v>
      </c>
    </row>
    <row r="97" spans="1:3" x14ac:dyDescent="0.25">
      <c r="A97" s="37">
        <v>96</v>
      </c>
      <c r="B97" s="30" t="s">
        <v>520</v>
      </c>
      <c r="C97" s="36" t="s">
        <v>358</v>
      </c>
    </row>
    <row r="98" spans="1:3" x14ac:dyDescent="0.25">
      <c r="A98" s="37">
        <v>97</v>
      </c>
      <c r="B98" s="30" t="s">
        <v>521</v>
      </c>
      <c r="C98" s="36" t="s">
        <v>359</v>
      </c>
    </row>
    <row r="99" spans="1:3" x14ac:dyDescent="0.25">
      <c r="A99" s="37">
        <v>98</v>
      </c>
      <c r="B99" s="30" t="s">
        <v>522</v>
      </c>
      <c r="C99" s="36" t="s">
        <v>360</v>
      </c>
    </row>
    <row r="100" spans="1:3" x14ac:dyDescent="0.25">
      <c r="A100" s="37">
        <v>99</v>
      </c>
      <c r="B100" s="30" t="s">
        <v>523</v>
      </c>
      <c r="C100" s="36" t="s">
        <v>361</v>
      </c>
    </row>
    <row r="101" spans="1:3" x14ac:dyDescent="0.25">
      <c r="A101" s="37">
        <v>100</v>
      </c>
      <c r="B101" s="30" t="s">
        <v>524</v>
      </c>
      <c r="C101" s="36" t="s">
        <v>362</v>
      </c>
    </row>
    <row r="102" spans="1:3" x14ac:dyDescent="0.25">
      <c r="A102" s="37">
        <v>101</v>
      </c>
      <c r="B102" s="30" t="s">
        <v>525</v>
      </c>
      <c r="C102" s="36" t="s">
        <v>541</v>
      </c>
    </row>
    <row r="103" spans="1:3" x14ac:dyDescent="0.25">
      <c r="A103" s="37">
        <v>102</v>
      </c>
      <c r="B103" s="30" t="s">
        <v>526</v>
      </c>
      <c r="C103" s="36" t="s">
        <v>304</v>
      </c>
    </row>
    <row r="104" spans="1:3" x14ac:dyDescent="0.25">
      <c r="A104" s="37">
        <v>103</v>
      </c>
      <c r="B104" s="50" t="s">
        <v>527</v>
      </c>
      <c r="C104" s="26" t="s">
        <v>353</v>
      </c>
    </row>
    <row r="105" spans="1:3" x14ac:dyDescent="0.25">
      <c r="A105" s="37">
        <v>104</v>
      </c>
      <c r="B105" s="50" t="s">
        <v>528</v>
      </c>
      <c r="C105" s="26" t="s">
        <v>354</v>
      </c>
    </row>
    <row r="106" spans="1:3" x14ac:dyDescent="0.25">
      <c r="A106" s="37">
        <v>105</v>
      </c>
      <c r="B106" s="50" t="s">
        <v>529</v>
      </c>
      <c r="C106" s="26" t="s">
        <v>355</v>
      </c>
    </row>
    <row r="107" spans="1:3" x14ac:dyDescent="0.25">
      <c r="A107" s="37">
        <v>106</v>
      </c>
      <c r="B107" s="50" t="s">
        <v>530</v>
      </c>
      <c r="C107" s="26" t="s">
        <v>356</v>
      </c>
    </row>
    <row r="108" spans="1:3" x14ac:dyDescent="0.25">
      <c r="A108" s="37">
        <v>107</v>
      </c>
      <c r="B108" s="50" t="s">
        <v>531</v>
      </c>
      <c r="C108" s="26" t="s">
        <v>7</v>
      </c>
    </row>
    <row r="109" spans="1:3" x14ac:dyDescent="0.25">
      <c r="A109" s="37">
        <v>108</v>
      </c>
      <c r="B109" s="50" t="s">
        <v>532</v>
      </c>
      <c r="C109" s="26" t="s">
        <v>357</v>
      </c>
    </row>
    <row r="110" spans="1:3" x14ac:dyDescent="0.25">
      <c r="A110" s="37">
        <v>109</v>
      </c>
      <c r="B110" s="50" t="s">
        <v>533</v>
      </c>
      <c r="C110" s="44" t="s">
        <v>358</v>
      </c>
    </row>
    <row r="111" spans="1:3" x14ac:dyDescent="0.25">
      <c r="A111" s="37">
        <v>110</v>
      </c>
      <c r="B111" s="50" t="s">
        <v>534</v>
      </c>
      <c r="C111" s="26" t="s">
        <v>359</v>
      </c>
    </row>
    <row r="112" spans="1:3" x14ac:dyDescent="0.25">
      <c r="A112" s="37">
        <v>111</v>
      </c>
      <c r="B112" s="50" t="s">
        <v>535</v>
      </c>
      <c r="C112" s="26" t="s">
        <v>360</v>
      </c>
    </row>
    <row r="113" spans="1:3" x14ac:dyDescent="0.25">
      <c r="A113" s="37">
        <v>112</v>
      </c>
      <c r="B113" s="50" t="s">
        <v>536</v>
      </c>
      <c r="C113" s="26" t="s">
        <v>361</v>
      </c>
    </row>
    <row r="114" spans="1:3" x14ac:dyDescent="0.25">
      <c r="A114" s="37">
        <v>113</v>
      </c>
      <c r="B114" s="50" t="s">
        <v>537</v>
      </c>
      <c r="C114" s="26" t="s">
        <v>362</v>
      </c>
    </row>
    <row r="115" spans="1:3" x14ac:dyDescent="0.25">
      <c r="A115" s="37">
        <v>114</v>
      </c>
      <c r="B115" s="50" t="s">
        <v>538</v>
      </c>
      <c r="C115" s="26" t="s">
        <v>541</v>
      </c>
    </row>
    <row r="116" spans="1:3" x14ac:dyDescent="0.25">
      <c r="A116" s="37">
        <v>115</v>
      </c>
      <c r="B116" s="50" t="s">
        <v>539</v>
      </c>
      <c r="C116" s="25" t="s">
        <v>1</v>
      </c>
    </row>
    <row r="117" spans="1:3" x14ac:dyDescent="0.25">
      <c r="A117" s="37">
        <v>116</v>
      </c>
      <c r="B117" s="50" t="s">
        <v>540</v>
      </c>
      <c r="C117" s="36" t="s">
        <v>304</v>
      </c>
    </row>
    <row r="118" spans="1:3" x14ac:dyDescent="0.25">
      <c r="A118" s="37">
        <v>117</v>
      </c>
      <c r="B118" s="30" t="s">
        <v>542</v>
      </c>
      <c r="C118" s="26" t="s">
        <v>353</v>
      </c>
    </row>
    <row r="119" spans="1:3" x14ac:dyDescent="0.25">
      <c r="A119" s="37">
        <v>118</v>
      </c>
      <c r="B119" s="30" t="s">
        <v>543</v>
      </c>
      <c r="C119" s="26" t="s">
        <v>354</v>
      </c>
    </row>
    <row r="120" spans="1:3" x14ac:dyDescent="0.25">
      <c r="A120" s="37">
        <v>119</v>
      </c>
      <c r="B120" s="30" t="s">
        <v>544</v>
      </c>
      <c r="C120" s="26" t="s">
        <v>355</v>
      </c>
    </row>
    <row r="121" spans="1:3" x14ac:dyDescent="0.25">
      <c r="A121" s="37">
        <v>120</v>
      </c>
      <c r="B121" s="30" t="s">
        <v>545</v>
      </c>
      <c r="C121" s="26" t="s">
        <v>356</v>
      </c>
    </row>
    <row r="122" spans="1:3" x14ac:dyDescent="0.25">
      <c r="A122" s="37">
        <v>121</v>
      </c>
      <c r="B122" s="30" t="s">
        <v>546</v>
      </c>
      <c r="C122" s="26" t="s">
        <v>7</v>
      </c>
    </row>
    <row r="123" spans="1:3" x14ac:dyDescent="0.25">
      <c r="A123" s="37">
        <v>122</v>
      </c>
      <c r="B123" s="30" t="s">
        <v>547</v>
      </c>
      <c r="C123" s="26" t="s">
        <v>357</v>
      </c>
    </row>
    <row r="124" spans="1:3" x14ac:dyDescent="0.25">
      <c r="A124" s="37">
        <v>123</v>
      </c>
      <c r="B124" s="30" t="s">
        <v>548</v>
      </c>
      <c r="C124" s="26" t="s">
        <v>358</v>
      </c>
    </row>
    <row r="125" spans="1:3" x14ac:dyDescent="0.25">
      <c r="A125" s="37">
        <v>124</v>
      </c>
      <c r="B125" s="30" t="s">
        <v>549</v>
      </c>
      <c r="C125" s="44" t="s">
        <v>359</v>
      </c>
    </row>
    <row r="126" spans="1:3" x14ac:dyDescent="0.25">
      <c r="A126" s="37">
        <v>125</v>
      </c>
      <c r="B126" s="30" t="s">
        <v>550</v>
      </c>
      <c r="C126" s="26" t="s">
        <v>360</v>
      </c>
    </row>
    <row r="127" spans="1:3" x14ac:dyDescent="0.25">
      <c r="A127" s="37">
        <v>126</v>
      </c>
      <c r="B127" s="30" t="s">
        <v>551</v>
      </c>
      <c r="C127" s="26" t="s">
        <v>361</v>
      </c>
    </row>
    <row r="128" spans="1:3" x14ac:dyDescent="0.25">
      <c r="A128" s="37">
        <v>127</v>
      </c>
      <c r="B128" s="30" t="s">
        <v>552</v>
      </c>
      <c r="C128" s="26" t="s">
        <v>362</v>
      </c>
    </row>
    <row r="129" spans="1:3" x14ac:dyDescent="0.25">
      <c r="A129" s="37">
        <v>128</v>
      </c>
      <c r="B129" s="30" t="s">
        <v>553</v>
      </c>
      <c r="C129" s="26" t="s">
        <v>541</v>
      </c>
    </row>
    <row r="130" spans="1:3" x14ac:dyDescent="0.25">
      <c r="A130" s="37">
        <v>129</v>
      </c>
      <c r="B130" s="30" t="s">
        <v>554</v>
      </c>
      <c r="C130" s="26" t="s">
        <v>1</v>
      </c>
    </row>
    <row r="131" spans="1:3" x14ac:dyDescent="0.25">
      <c r="A131" s="37">
        <v>130</v>
      </c>
      <c r="B131" s="30" t="s">
        <v>555</v>
      </c>
      <c r="C131" s="36" t="s">
        <v>304</v>
      </c>
    </row>
    <row r="132" spans="1:3" x14ac:dyDescent="0.25">
      <c r="A132" s="37">
        <v>131</v>
      </c>
      <c r="B132" s="30" t="s">
        <v>556</v>
      </c>
      <c r="C132" s="26" t="s">
        <v>363</v>
      </c>
    </row>
    <row r="133" spans="1:3" x14ac:dyDescent="0.25">
      <c r="A133" s="37">
        <v>132</v>
      </c>
      <c r="B133" s="30" t="s">
        <v>557</v>
      </c>
      <c r="C133" s="26" t="s">
        <v>364</v>
      </c>
    </row>
    <row r="134" spans="1:3" x14ac:dyDescent="0.25">
      <c r="A134" s="37">
        <v>133</v>
      </c>
      <c r="B134" s="30" t="s">
        <v>558</v>
      </c>
      <c r="C134" s="44" t="s">
        <v>365</v>
      </c>
    </row>
    <row r="135" spans="1:3" x14ac:dyDescent="0.25">
      <c r="A135" s="37">
        <v>134</v>
      </c>
      <c r="B135" s="30" t="s">
        <v>559</v>
      </c>
      <c r="C135" s="44" t="s">
        <v>366</v>
      </c>
    </row>
    <row r="136" spans="1:3" x14ac:dyDescent="0.25">
      <c r="A136" s="37">
        <v>135</v>
      </c>
      <c r="B136" s="30" t="s">
        <v>560</v>
      </c>
      <c r="C136" s="26" t="s">
        <v>367</v>
      </c>
    </row>
    <row r="137" spans="1:3" x14ac:dyDescent="0.25">
      <c r="A137" s="37">
        <v>136</v>
      </c>
      <c r="B137" s="30" t="s">
        <v>417</v>
      </c>
      <c r="C137" s="26" t="s">
        <v>368</v>
      </c>
    </row>
    <row r="138" spans="1:3" x14ac:dyDescent="0.25">
      <c r="A138" s="37">
        <v>137</v>
      </c>
      <c r="B138" s="30" t="s">
        <v>418</v>
      </c>
      <c r="C138" s="26" t="s">
        <v>369</v>
      </c>
    </row>
    <row r="139" spans="1:3" x14ac:dyDescent="0.25">
      <c r="A139" s="37">
        <v>138</v>
      </c>
      <c r="B139" s="30" t="s">
        <v>419</v>
      </c>
      <c r="C139" s="44" t="s">
        <v>370</v>
      </c>
    </row>
    <row r="140" spans="1:3" x14ac:dyDescent="0.25">
      <c r="A140" s="37">
        <v>139</v>
      </c>
      <c r="B140" s="30" t="s">
        <v>420</v>
      </c>
      <c r="C140" s="26" t="s">
        <v>371</v>
      </c>
    </row>
    <row r="141" spans="1:3" x14ac:dyDescent="0.25">
      <c r="A141" s="37">
        <v>140</v>
      </c>
      <c r="B141" s="31" t="s">
        <v>561</v>
      </c>
      <c r="C141" s="36" t="s">
        <v>304</v>
      </c>
    </row>
    <row r="142" spans="1:3" x14ac:dyDescent="0.25">
      <c r="A142" s="37">
        <v>141</v>
      </c>
      <c r="B142" s="30" t="s">
        <v>562</v>
      </c>
      <c r="C142" s="26" t="s">
        <v>372</v>
      </c>
    </row>
    <row r="143" spans="1:3" x14ac:dyDescent="0.25">
      <c r="A143" s="37">
        <v>142</v>
      </c>
      <c r="B143" s="30" t="s">
        <v>563</v>
      </c>
      <c r="C143" s="26" t="s">
        <v>373</v>
      </c>
    </row>
    <row r="144" spans="1:3" x14ac:dyDescent="0.25">
      <c r="A144" s="37">
        <v>143</v>
      </c>
      <c r="B144" s="30" t="s">
        <v>564</v>
      </c>
      <c r="C144" s="26" t="s">
        <v>374</v>
      </c>
    </row>
    <row r="145" spans="1:3" x14ac:dyDescent="0.25">
      <c r="A145" s="37">
        <v>144</v>
      </c>
      <c r="B145" s="30" t="s">
        <v>565</v>
      </c>
      <c r="C145" s="44" t="s">
        <v>569</v>
      </c>
    </row>
    <row r="146" spans="1:3" x14ac:dyDescent="0.25">
      <c r="A146" s="37">
        <v>145</v>
      </c>
      <c r="B146" s="30" t="s">
        <v>566</v>
      </c>
      <c r="C146" s="26" t="s">
        <v>570</v>
      </c>
    </row>
    <row r="147" spans="1:3" x14ac:dyDescent="0.25">
      <c r="A147" s="37">
        <v>146</v>
      </c>
      <c r="B147" s="30" t="s">
        <v>567</v>
      </c>
      <c r="C147" s="26" t="s">
        <v>571</v>
      </c>
    </row>
    <row r="148" spans="1:3" x14ac:dyDescent="0.25">
      <c r="A148" s="37">
        <v>147</v>
      </c>
      <c r="B148" s="30" t="s">
        <v>568</v>
      </c>
      <c r="C148" s="36" t="s">
        <v>304</v>
      </c>
    </row>
    <row r="149" spans="1:3" x14ac:dyDescent="0.25">
      <c r="A149" s="37">
        <v>148</v>
      </c>
      <c r="B149" s="32" t="s">
        <v>580</v>
      </c>
      <c r="C149" s="44" t="s">
        <v>591</v>
      </c>
    </row>
    <row r="150" spans="1:3" x14ac:dyDescent="0.25">
      <c r="A150" s="37">
        <v>149</v>
      </c>
      <c r="B150" s="32" t="s">
        <v>581</v>
      </c>
      <c r="C150" t="s">
        <v>18</v>
      </c>
    </row>
    <row r="151" spans="1:3" x14ac:dyDescent="0.25">
      <c r="A151" s="37">
        <v>150</v>
      </c>
      <c r="B151" s="32" t="s">
        <v>582</v>
      </c>
      <c r="C151" t="s">
        <v>13</v>
      </c>
    </row>
    <row r="152" spans="1:3" x14ac:dyDescent="0.25">
      <c r="A152" s="37">
        <v>151</v>
      </c>
      <c r="B152" s="32" t="s">
        <v>583</v>
      </c>
      <c r="C152" s="44" t="s">
        <v>592</v>
      </c>
    </row>
    <row r="153" spans="1:3" x14ac:dyDescent="0.25">
      <c r="A153" s="37">
        <v>152</v>
      </c>
      <c r="B153" s="32" t="s">
        <v>584</v>
      </c>
      <c r="C153" s="44" t="s">
        <v>12</v>
      </c>
    </row>
    <row r="154" spans="1:3" x14ac:dyDescent="0.25">
      <c r="A154" s="37">
        <v>153</v>
      </c>
      <c r="B154" s="32" t="s">
        <v>585</v>
      </c>
      <c r="C154" t="s">
        <v>9</v>
      </c>
    </row>
    <row r="155" spans="1:3" x14ac:dyDescent="0.25">
      <c r="A155" s="37">
        <v>154</v>
      </c>
      <c r="B155" s="31" t="s">
        <v>586</v>
      </c>
      <c r="C155" s="36" t="s">
        <v>21</v>
      </c>
    </row>
    <row r="156" spans="1:3" x14ac:dyDescent="0.25">
      <c r="A156" s="37">
        <v>155</v>
      </c>
      <c r="B156" s="32" t="s">
        <v>587</v>
      </c>
      <c r="C156" t="s">
        <v>20</v>
      </c>
    </row>
    <row r="157" spans="1:3" x14ac:dyDescent="0.25">
      <c r="A157" s="37">
        <v>156</v>
      </c>
      <c r="B157" s="32" t="s">
        <v>588</v>
      </c>
      <c r="C157" t="s">
        <v>593</v>
      </c>
    </row>
    <row r="158" spans="1:3" x14ac:dyDescent="0.25">
      <c r="A158" s="37">
        <v>157</v>
      </c>
      <c r="B158" s="33" t="s">
        <v>589</v>
      </c>
      <c r="C158" s="36" t="s">
        <v>16</v>
      </c>
    </row>
    <row r="159" spans="1:3" x14ac:dyDescent="0.25">
      <c r="A159" s="37">
        <v>158</v>
      </c>
      <c r="B159" s="38" t="s">
        <v>590</v>
      </c>
      <c r="C159" s="36" t="s">
        <v>594</v>
      </c>
    </row>
    <row r="160" spans="1:3" x14ac:dyDescent="0.25">
      <c r="A160" s="37">
        <v>159</v>
      </c>
      <c r="B160" s="32" t="s">
        <v>572</v>
      </c>
      <c r="C160" t="s">
        <v>595</v>
      </c>
    </row>
    <row r="161" spans="1:4" x14ac:dyDescent="0.25">
      <c r="A161" s="37">
        <v>160</v>
      </c>
      <c r="B161" s="32" t="s">
        <v>573</v>
      </c>
      <c r="C161" t="s">
        <v>11</v>
      </c>
    </row>
    <row r="162" spans="1:4" x14ac:dyDescent="0.25">
      <c r="A162" s="37">
        <v>161</v>
      </c>
      <c r="B162" s="32" t="s">
        <v>574</v>
      </c>
      <c r="C162" t="s">
        <v>15</v>
      </c>
    </row>
    <row r="163" spans="1:4" s="26" customFormat="1" x14ac:dyDescent="0.25">
      <c r="A163" s="37">
        <v>162</v>
      </c>
      <c r="B163" s="32" t="s">
        <v>575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576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577</v>
      </c>
      <c r="C165" s="44" t="s">
        <v>19</v>
      </c>
      <c r="D165" s="28"/>
    </row>
    <row r="166" spans="1:4" s="26" customFormat="1" x14ac:dyDescent="0.25">
      <c r="A166" s="37">
        <v>165</v>
      </c>
      <c r="B166" s="32" t="s">
        <v>578</v>
      </c>
      <c r="C166" t="s">
        <v>596</v>
      </c>
      <c r="D166" s="28"/>
    </row>
    <row r="167" spans="1:4" x14ac:dyDescent="0.25">
      <c r="A167" s="37">
        <v>166</v>
      </c>
      <c r="B167" s="39" t="s">
        <v>579</v>
      </c>
      <c r="C167" s="36" t="s">
        <v>304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A63"/>
  <sheetViews>
    <sheetView topLeftCell="J1" zoomScale="70" zoomScaleNormal="70" workbookViewId="0">
      <selection activeCell="H13" sqref="H13"/>
    </sheetView>
  </sheetViews>
  <sheetFormatPr defaultColWidth="9.140625" defaultRowHeight="15" x14ac:dyDescent="0.25"/>
  <cols>
    <col min="1" max="1" width="10.140625" style="4" customWidth="1"/>
    <col min="2" max="2" width="21.140625" style="4" customWidth="1"/>
    <col min="3" max="3" width="21.140625" style="4" hidden="1" customWidth="1"/>
    <col min="4" max="4" width="21.85546875" style="4" customWidth="1"/>
    <col min="5" max="6" width="11.140625" style="4" customWidth="1"/>
    <col min="7" max="7" width="102.42578125" style="4" customWidth="1"/>
    <col min="8" max="8" width="38.5703125" style="4" customWidth="1"/>
    <col min="9" max="9" width="17.28515625" style="4" customWidth="1"/>
    <col min="10" max="11" width="9.140625" style="4"/>
    <col min="12" max="12" width="21.42578125" style="4" customWidth="1"/>
    <col min="13" max="13" width="41.28515625" style="4" customWidth="1"/>
    <col min="14" max="71" width="4.7109375" style="4" customWidth="1"/>
    <col min="72" max="16384" width="9.140625" style="4"/>
  </cols>
  <sheetData>
    <row r="2" spans="1:71" x14ac:dyDescent="0.25">
      <c r="A2" s="4" t="s">
        <v>134</v>
      </c>
      <c r="B2" s="4" t="s">
        <v>135</v>
      </c>
      <c r="C2" s="4" t="s">
        <v>622</v>
      </c>
      <c r="D2" s="4" t="s">
        <v>136</v>
      </c>
      <c r="E2" s="4" t="s">
        <v>269</v>
      </c>
      <c r="F2" s="4" t="s">
        <v>270</v>
      </c>
      <c r="G2" s="4" t="s">
        <v>137</v>
      </c>
      <c r="H2" s="4" t="s">
        <v>623</v>
      </c>
      <c r="I2" s="4" t="s">
        <v>138</v>
      </c>
      <c r="K2" s="74" t="s">
        <v>618</v>
      </c>
      <c r="L2" s="74"/>
      <c r="M2" s="74"/>
    </row>
    <row r="3" spans="1:71" x14ac:dyDescent="0.25">
      <c r="B3" s="5"/>
      <c r="C3" s="5" t="str">
        <f>+CONCATENATE(Table2[[#This Row],[Name]],Table2[[#This Row],[Pregunta'#]])</f>
        <v>CharacterizationQ1.1</v>
      </c>
      <c r="D3" s="4" t="s">
        <v>139</v>
      </c>
      <c r="E3" s="4" t="s">
        <v>140</v>
      </c>
      <c r="F3" s="4" t="str">
        <f>+LEFT(Table2[[#This Row],[Pregunta]],FIND(" ",Table2[[#This Row],[Pregunta]]) -1)</f>
        <v>Q1.1</v>
      </c>
      <c r="G3" s="4" t="s">
        <v>34</v>
      </c>
      <c r="H3" s="4" t="s">
        <v>211</v>
      </c>
      <c r="I3" s="4" t="s">
        <v>141</v>
      </c>
      <c r="K3" s="75"/>
      <c r="L3" s="75"/>
      <c r="M3" s="75"/>
      <c r="N3"/>
      <c r="O3"/>
    </row>
    <row r="4" spans="1:71" x14ac:dyDescent="0.25">
      <c r="B4" s="5"/>
      <c r="C4" s="5" t="str">
        <f>+CONCATENATE(Table2[[#This Row],[Name]],Table2[[#This Row],[Pregunta'#]])</f>
        <v>CharacterizationQ1.2</v>
      </c>
      <c r="D4" s="4" t="s">
        <v>139</v>
      </c>
      <c r="E4" s="4" t="s">
        <v>142</v>
      </c>
      <c r="F4" s="4" t="str">
        <f>+LEFT(Table2[[#This Row],[Pregunta]],FIND(" ",Table2[[#This Row],[Pregunta]]) -1)</f>
        <v>Q1.2</v>
      </c>
      <c r="G4" s="4" t="s">
        <v>35</v>
      </c>
      <c r="H4" s="4" t="s">
        <v>211</v>
      </c>
      <c r="I4" s="4" t="s">
        <v>141</v>
      </c>
      <c r="K4" s="40" t="s">
        <v>619</v>
      </c>
      <c r="L4" s="40" t="s">
        <v>620</v>
      </c>
      <c r="M4" s="40" t="s">
        <v>621</v>
      </c>
      <c r="N4" s="67" t="s">
        <v>77</v>
      </c>
      <c r="O4" s="40" t="s">
        <v>78</v>
      </c>
      <c r="P4" s="40" t="s">
        <v>79</v>
      </c>
      <c r="Q4" s="40" t="s">
        <v>103</v>
      </c>
      <c r="R4" s="40" t="s">
        <v>80</v>
      </c>
      <c r="S4" s="40" t="s">
        <v>104</v>
      </c>
      <c r="T4" s="68" t="s">
        <v>105</v>
      </c>
      <c r="U4" s="68" t="s">
        <v>106</v>
      </c>
      <c r="V4" s="68" t="s">
        <v>107</v>
      </c>
      <c r="W4" s="68" t="s">
        <v>81</v>
      </c>
      <c r="X4" s="68" t="s">
        <v>108</v>
      </c>
      <c r="Y4" s="68" t="s">
        <v>109</v>
      </c>
      <c r="Z4" s="68" t="s">
        <v>110</v>
      </c>
      <c r="AA4" s="68" t="s">
        <v>111</v>
      </c>
      <c r="AB4" s="68" t="s">
        <v>112</v>
      </c>
      <c r="AC4" s="68" t="s">
        <v>125</v>
      </c>
      <c r="AD4" s="68" t="s">
        <v>132</v>
      </c>
      <c r="AE4" s="68" t="s">
        <v>126</v>
      </c>
      <c r="AF4" s="68" t="s">
        <v>82</v>
      </c>
      <c r="AG4" s="68" t="s">
        <v>83</v>
      </c>
      <c r="AH4" s="68" t="s">
        <v>84</v>
      </c>
      <c r="AI4" s="68" t="s">
        <v>85</v>
      </c>
      <c r="AJ4" s="68" t="s">
        <v>86</v>
      </c>
      <c r="AK4" s="68" t="s">
        <v>87</v>
      </c>
      <c r="AL4" s="68" t="s">
        <v>88</v>
      </c>
      <c r="AM4" s="68" t="s">
        <v>89</v>
      </c>
      <c r="AN4" s="68" t="s">
        <v>133</v>
      </c>
      <c r="AO4" s="68" t="s">
        <v>113</v>
      </c>
      <c r="AP4" s="68" t="s">
        <v>114</v>
      </c>
      <c r="AQ4" s="68" t="s">
        <v>115</v>
      </c>
      <c r="AR4" s="68" t="s">
        <v>90</v>
      </c>
      <c r="AS4" s="68" t="s">
        <v>91</v>
      </c>
      <c r="AT4" s="68" t="s">
        <v>92</v>
      </c>
      <c r="AU4" s="68" t="s">
        <v>93</v>
      </c>
      <c r="AV4" s="68" t="s">
        <v>94</v>
      </c>
      <c r="AW4" s="68" t="s">
        <v>95</v>
      </c>
      <c r="AX4" s="68" t="s">
        <v>96</v>
      </c>
      <c r="AY4" s="68" t="s">
        <v>116</v>
      </c>
      <c r="AZ4" s="68" t="s">
        <v>117</v>
      </c>
      <c r="BA4" s="68" t="s">
        <v>117</v>
      </c>
      <c r="BB4" s="68" t="s">
        <v>118</v>
      </c>
      <c r="BC4" s="68" t="s">
        <v>97</v>
      </c>
      <c r="BD4" s="68" t="s">
        <v>127</v>
      </c>
      <c r="BE4" s="68" t="s">
        <v>98</v>
      </c>
      <c r="BF4" s="68" t="s">
        <v>99</v>
      </c>
      <c r="BG4" s="68" t="s">
        <v>128</v>
      </c>
      <c r="BH4" s="68" t="s">
        <v>119</v>
      </c>
      <c r="BI4" s="68" t="s">
        <v>100</v>
      </c>
      <c r="BJ4" s="68" t="s">
        <v>101</v>
      </c>
      <c r="BK4" s="68" t="s">
        <v>102</v>
      </c>
      <c r="BL4" s="68" t="s">
        <v>120</v>
      </c>
      <c r="BM4" s="68" t="s">
        <v>121</v>
      </c>
      <c r="BN4" s="68" t="s">
        <v>122</v>
      </c>
      <c r="BO4" s="68" t="s">
        <v>123</v>
      </c>
      <c r="BP4" s="68" t="s">
        <v>129</v>
      </c>
      <c r="BQ4" s="68" t="s">
        <v>130</v>
      </c>
      <c r="BR4" s="68" t="s">
        <v>124</v>
      </c>
      <c r="BS4" s="68" t="s">
        <v>131</v>
      </c>
    </row>
    <row r="5" spans="1:71" x14ac:dyDescent="0.25">
      <c r="B5" s="6" t="s">
        <v>143</v>
      </c>
      <c r="C5" s="6" t="str">
        <f>+CONCATENATE(Table2[[#This Row],[Name]],Table2[[#This Row],[Pregunta'#]])</f>
        <v>CharacterizationQ1.3</v>
      </c>
      <c r="D5" s="4" t="s">
        <v>139</v>
      </c>
      <c r="E5" s="4" t="s">
        <v>144</v>
      </c>
      <c r="F5" s="4" t="str">
        <f>+LEFT(Table2[[#This Row],[Pregunta]],FIND(" ",Table2[[#This Row],[Pregunta]]) -1)</f>
        <v>Q1.3</v>
      </c>
      <c r="G5" s="4" t="s">
        <v>145</v>
      </c>
      <c r="H5" s="4" t="s">
        <v>211</v>
      </c>
      <c r="I5" s="4" t="s">
        <v>141</v>
      </c>
      <c r="K5" s="64">
        <v>1</v>
      </c>
      <c r="L5" s="64" t="s">
        <v>150</v>
      </c>
      <c r="M5" s="65" t="s">
        <v>151</v>
      </c>
      <c r="N5" s="69" t="str">
        <f>+IFERROR(IF(VLOOKUP($M5&amp;N$4,Table2[[Column1]:[Column1]],1,FALSE) = 0,"","X"),"")</f>
        <v/>
      </c>
      <c r="O5" s="69" t="str">
        <f>+IFERROR(IF(VLOOKUP($M5&amp;O$4,Table2[[Column1]:[Column1]],1,FALSE) = 0,"","X"),"")</f>
        <v/>
      </c>
      <c r="P5" s="69" t="str">
        <f>+IFERROR(IF(VLOOKUP($M5&amp;P$4,Table2[[Column1]:[Column1]],1,FALSE) = 0,"","X"),"")</f>
        <v/>
      </c>
      <c r="Q5" s="69" t="str">
        <f>+IFERROR(IF(VLOOKUP($M5&amp;Q$4,Table2[[Column1]:[Column1]],1,FALSE) = 0,"","X"),"")</f>
        <v/>
      </c>
      <c r="R5" s="69" t="str">
        <f>+IFERROR(IF(VLOOKUP($M5&amp;R$4,Table2[[Column1]:[Column1]],1,FALSE) = 0,"","X"),"")</f>
        <v>X</v>
      </c>
      <c r="S5" s="69" t="str">
        <f>+IFERROR(IF(VLOOKUP($M5&amp;S$4,Table2[[Column1]:[Column1]],1,FALSE) = 0,"","X"),"")</f>
        <v/>
      </c>
      <c r="T5" s="69" t="str">
        <f>+IFERROR(IF(VLOOKUP($M5&amp;T$4,Table2[[Column1]:[Column1]],1,FALSE) = 0,"","X"),"")</f>
        <v/>
      </c>
      <c r="U5" s="69" t="str">
        <f>+IFERROR(IF(VLOOKUP($M5&amp;U$4,Table2[[Column1]:[Column1]],1,FALSE) = 0,"","X"),"")</f>
        <v/>
      </c>
      <c r="V5" s="69" t="str">
        <f>+IFERROR(IF(VLOOKUP($M5&amp;V$4,Table2[[Column1]:[Column1]],1,FALSE) = 0,"","X"),"")</f>
        <v/>
      </c>
      <c r="W5" s="69" t="str">
        <f>+IFERROR(IF(VLOOKUP($M5&amp;W$4,Table2[[Column1]:[Column1]],1,FALSE) = 0,"","X"),"")</f>
        <v>X</v>
      </c>
      <c r="X5" s="69" t="str">
        <f>+IFERROR(IF(VLOOKUP($M5&amp;X$4,Table2[[Column1]:[Column1]],1,FALSE) = 0,"","X"),"")</f>
        <v/>
      </c>
      <c r="Y5" s="69" t="str">
        <f>+IFERROR(IF(VLOOKUP($M5&amp;Y$4,Table2[[Column1]:[Column1]],1,FALSE) = 0,"","X"),"")</f>
        <v>X</v>
      </c>
      <c r="Z5" s="69" t="str">
        <f>+IFERROR(IF(VLOOKUP($M5&amp;Z$4,Table2[[Column1]:[Column1]],1,FALSE) = 0,"","X"),"")</f>
        <v/>
      </c>
      <c r="AA5" s="69" t="str">
        <f>+IFERROR(IF(VLOOKUP($M5&amp;AA$4,Table2[[Column1]:[Column1]],1,FALSE) = 0,"","X"),"")</f>
        <v/>
      </c>
      <c r="AB5" s="69" t="str">
        <f>+IFERROR(IF(VLOOKUP($M5&amp;AB$4,Table2[[Column1]:[Column1]],1,FALSE) = 0,"","X"),"")</f>
        <v/>
      </c>
      <c r="AC5" s="69" t="str">
        <f>+IFERROR(IF(VLOOKUP($M5&amp;AC$4,Table2[[Column1]:[Column1]],1,FALSE) = 0,"","X"),"")</f>
        <v/>
      </c>
      <c r="AD5" s="69" t="str">
        <f>+IFERROR(IF(VLOOKUP($M5&amp;AD$4,Table2[[Column1]:[Column1]],1,FALSE) = 0,"","X"),"")</f>
        <v/>
      </c>
      <c r="AE5" s="69" t="str">
        <f>+IFERROR(IF(VLOOKUP($M5&amp;AE$4,Table2[[Column1]:[Column1]],1,FALSE) = 0,"","X"),"")</f>
        <v/>
      </c>
      <c r="AF5" s="69" t="str">
        <f>+IFERROR(IF(VLOOKUP($M5&amp;AF$4,Table2[[Column1]:[Column1]],1,FALSE) = 0,"","X"),"")</f>
        <v/>
      </c>
      <c r="AG5" s="69" t="str">
        <f>+IFERROR(IF(VLOOKUP($M5&amp;AG$4,Table2[[Column1]:[Column1]],1,FALSE) = 0,"","X"),"")</f>
        <v/>
      </c>
      <c r="AH5" s="69" t="str">
        <f>+IFERROR(IF(VLOOKUP($M5&amp;AH$4,Table2[[Column1]:[Column1]],1,FALSE) = 0,"","X"),"")</f>
        <v/>
      </c>
      <c r="AI5" s="69" t="str">
        <f>+IFERROR(IF(VLOOKUP($M5&amp;AI$4,Table2[[Column1]:[Column1]],1,FALSE) = 0,"","X"),"")</f>
        <v/>
      </c>
      <c r="AJ5" s="69" t="str">
        <f>+IFERROR(IF(VLOOKUP($M5&amp;AJ$4,Table2[[Column1]:[Column1]],1,FALSE) = 0,"","X"),"")</f>
        <v/>
      </c>
      <c r="AK5" s="69" t="str">
        <f>+IFERROR(IF(VLOOKUP($M5&amp;AK$4,Table2[[Column1]:[Column1]],1,FALSE) = 0,"","X"),"")</f>
        <v/>
      </c>
      <c r="AL5" s="69" t="str">
        <f>+IFERROR(IF(VLOOKUP($M5&amp;AL$4,Table2[[Column1]:[Column1]],1,FALSE) = 0,"","X"),"")</f>
        <v/>
      </c>
      <c r="AM5" s="69" t="str">
        <f>+IFERROR(IF(VLOOKUP($M5&amp;AM$4,Table2[[Column1]:[Column1]],1,FALSE) = 0,"","X"),"")</f>
        <v/>
      </c>
      <c r="AN5" s="69" t="str">
        <f>+IFERROR(IF(VLOOKUP($M5&amp;AN$4,Table2[[Column1]:[Column1]],1,FALSE) = 0,"","X"),"")</f>
        <v/>
      </c>
      <c r="AO5" s="69" t="str">
        <f>+IFERROR(IF(VLOOKUP($M5&amp;AO$4,Table2[[Column1]:[Column1]],1,FALSE) = 0,"","X"),"")</f>
        <v/>
      </c>
      <c r="AP5" s="69" t="str">
        <f>+IFERROR(IF(VLOOKUP($M5&amp;AP$4,Table2[[Column1]:[Column1]],1,FALSE) = 0,"","X"),"")</f>
        <v/>
      </c>
      <c r="AQ5" s="69" t="str">
        <f>+IFERROR(IF(VLOOKUP($M5&amp;AQ$4,Table2[[Column1]:[Column1]],1,FALSE) = 0,"","X"),"")</f>
        <v/>
      </c>
      <c r="AR5" s="69" t="str">
        <f>+IFERROR(IF(VLOOKUP($M5&amp;AR$4,Table2[[Column1]:[Column1]],1,FALSE) = 0,"","X"),"")</f>
        <v/>
      </c>
      <c r="AS5" s="69" t="str">
        <f>+IFERROR(IF(VLOOKUP($M5&amp;AS$4,Table2[[Column1]:[Column1]],1,FALSE) = 0,"","X"),"")</f>
        <v/>
      </c>
      <c r="AT5" s="69" t="str">
        <f>+IFERROR(IF(VLOOKUP($M5&amp;AT$4,Table2[[Column1]:[Column1]],1,FALSE) = 0,"","X"),"")</f>
        <v/>
      </c>
      <c r="AU5" s="69" t="str">
        <f>+IFERROR(IF(VLOOKUP($M5&amp;AU$4,Table2[[Column1]:[Column1]],1,FALSE) = 0,"","X"),"")</f>
        <v/>
      </c>
      <c r="AV5" s="69" t="str">
        <f>+IFERROR(IF(VLOOKUP($M5&amp;AV$4,Table2[[Column1]:[Column1]],1,FALSE) = 0,"","X"),"")</f>
        <v/>
      </c>
      <c r="AW5" s="69" t="str">
        <f>+IFERROR(IF(VLOOKUP($M5&amp;AW$4,Table2[[Column1]:[Column1]],1,FALSE) = 0,"","X"),"")</f>
        <v/>
      </c>
      <c r="AX5" s="69" t="str">
        <f>+IFERROR(IF(VLOOKUP($M5&amp;AX$4,Table2[[Column1]:[Column1]],1,FALSE) = 0,"","X"),"")</f>
        <v/>
      </c>
      <c r="AY5" s="69" t="str">
        <f>+IFERROR(IF(VLOOKUP($M5&amp;AY$4,Table2[[Column1]:[Column1]],1,FALSE) = 0,"","X"),"")</f>
        <v/>
      </c>
      <c r="AZ5" s="69" t="str">
        <f>+IFERROR(IF(VLOOKUP($M5&amp;AZ$4,Table2[[Column1]:[Column1]],1,FALSE) = 0,"","X"),"")</f>
        <v/>
      </c>
      <c r="BA5" s="69" t="str">
        <f>+IFERROR(IF(VLOOKUP($M5&amp;BA$4,Table2[[Column1]:[Column1]],1,FALSE) = 0,"","X"),"")</f>
        <v/>
      </c>
      <c r="BB5" s="69" t="str">
        <f>+IFERROR(IF(VLOOKUP($M5&amp;BB$4,Table2[[Column1]:[Column1]],1,FALSE) = 0,"","X"),"")</f>
        <v/>
      </c>
      <c r="BC5" s="69" t="str">
        <f>+IFERROR(IF(VLOOKUP($M5&amp;BC$4,Table2[[Column1]:[Column1]],1,FALSE) = 0,"","X"),"")</f>
        <v/>
      </c>
      <c r="BD5" s="69" t="str">
        <f>+IFERROR(IF(VLOOKUP($M5&amp;BD$4,Table2[[Column1]:[Column1]],1,FALSE) = 0,"","X"),"")</f>
        <v/>
      </c>
      <c r="BE5" s="69" t="str">
        <f>+IFERROR(IF(VLOOKUP($M5&amp;BE$4,Table2[[Column1]:[Column1]],1,FALSE) = 0,"","X"),"")</f>
        <v/>
      </c>
      <c r="BF5" s="69" t="str">
        <f>+IFERROR(IF(VLOOKUP($M5&amp;BF$4,Table2[[Column1]:[Column1]],1,FALSE) = 0,"","X"),"")</f>
        <v/>
      </c>
      <c r="BG5" s="69" t="str">
        <f>+IFERROR(IF(VLOOKUP($M5&amp;BG$4,Table2[[Column1]:[Column1]],1,FALSE) = 0,"","X"),"")</f>
        <v/>
      </c>
      <c r="BH5" s="69" t="str">
        <f>+IFERROR(IF(VLOOKUP($M5&amp;BH$4,Table2[[Column1]:[Column1]],1,FALSE) = 0,"","X"),"")</f>
        <v/>
      </c>
      <c r="BI5" s="69" t="str">
        <f>+IFERROR(IF(VLOOKUP($M5&amp;BI$4,Table2[[Column1]:[Column1]],1,FALSE) = 0,"","X"),"")</f>
        <v/>
      </c>
      <c r="BJ5" s="69" t="str">
        <f>+IFERROR(IF(VLOOKUP($M5&amp;BJ$4,Table2[[Column1]:[Column1]],1,FALSE) = 0,"","X"),"")</f>
        <v/>
      </c>
      <c r="BK5" s="69" t="str">
        <f>+IFERROR(IF(VLOOKUP($M5&amp;BK$4,Table2[[Column1]:[Column1]],1,FALSE) = 0,"","X"),"")</f>
        <v/>
      </c>
      <c r="BL5" s="69" t="str">
        <f>+IFERROR(IF(VLOOKUP($M5&amp;BL$4,Table2[[Column1]:[Column1]],1,FALSE) = 0,"","X"),"")</f>
        <v/>
      </c>
      <c r="BM5" s="69" t="str">
        <f>+IFERROR(IF(VLOOKUP($M5&amp;BM$4,Table2[[Column1]:[Column1]],1,FALSE) = 0,"","X"),"")</f>
        <v/>
      </c>
      <c r="BN5" s="69" t="str">
        <f>+IFERROR(IF(VLOOKUP($M5&amp;BN$4,Table2[[Column1]:[Column1]],1,FALSE) = 0,"","X"),"")</f>
        <v/>
      </c>
      <c r="BO5" s="69" t="str">
        <f>+IFERROR(IF(VLOOKUP($M5&amp;BO$4,Table2[[Column1]:[Column1]],1,FALSE) = 0,"","X"),"")</f>
        <v/>
      </c>
      <c r="BP5" s="69" t="str">
        <f>+IFERROR(IF(VLOOKUP($M5&amp;BP$4,Table2[[Column1]:[Column1]],1,FALSE) = 0,"","X"),"")</f>
        <v/>
      </c>
      <c r="BQ5" s="69" t="str">
        <f>+IFERROR(IF(VLOOKUP($M5&amp;BQ$4,Table2[[Column1]:[Column1]],1,FALSE) = 0,"","X"),"")</f>
        <v/>
      </c>
      <c r="BR5" s="69" t="str">
        <f>+IFERROR(IF(VLOOKUP($M5&amp;BR$4,Table2[[Column1]:[Column1]],1,FALSE) = 0,"","X"),"")</f>
        <v/>
      </c>
      <c r="BS5" s="71" t="str">
        <f>+IFERROR(IF(VLOOKUP($M5&amp;BS$4,Table2[[Column1]:[Column1]],1,FALSE) = 0,"","X"),"")</f>
        <v/>
      </c>
    </row>
    <row r="6" spans="1:71" x14ac:dyDescent="0.25">
      <c r="A6" s="4">
        <v>21</v>
      </c>
      <c r="B6" s="4" t="s">
        <v>146</v>
      </c>
      <c r="C6" s="4" t="str">
        <f>+CONCATENATE(Table2[[#This Row],[Name]],Table2[[#This Row],[Pregunta'#]])</f>
        <v>Specific function in the software reuse processQ2</v>
      </c>
      <c r="D6" s="7" t="s">
        <v>147</v>
      </c>
      <c r="E6" s="4" t="s">
        <v>148</v>
      </c>
      <c r="F6" s="4" t="str">
        <f>+LEFT(Table2[[#This Row],[Pregunta]],FIND(" ",Table2[[#This Row],[Pregunta]]) -1)</f>
        <v>Q2</v>
      </c>
      <c r="G6" s="4" t="s">
        <v>22</v>
      </c>
      <c r="H6" s="4" t="s">
        <v>211</v>
      </c>
      <c r="I6" s="4" t="s">
        <v>149</v>
      </c>
      <c r="K6" s="64">
        <v>2</v>
      </c>
      <c r="L6" s="64" t="s">
        <v>150</v>
      </c>
      <c r="M6" s="65" t="s">
        <v>162</v>
      </c>
      <c r="N6" s="63" t="str">
        <f>+IFERROR(IF(VLOOKUP($M6&amp;N$4,Table2[[Column1]:[Column1]],1,FALSE) = 0,"","X"),"")</f>
        <v/>
      </c>
      <c r="O6" s="63" t="str">
        <f>+IFERROR(IF(VLOOKUP($M6&amp;O$4,Table2[[Column1]:[Column1]],1,FALSE) = 0,"","X"),"")</f>
        <v/>
      </c>
      <c r="P6" s="63" t="str">
        <f>+IFERROR(IF(VLOOKUP($M6&amp;P$4,Table2[[Column1]:[Column1]],1,FALSE) = 0,"","X"),"")</f>
        <v/>
      </c>
      <c r="Q6" s="63" t="str">
        <f>+IFERROR(IF(VLOOKUP($M6&amp;Q$4,Table2[[Column1]:[Column1]],1,FALSE) = 0,"","X"),"")</f>
        <v/>
      </c>
      <c r="R6" s="63" t="str">
        <f>+IFERROR(IF(VLOOKUP($M6&amp;R$4,Table2[[Column1]:[Column1]],1,FALSE) = 0,"","X"),"")</f>
        <v/>
      </c>
      <c r="S6" s="63" t="str">
        <f>+IFERROR(IF(VLOOKUP($M6&amp;S$4,Table2[[Column1]:[Column1]],1,FALSE) = 0,"","X"),"")</f>
        <v/>
      </c>
      <c r="T6" s="63" t="str">
        <f>+IFERROR(IF(VLOOKUP($M6&amp;T$4,Table2[[Column1]:[Column1]],1,FALSE) = 0,"","X"),"")</f>
        <v/>
      </c>
      <c r="U6" s="63" t="str">
        <f>+IFERROR(IF(VLOOKUP($M6&amp;U$4,Table2[[Column1]:[Column1]],1,FALSE) = 0,"","X"),"")</f>
        <v/>
      </c>
      <c r="V6" s="63" t="str">
        <f>+IFERROR(IF(VLOOKUP($M6&amp;V$4,Table2[[Column1]:[Column1]],1,FALSE) = 0,"","X"),"")</f>
        <v/>
      </c>
      <c r="W6" s="63" t="str">
        <f>+IFERROR(IF(VLOOKUP($M6&amp;W$4,Table2[[Column1]:[Column1]],1,FALSE) = 0,"","X"),"")</f>
        <v/>
      </c>
      <c r="X6" s="63" t="str">
        <f>+IFERROR(IF(VLOOKUP($M6&amp;X$4,Table2[[Column1]:[Column1]],1,FALSE) = 0,"","X"),"")</f>
        <v>X</v>
      </c>
      <c r="Y6" s="63" t="str">
        <f>+IFERROR(IF(VLOOKUP($M6&amp;Y$4,Table2[[Column1]:[Column1]],1,FALSE) = 0,"","X"),"")</f>
        <v/>
      </c>
      <c r="Z6" s="63" t="str">
        <f>+IFERROR(IF(VLOOKUP($M6&amp;Z$4,Table2[[Column1]:[Column1]],1,FALSE) = 0,"","X"),"")</f>
        <v/>
      </c>
      <c r="AA6" s="63" t="str">
        <f>+IFERROR(IF(VLOOKUP($M6&amp;AA$4,Table2[[Column1]:[Column1]],1,FALSE) = 0,"","X"),"")</f>
        <v/>
      </c>
      <c r="AB6" s="63" t="str">
        <f>+IFERROR(IF(VLOOKUP($M6&amp;AB$4,Table2[[Column1]:[Column1]],1,FALSE) = 0,"","X"),"")</f>
        <v/>
      </c>
      <c r="AC6" s="63" t="str">
        <f>+IFERROR(IF(VLOOKUP($M6&amp;AC$4,Table2[[Column1]:[Column1]],1,FALSE) = 0,"","X"),"")</f>
        <v/>
      </c>
      <c r="AD6" s="63" t="str">
        <f>+IFERROR(IF(VLOOKUP($M6&amp;AD$4,Table2[[Column1]:[Column1]],1,FALSE) = 0,"","X"),"")</f>
        <v/>
      </c>
      <c r="AE6" s="63" t="str">
        <f>+IFERROR(IF(VLOOKUP($M6&amp;AE$4,Table2[[Column1]:[Column1]],1,FALSE) = 0,"","X"),"")</f>
        <v/>
      </c>
      <c r="AF6" s="63" t="str">
        <f>+IFERROR(IF(VLOOKUP($M6&amp;AF$4,Table2[[Column1]:[Column1]],1,FALSE) = 0,"","X"),"")</f>
        <v/>
      </c>
      <c r="AG6" s="63" t="str">
        <f>+IFERROR(IF(VLOOKUP($M6&amp;AG$4,Table2[[Column1]:[Column1]],1,FALSE) = 0,"","X"),"")</f>
        <v/>
      </c>
      <c r="AH6" s="63" t="str">
        <f>+IFERROR(IF(VLOOKUP($M6&amp;AH$4,Table2[[Column1]:[Column1]],1,FALSE) = 0,"","X"),"")</f>
        <v/>
      </c>
      <c r="AI6" s="63" t="str">
        <f>+IFERROR(IF(VLOOKUP($M6&amp;AI$4,Table2[[Column1]:[Column1]],1,FALSE) = 0,"","X"),"")</f>
        <v/>
      </c>
      <c r="AJ6" s="63" t="str">
        <f>+IFERROR(IF(VLOOKUP($M6&amp;AJ$4,Table2[[Column1]:[Column1]],1,FALSE) = 0,"","X"),"")</f>
        <v/>
      </c>
      <c r="AK6" s="63" t="str">
        <f>+IFERROR(IF(VLOOKUP($M6&amp;AK$4,Table2[[Column1]:[Column1]],1,FALSE) = 0,"","X"),"")</f>
        <v/>
      </c>
      <c r="AL6" s="63" t="str">
        <f>+IFERROR(IF(VLOOKUP($M6&amp;AL$4,Table2[[Column1]:[Column1]],1,FALSE) = 0,"","X"),"")</f>
        <v/>
      </c>
      <c r="AM6" s="63" t="str">
        <f>+IFERROR(IF(VLOOKUP($M6&amp;AM$4,Table2[[Column1]:[Column1]],1,FALSE) = 0,"","X"),"")</f>
        <v/>
      </c>
      <c r="AN6" s="63" t="str">
        <f>+IFERROR(IF(VLOOKUP($M6&amp;AN$4,Table2[[Column1]:[Column1]],1,FALSE) = 0,"","X"),"")</f>
        <v/>
      </c>
      <c r="AO6" s="63" t="str">
        <f>+IFERROR(IF(VLOOKUP($M6&amp;AO$4,Table2[[Column1]:[Column1]],1,FALSE) = 0,"","X"),"")</f>
        <v/>
      </c>
      <c r="AP6" s="63" t="str">
        <f>+IFERROR(IF(VLOOKUP($M6&amp;AP$4,Table2[[Column1]:[Column1]],1,FALSE) = 0,"","X"),"")</f>
        <v/>
      </c>
      <c r="AQ6" s="63" t="str">
        <f>+IFERROR(IF(VLOOKUP($M6&amp;AQ$4,Table2[[Column1]:[Column1]],1,FALSE) = 0,"","X"),"")</f>
        <v/>
      </c>
      <c r="AR6" s="63" t="str">
        <f>+IFERROR(IF(VLOOKUP($M6&amp;AR$4,Table2[[Column1]:[Column1]],1,FALSE) = 0,"","X"),"")</f>
        <v/>
      </c>
      <c r="AS6" s="63" t="str">
        <f>+IFERROR(IF(VLOOKUP($M6&amp;AS$4,Table2[[Column1]:[Column1]],1,FALSE) = 0,"","X"),"")</f>
        <v/>
      </c>
      <c r="AT6" s="63" t="str">
        <f>+IFERROR(IF(VLOOKUP($M6&amp;AT$4,Table2[[Column1]:[Column1]],1,FALSE) = 0,"","X"),"")</f>
        <v/>
      </c>
      <c r="AU6" s="63" t="str">
        <f>+IFERROR(IF(VLOOKUP($M6&amp;AU$4,Table2[[Column1]:[Column1]],1,FALSE) = 0,"","X"),"")</f>
        <v/>
      </c>
      <c r="AV6" s="63" t="str">
        <f>+IFERROR(IF(VLOOKUP($M6&amp;AV$4,Table2[[Column1]:[Column1]],1,FALSE) = 0,"","X"),"")</f>
        <v/>
      </c>
      <c r="AW6" s="63" t="str">
        <f>+IFERROR(IF(VLOOKUP($M6&amp;AW$4,Table2[[Column1]:[Column1]],1,FALSE) = 0,"","X"),"")</f>
        <v/>
      </c>
      <c r="AX6" s="63" t="str">
        <f>+IFERROR(IF(VLOOKUP($M6&amp;AX$4,Table2[[Column1]:[Column1]],1,FALSE) = 0,"","X"),"")</f>
        <v/>
      </c>
      <c r="AY6" s="63" t="str">
        <f>+IFERROR(IF(VLOOKUP($M6&amp;AY$4,Table2[[Column1]:[Column1]],1,FALSE) = 0,"","X"),"")</f>
        <v/>
      </c>
      <c r="AZ6" s="63" t="str">
        <f>+IFERROR(IF(VLOOKUP($M6&amp;AZ$4,Table2[[Column1]:[Column1]],1,FALSE) = 0,"","X"),"")</f>
        <v/>
      </c>
      <c r="BA6" s="63" t="str">
        <f>+IFERROR(IF(VLOOKUP($M6&amp;BA$4,Table2[[Column1]:[Column1]],1,FALSE) = 0,"","X"),"")</f>
        <v/>
      </c>
      <c r="BB6" s="63" t="str">
        <f>+IFERROR(IF(VLOOKUP($M6&amp;BB$4,Table2[[Column1]:[Column1]],1,FALSE) = 0,"","X"),"")</f>
        <v/>
      </c>
      <c r="BC6" s="63" t="str">
        <f>+IFERROR(IF(VLOOKUP($M6&amp;BC$4,Table2[[Column1]:[Column1]],1,FALSE) = 0,"","X"),"")</f>
        <v/>
      </c>
      <c r="BD6" s="63" t="str">
        <f>+IFERROR(IF(VLOOKUP($M6&amp;BD$4,Table2[[Column1]:[Column1]],1,FALSE) = 0,"","X"),"")</f>
        <v/>
      </c>
      <c r="BE6" s="63" t="str">
        <f>+IFERROR(IF(VLOOKUP($M6&amp;BE$4,Table2[[Column1]:[Column1]],1,FALSE) = 0,"","X"),"")</f>
        <v/>
      </c>
      <c r="BF6" s="63" t="str">
        <f>+IFERROR(IF(VLOOKUP($M6&amp;BF$4,Table2[[Column1]:[Column1]],1,FALSE) = 0,"","X"),"")</f>
        <v/>
      </c>
      <c r="BG6" s="63" t="str">
        <f>+IFERROR(IF(VLOOKUP($M6&amp;BG$4,Table2[[Column1]:[Column1]],1,FALSE) = 0,"","X"),"")</f>
        <v/>
      </c>
      <c r="BH6" s="63" t="str">
        <f>+IFERROR(IF(VLOOKUP($M6&amp;BH$4,Table2[[Column1]:[Column1]],1,FALSE) = 0,"","X"),"")</f>
        <v/>
      </c>
      <c r="BI6" s="63" t="str">
        <f>+IFERROR(IF(VLOOKUP($M6&amp;BI$4,Table2[[Column1]:[Column1]],1,FALSE) = 0,"","X"),"")</f>
        <v/>
      </c>
      <c r="BJ6" s="63" t="str">
        <f>+IFERROR(IF(VLOOKUP($M6&amp;BJ$4,Table2[[Column1]:[Column1]],1,FALSE) = 0,"","X"),"")</f>
        <v/>
      </c>
      <c r="BK6" s="63" t="str">
        <f>+IFERROR(IF(VLOOKUP($M6&amp;BK$4,Table2[[Column1]:[Column1]],1,FALSE) = 0,"","X"),"")</f>
        <v/>
      </c>
      <c r="BL6" s="63" t="str">
        <f>+IFERROR(IF(VLOOKUP($M6&amp;BL$4,Table2[[Column1]:[Column1]],1,FALSE) = 0,"","X"),"")</f>
        <v/>
      </c>
      <c r="BM6" s="63" t="str">
        <f>+IFERROR(IF(VLOOKUP($M6&amp;BM$4,Table2[[Column1]:[Column1]],1,FALSE) = 0,"","X"),"")</f>
        <v/>
      </c>
      <c r="BN6" s="63" t="str">
        <f>+IFERROR(IF(VLOOKUP($M6&amp;BN$4,Table2[[Column1]:[Column1]],1,FALSE) = 0,"","X"),"")</f>
        <v/>
      </c>
      <c r="BO6" s="63" t="str">
        <f>+IFERROR(IF(VLOOKUP($M6&amp;BO$4,Table2[[Column1]:[Column1]],1,FALSE) = 0,"","X"),"")</f>
        <v/>
      </c>
      <c r="BP6" s="63" t="str">
        <f>+IFERROR(IF(VLOOKUP($M6&amp;BP$4,Table2[[Column1]:[Column1]],1,FALSE) = 0,"","X"),"")</f>
        <v/>
      </c>
      <c r="BQ6" s="63" t="str">
        <f>+IFERROR(IF(VLOOKUP($M6&amp;BQ$4,Table2[[Column1]:[Column1]],1,FALSE) = 0,"","X"),"")</f>
        <v/>
      </c>
      <c r="BR6" s="63" t="str">
        <f>+IFERROR(IF(VLOOKUP($M6&amp;BR$4,Table2[[Column1]:[Column1]],1,FALSE) = 0,"","X"),"")</f>
        <v/>
      </c>
      <c r="BS6" s="72" t="str">
        <f>+IFERROR(IF(VLOOKUP($M6&amp;BS$4,Table2[[Column1]:[Column1]],1,FALSE) = 0,"","X"),"")</f>
        <v/>
      </c>
    </row>
    <row r="7" spans="1:71" x14ac:dyDescent="0.25">
      <c r="A7" s="4">
        <v>1</v>
      </c>
      <c r="B7" s="6" t="s">
        <v>150</v>
      </c>
      <c r="C7" s="6" t="str">
        <f>+CONCATENATE(Table2[[#This Row],[Name]],Table2[[#This Row],[Pregunta'#]])</f>
        <v>Software organization and team sizeQ3</v>
      </c>
      <c r="D7" s="4" t="s">
        <v>151</v>
      </c>
      <c r="E7" s="4" t="s">
        <v>152</v>
      </c>
      <c r="F7" s="4" t="str">
        <f>+LEFT(Table2[[#This Row],[Pregunta]],FIND(" ",Table2[[#This Row],[Pregunta]]) -1)</f>
        <v>Q3</v>
      </c>
      <c r="G7" s="4" t="s">
        <v>23</v>
      </c>
      <c r="H7" s="4" t="s">
        <v>211</v>
      </c>
      <c r="I7" s="4" t="s">
        <v>153</v>
      </c>
      <c r="K7" s="64">
        <v>3</v>
      </c>
      <c r="L7" s="64" t="s">
        <v>150</v>
      </c>
      <c r="M7" s="65" t="s">
        <v>179</v>
      </c>
      <c r="N7" s="63" t="str">
        <f>+IFERROR(IF(VLOOKUP($M7&amp;N$4,Table2[[Column1]:[Column1]],1,FALSE) = 0,"","X"),"")</f>
        <v/>
      </c>
      <c r="O7" s="63" t="str">
        <f>+IFERROR(IF(VLOOKUP($M7&amp;O$4,Table2[[Column1]:[Column1]],1,FALSE) = 0,"","X"),"")</f>
        <v/>
      </c>
      <c r="P7" s="63" t="str">
        <f>+IFERROR(IF(VLOOKUP($M7&amp;P$4,Table2[[Column1]:[Column1]],1,FALSE) = 0,"","X"),"")</f>
        <v/>
      </c>
      <c r="Q7" s="63" t="str">
        <f>+IFERROR(IF(VLOOKUP($M7&amp;Q$4,Table2[[Column1]:[Column1]],1,FALSE) = 0,"","X"),"")</f>
        <v/>
      </c>
      <c r="R7" s="63" t="str">
        <f>+IFERROR(IF(VLOOKUP($M7&amp;R$4,Table2[[Column1]:[Column1]],1,FALSE) = 0,"","X"),"")</f>
        <v/>
      </c>
      <c r="S7" s="63" t="str">
        <f>+IFERROR(IF(VLOOKUP($M7&amp;S$4,Table2[[Column1]:[Column1]],1,FALSE) = 0,"","X"),"")</f>
        <v/>
      </c>
      <c r="T7" s="63" t="str">
        <f>+IFERROR(IF(VLOOKUP($M7&amp;T$4,Table2[[Column1]:[Column1]],1,FALSE) = 0,"","X"),"")</f>
        <v/>
      </c>
      <c r="U7" s="63" t="str">
        <f>+IFERROR(IF(VLOOKUP($M7&amp;U$4,Table2[[Column1]:[Column1]],1,FALSE) = 0,"","X"),"")</f>
        <v/>
      </c>
      <c r="V7" s="63" t="str">
        <f>+IFERROR(IF(VLOOKUP($M7&amp;V$4,Table2[[Column1]:[Column1]],1,FALSE) = 0,"","X"),"")</f>
        <v/>
      </c>
      <c r="W7" s="63" t="str">
        <f>+IFERROR(IF(VLOOKUP($M7&amp;W$4,Table2[[Column1]:[Column1]],1,FALSE) = 0,"","X"),"")</f>
        <v/>
      </c>
      <c r="X7" s="63" t="str">
        <f>+IFERROR(IF(VLOOKUP($M7&amp;X$4,Table2[[Column1]:[Column1]],1,FALSE) = 0,"","X"),"")</f>
        <v/>
      </c>
      <c r="Y7" s="63" t="str">
        <f>+IFERROR(IF(VLOOKUP($M7&amp;Y$4,Table2[[Column1]:[Column1]],1,FALSE) = 0,"","X"),"")</f>
        <v/>
      </c>
      <c r="Z7" s="63" t="str">
        <f>+IFERROR(IF(VLOOKUP($M7&amp;Z$4,Table2[[Column1]:[Column1]],1,FALSE) = 0,"","X"),"")</f>
        <v/>
      </c>
      <c r="AA7" s="63" t="str">
        <f>+IFERROR(IF(VLOOKUP($M7&amp;AA$4,Table2[[Column1]:[Column1]],1,FALSE) = 0,"","X"),"")</f>
        <v/>
      </c>
      <c r="AB7" s="63" t="str">
        <f>+IFERROR(IF(VLOOKUP($M7&amp;AB$4,Table2[[Column1]:[Column1]],1,FALSE) = 0,"","X"),"")</f>
        <v/>
      </c>
      <c r="AC7" s="63" t="str">
        <f>+IFERROR(IF(VLOOKUP($M7&amp;AC$4,Table2[[Column1]:[Column1]],1,FALSE) = 0,"","X"),"")</f>
        <v/>
      </c>
      <c r="AD7" s="63" t="str">
        <f>+IFERROR(IF(VLOOKUP($M7&amp;AD$4,Table2[[Column1]:[Column1]],1,FALSE) = 0,"","X"),"")</f>
        <v/>
      </c>
      <c r="AE7" s="63" t="str">
        <f>+IFERROR(IF(VLOOKUP($M7&amp;AE$4,Table2[[Column1]:[Column1]],1,FALSE) = 0,"","X"),"")</f>
        <v/>
      </c>
      <c r="AF7" s="63" t="str">
        <f>+IFERROR(IF(VLOOKUP($M7&amp;AF$4,Table2[[Column1]:[Column1]],1,FALSE) = 0,"","X"),"")</f>
        <v/>
      </c>
      <c r="AG7" s="63" t="str">
        <f>+IFERROR(IF(VLOOKUP($M7&amp;AG$4,Table2[[Column1]:[Column1]],1,FALSE) = 0,"","X"),"")</f>
        <v/>
      </c>
      <c r="AH7" s="63" t="str">
        <f>+IFERROR(IF(VLOOKUP($M7&amp;AH$4,Table2[[Column1]:[Column1]],1,FALSE) = 0,"","X"),"")</f>
        <v/>
      </c>
      <c r="AI7" s="63" t="str">
        <f>+IFERROR(IF(VLOOKUP($M7&amp;AI$4,Table2[[Column1]:[Column1]],1,FALSE) = 0,"","X"),"")</f>
        <v/>
      </c>
      <c r="AJ7" s="63" t="str">
        <f>+IFERROR(IF(VLOOKUP($M7&amp;AJ$4,Table2[[Column1]:[Column1]],1,FALSE) = 0,"","X"),"")</f>
        <v/>
      </c>
      <c r="AK7" s="63" t="str">
        <f>+IFERROR(IF(VLOOKUP($M7&amp;AK$4,Table2[[Column1]:[Column1]],1,FALSE) = 0,"","X"),"")</f>
        <v/>
      </c>
      <c r="AL7" s="63" t="str">
        <f>+IFERROR(IF(VLOOKUP($M7&amp;AL$4,Table2[[Column1]:[Column1]],1,FALSE) = 0,"","X"),"")</f>
        <v>X</v>
      </c>
      <c r="AM7" s="63" t="str">
        <f>+IFERROR(IF(VLOOKUP($M7&amp;AM$4,Table2[[Column1]:[Column1]],1,FALSE) = 0,"","X"),"")</f>
        <v/>
      </c>
      <c r="AN7" s="63" t="str">
        <f>+IFERROR(IF(VLOOKUP($M7&amp;AN$4,Table2[[Column1]:[Column1]],1,FALSE) = 0,"","X"),"")</f>
        <v/>
      </c>
      <c r="AO7" s="63" t="str">
        <f>+IFERROR(IF(VLOOKUP($M7&amp;AO$4,Table2[[Column1]:[Column1]],1,FALSE) = 0,"","X"),"")</f>
        <v/>
      </c>
      <c r="AP7" s="63" t="str">
        <f>+IFERROR(IF(VLOOKUP($M7&amp;AP$4,Table2[[Column1]:[Column1]],1,FALSE) = 0,"","X"),"")</f>
        <v/>
      </c>
      <c r="AQ7" s="63" t="str">
        <f>+IFERROR(IF(VLOOKUP($M7&amp;AQ$4,Table2[[Column1]:[Column1]],1,FALSE) = 0,"","X"),"")</f>
        <v/>
      </c>
      <c r="AR7" s="63" t="str">
        <f>+IFERROR(IF(VLOOKUP($M7&amp;AR$4,Table2[[Column1]:[Column1]],1,FALSE) = 0,"","X"),"")</f>
        <v/>
      </c>
      <c r="AS7" s="63" t="str">
        <f>+IFERROR(IF(VLOOKUP($M7&amp;AS$4,Table2[[Column1]:[Column1]],1,FALSE) = 0,"","X"),"")</f>
        <v/>
      </c>
      <c r="AT7" s="63" t="str">
        <f>+IFERROR(IF(VLOOKUP($M7&amp;AT$4,Table2[[Column1]:[Column1]],1,FALSE) = 0,"","X"),"")</f>
        <v/>
      </c>
      <c r="AU7" s="63" t="str">
        <f>+IFERROR(IF(VLOOKUP($M7&amp;AU$4,Table2[[Column1]:[Column1]],1,FALSE) = 0,"","X"),"")</f>
        <v/>
      </c>
      <c r="AV7" s="63" t="str">
        <f>+IFERROR(IF(VLOOKUP($M7&amp;AV$4,Table2[[Column1]:[Column1]],1,FALSE) = 0,"","X"),"")</f>
        <v/>
      </c>
      <c r="AW7" s="63" t="str">
        <f>+IFERROR(IF(VLOOKUP($M7&amp;AW$4,Table2[[Column1]:[Column1]],1,FALSE) = 0,"","X"),"")</f>
        <v/>
      </c>
      <c r="AX7" s="63" t="str">
        <f>+IFERROR(IF(VLOOKUP($M7&amp;AX$4,Table2[[Column1]:[Column1]],1,FALSE) = 0,"","X"),"")</f>
        <v/>
      </c>
      <c r="AY7" s="63" t="str">
        <f>+IFERROR(IF(VLOOKUP($M7&amp;AY$4,Table2[[Column1]:[Column1]],1,FALSE) = 0,"","X"),"")</f>
        <v/>
      </c>
      <c r="AZ7" s="63" t="str">
        <f>+IFERROR(IF(VLOOKUP($M7&amp;AZ$4,Table2[[Column1]:[Column1]],1,FALSE) = 0,"","X"),"")</f>
        <v/>
      </c>
      <c r="BA7" s="63" t="str">
        <f>+IFERROR(IF(VLOOKUP($M7&amp;BA$4,Table2[[Column1]:[Column1]],1,FALSE) = 0,"","X"),"")</f>
        <v/>
      </c>
      <c r="BB7" s="63" t="str">
        <f>+IFERROR(IF(VLOOKUP($M7&amp;BB$4,Table2[[Column1]:[Column1]],1,FALSE) = 0,"","X"),"")</f>
        <v/>
      </c>
      <c r="BC7" s="63" t="str">
        <f>+IFERROR(IF(VLOOKUP($M7&amp;BC$4,Table2[[Column1]:[Column1]],1,FALSE) = 0,"","X"),"")</f>
        <v/>
      </c>
      <c r="BD7" s="63" t="str">
        <f>+IFERROR(IF(VLOOKUP($M7&amp;BD$4,Table2[[Column1]:[Column1]],1,FALSE) = 0,"","X"),"")</f>
        <v/>
      </c>
      <c r="BE7" s="63" t="str">
        <f>+IFERROR(IF(VLOOKUP($M7&amp;BE$4,Table2[[Column1]:[Column1]],1,FALSE) = 0,"","X"),"")</f>
        <v/>
      </c>
      <c r="BF7" s="63" t="str">
        <f>+IFERROR(IF(VLOOKUP($M7&amp;BF$4,Table2[[Column1]:[Column1]],1,FALSE) = 0,"","X"),"")</f>
        <v/>
      </c>
      <c r="BG7" s="63" t="str">
        <f>+IFERROR(IF(VLOOKUP($M7&amp;BG$4,Table2[[Column1]:[Column1]],1,FALSE) = 0,"","X"),"")</f>
        <v/>
      </c>
      <c r="BH7" s="63" t="str">
        <f>+IFERROR(IF(VLOOKUP($M7&amp;BH$4,Table2[[Column1]:[Column1]],1,FALSE) = 0,"","X"),"")</f>
        <v/>
      </c>
      <c r="BI7" s="63" t="str">
        <f>+IFERROR(IF(VLOOKUP($M7&amp;BI$4,Table2[[Column1]:[Column1]],1,FALSE) = 0,"","X"),"")</f>
        <v/>
      </c>
      <c r="BJ7" s="63" t="str">
        <f>+IFERROR(IF(VLOOKUP($M7&amp;BJ$4,Table2[[Column1]:[Column1]],1,FALSE) = 0,"","X"),"")</f>
        <v/>
      </c>
      <c r="BK7" s="63" t="str">
        <f>+IFERROR(IF(VLOOKUP($M7&amp;BK$4,Table2[[Column1]:[Column1]],1,FALSE) = 0,"","X"),"")</f>
        <v/>
      </c>
      <c r="BL7" s="63" t="str">
        <f>+IFERROR(IF(VLOOKUP($M7&amp;BL$4,Table2[[Column1]:[Column1]],1,FALSE) = 0,"","X"),"")</f>
        <v/>
      </c>
      <c r="BM7" s="63" t="str">
        <f>+IFERROR(IF(VLOOKUP($M7&amp;BM$4,Table2[[Column1]:[Column1]],1,FALSE) = 0,"","X"),"")</f>
        <v/>
      </c>
      <c r="BN7" s="63" t="str">
        <f>+IFERROR(IF(VLOOKUP($M7&amp;BN$4,Table2[[Column1]:[Column1]],1,FALSE) = 0,"","X"),"")</f>
        <v/>
      </c>
      <c r="BO7" s="63" t="str">
        <f>+IFERROR(IF(VLOOKUP($M7&amp;BO$4,Table2[[Column1]:[Column1]],1,FALSE) = 0,"","X"),"")</f>
        <v/>
      </c>
      <c r="BP7" s="63" t="str">
        <f>+IFERROR(IF(VLOOKUP($M7&amp;BP$4,Table2[[Column1]:[Column1]],1,FALSE) = 0,"","X"),"")</f>
        <v/>
      </c>
      <c r="BQ7" s="63" t="str">
        <f>+IFERROR(IF(VLOOKUP($M7&amp;BQ$4,Table2[[Column1]:[Column1]],1,FALSE) = 0,"","X"),"")</f>
        <v/>
      </c>
      <c r="BR7" s="63" t="str">
        <f>+IFERROR(IF(VLOOKUP($M7&amp;BR$4,Table2[[Column1]:[Column1]],1,FALSE) = 0,"","X"),"")</f>
        <v/>
      </c>
      <c r="BS7" s="72" t="str">
        <f>+IFERROR(IF(VLOOKUP($M7&amp;BS$4,Table2[[Column1]:[Column1]],1,FALSE) = 0,"","X"),"")</f>
        <v/>
      </c>
    </row>
    <row r="8" spans="1:71" x14ac:dyDescent="0.25">
      <c r="A8" s="4">
        <v>11</v>
      </c>
      <c r="B8" s="4" t="s">
        <v>154</v>
      </c>
      <c r="C8" s="4" t="str">
        <f>+CONCATENATE(Table2[[#This Row],[Name]],Table2[[#This Row],[Pregunta'#]])</f>
        <v>Application domainQ4</v>
      </c>
      <c r="D8" s="4" t="s">
        <v>155</v>
      </c>
      <c r="E8" s="4" t="s">
        <v>156</v>
      </c>
      <c r="F8" s="4" t="str">
        <f>+LEFT(Table2[[#This Row],[Pregunta]],FIND(" ",Table2[[#This Row],[Pregunta]]) -1)</f>
        <v>Q4</v>
      </c>
      <c r="G8" s="4" t="s">
        <v>24</v>
      </c>
      <c r="H8" s="4" t="s">
        <v>624</v>
      </c>
      <c r="I8" s="4" t="s">
        <v>149</v>
      </c>
      <c r="K8" s="64">
        <v>4</v>
      </c>
      <c r="L8" s="64" t="s">
        <v>150</v>
      </c>
      <c r="M8" s="65" t="s">
        <v>173</v>
      </c>
      <c r="N8" s="63" t="str">
        <f>+IFERROR(IF(VLOOKUP($M8&amp;N$4,Table2[[Column1]:[Column1]],1,FALSE) = 0,"","X"),"")</f>
        <v/>
      </c>
      <c r="O8" s="63" t="str">
        <f>+IFERROR(IF(VLOOKUP($M8&amp;O$4,Table2[[Column1]:[Column1]],1,FALSE) = 0,"","X"),"")</f>
        <v/>
      </c>
      <c r="P8" s="63" t="str">
        <f>+IFERROR(IF(VLOOKUP($M8&amp;P$4,Table2[[Column1]:[Column1]],1,FALSE) = 0,"","X"),"")</f>
        <v/>
      </c>
      <c r="Q8" s="63" t="str">
        <f>+IFERROR(IF(VLOOKUP($M8&amp;Q$4,Table2[[Column1]:[Column1]],1,FALSE) = 0,"","X"),"")</f>
        <v/>
      </c>
      <c r="R8" s="63" t="str">
        <f>+IFERROR(IF(VLOOKUP($M8&amp;R$4,Table2[[Column1]:[Column1]],1,FALSE) = 0,"","X"),"")</f>
        <v/>
      </c>
      <c r="S8" s="63" t="str">
        <f>+IFERROR(IF(VLOOKUP($M8&amp;S$4,Table2[[Column1]:[Column1]],1,FALSE) = 0,"","X"),"")</f>
        <v/>
      </c>
      <c r="T8" s="63" t="str">
        <f>+IFERROR(IF(VLOOKUP($M8&amp;T$4,Table2[[Column1]:[Column1]],1,FALSE) = 0,"","X"),"")</f>
        <v/>
      </c>
      <c r="U8" s="63" t="str">
        <f>+IFERROR(IF(VLOOKUP($M8&amp;U$4,Table2[[Column1]:[Column1]],1,FALSE) = 0,"","X"),"")</f>
        <v/>
      </c>
      <c r="V8" s="63" t="str">
        <f>+IFERROR(IF(VLOOKUP($M8&amp;V$4,Table2[[Column1]:[Column1]],1,FALSE) = 0,"","X"),"")</f>
        <v/>
      </c>
      <c r="W8" s="63" t="str">
        <f>+IFERROR(IF(VLOOKUP($M8&amp;W$4,Table2[[Column1]:[Column1]],1,FALSE) = 0,"","X"),"")</f>
        <v/>
      </c>
      <c r="X8" s="63" t="str">
        <f>+IFERROR(IF(VLOOKUP($M8&amp;X$4,Table2[[Column1]:[Column1]],1,FALSE) = 0,"","X"),"")</f>
        <v/>
      </c>
      <c r="Y8" s="63" t="str">
        <f>+IFERROR(IF(VLOOKUP($M8&amp;Y$4,Table2[[Column1]:[Column1]],1,FALSE) = 0,"","X"),"")</f>
        <v/>
      </c>
      <c r="Z8" s="63" t="str">
        <f>+IFERROR(IF(VLOOKUP($M8&amp;Z$4,Table2[[Column1]:[Column1]],1,FALSE) = 0,"","X"),"")</f>
        <v/>
      </c>
      <c r="AA8" s="63" t="str">
        <f>+IFERROR(IF(VLOOKUP($M8&amp;AA$4,Table2[[Column1]:[Column1]],1,FALSE) = 0,"","X"),"")</f>
        <v/>
      </c>
      <c r="AB8" s="63" t="str">
        <f>+IFERROR(IF(VLOOKUP($M8&amp;AB$4,Table2[[Column1]:[Column1]],1,FALSE) = 0,"","X"),"")</f>
        <v/>
      </c>
      <c r="AC8" s="63" t="str">
        <f>+IFERROR(IF(VLOOKUP($M8&amp;AC$4,Table2[[Column1]:[Column1]],1,FALSE) = 0,"","X"),"")</f>
        <v/>
      </c>
      <c r="AD8" s="63" t="str">
        <f>+IFERROR(IF(VLOOKUP($M8&amp;AD$4,Table2[[Column1]:[Column1]],1,FALSE) = 0,"","X"),"")</f>
        <v/>
      </c>
      <c r="AE8" s="63" t="str">
        <f>+IFERROR(IF(VLOOKUP($M8&amp;AE$4,Table2[[Column1]:[Column1]],1,FALSE) = 0,"","X"),"")</f>
        <v/>
      </c>
      <c r="AF8" s="63" t="str">
        <f>+IFERROR(IF(VLOOKUP($M8&amp;AF$4,Table2[[Column1]:[Column1]],1,FALSE) = 0,"","X"),"")</f>
        <v/>
      </c>
      <c r="AG8" s="63" t="str">
        <f>+IFERROR(IF(VLOOKUP($M8&amp;AG$4,Table2[[Column1]:[Column1]],1,FALSE) = 0,"","X"),"")</f>
        <v>X</v>
      </c>
      <c r="AH8" s="63" t="str">
        <f>+IFERROR(IF(VLOOKUP($M8&amp;AH$4,Table2[[Column1]:[Column1]],1,FALSE) = 0,"","X"),"")</f>
        <v/>
      </c>
      <c r="AI8" s="63" t="str">
        <f>+IFERROR(IF(VLOOKUP($M8&amp;AI$4,Table2[[Column1]:[Column1]],1,FALSE) = 0,"","X"),"")</f>
        <v/>
      </c>
      <c r="AJ8" s="63" t="str">
        <f>+IFERROR(IF(VLOOKUP($M8&amp;AJ$4,Table2[[Column1]:[Column1]],1,FALSE) = 0,"","X"),"")</f>
        <v/>
      </c>
      <c r="AK8" s="63" t="str">
        <f>+IFERROR(IF(VLOOKUP($M8&amp;AK$4,Table2[[Column1]:[Column1]],1,FALSE) = 0,"","X"),"")</f>
        <v/>
      </c>
      <c r="AL8" s="63" t="str">
        <f>+IFERROR(IF(VLOOKUP($M8&amp;AL$4,Table2[[Column1]:[Column1]],1,FALSE) = 0,"","X"),"")</f>
        <v/>
      </c>
      <c r="AM8" s="63" t="str">
        <f>+IFERROR(IF(VLOOKUP($M8&amp;AM$4,Table2[[Column1]:[Column1]],1,FALSE) = 0,"","X"),"")</f>
        <v/>
      </c>
      <c r="AN8" s="63" t="str">
        <f>+IFERROR(IF(VLOOKUP($M8&amp;AN$4,Table2[[Column1]:[Column1]],1,FALSE) = 0,"","X"),"")</f>
        <v/>
      </c>
      <c r="AO8" s="63" t="str">
        <f>+IFERROR(IF(VLOOKUP($M8&amp;AO$4,Table2[[Column1]:[Column1]],1,FALSE) = 0,"","X"),"")</f>
        <v/>
      </c>
      <c r="AP8" s="63" t="str">
        <f>+IFERROR(IF(VLOOKUP($M8&amp;AP$4,Table2[[Column1]:[Column1]],1,FALSE) = 0,"","X"),"")</f>
        <v/>
      </c>
      <c r="AQ8" s="63" t="str">
        <f>+IFERROR(IF(VLOOKUP($M8&amp;AQ$4,Table2[[Column1]:[Column1]],1,FALSE) = 0,"","X"),"")</f>
        <v/>
      </c>
      <c r="AR8" s="63" t="str">
        <f>+IFERROR(IF(VLOOKUP($M8&amp;AR$4,Table2[[Column1]:[Column1]],1,FALSE) = 0,"","X"),"")</f>
        <v/>
      </c>
      <c r="AS8" s="63" t="str">
        <f>+IFERROR(IF(VLOOKUP($M8&amp;AS$4,Table2[[Column1]:[Column1]],1,FALSE) = 0,"","X"),"")</f>
        <v/>
      </c>
      <c r="AT8" s="63" t="str">
        <f>+IFERROR(IF(VLOOKUP($M8&amp;AT$4,Table2[[Column1]:[Column1]],1,FALSE) = 0,"","X"),"")</f>
        <v/>
      </c>
      <c r="AU8" s="63" t="str">
        <f>+IFERROR(IF(VLOOKUP($M8&amp;AU$4,Table2[[Column1]:[Column1]],1,FALSE) = 0,"","X"),"")</f>
        <v/>
      </c>
      <c r="AV8" s="63" t="str">
        <f>+IFERROR(IF(VLOOKUP($M8&amp;AV$4,Table2[[Column1]:[Column1]],1,FALSE) = 0,"","X"),"")</f>
        <v/>
      </c>
      <c r="AW8" s="63" t="str">
        <f>+IFERROR(IF(VLOOKUP($M8&amp;AW$4,Table2[[Column1]:[Column1]],1,FALSE) = 0,"","X"),"")</f>
        <v/>
      </c>
      <c r="AX8" s="63" t="str">
        <f>+IFERROR(IF(VLOOKUP($M8&amp;AX$4,Table2[[Column1]:[Column1]],1,FALSE) = 0,"","X"),"")</f>
        <v/>
      </c>
      <c r="AY8" s="63" t="str">
        <f>+IFERROR(IF(VLOOKUP($M8&amp;AY$4,Table2[[Column1]:[Column1]],1,FALSE) = 0,"","X"),"")</f>
        <v/>
      </c>
      <c r="AZ8" s="63" t="str">
        <f>+IFERROR(IF(VLOOKUP($M8&amp;AZ$4,Table2[[Column1]:[Column1]],1,FALSE) = 0,"","X"),"")</f>
        <v/>
      </c>
      <c r="BA8" s="63" t="str">
        <f>+IFERROR(IF(VLOOKUP($M8&amp;BA$4,Table2[[Column1]:[Column1]],1,FALSE) = 0,"","X"),"")</f>
        <v/>
      </c>
      <c r="BB8" s="63" t="str">
        <f>+IFERROR(IF(VLOOKUP($M8&amp;BB$4,Table2[[Column1]:[Column1]],1,FALSE) = 0,"","X"),"")</f>
        <v/>
      </c>
      <c r="BC8" s="63" t="str">
        <f>+IFERROR(IF(VLOOKUP($M8&amp;BC$4,Table2[[Column1]:[Column1]],1,FALSE) = 0,"","X"),"")</f>
        <v/>
      </c>
      <c r="BD8" s="63" t="str">
        <f>+IFERROR(IF(VLOOKUP($M8&amp;BD$4,Table2[[Column1]:[Column1]],1,FALSE) = 0,"","X"),"")</f>
        <v/>
      </c>
      <c r="BE8" s="63" t="str">
        <f>+IFERROR(IF(VLOOKUP($M8&amp;BE$4,Table2[[Column1]:[Column1]],1,FALSE) = 0,"","X"),"")</f>
        <v/>
      </c>
      <c r="BF8" s="63" t="str">
        <f>+IFERROR(IF(VLOOKUP($M8&amp;BF$4,Table2[[Column1]:[Column1]],1,FALSE) = 0,"","X"),"")</f>
        <v/>
      </c>
      <c r="BG8" s="63" t="str">
        <f>+IFERROR(IF(VLOOKUP($M8&amp;BG$4,Table2[[Column1]:[Column1]],1,FALSE) = 0,"","X"),"")</f>
        <v/>
      </c>
      <c r="BH8" s="63" t="str">
        <f>+IFERROR(IF(VLOOKUP($M8&amp;BH$4,Table2[[Column1]:[Column1]],1,FALSE) = 0,"","X"),"")</f>
        <v/>
      </c>
      <c r="BI8" s="63" t="str">
        <f>+IFERROR(IF(VLOOKUP($M8&amp;BI$4,Table2[[Column1]:[Column1]],1,FALSE) = 0,"","X"),"")</f>
        <v/>
      </c>
      <c r="BJ8" s="63" t="str">
        <f>+IFERROR(IF(VLOOKUP($M8&amp;BJ$4,Table2[[Column1]:[Column1]],1,FALSE) = 0,"","X"),"")</f>
        <v/>
      </c>
      <c r="BK8" s="63" t="str">
        <f>+IFERROR(IF(VLOOKUP($M8&amp;BK$4,Table2[[Column1]:[Column1]],1,FALSE) = 0,"","X"),"")</f>
        <v/>
      </c>
      <c r="BL8" s="63" t="str">
        <f>+IFERROR(IF(VLOOKUP($M8&amp;BL$4,Table2[[Column1]:[Column1]],1,FALSE) = 0,"","X"),"")</f>
        <v/>
      </c>
      <c r="BM8" s="63" t="str">
        <f>+IFERROR(IF(VLOOKUP($M8&amp;BM$4,Table2[[Column1]:[Column1]],1,FALSE) = 0,"","X"),"")</f>
        <v/>
      </c>
      <c r="BN8" s="63" t="str">
        <f>+IFERROR(IF(VLOOKUP($M8&amp;BN$4,Table2[[Column1]:[Column1]],1,FALSE) = 0,"","X"),"")</f>
        <v/>
      </c>
      <c r="BO8" s="63" t="str">
        <f>+IFERROR(IF(VLOOKUP($M8&amp;BO$4,Table2[[Column1]:[Column1]],1,FALSE) = 0,"","X"),"")</f>
        <v/>
      </c>
      <c r="BP8" s="63" t="str">
        <f>+IFERROR(IF(VLOOKUP($M8&amp;BP$4,Table2[[Column1]:[Column1]],1,FALSE) = 0,"","X"),"")</f>
        <v/>
      </c>
      <c r="BQ8" s="63" t="str">
        <f>+IFERROR(IF(VLOOKUP($M8&amp;BQ$4,Table2[[Column1]:[Column1]],1,FALSE) = 0,"","X"),"")</f>
        <v/>
      </c>
      <c r="BR8" s="63" t="str">
        <f>+IFERROR(IF(VLOOKUP($M8&amp;BR$4,Table2[[Column1]:[Column1]],1,FALSE) = 0,"","X"),"")</f>
        <v/>
      </c>
      <c r="BS8" s="72" t="str">
        <f>+IFERROR(IF(VLOOKUP($M8&amp;BS$4,Table2[[Column1]:[Column1]],1,FALSE) = 0,"","X"),"")</f>
        <v/>
      </c>
    </row>
    <row r="9" spans="1:71" x14ac:dyDescent="0.25">
      <c r="A9" s="4">
        <v>23</v>
      </c>
      <c r="B9" s="4" t="s">
        <v>146</v>
      </c>
      <c r="C9" s="4" t="str">
        <f>+CONCATENATE(Table2[[#This Row],[Name]],Table2[[#This Row],[Pregunta'#]])</f>
        <v>Quality models usageQ5</v>
      </c>
      <c r="D9" s="4" t="s">
        <v>606</v>
      </c>
      <c r="E9" s="4" t="s">
        <v>158</v>
      </c>
      <c r="F9" s="4" t="str">
        <f>+LEFT(Table2[[#This Row],[Pregunta]],FIND(" ",Table2[[#This Row],[Pregunta]]) -1)</f>
        <v>Q5</v>
      </c>
      <c r="G9" s="4" t="s">
        <v>25</v>
      </c>
      <c r="H9" s="4" t="s">
        <v>624</v>
      </c>
      <c r="I9" s="4" t="s">
        <v>149</v>
      </c>
      <c r="K9" s="64">
        <v>5</v>
      </c>
      <c r="L9" s="64" t="s">
        <v>150</v>
      </c>
      <c r="M9" s="65" t="s">
        <v>189</v>
      </c>
      <c r="N9" s="63" t="str">
        <f>+IFERROR(IF(VLOOKUP($M9&amp;N$4,Table2[[Column1]:[Column1]],1,FALSE) = 0,"","X"),"")</f>
        <v/>
      </c>
      <c r="O9" s="63" t="str">
        <f>+IFERROR(IF(VLOOKUP($M9&amp;O$4,Table2[[Column1]:[Column1]],1,FALSE) = 0,"","X"),"")</f>
        <v/>
      </c>
      <c r="P9" s="63" t="str">
        <f>+IFERROR(IF(VLOOKUP($M9&amp;P$4,Table2[[Column1]:[Column1]],1,FALSE) = 0,"","X"),"")</f>
        <v/>
      </c>
      <c r="Q9" s="63" t="str">
        <f>+IFERROR(IF(VLOOKUP($M9&amp;Q$4,Table2[[Column1]:[Column1]],1,FALSE) = 0,"","X"),"")</f>
        <v/>
      </c>
      <c r="R9" s="63" t="str">
        <f>+IFERROR(IF(VLOOKUP($M9&amp;R$4,Table2[[Column1]:[Column1]],1,FALSE) = 0,"","X"),"")</f>
        <v/>
      </c>
      <c r="S9" s="63" t="str">
        <f>+IFERROR(IF(VLOOKUP($M9&amp;S$4,Table2[[Column1]:[Column1]],1,FALSE) = 0,"","X"),"")</f>
        <v/>
      </c>
      <c r="T9" s="63" t="str">
        <f>+IFERROR(IF(VLOOKUP($M9&amp;T$4,Table2[[Column1]:[Column1]],1,FALSE) = 0,"","X"),"")</f>
        <v/>
      </c>
      <c r="U9" s="63" t="str">
        <f>+IFERROR(IF(VLOOKUP($M9&amp;U$4,Table2[[Column1]:[Column1]],1,FALSE) = 0,"","X"),"")</f>
        <v/>
      </c>
      <c r="V9" s="63" t="str">
        <f>+IFERROR(IF(VLOOKUP($M9&amp;V$4,Table2[[Column1]:[Column1]],1,FALSE) = 0,"","X"),"")</f>
        <v/>
      </c>
      <c r="W9" s="63" t="str">
        <f>+IFERROR(IF(VLOOKUP($M9&amp;W$4,Table2[[Column1]:[Column1]],1,FALSE) = 0,"","X"),"")</f>
        <v/>
      </c>
      <c r="X9" s="63" t="str">
        <f>+IFERROR(IF(VLOOKUP($M9&amp;X$4,Table2[[Column1]:[Column1]],1,FALSE) = 0,"","X"),"")</f>
        <v/>
      </c>
      <c r="Y9" s="63" t="str">
        <f>+IFERROR(IF(VLOOKUP($M9&amp;Y$4,Table2[[Column1]:[Column1]],1,FALSE) = 0,"","X"),"")</f>
        <v/>
      </c>
      <c r="Z9" s="63" t="str">
        <f>+IFERROR(IF(VLOOKUP($M9&amp;Z$4,Table2[[Column1]:[Column1]],1,FALSE) = 0,"","X"),"")</f>
        <v/>
      </c>
      <c r="AA9" s="63" t="str">
        <f>+IFERROR(IF(VLOOKUP($M9&amp;AA$4,Table2[[Column1]:[Column1]],1,FALSE) = 0,"","X"),"")</f>
        <v/>
      </c>
      <c r="AB9" s="63" t="str">
        <f>+IFERROR(IF(VLOOKUP($M9&amp;AB$4,Table2[[Column1]:[Column1]],1,FALSE) = 0,"","X"),"")</f>
        <v/>
      </c>
      <c r="AC9" s="63" t="str">
        <f>+IFERROR(IF(VLOOKUP($M9&amp;AC$4,Table2[[Column1]:[Column1]],1,FALSE) = 0,"","X"),"")</f>
        <v/>
      </c>
      <c r="AD9" s="63" t="str">
        <f>+IFERROR(IF(VLOOKUP($M9&amp;AD$4,Table2[[Column1]:[Column1]],1,FALSE) = 0,"","X"),"")</f>
        <v/>
      </c>
      <c r="AE9" s="63" t="str">
        <f>+IFERROR(IF(VLOOKUP($M9&amp;AE$4,Table2[[Column1]:[Column1]],1,FALSE) = 0,"","X"),"")</f>
        <v/>
      </c>
      <c r="AF9" s="63" t="str">
        <f>+IFERROR(IF(VLOOKUP($M9&amp;AF$4,Table2[[Column1]:[Column1]],1,FALSE) = 0,"","X"),"")</f>
        <v/>
      </c>
      <c r="AG9" s="63" t="str">
        <f>+IFERROR(IF(VLOOKUP($M9&amp;AG$4,Table2[[Column1]:[Column1]],1,FALSE) = 0,"","X"),"")</f>
        <v/>
      </c>
      <c r="AH9" s="63" t="str">
        <f>+IFERROR(IF(VLOOKUP($M9&amp;AH$4,Table2[[Column1]:[Column1]],1,FALSE) = 0,"","X"),"")</f>
        <v/>
      </c>
      <c r="AI9" s="63" t="str">
        <f>+IFERROR(IF(VLOOKUP($M9&amp;AI$4,Table2[[Column1]:[Column1]],1,FALSE) = 0,"","X"),"")</f>
        <v/>
      </c>
      <c r="AJ9" s="63" t="str">
        <f>+IFERROR(IF(VLOOKUP($M9&amp;AJ$4,Table2[[Column1]:[Column1]],1,FALSE) = 0,"","X"),"")</f>
        <v/>
      </c>
      <c r="AK9" s="63" t="str">
        <f>+IFERROR(IF(VLOOKUP($M9&amp;AK$4,Table2[[Column1]:[Column1]],1,FALSE) = 0,"","X"),"")</f>
        <v/>
      </c>
      <c r="AL9" s="63" t="str">
        <f>+IFERROR(IF(VLOOKUP($M9&amp;AL$4,Table2[[Column1]:[Column1]],1,FALSE) = 0,"","X"),"")</f>
        <v/>
      </c>
      <c r="AM9" s="63" t="str">
        <f>+IFERROR(IF(VLOOKUP($M9&amp;AM$4,Table2[[Column1]:[Column1]],1,FALSE) = 0,"","X"),"")</f>
        <v/>
      </c>
      <c r="AN9" s="63" t="str">
        <f>+IFERROR(IF(VLOOKUP($M9&amp;AN$4,Table2[[Column1]:[Column1]],1,FALSE) = 0,"","X"),"")</f>
        <v/>
      </c>
      <c r="AO9" s="63" t="str">
        <f>+IFERROR(IF(VLOOKUP($M9&amp;AO$4,Table2[[Column1]:[Column1]],1,FALSE) = 0,"","X"),"")</f>
        <v/>
      </c>
      <c r="AP9" s="63" t="str">
        <f>+IFERROR(IF(VLOOKUP($M9&amp;AP$4,Table2[[Column1]:[Column1]],1,FALSE) = 0,"","X"),"")</f>
        <v/>
      </c>
      <c r="AQ9" s="63" t="str">
        <f>+IFERROR(IF(VLOOKUP($M9&amp;AQ$4,Table2[[Column1]:[Column1]],1,FALSE) = 0,"","X"),"")</f>
        <v/>
      </c>
      <c r="AR9" s="63" t="str">
        <f>+IFERROR(IF(VLOOKUP($M9&amp;AR$4,Table2[[Column1]:[Column1]],1,FALSE) = 0,"","X"),"")</f>
        <v/>
      </c>
      <c r="AS9" s="63" t="str">
        <f>+IFERROR(IF(VLOOKUP($M9&amp;AS$4,Table2[[Column1]:[Column1]],1,FALSE) = 0,"","X"),"")</f>
        <v/>
      </c>
      <c r="AT9" s="63" t="str">
        <f>+IFERROR(IF(VLOOKUP($M9&amp;AT$4,Table2[[Column1]:[Column1]],1,FALSE) = 0,"","X"),"")</f>
        <v/>
      </c>
      <c r="AU9" s="63" t="str">
        <f>+IFERROR(IF(VLOOKUP($M9&amp;AU$4,Table2[[Column1]:[Column1]],1,FALSE) = 0,"","X"),"")</f>
        <v/>
      </c>
      <c r="AV9" s="63" t="str">
        <f>+IFERROR(IF(VLOOKUP($M9&amp;AV$4,Table2[[Column1]:[Column1]],1,FALSE) = 0,"","X"),"")</f>
        <v/>
      </c>
      <c r="AW9" s="63" t="str">
        <f>+IFERROR(IF(VLOOKUP($M9&amp;AW$4,Table2[[Column1]:[Column1]],1,FALSE) = 0,"","X"),"")</f>
        <v/>
      </c>
      <c r="AX9" s="63" t="str">
        <f>+IFERROR(IF(VLOOKUP($M9&amp;AX$4,Table2[[Column1]:[Column1]],1,FALSE) = 0,"","X"),"")</f>
        <v/>
      </c>
      <c r="AY9" s="63" t="str">
        <f>+IFERROR(IF(VLOOKUP($M9&amp;AY$4,Table2[[Column1]:[Column1]],1,FALSE) = 0,"","X"),"")</f>
        <v/>
      </c>
      <c r="AZ9" s="63" t="str">
        <f>+IFERROR(IF(VLOOKUP($M9&amp;AZ$4,Table2[[Column1]:[Column1]],1,FALSE) = 0,"","X"),"")</f>
        <v>X</v>
      </c>
      <c r="BA9" s="63" t="str">
        <f>+IFERROR(IF(VLOOKUP($M9&amp;BA$4,Table2[[Column1]:[Column1]],1,FALSE) = 0,"","X"),"")</f>
        <v>X</v>
      </c>
      <c r="BB9" s="63" t="str">
        <f>+IFERROR(IF(VLOOKUP($M9&amp;BB$4,Table2[[Column1]:[Column1]],1,FALSE) = 0,"","X"),"")</f>
        <v/>
      </c>
      <c r="BC9" s="63" t="str">
        <f>+IFERROR(IF(VLOOKUP($M9&amp;BC$4,Table2[[Column1]:[Column1]],1,FALSE) = 0,"","X"),"")</f>
        <v/>
      </c>
      <c r="BD9" s="63" t="str">
        <f>+IFERROR(IF(VLOOKUP($M9&amp;BD$4,Table2[[Column1]:[Column1]],1,FALSE) = 0,"","X"),"")</f>
        <v/>
      </c>
      <c r="BE9" s="63" t="str">
        <f>+IFERROR(IF(VLOOKUP($M9&amp;BE$4,Table2[[Column1]:[Column1]],1,FALSE) = 0,"","X"),"")</f>
        <v/>
      </c>
      <c r="BF9" s="63" t="str">
        <f>+IFERROR(IF(VLOOKUP($M9&amp;BF$4,Table2[[Column1]:[Column1]],1,FALSE) = 0,"","X"),"")</f>
        <v/>
      </c>
      <c r="BG9" s="63" t="str">
        <f>+IFERROR(IF(VLOOKUP($M9&amp;BG$4,Table2[[Column1]:[Column1]],1,FALSE) = 0,"","X"),"")</f>
        <v/>
      </c>
      <c r="BH9" s="63" t="str">
        <f>+IFERROR(IF(VLOOKUP($M9&amp;BH$4,Table2[[Column1]:[Column1]],1,FALSE) = 0,"","X"),"")</f>
        <v/>
      </c>
      <c r="BI9" s="63" t="str">
        <f>+IFERROR(IF(VLOOKUP($M9&amp;BI$4,Table2[[Column1]:[Column1]],1,FALSE) = 0,"","X"),"")</f>
        <v/>
      </c>
      <c r="BJ9" s="63" t="str">
        <f>+IFERROR(IF(VLOOKUP($M9&amp;BJ$4,Table2[[Column1]:[Column1]],1,FALSE) = 0,"","X"),"")</f>
        <v/>
      </c>
      <c r="BK9" s="63" t="str">
        <f>+IFERROR(IF(VLOOKUP($M9&amp;BK$4,Table2[[Column1]:[Column1]],1,FALSE) = 0,"","X"),"")</f>
        <v/>
      </c>
      <c r="BL9" s="63" t="str">
        <f>+IFERROR(IF(VLOOKUP($M9&amp;BL$4,Table2[[Column1]:[Column1]],1,FALSE) = 0,"","X"),"")</f>
        <v/>
      </c>
      <c r="BM9" s="63" t="str">
        <f>+IFERROR(IF(VLOOKUP($M9&amp;BM$4,Table2[[Column1]:[Column1]],1,FALSE) = 0,"","X"),"")</f>
        <v/>
      </c>
      <c r="BN9" s="63" t="str">
        <f>+IFERROR(IF(VLOOKUP($M9&amp;BN$4,Table2[[Column1]:[Column1]],1,FALSE) = 0,"","X"),"")</f>
        <v/>
      </c>
      <c r="BO9" s="63" t="str">
        <f>+IFERROR(IF(VLOOKUP($M9&amp;BO$4,Table2[[Column1]:[Column1]],1,FALSE) = 0,"","X"),"")</f>
        <v/>
      </c>
      <c r="BP9" s="63" t="str">
        <f>+IFERROR(IF(VLOOKUP($M9&amp;BP$4,Table2[[Column1]:[Column1]],1,FALSE) = 0,"","X"),"")</f>
        <v/>
      </c>
      <c r="BQ9" s="63" t="str">
        <f>+IFERROR(IF(VLOOKUP($M9&amp;BQ$4,Table2[[Column1]:[Column1]],1,FALSE) = 0,"","X"),"")</f>
        <v/>
      </c>
      <c r="BR9" s="63" t="str">
        <f>+IFERROR(IF(VLOOKUP($M9&amp;BR$4,Table2[[Column1]:[Column1]],1,FALSE) = 0,"","X"),"")</f>
        <v/>
      </c>
      <c r="BS9" s="72" t="str">
        <f>+IFERROR(IF(VLOOKUP($M9&amp;BS$4,Table2[[Column1]:[Column1]],1,FALSE) = 0,"","X"),"")</f>
        <v/>
      </c>
    </row>
    <row r="10" spans="1:71" x14ac:dyDescent="0.25">
      <c r="B10" s="5"/>
      <c r="C10" s="5" t="str">
        <f>+CONCATENATE(Table2[[#This Row],[Name]],Table2[[#This Row],[Pregunta'#]])</f>
        <v>CharacterizationQ6</v>
      </c>
      <c r="D10" s="4" t="s">
        <v>139</v>
      </c>
      <c r="E10" s="4" t="s">
        <v>159</v>
      </c>
      <c r="F10" s="4" t="str">
        <f>+LEFT(Table2[[#This Row],[Pregunta]],FIND(" ",Table2[[#This Row],[Pregunta]]) -1)</f>
        <v>Q6</v>
      </c>
      <c r="G10" s="4" t="s">
        <v>26</v>
      </c>
      <c r="H10" s="4" t="s">
        <v>624</v>
      </c>
      <c r="I10" s="4" t="s">
        <v>149</v>
      </c>
      <c r="K10" s="64">
        <v>6</v>
      </c>
      <c r="L10" s="64" t="s">
        <v>150</v>
      </c>
      <c r="M10" s="65" t="s">
        <v>178</v>
      </c>
      <c r="N10" s="63" t="str">
        <f>+IFERROR(IF(VLOOKUP($M10&amp;N$4,Table2[[Column1]:[Column1]],1,FALSE) = 0,"","X"),"")</f>
        <v/>
      </c>
      <c r="O10" s="63" t="str">
        <f>+IFERROR(IF(VLOOKUP($M10&amp;O$4,Table2[[Column1]:[Column1]],1,FALSE) = 0,"","X"),"")</f>
        <v/>
      </c>
      <c r="P10" s="63" t="str">
        <f>+IFERROR(IF(VLOOKUP($M10&amp;P$4,Table2[[Column1]:[Column1]],1,FALSE) = 0,"","X"),"")</f>
        <v/>
      </c>
      <c r="Q10" s="63" t="str">
        <f>+IFERROR(IF(VLOOKUP($M10&amp;Q$4,Table2[[Column1]:[Column1]],1,FALSE) = 0,"","X"),"")</f>
        <v/>
      </c>
      <c r="R10" s="63" t="str">
        <f>+IFERROR(IF(VLOOKUP($M10&amp;R$4,Table2[[Column1]:[Column1]],1,FALSE) = 0,"","X"),"")</f>
        <v/>
      </c>
      <c r="S10" s="63" t="str">
        <f>+IFERROR(IF(VLOOKUP($M10&amp;S$4,Table2[[Column1]:[Column1]],1,FALSE) = 0,"","X"),"")</f>
        <v/>
      </c>
      <c r="T10" s="63" t="str">
        <f>+IFERROR(IF(VLOOKUP($M10&amp;T$4,Table2[[Column1]:[Column1]],1,FALSE) = 0,"","X"),"")</f>
        <v/>
      </c>
      <c r="U10" s="63" t="str">
        <f>+IFERROR(IF(VLOOKUP($M10&amp;U$4,Table2[[Column1]:[Column1]],1,FALSE) = 0,"","X"),"")</f>
        <v/>
      </c>
      <c r="V10" s="63" t="str">
        <f>+IFERROR(IF(VLOOKUP($M10&amp;V$4,Table2[[Column1]:[Column1]],1,FALSE) = 0,"","X"),"")</f>
        <v/>
      </c>
      <c r="W10" s="63" t="str">
        <f>+IFERROR(IF(VLOOKUP($M10&amp;W$4,Table2[[Column1]:[Column1]],1,FALSE) = 0,"","X"),"")</f>
        <v/>
      </c>
      <c r="X10" s="63" t="str">
        <f>+IFERROR(IF(VLOOKUP($M10&amp;X$4,Table2[[Column1]:[Column1]],1,FALSE) = 0,"","X"),"")</f>
        <v/>
      </c>
      <c r="Y10" s="63" t="str">
        <f>+IFERROR(IF(VLOOKUP($M10&amp;Y$4,Table2[[Column1]:[Column1]],1,FALSE) = 0,"","X"),"")</f>
        <v/>
      </c>
      <c r="Z10" s="63" t="str">
        <f>+IFERROR(IF(VLOOKUP($M10&amp;Z$4,Table2[[Column1]:[Column1]],1,FALSE) = 0,"","X"),"")</f>
        <v/>
      </c>
      <c r="AA10" s="63" t="str">
        <f>+IFERROR(IF(VLOOKUP($M10&amp;AA$4,Table2[[Column1]:[Column1]],1,FALSE) = 0,"","X"),"")</f>
        <v/>
      </c>
      <c r="AB10" s="63" t="str">
        <f>+IFERROR(IF(VLOOKUP($M10&amp;AB$4,Table2[[Column1]:[Column1]],1,FALSE) = 0,"","X"),"")</f>
        <v/>
      </c>
      <c r="AC10" s="63" t="str">
        <f>+IFERROR(IF(VLOOKUP($M10&amp;AC$4,Table2[[Column1]:[Column1]],1,FALSE) = 0,"","X"),"")</f>
        <v/>
      </c>
      <c r="AD10" s="63" t="str">
        <f>+IFERROR(IF(VLOOKUP($M10&amp;AD$4,Table2[[Column1]:[Column1]],1,FALSE) = 0,"","X"),"")</f>
        <v/>
      </c>
      <c r="AE10" s="63" t="str">
        <f>+IFERROR(IF(VLOOKUP($M10&amp;AE$4,Table2[[Column1]:[Column1]],1,FALSE) = 0,"","X"),"")</f>
        <v/>
      </c>
      <c r="AF10" s="63" t="str">
        <f>+IFERROR(IF(VLOOKUP($M10&amp;AF$4,Table2[[Column1]:[Column1]],1,FALSE) = 0,"","X"),"")</f>
        <v/>
      </c>
      <c r="AG10" s="63" t="str">
        <f>+IFERROR(IF(VLOOKUP($M10&amp;AG$4,Table2[[Column1]:[Column1]],1,FALSE) = 0,"","X"),"")</f>
        <v/>
      </c>
      <c r="AH10" s="63" t="str">
        <f>+IFERROR(IF(VLOOKUP($M10&amp;AH$4,Table2[[Column1]:[Column1]],1,FALSE) = 0,"","X"),"")</f>
        <v/>
      </c>
      <c r="AI10" s="63" t="str">
        <f>+IFERROR(IF(VLOOKUP($M10&amp;AI$4,Table2[[Column1]:[Column1]],1,FALSE) = 0,"","X"),"")</f>
        <v/>
      </c>
      <c r="AJ10" s="63" t="str">
        <f>+IFERROR(IF(VLOOKUP($M10&amp;AJ$4,Table2[[Column1]:[Column1]],1,FALSE) = 0,"","X"),"")</f>
        <v/>
      </c>
      <c r="AK10" s="63" t="str">
        <f>+IFERROR(IF(VLOOKUP($M10&amp;AK$4,Table2[[Column1]:[Column1]],1,FALSE) = 0,"","X"),"")</f>
        <v>X</v>
      </c>
      <c r="AL10" s="63" t="str">
        <f>+IFERROR(IF(VLOOKUP($M10&amp;AL$4,Table2[[Column1]:[Column1]],1,FALSE) = 0,"","X"),"")</f>
        <v/>
      </c>
      <c r="AM10" s="63" t="str">
        <f>+IFERROR(IF(VLOOKUP($M10&amp;AM$4,Table2[[Column1]:[Column1]],1,FALSE) = 0,"","X"),"")</f>
        <v/>
      </c>
      <c r="AN10" s="63" t="str">
        <f>+IFERROR(IF(VLOOKUP($M10&amp;AN$4,Table2[[Column1]:[Column1]],1,FALSE) = 0,"","X"),"")</f>
        <v/>
      </c>
      <c r="AO10" s="63" t="str">
        <f>+IFERROR(IF(VLOOKUP($M10&amp;AO$4,Table2[[Column1]:[Column1]],1,FALSE) = 0,"","X"),"")</f>
        <v/>
      </c>
      <c r="AP10" s="63" t="str">
        <f>+IFERROR(IF(VLOOKUP($M10&amp;AP$4,Table2[[Column1]:[Column1]],1,FALSE) = 0,"","X"),"")</f>
        <v/>
      </c>
      <c r="AQ10" s="63" t="str">
        <f>+IFERROR(IF(VLOOKUP($M10&amp;AQ$4,Table2[[Column1]:[Column1]],1,FALSE) = 0,"","X"),"")</f>
        <v/>
      </c>
      <c r="AR10" s="63" t="str">
        <f>+IFERROR(IF(VLOOKUP($M10&amp;AR$4,Table2[[Column1]:[Column1]],1,FALSE) = 0,"","X"),"")</f>
        <v/>
      </c>
      <c r="AS10" s="63" t="str">
        <f>+IFERROR(IF(VLOOKUP($M10&amp;AS$4,Table2[[Column1]:[Column1]],1,FALSE) = 0,"","X"),"")</f>
        <v/>
      </c>
      <c r="AT10" s="63" t="str">
        <f>+IFERROR(IF(VLOOKUP($M10&amp;AT$4,Table2[[Column1]:[Column1]],1,FALSE) = 0,"","X"),"")</f>
        <v/>
      </c>
      <c r="AU10" s="63" t="str">
        <f>+IFERROR(IF(VLOOKUP($M10&amp;AU$4,Table2[[Column1]:[Column1]],1,FALSE) = 0,"","X"),"")</f>
        <v/>
      </c>
      <c r="AV10" s="63" t="str">
        <f>+IFERROR(IF(VLOOKUP($M10&amp;AV$4,Table2[[Column1]:[Column1]],1,FALSE) = 0,"","X"),"")</f>
        <v/>
      </c>
      <c r="AW10" s="63" t="str">
        <f>+IFERROR(IF(VLOOKUP($M10&amp;AW$4,Table2[[Column1]:[Column1]],1,FALSE) = 0,"","X"),"")</f>
        <v/>
      </c>
      <c r="AX10" s="63" t="str">
        <f>+IFERROR(IF(VLOOKUP($M10&amp;AX$4,Table2[[Column1]:[Column1]],1,FALSE) = 0,"","X"),"")</f>
        <v/>
      </c>
      <c r="AY10" s="63" t="str">
        <f>+IFERROR(IF(VLOOKUP($M10&amp;AY$4,Table2[[Column1]:[Column1]],1,FALSE) = 0,"","X"),"")</f>
        <v/>
      </c>
      <c r="AZ10" s="63" t="str">
        <f>+IFERROR(IF(VLOOKUP($M10&amp;AZ$4,Table2[[Column1]:[Column1]],1,FALSE) = 0,"","X"),"")</f>
        <v/>
      </c>
      <c r="BA10" s="63" t="str">
        <f>+IFERROR(IF(VLOOKUP($M10&amp;BA$4,Table2[[Column1]:[Column1]],1,FALSE) = 0,"","X"),"")</f>
        <v/>
      </c>
      <c r="BB10" s="63" t="str">
        <f>+IFERROR(IF(VLOOKUP($M10&amp;BB$4,Table2[[Column1]:[Column1]],1,FALSE) = 0,"","X"),"")</f>
        <v/>
      </c>
      <c r="BC10" s="63" t="str">
        <f>+IFERROR(IF(VLOOKUP($M10&amp;BC$4,Table2[[Column1]:[Column1]],1,FALSE) = 0,"","X"),"")</f>
        <v/>
      </c>
      <c r="BD10" s="63" t="str">
        <f>+IFERROR(IF(VLOOKUP($M10&amp;BD$4,Table2[[Column1]:[Column1]],1,FALSE) = 0,"","X"),"")</f>
        <v/>
      </c>
      <c r="BE10" s="63" t="str">
        <f>+IFERROR(IF(VLOOKUP($M10&amp;BE$4,Table2[[Column1]:[Column1]],1,FALSE) = 0,"","X"),"")</f>
        <v/>
      </c>
      <c r="BF10" s="63" t="str">
        <f>+IFERROR(IF(VLOOKUP($M10&amp;BF$4,Table2[[Column1]:[Column1]],1,FALSE) = 0,"","X"),"")</f>
        <v/>
      </c>
      <c r="BG10" s="63" t="str">
        <f>+IFERROR(IF(VLOOKUP($M10&amp;BG$4,Table2[[Column1]:[Column1]],1,FALSE) = 0,"","X"),"")</f>
        <v/>
      </c>
      <c r="BH10" s="63" t="str">
        <f>+IFERROR(IF(VLOOKUP($M10&amp;BH$4,Table2[[Column1]:[Column1]],1,FALSE) = 0,"","X"),"")</f>
        <v/>
      </c>
      <c r="BI10" s="63" t="str">
        <f>+IFERROR(IF(VLOOKUP($M10&amp;BI$4,Table2[[Column1]:[Column1]],1,FALSE) = 0,"","X"),"")</f>
        <v/>
      </c>
      <c r="BJ10" s="63" t="str">
        <f>+IFERROR(IF(VLOOKUP($M10&amp;BJ$4,Table2[[Column1]:[Column1]],1,FALSE) = 0,"","X"),"")</f>
        <v/>
      </c>
      <c r="BK10" s="63" t="str">
        <f>+IFERROR(IF(VLOOKUP($M10&amp;BK$4,Table2[[Column1]:[Column1]],1,FALSE) = 0,"","X"),"")</f>
        <v/>
      </c>
      <c r="BL10" s="63" t="str">
        <f>+IFERROR(IF(VLOOKUP($M10&amp;BL$4,Table2[[Column1]:[Column1]],1,FALSE) = 0,"","X"),"")</f>
        <v/>
      </c>
      <c r="BM10" s="63" t="str">
        <f>+IFERROR(IF(VLOOKUP($M10&amp;BM$4,Table2[[Column1]:[Column1]],1,FALSE) = 0,"","X"),"")</f>
        <v/>
      </c>
      <c r="BN10" s="63" t="str">
        <f>+IFERROR(IF(VLOOKUP($M10&amp;BN$4,Table2[[Column1]:[Column1]],1,FALSE) = 0,"","X"),"")</f>
        <v/>
      </c>
      <c r="BO10" s="63" t="str">
        <f>+IFERROR(IF(VLOOKUP($M10&amp;BO$4,Table2[[Column1]:[Column1]],1,FALSE) = 0,"","X"),"")</f>
        <v/>
      </c>
      <c r="BP10" s="63" t="str">
        <f>+IFERROR(IF(VLOOKUP($M10&amp;BP$4,Table2[[Column1]:[Column1]],1,FALSE) = 0,"","X"),"")</f>
        <v/>
      </c>
      <c r="BQ10" s="63" t="str">
        <f>+IFERROR(IF(VLOOKUP($M10&amp;BQ$4,Table2[[Column1]:[Column1]],1,FALSE) = 0,"","X"),"")</f>
        <v/>
      </c>
      <c r="BR10" s="63" t="str">
        <f>+IFERROR(IF(VLOOKUP($M10&amp;BR$4,Table2[[Column1]:[Column1]],1,FALSE) = 0,"","X"),"")</f>
        <v/>
      </c>
      <c r="BS10" s="72" t="str">
        <f>+IFERROR(IF(VLOOKUP($M10&amp;BS$4,Table2[[Column1]:[Column1]],1,FALSE) = 0,"","X"),"")</f>
        <v/>
      </c>
    </row>
    <row r="11" spans="1:71" x14ac:dyDescent="0.25">
      <c r="A11" s="4">
        <v>10</v>
      </c>
      <c r="B11" s="4" t="s">
        <v>154</v>
      </c>
      <c r="C11" s="4" t="str">
        <f>+CONCATENATE(Table2[[#This Row],[Name]],Table2[[#This Row],[Pregunta'#]])</f>
        <v>Kind of software developedQ7</v>
      </c>
      <c r="D11" s="4" t="s">
        <v>160</v>
      </c>
      <c r="E11" s="4" t="s">
        <v>161</v>
      </c>
      <c r="F11" s="4" t="str">
        <f>+LEFT(Table2[[#This Row],[Pregunta]],FIND(" ",Table2[[#This Row],[Pregunta]]) -1)</f>
        <v>Q7</v>
      </c>
      <c r="G11" s="4" t="s">
        <v>27</v>
      </c>
      <c r="H11" s="4" t="s">
        <v>624</v>
      </c>
      <c r="I11" s="4" t="s">
        <v>149</v>
      </c>
      <c r="K11" s="64">
        <v>7</v>
      </c>
      <c r="L11" s="64" t="s">
        <v>150</v>
      </c>
      <c r="M11" s="65" t="s">
        <v>169</v>
      </c>
      <c r="N11" s="63" t="str">
        <f>+IFERROR(IF(VLOOKUP($M11&amp;N$4,Table2[[Column1]:[Column1]],1,FALSE) = 0,"","X"),"")</f>
        <v/>
      </c>
      <c r="O11" s="63" t="str">
        <f>+IFERROR(IF(VLOOKUP($M11&amp;O$4,Table2[[Column1]:[Column1]],1,FALSE) = 0,"","X"),"")</f>
        <v/>
      </c>
      <c r="P11" s="63" t="str">
        <f>+IFERROR(IF(VLOOKUP($M11&amp;P$4,Table2[[Column1]:[Column1]],1,FALSE) = 0,"","X"),"")</f>
        <v/>
      </c>
      <c r="Q11" s="63" t="str">
        <f>+IFERROR(IF(VLOOKUP($M11&amp;Q$4,Table2[[Column1]:[Column1]],1,FALSE) = 0,"","X"),"")</f>
        <v/>
      </c>
      <c r="R11" s="63" t="str">
        <f>+IFERROR(IF(VLOOKUP($M11&amp;R$4,Table2[[Column1]:[Column1]],1,FALSE) = 0,"","X"),"")</f>
        <v/>
      </c>
      <c r="S11" s="63" t="str">
        <f>+IFERROR(IF(VLOOKUP($M11&amp;S$4,Table2[[Column1]:[Column1]],1,FALSE) = 0,"","X"),"")</f>
        <v/>
      </c>
      <c r="T11" s="63" t="str">
        <f>+IFERROR(IF(VLOOKUP($M11&amp;T$4,Table2[[Column1]:[Column1]],1,FALSE) = 0,"","X"),"")</f>
        <v/>
      </c>
      <c r="U11" s="63" t="str">
        <f>+IFERROR(IF(VLOOKUP($M11&amp;U$4,Table2[[Column1]:[Column1]],1,FALSE) = 0,"","X"),"")</f>
        <v/>
      </c>
      <c r="V11" s="63" t="str">
        <f>+IFERROR(IF(VLOOKUP($M11&amp;V$4,Table2[[Column1]:[Column1]],1,FALSE) = 0,"","X"),"")</f>
        <v/>
      </c>
      <c r="W11" s="63" t="str">
        <f>+IFERROR(IF(VLOOKUP($M11&amp;W$4,Table2[[Column1]:[Column1]],1,FALSE) = 0,"","X"),"")</f>
        <v/>
      </c>
      <c r="X11" s="63" t="str">
        <f>+IFERROR(IF(VLOOKUP($M11&amp;X$4,Table2[[Column1]:[Column1]],1,FALSE) = 0,"","X"),"")</f>
        <v/>
      </c>
      <c r="Y11" s="63" t="str">
        <f>+IFERROR(IF(VLOOKUP($M11&amp;Y$4,Table2[[Column1]:[Column1]],1,FALSE) = 0,"","X"),"")</f>
        <v/>
      </c>
      <c r="Z11" s="63" t="str">
        <f>+IFERROR(IF(VLOOKUP($M11&amp;Z$4,Table2[[Column1]:[Column1]],1,FALSE) = 0,"","X"),"")</f>
        <v/>
      </c>
      <c r="AA11" s="63" t="str">
        <f>+IFERROR(IF(VLOOKUP($M11&amp;AA$4,Table2[[Column1]:[Column1]],1,FALSE) = 0,"","X"),"")</f>
        <v/>
      </c>
      <c r="AB11" s="63" t="str">
        <f>+IFERROR(IF(VLOOKUP($M11&amp;AB$4,Table2[[Column1]:[Column1]],1,FALSE) = 0,"","X"),"")</f>
        <v/>
      </c>
      <c r="AC11" s="63" t="str">
        <f>+IFERROR(IF(VLOOKUP($M11&amp;AC$4,Table2[[Column1]:[Column1]],1,FALSE) = 0,"","X"),"")</f>
        <v/>
      </c>
      <c r="AD11" s="63" t="str">
        <f>+IFERROR(IF(VLOOKUP($M11&amp;AD$4,Table2[[Column1]:[Column1]],1,FALSE) = 0,"","X"),"")</f>
        <v/>
      </c>
      <c r="AE11" s="63" t="str">
        <f>+IFERROR(IF(VLOOKUP($M11&amp;AE$4,Table2[[Column1]:[Column1]],1,FALSE) = 0,"","X"),"")</f>
        <v>X</v>
      </c>
      <c r="AF11" s="63" t="str">
        <f>+IFERROR(IF(VLOOKUP($M11&amp;AF$4,Table2[[Column1]:[Column1]],1,FALSE) = 0,"","X"),"")</f>
        <v/>
      </c>
      <c r="AG11" s="63" t="str">
        <f>+IFERROR(IF(VLOOKUP($M11&amp;AG$4,Table2[[Column1]:[Column1]],1,FALSE) = 0,"","X"),"")</f>
        <v/>
      </c>
      <c r="AH11" s="63" t="str">
        <f>+IFERROR(IF(VLOOKUP($M11&amp;AH$4,Table2[[Column1]:[Column1]],1,FALSE) = 0,"","X"),"")</f>
        <v/>
      </c>
      <c r="AI11" s="63" t="str">
        <f>+IFERROR(IF(VLOOKUP($M11&amp;AI$4,Table2[[Column1]:[Column1]],1,FALSE) = 0,"","X"),"")</f>
        <v/>
      </c>
      <c r="AJ11" s="63" t="str">
        <f>+IFERROR(IF(VLOOKUP($M11&amp;AJ$4,Table2[[Column1]:[Column1]],1,FALSE) = 0,"","X"),"")</f>
        <v/>
      </c>
      <c r="AK11" s="63" t="str">
        <f>+IFERROR(IF(VLOOKUP($M11&amp;AK$4,Table2[[Column1]:[Column1]],1,FALSE) = 0,"","X"),"")</f>
        <v/>
      </c>
      <c r="AL11" s="63" t="str">
        <f>+IFERROR(IF(VLOOKUP($M11&amp;AL$4,Table2[[Column1]:[Column1]],1,FALSE) = 0,"","X"),"")</f>
        <v/>
      </c>
      <c r="AM11" s="63" t="str">
        <f>+IFERROR(IF(VLOOKUP($M11&amp;AM$4,Table2[[Column1]:[Column1]],1,FALSE) = 0,"","X"),"")</f>
        <v/>
      </c>
      <c r="AN11" s="63" t="str">
        <f>+IFERROR(IF(VLOOKUP($M11&amp;AN$4,Table2[[Column1]:[Column1]],1,FALSE) = 0,"","X"),"")</f>
        <v/>
      </c>
      <c r="AO11" s="63" t="str">
        <f>+IFERROR(IF(VLOOKUP($M11&amp;AO$4,Table2[[Column1]:[Column1]],1,FALSE) = 0,"","X"),"")</f>
        <v/>
      </c>
      <c r="AP11" s="63" t="str">
        <f>+IFERROR(IF(VLOOKUP($M11&amp;AP$4,Table2[[Column1]:[Column1]],1,FALSE) = 0,"","X"),"")</f>
        <v/>
      </c>
      <c r="AQ11" s="63" t="str">
        <f>+IFERROR(IF(VLOOKUP($M11&amp;AQ$4,Table2[[Column1]:[Column1]],1,FALSE) = 0,"","X"),"")</f>
        <v/>
      </c>
      <c r="AR11" s="63" t="str">
        <f>+IFERROR(IF(VLOOKUP($M11&amp;AR$4,Table2[[Column1]:[Column1]],1,FALSE) = 0,"","X"),"")</f>
        <v/>
      </c>
      <c r="AS11" s="63" t="str">
        <f>+IFERROR(IF(VLOOKUP($M11&amp;AS$4,Table2[[Column1]:[Column1]],1,FALSE) = 0,"","X"),"")</f>
        <v/>
      </c>
      <c r="AT11" s="63" t="str">
        <f>+IFERROR(IF(VLOOKUP($M11&amp;AT$4,Table2[[Column1]:[Column1]],1,FALSE) = 0,"","X"),"")</f>
        <v/>
      </c>
      <c r="AU11" s="63" t="str">
        <f>+IFERROR(IF(VLOOKUP($M11&amp;AU$4,Table2[[Column1]:[Column1]],1,FALSE) = 0,"","X"),"")</f>
        <v/>
      </c>
      <c r="AV11" s="63" t="str">
        <f>+IFERROR(IF(VLOOKUP($M11&amp;AV$4,Table2[[Column1]:[Column1]],1,FALSE) = 0,"","X"),"")</f>
        <v/>
      </c>
      <c r="AW11" s="63" t="str">
        <f>+IFERROR(IF(VLOOKUP($M11&amp;AW$4,Table2[[Column1]:[Column1]],1,FALSE) = 0,"","X"),"")</f>
        <v/>
      </c>
      <c r="AX11" s="63" t="str">
        <f>+IFERROR(IF(VLOOKUP($M11&amp;AX$4,Table2[[Column1]:[Column1]],1,FALSE) = 0,"","X"),"")</f>
        <v/>
      </c>
      <c r="AY11" s="63" t="str">
        <f>+IFERROR(IF(VLOOKUP($M11&amp;AY$4,Table2[[Column1]:[Column1]],1,FALSE) = 0,"","X"),"")</f>
        <v/>
      </c>
      <c r="AZ11" s="63" t="str">
        <f>+IFERROR(IF(VLOOKUP($M11&amp;AZ$4,Table2[[Column1]:[Column1]],1,FALSE) = 0,"","X"),"")</f>
        <v/>
      </c>
      <c r="BA11" s="63" t="str">
        <f>+IFERROR(IF(VLOOKUP($M11&amp;BA$4,Table2[[Column1]:[Column1]],1,FALSE) = 0,"","X"),"")</f>
        <v/>
      </c>
      <c r="BB11" s="63" t="str">
        <f>+IFERROR(IF(VLOOKUP($M11&amp;BB$4,Table2[[Column1]:[Column1]],1,FALSE) = 0,"","X"),"")</f>
        <v/>
      </c>
      <c r="BC11" s="63" t="str">
        <f>+IFERROR(IF(VLOOKUP($M11&amp;BC$4,Table2[[Column1]:[Column1]],1,FALSE) = 0,"","X"),"")</f>
        <v/>
      </c>
      <c r="BD11" s="63" t="str">
        <f>+IFERROR(IF(VLOOKUP($M11&amp;BD$4,Table2[[Column1]:[Column1]],1,FALSE) = 0,"","X"),"")</f>
        <v/>
      </c>
      <c r="BE11" s="63" t="str">
        <f>+IFERROR(IF(VLOOKUP($M11&amp;BE$4,Table2[[Column1]:[Column1]],1,FALSE) = 0,"","X"),"")</f>
        <v/>
      </c>
      <c r="BF11" s="63" t="str">
        <f>+IFERROR(IF(VLOOKUP($M11&amp;BF$4,Table2[[Column1]:[Column1]],1,FALSE) = 0,"","X"),"")</f>
        <v/>
      </c>
      <c r="BG11" s="63" t="str">
        <f>+IFERROR(IF(VLOOKUP($M11&amp;BG$4,Table2[[Column1]:[Column1]],1,FALSE) = 0,"","X"),"")</f>
        <v/>
      </c>
      <c r="BH11" s="63" t="str">
        <f>+IFERROR(IF(VLOOKUP($M11&amp;BH$4,Table2[[Column1]:[Column1]],1,FALSE) = 0,"","X"),"")</f>
        <v/>
      </c>
      <c r="BI11" s="63" t="str">
        <f>+IFERROR(IF(VLOOKUP($M11&amp;BI$4,Table2[[Column1]:[Column1]],1,FALSE) = 0,"","X"),"")</f>
        <v/>
      </c>
      <c r="BJ11" s="63" t="str">
        <f>+IFERROR(IF(VLOOKUP($M11&amp;BJ$4,Table2[[Column1]:[Column1]],1,FALSE) = 0,"","X"),"")</f>
        <v/>
      </c>
      <c r="BK11" s="63" t="str">
        <f>+IFERROR(IF(VLOOKUP($M11&amp;BK$4,Table2[[Column1]:[Column1]],1,FALSE) = 0,"","X"),"")</f>
        <v/>
      </c>
      <c r="BL11" s="63" t="str">
        <f>+IFERROR(IF(VLOOKUP($M11&amp;BL$4,Table2[[Column1]:[Column1]],1,FALSE) = 0,"","X"),"")</f>
        <v/>
      </c>
      <c r="BM11" s="63" t="str">
        <f>+IFERROR(IF(VLOOKUP($M11&amp;BM$4,Table2[[Column1]:[Column1]],1,FALSE) = 0,"","X"),"")</f>
        <v/>
      </c>
      <c r="BN11" s="63" t="str">
        <f>+IFERROR(IF(VLOOKUP($M11&amp;BN$4,Table2[[Column1]:[Column1]],1,FALSE) = 0,"","X"),"")</f>
        <v/>
      </c>
      <c r="BO11" s="63" t="str">
        <f>+IFERROR(IF(VLOOKUP($M11&amp;BO$4,Table2[[Column1]:[Column1]],1,FALSE) = 0,"","X"),"")</f>
        <v/>
      </c>
      <c r="BP11" s="63" t="str">
        <f>+IFERROR(IF(VLOOKUP($M11&amp;BP$4,Table2[[Column1]:[Column1]],1,FALSE) = 0,"","X"),"")</f>
        <v/>
      </c>
      <c r="BQ11" s="63" t="str">
        <f>+IFERROR(IF(VLOOKUP($M11&amp;BQ$4,Table2[[Column1]:[Column1]],1,FALSE) = 0,"","X"),"")</f>
        <v/>
      </c>
      <c r="BR11" s="63" t="str">
        <f>+IFERROR(IF(VLOOKUP($M11&amp;BR$4,Table2[[Column1]:[Column1]],1,FALSE) = 0,"","X"),"")</f>
        <v/>
      </c>
      <c r="BS11" s="72" t="str">
        <f>+IFERROR(IF(VLOOKUP($M11&amp;BS$4,Table2[[Column1]:[Column1]],1,FALSE) = 0,"","X"),"")</f>
        <v/>
      </c>
    </row>
    <row r="12" spans="1:71" x14ac:dyDescent="0.25">
      <c r="A12" s="4">
        <v>1</v>
      </c>
      <c r="B12" s="4" t="s">
        <v>150</v>
      </c>
      <c r="C12" s="4" t="str">
        <f>+CONCATENATE(Table2[[#This Row],[Name]],Table2[[#This Row],[Pregunta'#]])</f>
        <v>Software organization and team sizeQ8</v>
      </c>
      <c r="D12" s="4" t="s">
        <v>151</v>
      </c>
      <c r="E12" s="4" t="s">
        <v>109</v>
      </c>
      <c r="F12" s="4" t="str">
        <f>+LEFT(Table2[[#This Row],[Pregunta]],FIND(" ",Table2[[#This Row],[Pregunta]]) -1)</f>
        <v>Q8</v>
      </c>
      <c r="G12" s="4" t="s">
        <v>28</v>
      </c>
      <c r="H12" s="4" t="s">
        <v>624</v>
      </c>
      <c r="I12" s="4" t="s">
        <v>141</v>
      </c>
      <c r="K12" s="64">
        <v>8</v>
      </c>
      <c r="L12" s="64" t="s">
        <v>150</v>
      </c>
      <c r="M12" s="65" t="s">
        <v>171</v>
      </c>
      <c r="N12" s="63" t="str">
        <f>+IFERROR(IF(VLOOKUP($M12&amp;N$4,Table2[[Column1]:[Column1]],1,FALSE) = 0,"","X"),"")</f>
        <v/>
      </c>
      <c r="O12" s="63" t="str">
        <f>+IFERROR(IF(VLOOKUP($M12&amp;O$4,Table2[[Column1]:[Column1]],1,FALSE) = 0,"","X"),"")</f>
        <v/>
      </c>
      <c r="P12" s="63" t="str">
        <f>+IFERROR(IF(VLOOKUP($M12&amp;P$4,Table2[[Column1]:[Column1]],1,FALSE) = 0,"","X"),"")</f>
        <v/>
      </c>
      <c r="Q12" s="63" t="str">
        <f>+IFERROR(IF(VLOOKUP($M12&amp;Q$4,Table2[[Column1]:[Column1]],1,FALSE) = 0,"","X"),"")</f>
        <v/>
      </c>
      <c r="R12" s="63" t="str">
        <f>+IFERROR(IF(VLOOKUP($M12&amp;R$4,Table2[[Column1]:[Column1]],1,FALSE) = 0,"","X"),"")</f>
        <v/>
      </c>
      <c r="S12" s="63" t="str">
        <f>+IFERROR(IF(VLOOKUP($M12&amp;S$4,Table2[[Column1]:[Column1]],1,FALSE) = 0,"","X"),"")</f>
        <v/>
      </c>
      <c r="T12" s="63" t="str">
        <f>+IFERROR(IF(VLOOKUP($M12&amp;T$4,Table2[[Column1]:[Column1]],1,FALSE) = 0,"","X"),"")</f>
        <v/>
      </c>
      <c r="U12" s="63" t="str">
        <f>+IFERROR(IF(VLOOKUP($M12&amp;U$4,Table2[[Column1]:[Column1]],1,FALSE) = 0,"","X"),"")</f>
        <v/>
      </c>
      <c r="V12" s="63" t="str">
        <f>+IFERROR(IF(VLOOKUP($M12&amp;V$4,Table2[[Column1]:[Column1]],1,FALSE) = 0,"","X"),"")</f>
        <v/>
      </c>
      <c r="W12" s="63" t="str">
        <f>+IFERROR(IF(VLOOKUP($M12&amp;W$4,Table2[[Column1]:[Column1]],1,FALSE) = 0,"","X"),"")</f>
        <v/>
      </c>
      <c r="X12" s="63" t="str">
        <f>+IFERROR(IF(VLOOKUP($M12&amp;X$4,Table2[[Column1]:[Column1]],1,FALSE) = 0,"","X"),"")</f>
        <v/>
      </c>
      <c r="Y12" s="63" t="str">
        <f>+IFERROR(IF(VLOOKUP($M12&amp;Y$4,Table2[[Column1]:[Column1]],1,FALSE) = 0,"","X"),"")</f>
        <v/>
      </c>
      <c r="Z12" s="63" t="str">
        <f>+IFERROR(IF(VLOOKUP($M12&amp;Z$4,Table2[[Column1]:[Column1]],1,FALSE) = 0,"","X"),"")</f>
        <v/>
      </c>
      <c r="AA12" s="63" t="str">
        <f>+IFERROR(IF(VLOOKUP($M12&amp;AA$4,Table2[[Column1]:[Column1]],1,FALSE) = 0,"","X"),"")</f>
        <v/>
      </c>
      <c r="AB12" s="63" t="str">
        <f>+IFERROR(IF(VLOOKUP($M12&amp;AB$4,Table2[[Column1]:[Column1]],1,FALSE) = 0,"","X"),"")</f>
        <v/>
      </c>
      <c r="AC12" s="63" t="str">
        <f>+IFERROR(IF(VLOOKUP($M12&amp;AC$4,Table2[[Column1]:[Column1]],1,FALSE) = 0,"","X"),"")</f>
        <v/>
      </c>
      <c r="AD12" s="63" t="str">
        <f>+IFERROR(IF(VLOOKUP($M12&amp;AD$4,Table2[[Column1]:[Column1]],1,FALSE) = 0,"","X"),"")</f>
        <v/>
      </c>
      <c r="AE12" s="63" t="str">
        <f>+IFERROR(IF(VLOOKUP($M12&amp;AE$4,Table2[[Column1]:[Column1]],1,FALSE) = 0,"","X"),"")</f>
        <v/>
      </c>
      <c r="AF12" s="63" t="str">
        <f>+IFERROR(IF(VLOOKUP($M12&amp;AF$4,Table2[[Column1]:[Column1]],1,FALSE) = 0,"","X"),"")</f>
        <v>X</v>
      </c>
      <c r="AG12" s="63" t="str">
        <f>+IFERROR(IF(VLOOKUP($M12&amp;AG$4,Table2[[Column1]:[Column1]],1,FALSE) = 0,"","X"),"")</f>
        <v/>
      </c>
      <c r="AH12" s="63" t="str">
        <f>+IFERROR(IF(VLOOKUP($M12&amp;AH$4,Table2[[Column1]:[Column1]],1,FALSE) = 0,"","X"),"")</f>
        <v/>
      </c>
      <c r="AI12" s="63" t="str">
        <f>+IFERROR(IF(VLOOKUP($M12&amp;AI$4,Table2[[Column1]:[Column1]],1,FALSE) = 0,"","X"),"")</f>
        <v/>
      </c>
      <c r="AJ12" s="63" t="str">
        <f>+IFERROR(IF(VLOOKUP($M12&amp;AJ$4,Table2[[Column1]:[Column1]],1,FALSE) = 0,"","X"),"")</f>
        <v/>
      </c>
      <c r="AK12" s="63" t="str">
        <f>+IFERROR(IF(VLOOKUP($M12&amp;AK$4,Table2[[Column1]:[Column1]],1,FALSE) = 0,"","X"),"")</f>
        <v/>
      </c>
      <c r="AL12" s="63" t="str">
        <f>+IFERROR(IF(VLOOKUP($M12&amp;AL$4,Table2[[Column1]:[Column1]],1,FALSE) = 0,"","X"),"")</f>
        <v/>
      </c>
      <c r="AM12" s="63" t="str">
        <f>+IFERROR(IF(VLOOKUP($M12&amp;AM$4,Table2[[Column1]:[Column1]],1,FALSE) = 0,"","X"),"")</f>
        <v/>
      </c>
      <c r="AN12" s="63" t="str">
        <f>+IFERROR(IF(VLOOKUP($M12&amp;AN$4,Table2[[Column1]:[Column1]],1,FALSE) = 0,"","X"),"")</f>
        <v/>
      </c>
      <c r="AO12" s="63" t="str">
        <f>+IFERROR(IF(VLOOKUP($M12&amp;AO$4,Table2[[Column1]:[Column1]],1,FALSE) = 0,"","X"),"")</f>
        <v/>
      </c>
      <c r="AP12" s="63" t="str">
        <f>+IFERROR(IF(VLOOKUP($M12&amp;AP$4,Table2[[Column1]:[Column1]],1,FALSE) = 0,"","X"),"")</f>
        <v/>
      </c>
      <c r="AQ12" s="63" t="str">
        <f>+IFERROR(IF(VLOOKUP($M12&amp;AQ$4,Table2[[Column1]:[Column1]],1,FALSE) = 0,"","X"),"")</f>
        <v/>
      </c>
      <c r="AR12" s="63" t="str">
        <f>+IFERROR(IF(VLOOKUP($M12&amp;AR$4,Table2[[Column1]:[Column1]],1,FALSE) = 0,"","X"),"")</f>
        <v/>
      </c>
      <c r="AS12" s="63" t="str">
        <f>+IFERROR(IF(VLOOKUP($M12&amp;AS$4,Table2[[Column1]:[Column1]],1,FALSE) = 0,"","X"),"")</f>
        <v/>
      </c>
      <c r="AT12" s="63" t="str">
        <f>+IFERROR(IF(VLOOKUP($M12&amp;AT$4,Table2[[Column1]:[Column1]],1,FALSE) = 0,"","X"),"")</f>
        <v/>
      </c>
      <c r="AU12" s="63" t="str">
        <f>+IFERROR(IF(VLOOKUP($M12&amp;AU$4,Table2[[Column1]:[Column1]],1,FALSE) = 0,"","X"),"")</f>
        <v/>
      </c>
      <c r="AV12" s="63" t="str">
        <f>+IFERROR(IF(VLOOKUP($M12&amp;AV$4,Table2[[Column1]:[Column1]],1,FALSE) = 0,"","X"),"")</f>
        <v/>
      </c>
      <c r="AW12" s="63" t="str">
        <f>+IFERROR(IF(VLOOKUP($M12&amp;AW$4,Table2[[Column1]:[Column1]],1,FALSE) = 0,"","X"),"")</f>
        <v/>
      </c>
      <c r="AX12" s="63" t="str">
        <f>+IFERROR(IF(VLOOKUP($M12&amp;AX$4,Table2[[Column1]:[Column1]],1,FALSE) = 0,"","X"),"")</f>
        <v/>
      </c>
      <c r="AY12" s="63" t="str">
        <f>+IFERROR(IF(VLOOKUP($M12&amp;AY$4,Table2[[Column1]:[Column1]],1,FALSE) = 0,"","X"),"")</f>
        <v/>
      </c>
      <c r="AZ12" s="63" t="str">
        <f>+IFERROR(IF(VLOOKUP($M12&amp;AZ$4,Table2[[Column1]:[Column1]],1,FALSE) = 0,"","X"),"")</f>
        <v/>
      </c>
      <c r="BA12" s="63" t="str">
        <f>+IFERROR(IF(VLOOKUP($M12&amp;BA$4,Table2[[Column1]:[Column1]],1,FALSE) = 0,"","X"),"")</f>
        <v/>
      </c>
      <c r="BB12" s="63" t="str">
        <f>+IFERROR(IF(VLOOKUP($M12&amp;BB$4,Table2[[Column1]:[Column1]],1,FALSE) = 0,"","X"),"")</f>
        <v/>
      </c>
      <c r="BC12" s="63" t="str">
        <f>+IFERROR(IF(VLOOKUP($M12&amp;BC$4,Table2[[Column1]:[Column1]],1,FALSE) = 0,"","X"),"")</f>
        <v/>
      </c>
      <c r="BD12" s="63" t="str">
        <f>+IFERROR(IF(VLOOKUP($M12&amp;BD$4,Table2[[Column1]:[Column1]],1,FALSE) = 0,"","X"),"")</f>
        <v/>
      </c>
      <c r="BE12" s="63" t="str">
        <f>+IFERROR(IF(VLOOKUP($M12&amp;BE$4,Table2[[Column1]:[Column1]],1,FALSE) = 0,"","X"),"")</f>
        <v/>
      </c>
      <c r="BF12" s="63" t="str">
        <f>+IFERROR(IF(VLOOKUP($M12&amp;BF$4,Table2[[Column1]:[Column1]],1,FALSE) = 0,"","X"),"")</f>
        <v/>
      </c>
      <c r="BG12" s="63" t="str">
        <f>+IFERROR(IF(VLOOKUP($M12&amp;BG$4,Table2[[Column1]:[Column1]],1,FALSE) = 0,"","X"),"")</f>
        <v/>
      </c>
      <c r="BH12" s="63" t="str">
        <f>+IFERROR(IF(VLOOKUP($M12&amp;BH$4,Table2[[Column1]:[Column1]],1,FALSE) = 0,"","X"),"")</f>
        <v/>
      </c>
      <c r="BI12" s="63" t="str">
        <f>+IFERROR(IF(VLOOKUP($M12&amp;BI$4,Table2[[Column1]:[Column1]],1,FALSE) = 0,"","X"),"")</f>
        <v/>
      </c>
      <c r="BJ12" s="63" t="str">
        <f>+IFERROR(IF(VLOOKUP($M12&amp;BJ$4,Table2[[Column1]:[Column1]],1,FALSE) = 0,"","X"),"")</f>
        <v/>
      </c>
      <c r="BK12" s="63" t="str">
        <f>+IFERROR(IF(VLOOKUP($M12&amp;BK$4,Table2[[Column1]:[Column1]],1,FALSE) = 0,"","X"),"")</f>
        <v/>
      </c>
      <c r="BL12" s="63" t="str">
        <f>+IFERROR(IF(VLOOKUP($M12&amp;BL$4,Table2[[Column1]:[Column1]],1,FALSE) = 0,"","X"),"")</f>
        <v/>
      </c>
      <c r="BM12" s="63" t="str">
        <f>+IFERROR(IF(VLOOKUP($M12&amp;BM$4,Table2[[Column1]:[Column1]],1,FALSE) = 0,"","X"),"")</f>
        <v/>
      </c>
      <c r="BN12" s="63" t="str">
        <f>+IFERROR(IF(VLOOKUP($M12&amp;BN$4,Table2[[Column1]:[Column1]],1,FALSE) = 0,"","X"),"")</f>
        <v/>
      </c>
      <c r="BO12" s="63" t="str">
        <f>+IFERROR(IF(VLOOKUP($M12&amp;BO$4,Table2[[Column1]:[Column1]],1,FALSE) = 0,"","X"),"")</f>
        <v/>
      </c>
      <c r="BP12" s="63" t="str">
        <f>+IFERROR(IF(VLOOKUP($M12&amp;BP$4,Table2[[Column1]:[Column1]],1,FALSE) = 0,"","X"),"")</f>
        <v/>
      </c>
      <c r="BQ12" s="63" t="str">
        <f>+IFERROR(IF(VLOOKUP($M12&amp;BQ$4,Table2[[Column1]:[Column1]],1,FALSE) = 0,"","X"),"")</f>
        <v/>
      </c>
      <c r="BR12" s="63" t="str">
        <f>+IFERROR(IF(VLOOKUP($M12&amp;BR$4,Table2[[Column1]:[Column1]],1,FALSE) = 0,"","X"),"")</f>
        <v/>
      </c>
      <c r="BS12" s="72" t="str">
        <f>+IFERROR(IF(VLOOKUP($M12&amp;BS$4,Table2[[Column1]:[Column1]],1,FALSE) = 0,"","X"),"")</f>
        <v/>
      </c>
    </row>
    <row r="13" spans="1:71" x14ac:dyDescent="0.25">
      <c r="A13" s="4">
        <v>2</v>
      </c>
      <c r="B13" s="4" t="s">
        <v>150</v>
      </c>
      <c r="C13" s="4" t="str">
        <f>+CONCATENATE(Table2[[#This Row],[Name]],Table2[[#This Row],[Pregunta'#]])</f>
        <v>Project team experienceQ9</v>
      </c>
      <c r="D13" s="4" t="s">
        <v>162</v>
      </c>
      <c r="E13" s="4" t="s">
        <v>110</v>
      </c>
      <c r="F13" s="4" t="str">
        <f>+LEFT(Table2[[#This Row],[Pregunta]],FIND(" ",Table2[[#This Row],[Pregunta]]) -1)</f>
        <v>Q9</v>
      </c>
      <c r="G13" s="4" t="s">
        <v>29</v>
      </c>
      <c r="H13" s="4" t="s">
        <v>624</v>
      </c>
      <c r="I13" s="4" t="s">
        <v>149</v>
      </c>
      <c r="K13" s="64">
        <v>9</v>
      </c>
      <c r="L13" s="66" t="s">
        <v>154</v>
      </c>
      <c r="M13" s="65" t="s">
        <v>198</v>
      </c>
      <c r="N13" s="63" t="str">
        <f>+IFERROR(IF(VLOOKUP($M13&amp;N$4,Table2[[Column1]:[Column1]],1,FALSE) = 0,"","X"),"")</f>
        <v/>
      </c>
      <c r="O13" s="63" t="str">
        <f>+IFERROR(IF(VLOOKUP($M13&amp;O$4,Table2[[Column1]:[Column1]],1,FALSE) = 0,"","X"),"")</f>
        <v/>
      </c>
      <c r="P13" s="63" t="str">
        <f>+IFERROR(IF(VLOOKUP($M13&amp;P$4,Table2[[Column1]:[Column1]],1,FALSE) = 0,"","X"),"")</f>
        <v/>
      </c>
      <c r="Q13" s="63" t="str">
        <f>+IFERROR(IF(VLOOKUP($M13&amp;Q$4,Table2[[Column1]:[Column1]],1,FALSE) = 0,"","X"),"")</f>
        <v/>
      </c>
      <c r="R13" s="63" t="str">
        <f>+IFERROR(IF(VLOOKUP($M13&amp;R$4,Table2[[Column1]:[Column1]],1,FALSE) = 0,"","X"),"")</f>
        <v/>
      </c>
      <c r="S13" s="63" t="str">
        <f>+IFERROR(IF(VLOOKUP($M13&amp;S$4,Table2[[Column1]:[Column1]],1,FALSE) = 0,"","X"),"")</f>
        <v/>
      </c>
      <c r="T13" s="63" t="str">
        <f>+IFERROR(IF(VLOOKUP($M13&amp;T$4,Table2[[Column1]:[Column1]],1,FALSE) = 0,"","X"),"")</f>
        <v/>
      </c>
      <c r="U13" s="63" t="str">
        <f>+IFERROR(IF(VLOOKUP($M13&amp;U$4,Table2[[Column1]:[Column1]],1,FALSE) = 0,"","X"),"")</f>
        <v/>
      </c>
      <c r="V13" s="63" t="str">
        <f>+IFERROR(IF(VLOOKUP($M13&amp;V$4,Table2[[Column1]:[Column1]],1,FALSE) = 0,"","X"),"")</f>
        <v/>
      </c>
      <c r="W13" s="63" t="str">
        <f>+IFERROR(IF(VLOOKUP($M13&amp;W$4,Table2[[Column1]:[Column1]],1,FALSE) = 0,"","X"),"")</f>
        <v/>
      </c>
      <c r="X13" s="63" t="str">
        <f>+IFERROR(IF(VLOOKUP($M13&amp;X$4,Table2[[Column1]:[Column1]],1,FALSE) = 0,"","X"),"")</f>
        <v/>
      </c>
      <c r="Y13" s="63" t="str">
        <f>+IFERROR(IF(VLOOKUP($M13&amp;Y$4,Table2[[Column1]:[Column1]],1,FALSE) = 0,"","X"),"")</f>
        <v/>
      </c>
      <c r="Z13" s="63" t="str">
        <f>+IFERROR(IF(VLOOKUP($M13&amp;Z$4,Table2[[Column1]:[Column1]],1,FALSE) = 0,"","X"),"")</f>
        <v/>
      </c>
      <c r="AA13" s="63" t="str">
        <f>+IFERROR(IF(VLOOKUP($M13&amp;AA$4,Table2[[Column1]:[Column1]],1,FALSE) = 0,"","X"),"")</f>
        <v/>
      </c>
      <c r="AB13" s="63" t="str">
        <f>+IFERROR(IF(VLOOKUP($M13&amp;AB$4,Table2[[Column1]:[Column1]],1,FALSE) = 0,"","X"),"")</f>
        <v/>
      </c>
      <c r="AC13" s="63" t="str">
        <f>+IFERROR(IF(VLOOKUP($M13&amp;AC$4,Table2[[Column1]:[Column1]],1,FALSE) = 0,"","X"),"")</f>
        <v/>
      </c>
      <c r="AD13" s="63" t="str">
        <f>+IFERROR(IF(VLOOKUP($M13&amp;AD$4,Table2[[Column1]:[Column1]],1,FALSE) = 0,"","X"),"")</f>
        <v/>
      </c>
      <c r="AE13" s="63" t="str">
        <f>+IFERROR(IF(VLOOKUP($M13&amp;AE$4,Table2[[Column1]:[Column1]],1,FALSE) = 0,"","X"),"")</f>
        <v/>
      </c>
      <c r="AF13" s="63" t="str">
        <f>+IFERROR(IF(VLOOKUP($M13&amp;AF$4,Table2[[Column1]:[Column1]],1,FALSE) = 0,"","X"),"")</f>
        <v/>
      </c>
      <c r="AG13" s="63" t="str">
        <f>+IFERROR(IF(VLOOKUP($M13&amp;AG$4,Table2[[Column1]:[Column1]],1,FALSE) = 0,"","X"),"")</f>
        <v/>
      </c>
      <c r="AH13" s="63" t="str">
        <f>+IFERROR(IF(VLOOKUP($M13&amp;AH$4,Table2[[Column1]:[Column1]],1,FALSE) = 0,"","X"),"")</f>
        <v/>
      </c>
      <c r="AI13" s="63" t="str">
        <f>+IFERROR(IF(VLOOKUP($M13&amp;AI$4,Table2[[Column1]:[Column1]],1,FALSE) = 0,"","X"),"")</f>
        <v/>
      </c>
      <c r="AJ13" s="63" t="str">
        <f>+IFERROR(IF(VLOOKUP($M13&amp;AJ$4,Table2[[Column1]:[Column1]],1,FALSE) = 0,"","X"),"")</f>
        <v/>
      </c>
      <c r="AK13" s="63" t="str">
        <f>+IFERROR(IF(VLOOKUP($M13&amp;AK$4,Table2[[Column1]:[Column1]],1,FALSE) = 0,"","X"),"")</f>
        <v/>
      </c>
      <c r="AL13" s="63" t="str">
        <f>+IFERROR(IF(VLOOKUP($M13&amp;AL$4,Table2[[Column1]:[Column1]],1,FALSE) = 0,"","X"),"")</f>
        <v/>
      </c>
      <c r="AM13" s="63" t="str">
        <f>+IFERROR(IF(VLOOKUP($M13&amp;AM$4,Table2[[Column1]:[Column1]],1,FALSE) = 0,"","X"),"")</f>
        <v/>
      </c>
      <c r="AN13" s="63" t="str">
        <f>+IFERROR(IF(VLOOKUP($M13&amp;AN$4,Table2[[Column1]:[Column1]],1,FALSE) = 0,"","X"),"")</f>
        <v/>
      </c>
      <c r="AO13" s="63" t="str">
        <f>+IFERROR(IF(VLOOKUP($M13&amp;AO$4,Table2[[Column1]:[Column1]],1,FALSE) = 0,"","X"),"")</f>
        <v/>
      </c>
      <c r="AP13" s="63" t="str">
        <f>+IFERROR(IF(VLOOKUP($M13&amp;AP$4,Table2[[Column1]:[Column1]],1,FALSE) = 0,"","X"),"")</f>
        <v/>
      </c>
      <c r="AQ13" s="63" t="str">
        <f>+IFERROR(IF(VLOOKUP($M13&amp;AQ$4,Table2[[Column1]:[Column1]],1,FALSE) = 0,"","X"),"")</f>
        <v/>
      </c>
      <c r="AR13" s="63" t="str">
        <f>+IFERROR(IF(VLOOKUP($M13&amp;AR$4,Table2[[Column1]:[Column1]],1,FALSE) = 0,"","X"),"")</f>
        <v/>
      </c>
      <c r="AS13" s="63" t="str">
        <f>+IFERROR(IF(VLOOKUP($M13&amp;AS$4,Table2[[Column1]:[Column1]],1,FALSE) = 0,"","X"),"")</f>
        <v/>
      </c>
      <c r="AT13" s="63" t="str">
        <f>+IFERROR(IF(VLOOKUP($M13&amp;AT$4,Table2[[Column1]:[Column1]],1,FALSE) = 0,"","X"),"")</f>
        <v/>
      </c>
      <c r="AU13" s="63" t="str">
        <f>+IFERROR(IF(VLOOKUP($M13&amp;AU$4,Table2[[Column1]:[Column1]],1,FALSE) = 0,"","X"),"")</f>
        <v/>
      </c>
      <c r="AV13" s="63" t="str">
        <f>+IFERROR(IF(VLOOKUP($M13&amp;AV$4,Table2[[Column1]:[Column1]],1,FALSE) = 0,"","X"),"")</f>
        <v/>
      </c>
      <c r="AW13" s="63" t="str">
        <f>+IFERROR(IF(VLOOKUP($M13&amp;AW$4,Table2[[Column1]:[Column1]],1,FALSE) = 0,"","X"),"")</f>
        <v/>
      </c>
      <c r="AX13" s="63" t="str">
        <f>+IFERROR(IF(VLOOKUP($M13&amp;AX$4,Table2[[Column1]:[Column1]],1,FALSE) = 0,"","X"),"")</f>
        <v/>
      </c>
      <c r="AY13" s="63" t="str">
        <f>+IFERROR(IF(VLOOKUP($M13&amp;AY$4,Table2[[Column1]:[Column1]],1,FALSE) = 0,"","X"),"")</f>
        <v/>
      </c>
      <c r="AZ13" s="63" t="str">
        <f>+IFERROR(IF(VLOOKUP($M13&amp;AZ$4,Table2[[Column1]:[Column1]],1,FALSE) = 0,"","X"),"")</f>
        <v/>
      </c>
      <c r="BA13" s="63" t="str">
        <f>+IFERROR(IF(VLOOKUP($M13&amp;BA$4,Table2[[Column1]:[Column1]],1,FALSE) = 0,"","X"),"")</f>
        <v/>
      </c>
      <c r="BB13" s="63" t="str">
        <f>+IFERROR(IF(VLOOKUP($M13&amp;BB$4,Table2[[Column1]:[Column1]],1,FALSE) = 0,"","X"),"")</f>
        <v/>
      </c>
      <c r="BC13" s="63" t="str">
        <f>+IFERROR(IF(VLOOKUP($M13&amp;BC$4,Table2[[Column1]:[Column1]],1,FALSE) = 0,"","X"),"")</f>
        <v/>
      </c>
      <c r="BD13" s="63" t="str">
        <f>+IFERROR(IF(VLOOKUP($M13&amp;BD$4,Table2[[Column1]:[Column1]],1,FALSE) = 0,"","X"),"")</f>
        <v/>
      </c>
      <c r="BE13" s="63" t="str">
        <f>+IFERROR(IF(VLOOKUP($M13&amp;BE$4,Table2[[Column1]:[Column1]],1,FALSE) = 0,"","X"),"")</f>
        <v/>
      </c>
      <c r="BF13" s="63" t="str">
        <f>+IFERROR(IF(VLOOKUP($M13&amp;BF$4,Table2[[Column1]:[Column1]],1,FALSE) = 0,"","X"),"")</f>
        <v/>
      </c>
      <c r="BG13" s="63" t="str">
        <f>+IFERROR(IF(VLOOKUP($M13&amp;BG$4,Table2[[Column1]:[Column1]],1,FALSE) = 0,"","X"),"")</f>
        <v/>
      </c>
      <c r="BH13" s="63" t="str">
        <f>+IFERROR(IF(VLOOKUP($M13&amp;BH$4,Table2[[Column1]:[Column1]],1,FALSE) = 0,"","X"),"")</f>
        <v>X</v>
      </c>
      <c r="BI13" s="63" t="str">
        <f>+IFERROR(IF(VLOOKUP($M13&amp;BI$4,Table2[[Column1]:[Column1]],1,FALSE) = 0,"","X"),"")</f>
        <v/>
      </c>
      <c r="BJ13" s="63" t="str">
        <f>+IFERROR(IF(VLOOKUP($M13&amp;BJ$4,Table2[[Column1]:[Column1]],1,FALSE) = 0,"","X"),"")</f>
        <v/>
      </c>
      <c r="BK13" s="63" t="str">
        <f>+IFERROR(IF(VLOOKUP($M13&amp;BK$4,Table2[[Column1]:[Column1]],1,FALSE) = 0,"","X"),"")</f>
        <v/>
      </c>
      <c r="BL13" s="63" t="str">
        <f>+IFERROR(IF(VLOOKUP($M13&amp;BL$4,Table2[[Column1]:[Column1]],1,FALSE) = 0,"","X"),"")</f>
        <v/>
      </c>
      <c r="BM13" s="63" t="str">
        <f>+IFERROR(IF(VLOOKUP($M13&amp;BM$4,Table2[[Column1]:[Column1]],1,FALSE) = 0,"","X"),"")</f>
        <v/>
      </c>
      <c r="BN13" s="63" t="str">
        <f>+IFERROR(IF(VLOOKUP($M13&amp;BN$4,Table2[[Column1]:[Column1]],1,FALSE) = 0,"","X"),"")</f>
        <v>X</v>
      </c>
      <c r="BO13" s="63" t="str">
        <f>+IFERROR(IF(VLOOKUP($M13&amp;BO$4,Table2[[Column1]:[Column1]],1,FALSE) = 0,"","X"),"")</f>
        <v>X</v>
      </c>
      <c r="BP13" s="63" t="str">
        <f>+IFERROR(IF(VLOOKUP($M13&amp;BP$4,Table2[[Column1]:[Column1]],1,FALSE) = 0,"","X"),"")</f>
        <v>X</v>
      </c>
      <c r="BQ13" s="63" t="str">
        <f>+IFERROR(IF(VLOOKUP($M13&amp;BQ$4,Table2[[Column1]:[Column1]],1,FALSE) = 0,"","X"),"")</f>
        <v>X</v>
      </c>
      <c r="BR13" s="63" t="str">
        <f>+IFERROR(IF(VLOOKUP($M13&amp;BR$4,Table2[[Column1]:[Column1]],1,FALSE) = 0,"","X"),"")</f>
        <v>X</v>
      </c>
      <c r="BS13" s="72" t="str">
        <f>+IFERROR(IF(VLOOKUP($M13&amp;BS$4,Table2[[Column1]:[Column1]],1,FALSE) = 0,"","X"),"")</f>
        <v/>
      </c>
    </row>
    <row r="14" spans="1:71" x14ac:dyDescent="0.25">
      <c r="A14" s="4">
        <v>1</v>
      </c>
      <c r="B14" s="4" t="s">
        <v>150</v>
      </c>
      <c r="C14" s="4" t="str">
        <f>+CONCATENATE(Table2[[#This Row],[Name]],Table2[[#This Row],[Pregunta'#]])</f>
        <v>Software organization and team sizeQ10</v>
      </c>
      <c r="D14" s="4" t="s">
        <v>151</v>
      </c>
      <c r="E14" s="4" t="s">
        <v>111</v>
      </c>
      <c r="F14" s="4" t="str">
        <f>+LEFT(Table2[[#This Row],[Pregunta]],FIND(" ",Table2[[#This Row],[Pregunta]]) -1)</f>
        <v>Q10</v>
      </c>
      <c r="G14" s="4" t="s">
        <v>30</v>
      </c>
      <c r="H14" s="4" t="s">
        <v>211</v>
      </c>
      <c r="I14" s="4" t="s">
        <v>153</v>
      </c>
      <c r="K14" s="64">
        <v>10</v>
      </c>
      <c r="L14" s="66" t="s">
        <v>154</v>
      </c>
      <c r="M14" s="65" t="s">
        <v>160</v>
      </c>
      <c r="N14" s="63" t="str">
        <f>+IFERROR(IF(VLOOKUP($M14&amp;N$4,Table2[[Column1]:[Column1]],1,FALSE) = 0,"","X"),"")</f>
        <v/>
      </c>
      <c r="O14" s="63" t="str">
        <f>+IFERROR(IF(VLOOKUP($M14&amp;O$4,Table2[[Column1]:[Column1]],1,FALSE) = 0,"","X"),"")</f>
        <v/>
      </c>
      <c r="P14" s="63" t="str">
        <f>+IFERROR(IF(VLOOKUP($M14&amp;P$4,Table2[[Column1]:[Column1]],1,FALSE) = 0,"","X"),"")</f>
        <v/>
      </c>
      <c r="Q14" s="63" t="str">
        <f>+IFERROR(IF(VLOOKUP($M14&amp;Q$4,Table2[[Column1]:[Column1]],1,FALSE) = 0,"","X"),"")</f>
        <v/>
      </c>
      <c r="R14" s="63" t="str">
        <f>+IFERROR(IF(VLOOKUP($M14&amp;R$4,Table2[[Column1]:[Column1]],1,FALSE) = 0,"","X"),"")</f>
        <v/>
      </c>
      <c r="S14" s="63" t="str">
        <f>+IFERROR(IF(VLOOKUP($M14&amp;S$4,Table2[[Column1]:[Column1]],1,FALSE) = 0,"","X"),"")</f>
        <v/>
      </c>
      <c r="T14" s="63" t="str">
        <f>+IFERROR(IF(VLOOKUP($M14&amp;T$4,Table2[[Column1]:[Column1]],1,FALSE) = 0,"","X"),"")</f>
        <v/>
      </c>
      <c r="U14" s="63" t="str">
        <f>+IFERROR(IF(VLOOKUP($M14&amp;U$4,Table2[[Column1]:[Column1]],1,FALSE) = 0,"","X"),"")</f>
        <v/>
      </c>
      <c r="V14" s="63" t="str">
        <f>+IFERROR(IF(VLOOKUP($M14&amp;V$4,Table2[[Column1]:[Column1]],1,FALSE) = 0,"","X"),"")</f>
        <v>X</v>
      </c>
      <c r="W14" s="63" t="str">
        <f>+IFERROR(IF(VLOOKUP($M14&amp;W$4,Table2[[Column1]:[Column1]],1,FALSE) = 0,"","X"),"")</f>
        <v/>
      </c>
      <c r="X14" s="63" t="str">
        <f>+IFERROR(IF(VLOOKUP($M14&amp;X$4,Table2[[Column1]:[Column1]],1,FALSE) = 0,"","X"),"")</f>
        <v/>
      </c>
      <c r="Y14" s="63" t="str">
        <f>+IFERROR(IF(VLOOKUP($M14&amp;Y$4,Table2[[Column1]:[Column1]],1,FALSE) = 0,"","X"),"")</f>
        <v/>
      </c>
      <c r="Z14" s="63" t="str">
        <f>+IFERROR(IF(VLOOKUP($M14&amp;Z$4,Table2[[Column1]:[Column1]],1,FALSE) = 0,"","X"),"")</f>
        <v/>
      </c>
      <c r="AA14" s="63" t="str">
        <f>+IFERROR(IF(VLOOKUP($M14&amp;AA$4,Table2[[Column1]:[Column1]],1,FALSE) = 0,"","X"),"")</f>
        <v/>
      </c>
      <c r="AB14" s="63" t="str">
        <f>+IFERROR(IF(VLOOKUP($M14&amp;AB$4,Table2[[Column1]:[Column1]],1,FALSE) = 0,"","X"),"")</f>
        <v/>
      </c>
      <c r="AC14" s="63" t="str">
        <f>+IFERROR(IF(VLOOKUP($M14&amp;AC$4,Table2[[Column1]:[Column1]],1,FALSE) = 0,"","X"),"")</f>
        <v/>
      </c>
      <c r="AD14" s="63" t="str">
        <f>+IFERROR(IF(VLOOKUP($M14&amp;AD$4,Table2[[Column1]:[Column1]],1,FALSE) = 0,"","X"),"")</f>
        <v/>
      </c>
      <c r="AE14" s="63" t="str">
        <f>+IFERROR(IF(VLOOKUP($M14&amp;AE$4,Table2[[Column1]:[Column1]],1,FALSE) = 0,"","X"),"")</f>
        <v/>
      </c>
      <c r="AF14" s="63" t="str">
        <f>+IFERROR(IF(VLOOKUP($M14&amp;AF$4,Table2[[Column1]:[Column1]],1,FALSE) = 0,"","X"),"")</f>
        <v/>
      </c>
      <c r="AG14" s="63" t="str">
        <f>+IFERROR(IF(VLOOKUP($M14&amp;AG$4,Table2[[Column1]:[Column1]],1,FALSE) = 0,"","X"),"")</f>
        <v/>
      </c>
      <c r="AH14" s="63" t="str">
        <f>+IFERROR(IF(VLOOKUP($M14&amp;AH$4,Table2[[Column1]:[Column1]],1,FALSE) = 0,"","X"),"")</f>
        <v/>
      </c>
      <c r="AI14" s="63" t="str">
        <f>+IFERROR(IF(VLOOKUP($M14&amp;AI$4,Table2[[Column1]:[Column1]],1,FALSE) = 0,"","X"),"")</f>
        <v/>
      </c>
      <c r="AJ14" s="63" t="str">
        <f>+IFERROR(IF(VLOOKUP($M14&amp;AJ$4,Table2[[Column1]:[Column1]],1,FALSE) = 0,"","X"),"")</f>
        <v/>
      </c>
      <c r="AK14" s="63" t="str">
        <f>+IFERROR(IF(VLOOKUP($M14&amp;AK$4,Table2[[Column1]:[Column1]],1,FALSE) = 0,"","X"),"")</f>
        <v/>
      </c>
      <c r="AL14" s="63" t="str">
        <f>+IFERROR(IF(VLOOKUP($M14&amp;AL$4,Table2[[Column1]:[Column1]],1,FALSE) = 0,"","X"),"")</f>
        <v/>
      </c>
      <c r="AM14" s="63" t="str">
        <f>+IFERROR(IF(VLOOKUP($M14&amp;AM$4,Table2[[Column1]:[Column1]],1,FALSE) = 0,"","X"),"")</f>
        <v/>
      </c>
      <c r="AN14" s="63" t="str">
        <f>+IFERROR(IF(VLOOKUP($M14&amp;AN$4,Table2[[Column1]:[Column1]],1,FALSE) = 0,"","X"),"")</f>
        <v/>
      </c>
      <c r="AO14" s="63" t="str">
        <f>+IFERROR(IF(VLOOKUP($M14&amp;AO$4,Table2[[Column1]:[Column1]],1,FALSE) = 0,"","X"),"")</f>
        <v/>
      </c>
      <c r="AP14" s="63" t="str">
        <f>+IFERROR(IF(VLOOKUP($M14&amp;AP$4,Table2[[Column1]:[Column1]],1,FALSE) = 0,"","X"),"")</f>
        <v/>
      </c>
      <c r="AQ14" s="63" t="str">
        <f>+IFERROR(IF(VLOOKUP($M14&amp;AQ$4,Table2[[Column1]:[Column1]],1,FALSE) = 0,"","X"),"")</f>
        <v/>
      </c>
      <c r="AR14" s="63" t="str">
        <f>+IFERROR(IF(VLOOKUP($M14&amp;AR$4,Table2[[Column1]:[Column1]],1,FALSE) = 0,"","X"),"")</f>
        <v/>
      </c>
      <c r="AS14" s="63" t="str">
        <f>+IFERROR(IF(VLOOKUP($M14&amp;AS$4,Table2[[Column1]:[Column1]],1,FALSE) = 0,"","X"),"")</f>
        <v/>
      </c>
      <c r="AT14" s="63" t="str">
        <f>+IFERROR(IF(VLOOKUP($M14&amp;AT$4,Table2[[Column1]:[Column1]],1,FALSE) = 0,"","X"),"")</f>
        <v/>
      </c>
      <c r="AU14" s="63" t="str">
        <f>+IFERROR(IF(VLOOKUP($M14&amp;AU$4,Table2[[Column1]:[Column1]],1,FALSE) = 0,"","X"),"")</f>
        <v/>
      </c>
      <c r="AV14" s="63" t="str">
        <f>+IFERROR(IF(VLOOKUP($M14&amp;AV$4,Table2[[Column1]:[Column1]],1,FALSE) = 0,"","X"),"")</f>
        <v/>
      </c>
      <c r="AW14" s="63" t="str">
        <f>+IFERROR(IF(VLOOKUP($M14&amp;AW$4,Table2[[Column1]:[Column1]],1,FALSE) = 0,"","X"),"")</f>
        <v/>
      </c>
      <c r="AX14" s="63" t="str">
        <f>+IFERROR(IF(VLOOKUP($M14&amp;AX$4,Table2[[Column1]:[Column1]],1,FALSE) = 0,"","X"),"")</f>
        <v/>
      </c>
      <c r="AY14" s="63" t="str">
        <f>+IFERROR(IF(VLOOKUP($M14&amp;AY$4,Table2[[Column1]:[Column1]],1,FALSE) = 0,"","X"),"")</f>
        <v/>
      </c>
      <c r="AZ14" s="63" t="str">
        <f>+IFERROR(IF(VLOOKUP($M14&amp;AZ$4,Table2[[Column1]:[Column1]],1,FALSE) = 0,"","X"),"")</f>
        <v/>
      </c>
      <c r="BA14" s="63" t="str">
        <f>+IFERROR(IF(VLOOKUP($M14&amp;BA$4,Table2[[Column1]:[Column1]],1,FALSE) = 0,"","X"),"")</f>
        <v/>
      </c>
      <c r="BB14" s="63" t="str">
        <f>+IFERROR(IF(VLOOKUP($M14&amp;BB$4,Table2[[Column1]:[Column1]],1,FALSE) = 0,"","X"),"")</f>
        <v/>
      </c>
      <c r="BC14" s="63" t="str">
        <f>+IFERROR(IF(VLOOKUP($M14&amp;BC$4,Table2[[Column1]:[Column1]],1,FALSE) = 0,"","X"),"")</f>
        <v/>
      </c>
      <c r="BD14" s="63" t="str">
        <f>+IFERROR(IF(VLOOKUP($M14&amp;BD$4,Table2[[Column1]:[Column1]],1,FALSE) = 0,"","X"),"")</f>
        <v/>
      </c>
      <c r="BE14" s="63" t="str">
        <f>+IFERROR(IF(VLOOKUP($M14&amp;BE$4,Table2[[Column1]:[Column1]],1,FALSE) = 0,"","X"),"")</f>
        <v/>
      </c>
      <c r="BF14" s="63" t="str">
        <f>+IFERROR(IF(VLOOKUP($M14&amp;BF$4,Table2[[Column1]:[Column1]],1,FALSE) = 0,"","X"),"")</f>
        <v/>
      </c>
      <c r="BG14" s="63" t="str">
        <f>+IFERROR(IF(VLOOKUP($M14&amp;BG$4,Table2[[Column1]:[Column1]],1,FALSE) = 0,"","X"),"")</f>
        <v/>
      </c>
      <c r="BH14" s="63" t="str">
        <f>+IFERROR(IF(VLOOKUP($M14&amp;BH$4,Table2[[Column1]:[Column1]],1,FALSE) = 0,"","X"),"")</f>
        <v/>
      </c>
      <c r="BI14" s="63" t="str">
        <f>+IFERROR(IF(VLOOKUP($M14&amp;BI$4,Table2[[Column1]:[Column1]],1,FALSE) = 0,"","X"),"")</f>
        <v/>
      </c>
      <c r="BJ14" s="63" t="str">
        <f>+IFERROR(IF(VLOOKUP($M14&amp;BJ$4,Table2[[Column1]:[Column1]],1,FALSE) = 0,"","X"),"")</f>
        <v/>
      </c>
      <c r="BK14" s="63" t="str">
        <f>+IFERROR(IF(VLOOKUP($M14&amp;BK$4,Table2[[Column1]:[Column1]],1,FALSE) = 0,"","X"),"")</f>
        <v/>
      </c>
      <c r="BL14" s="63" t="str">
        <f>+IFERROR(IF(VLOOKUP($M14&amp;BL$4,Table2[[Column1]:[Column1]],1,FALSE) = 0,"","X"),"")</f>
        <v/>
      </c>
      <c r="BM14" s="63" t="str">
        <f>+IFERROR(IF(VLOOKUP($M14&amp;BM$4,Table2[[Column1]:[Column1]],1,FALSE) = 0,"","X"),"")</f>
        <v/>
      </c>
      <c r="BN14" s="63" t="str">
        <f>+IFERROR(IF(VLOOKUP($M14&amp;BN$4,Table2[[Column1]:[Column1]],1,FALSE) = 0,"","X"),"")</f>
        <v/>
      </c>
      <c r="BO14" s="63" t="str">
        <f>+IFERROR(IF(VLOOKUP($M14&amp;BO$4,Table2[[Column1]:[Column1]],1,FALSE) = 0,"","X"),"")</f>
        <v/>
      </c>
      <c r="BP14" s="63" t="str">
        <f>+IFERROR(IF(VLOOKUP($M14&amp;BP$4,Table2[[Column1]:[Column1]],1,FALSE) = 0,"","X"),"")</f>
        <v/>
      </c>
      <c r="BQ14" s="63" t="str">
        <f>+IFERROR(IF(VLOOKUP($M14&amp;BQ$4,Table2[[Column1]:[Column1]],1,FALSE) = 0,"","X"),"")</f>
        <v/>
      </c>
      <c r="BR14" s="63" t="str">
        <f>+IFERROR(IF(VLOOKUP($M14&amp;BR$4,Table2[[Column1]:[Column1]],1,FALSE) = 0,"","X"),"")</f>
        <v/>
      </c>
      <c r="BS14" s="72" t="str">
        <f>+IFERROR(IF(VLOOKUP($M14&amp;BS$4,Table2[[Column1]:[Column1]],1,FALSE) = 0,"","X"),"")</f>
        <v/>
      </c>
    </row>
    <row r="15" spans="1:71" x14ac:dyDescent="0.25">
      <c r="A15" s="4">
        <v>13</v>
      </c>
      <c r="B15" s="4" t="s">
        <v>163</v>
      </c>
      <c r="C15" s="4" t="str">
        <f>+CONCATENATE(Table2[[#This Row],[Name]],Table2[[#This Row],[Pregunta'#]])</f>
        <v>Software development approachQ11</v>
      </c>
      <c r="D15" s="4" t="s">
        <v>164</v>
      </c>
      <c r="E15" s="4" t="s">
        <v>112</v>
      </c>
      <c r="F15" s="4" t="str">
        <f>+LEFT(Table2[[#This Row],[Pregunta]],FIND(" ",Table2[[#This Row],[Pregunta]]) -1)</f>
        <v>Q11</v>
      </c>
      <c r="G15" s="4" t="s">
        <v>31</v>
      </c>
      <c r="H15" s="4" t="s">
        <v>211</v>
      </c>
      <c r="I15" s="4" t="s">
        <v>149</v>
      </c>
      <c r="K15" s="64">
        <v>11</v>
      </c>
      <c r="L15" s="66" t="s">
        <v>154</v>
      </c>
      <c r="M15" s="65" t="s">
        <v>155</v>
      </c>
      <c r="N15" s="63" t="str">
        <f>+IFERROR(IF(VLOOKUP($M15&amp;N$4,Table2[[Column1]:[Column1]],1,FALSE) = 0,"","X"),"")</f>
        <v/>
      </c>
      <c r="O15" s="63" t="str">
        <f>+IFERROR(IF(VLOOKUP($M15&amp;O$4,Table2[[Column1]:[Column1]],1,FALSE) = 0,"","X"),"")</f>
        <v/>
      </c>
      <c r="P15" s="63" t="str">
        <f>+IFERROR(IF(VLOOKUP($M15&amp;P$4,Table2[[Column1]:[Column1]],1,FALSE) = 0,"","X"),"")</f>
        <v/>
      </c>
      <c r="Q15" s="63" t="str">
        <f>+IFERROR(IF(VLOOKUP($M15&amp;Q$4,Table2[[Column1]:[Column1]],1,FALSE) = 0,"","X"),"")</f>
        <v/>
      </c>
      <c r="R15" s="63" t="str">
        <f>+IFERROR(IF(VLOOKUP($M15&amp;R$4,Table2[[Column1]:[Column1]],1,FALSE) = 0,"","X"),"")</f>
        <v/>
      </c>
      <c r="S15" s="63" t="str">
        <f>+IFERROR(IF(VLOOKUP($M15&amp;S$4,Table2[[Column1]:[Column1]],1,FALSE) = 0,"","X"),"")</f>
        <v>X</v>
      </c>
      <c r="T15" s="63" t="str">
        <f>+IFERROR(IF(VLOOKUP($M15&amp;T$4,Table2[[Column1]:[Column1]],1,FALSE) = 0,"","X"),"")</f>
        <v/>
      </c>
      <c r="U15" s="63" t="str">
        <f>+IFERROR(IF(VLOOKUP($M15&amp;U$4,Table2[[Column1]:[Column1]],1,FALSE) = 0,"","X"),"")</f>
        <v/>
      </c>
      <c r="V15" s="63" t="str">
        <f>+IFERROR(IF(VLOOKUP($M15&amp;V$4,Table2[[Column1]:[Column1]],1,FALSE) = 0,"","X"),"")</f>
        <v/>
      </c>
      <c r="W15" s="63" t="str">
        <f>+IFERROR(IF(VLOOKUP($M15&amp;W$4,Table2[[Column1]:[Column1]],1,FALSE) = 0,"","X"),"")</f>
        <v/>
      </c>
      <c r="X15" s="63" t="str">
        <f>+IFERROR(IF(VLOOKUP($M15&amp;X$4,Table2[[Column1]:[Column1]],1,FALSE) = 0,"","X"),"")</f>
        <v/>
      </c>
      <c r="Y15" s="63" t="str">
        <f>+IFERROR(IF(VLOOKUP($M15&amp;Y$4,Table2[[Column1]:[Column1]],1,FALSE) = 0,"","X"),"")</f>
        <v/>
      </c>
      <c r="Z15" s="63" t="str">
        <f>+IFERROR(IF(VLOOKUP($M15&amp;Z$4,Table2[[Column1]:[Column1]],1,FALSE) = 0,"","X"),"")</f>
        <v/>
      </c>
      <c r="AA15" s="63" t="str">
        <f>+IFERROR(IF(VLOOKUP($M15&amp;AA$4,Table2[[Column1]:[Column1]],1,FALSE) = 0,"","X"),"")</f>
        <v/>
      </c>
      <c r="AB15" s="63" t="str">
        <f>+IFERROR(IF(VLOOKUP($M15&amp;AB$4,Table2[[Column1]:[Column1]],1,FALSE) = 0,"","X"),"")</f>
        <v/>
      </c>
      <c r="AC15" s="63" t="str">
        <f>+IFERROR(IF(VLOOKUP($M15&amp;AC$4,Table2[[Column1]:[Column1]],1,FALSE) = 0,"","X"),"")</f>
        <v/>
      </c>
      <c r="AD15" s="63" t="str">
        <f>+IFERROR(IF(VLOOKUP($M15&amp;AD$4,Table2[[Column1]:[Column1]],1,FALSE) = 0,"","X"),"")</f>
        <v/>
      </c>
      <c r="AE15" s="63" t="str">
        <f>+IFERROR(IF(VLOOKUP($M15&amp;AE$4,Table2[[Column1]:[Column1]],1,FALSE) = 0,"","X"),"")</f>
        <v/>
      </c>
      <c r="AF15" s="63" t="str">
        <f>+IFERROR(IF(VLOOKUP($M15&amp;AF$4,Table2[[Column1]:[Column1]],1,FALSE) = 0,"","X"),"")</f>
        <v/>
      </c>
      <c r="AG15" s="63" t="str">
        <f>+IFERROR(IF(VLOOKUP($M15&amp;AG$4,Table2[[Column1]:[Column1]],1,FALSE) = 0,"","X"),"")</f>
        <v/>
      </c>
      <c r="AH15" s="63" t="str">
        <f>+IFERROR(IF(VLOOKUP($M15&amp;AH$4,Table2[[Column1]:[Column1]],1,FALSE) = 0,"","X"),"")</f>
        <v/>
      </c>
      <c r="AI15" s="63" t="str">
        <f>+IFERROR(IF(VLOOKUP($M15&amp;AI$4,Table2[[Column1]:[Column1]],1,FALSE) = 0,"","X"),"")</f>
        <v/>
      </c>
      <c r="AJ15" s="63" t="str">
        <f>+IFERROR(IF(VLOOKUP($M15&amp;AJ$4,Table2[[Column1]:[Column1]],1,FALSE) = 0,"","X"),"")</f>
        <v/>
      </c>
      <c r="AK15" s="63" t="str">
        <f>+IFERROR(IF(VLOOKUP($M15&amp;AK$4,Table2[[Column1]:[Column1]],1,FALSE) = 0,"","X"),"")</f>
        <v/>
      </c>
      <c r="AL15" s="63" t="str">
        <f>+IFERROR(IF(VLOOKUP($M15&amp;AL$4,Table2[[Column1]:[Column1]],1,FALSE) = 0,"","X"),"")</f>
        <v/>
      </c>
      <c r="AM15" s="63" t="str">
        <f>+IFERROR(IF(VLOOKUP($M15&amp;AM$4,Table2[[Column1]:[Column1]],1,FALSE) = 0,"","X"),"")</f>
        <v/>
      </c>
      <c r="AN15" s="63" t="str">
        <f>+IFERROR(IF(VLOOKUP($M15&amp;AN$4,Table2[[Column1]:[Column1]],1,FALSE) = 0,"","X"),"")</f>
        <v/>
      </c>
      <c r="AO15" s="63" t="str">
        <f>+IFERROR(IF(VLOOKUP($M15&amp;AO$4,Table2[[Column1]:[Column1]],1,FALSE) = 0,"","X"),"")</f>
        <v/>
      </c>
      <c r="AP15" s="63" t="str">
        <f>+IFERROR(IF(VLOOKUP($M15&amp;AP$4,Table2[[Column1]:[Column1]],1,FALSE) = 0,"","X"),"")</f>
        <v/>
      </c>
      <c r="AQ15" s="63" t="str">
        <f>+IFERROR(IF(VLOOKUP($M15&amp;AQ$4,Table2[[Column1]:[Column1]],1,FALSE) = 0,"","X"),"")</f>
        <v/>
      </c>
      <c r="AR15" s="63" t="str">
        <f>+IFERROR(IF(VLOOKUP($M15&amp;AR$4,Table2[[Column1]:[Column1]],1,FALSE) = 0,"","X"),"")</f>
        <v/>
      </c>
      <c r="AS15" s="63" t="str">
        <f>+IFERROR(IF(VLOOKUP($M15&amp;AS$4,Table2[[Column1]:[Column1]],1,FALSE) = 0,"","X"),"")</f>
        <v/>
      </c>
      <c r="AT15" s="63" t="str">
        <f>+IFERROR(IF(VLOOKUP($M15&amp;AT$4,Table2[[Column1]:[Column1]],1,FALSE) = 0,"","X"),"")</f>
        <v/>
      </c>
      <c r="AU15" s="63" t="str">
        <f>+IFERROR(IF(VLOOKUP($M15&amp;AU$4,Table2[[Column1]:[Column1]],1,FALSE) = 0,"","X"),"")</f>
        <v/>
      </c>
      <c r="AV15" s="63" t="str">
        <f>+IFERROR(IF(VLOOKUP($M15&amp;AV$4,Table2[[Column1]:[Column1]],1,FALSE) = 0,"","X"),"")</f>
        <v/>
      </c>
      <c r="AW15" s="63" t="str">
        <f>+IFERROR(IF(VLOOKUP($M15&amp;AW$4,Table2[[Column1]:[Column1]],1,FALSE) = 0,"","X"),"")</f>
        <v/>
      </c>
      <c r="AX15" s="63" t="str">
        <f>+IFERROR(IF(VLOOKUP($M15&amp;AX$4,Table2[[Column1]:[Column1]],1,FALSE) = 0,"","X"),"")</f>
        <v/>
      </c>
      <c r="AY15" s="63" t="str">
        <f>+IFERROR(IF(VLOOKUP($M15&amp;AY$4,Table2[[Column1]:[Column1]],1,FALSE) = 0,"","X"),"")</f>
        <v/>
      </c>
      <c r="AZ15" s="63" t="str">
        <f>+IFERROR(IF(VLOOKUP($M15&amp;AZ$4,Table2[[Column1]:[Column1]],1,FALSE) = 0,"","X"),"")</f>
        <v/>
      </c>
      <c r="BA15" s="63" t="str">
        <f>+IFERROR(IF(VLOOKUP($M15&amp;BA$4,Table2[[Column1]:[Column1]],1,FALSE) = 0,"","X"),"")</f>
        <v/>
      </c>
      <c r="BB15" s="63" t="str">
        <f>+IFERROR(IF(VLOOKUP($M15&amp;BB$4,Table2[[Column1]:[Column1]],1,FALSE) = 0,"","X"),"")</f>
        <v/>
      </c>
      <c r="BC15" s="63" t="str">
        <f>+IFERROR(IF(VLOOKUP($M15&amp;BC$4,Table2[[Column1]:[Column1]],1,FALSE) = 0,"","X"),"")</f>
        <v/>
      </c>
      <c r="BD15" s="63" t="str">
        <f>+IFERROR(IF(VLOOKUP($M15&amp;BD$4,Table2[[Column1]:[Column1]],1,FALSE) = 0,"","X"),"")</f>
        <v/>
      </c>
      <c r="BE15" s="63" t="str">
        <f>+IFERROR(IF(VLOOKUP($M15&amp;BE$4,Table2[[Column1]:[Column1]],1,FALSE) = 0,"","X"),"")</f>
        <v/>
      </c>
      <c r="BF15" s="63" t="str">
        <f>+IFERROR(IF(VLOOKUP($M15&amp;BF$4,Table2[[Column1]:[Column1]],1,FALSE) = 0,"","X"),"")</f>
        <v/>
      </c>
      <c r="BG15" s="63" t="str">
        <f>+IFERROR(IF(VLOOKUP($M15&amp;BG$4,Table2[[Column1]:[Column1]],1,FALSE) = 0,"","X"),"")</f>
        <v/>
      </c>
      <c r="BH15" s="63" t="str">
        <f>+IFERROR(IF(VLOOKUP($M15&amp;BH$4,Table2[[Column1]:[Column1]],1,FALSE) = 0,"","X"),"")</f>
        <v/>
      </c>
      <c r="BI15" s="63" t="str">
        <f>+IFERROR(IF(VLOOKUP($M15&amp;BI$4,Table2[[Column1]:[Column1]],1,FALSE) = 0,"","X"),"")</f>
        <v/>
      </c>
      <c r="BJ15" s="63" t="str">
        <f>+IFERROR(IF(VLOOKUP($M15&amp;BJ$4,Table2[[Column1]:[Column1]],1,FALSE) = 0,"","X"),"")</f>
        <v/>
      </c>
      <c r="BK15" s="63" t="str">
        <f>+IFERROR(IF(VLOOKUP($M15&amp;BK$4,Table2[[Column1]:[Column1]],1,FALSE) = 0,"","X"),"")</f>
        <v/>
      </c>
      <c r="BL15" s="63" t="str">
        <f>+IFERROR(IF(VLOOKUP($M15&amp;BL$4,Table2[[Column1]:[Column1]],1,FALSE) = 0,"","X"),"")</f>
        <v/>
      </c>
      <c r="BM15" s="63" t="str">
        <f>+IFERROR(IF(VLOOKUP($M15&amp;BM$4,Table2[[Column1]:[Column1]],1,FALSE) = 0,"","X"),"")</f>
        <v/>
      </c>
      <c r="BN15" s="63" t="str">
        <f>+IFERROR(IF(VLOOKUP($M15&amp;BN$4,Table2[[Column1]:[Column1]],1,FALSE) = 0,"","X"),"")</f>
        <v/>
      </c>
      <c r="BO15" s="63" t="str">
        <f>+IFERROR(IF(VLOOKUP($M15&amp;BO$4,Table2[[Column1]:[Column1]],1,FALSE) = 0,"","X"),"")</f>
        <v/>
      </c>
      <c r="BP15" s="63" t="str">
        <f>+IFERROR(IF(VLOOKUP($M15&amp;BP$4,Table2[[Column1]:[Column1]],1,FALSE) = 0,"","X"),"")</f>
        <v/>
      </c>
      <c r="BQ15" s="63" t="str">
        <f>+IFERROR(IF(VLOOKUP($M15&amp;BQ$4,Table2[[Column1]:[Column1]],1,FALSE) = 0,"","X"),"")</f>
        <v/>
      </c>
      <c r="BR15" s="63" t="str">
        <f>+IFERROR(IF(VLOOKUP($M15&amp;BR$4,Table2[[Column1]:[Column1]],1,FALSE) = 0,"","X"),"")</f>
        <v/>
      </c>
      <c r="BS15" s="72" t="str">
        <f>+IFERROR(IF(VLOOKUP($M15&amp;BS$4,Table2[[Column1]:[Column1]],1,FALSE) = 0,"","X"),"")</f>
        <v/>
      </c>
    </row>
    <row r="16" spans="1:71" x14ac:dyDescent="0.25">
      <c r="A16" s="4">
        <v>13</v>
      </c>
      <c r="B16" s="4" t="s">
        <v>163</v>
      </c>
      <c r="C16" s="4" t="str">
        <f>+CONCATENATE(Table2[[#This Row],[Name]],Table2[[#This Row],[Pregunta'#]])</f>
        <v>Software development approachQ12</v>
      </c>
      <c r="D16" s="4" t="s">
        <v>164</v>
      </c>
      <c r="E16" s="4" t="s">
        <v>165</v>
      </c>
      <c r="F16" s="4" t="str">
        <f>+LEFT(Table2[[#This Row],[Pregunta]],FIND(" ",Table2[[#This Row],[Pregunta]]) -1)</f>
        <v>Q12</v>
      </c>
      <c r="G16" s="4" t="s">
        <v>32</v>
      </c>
      <c r="H16" s="4" t="s">
        <v>624</v>
      </c>
      <c r="I16" s="4" t="s">
        <v>149</v>
      </c>
      <c r="K16" s="64">
        <v>12</v>
      </c>
      <c r="L16" s="66" t="s">
        <v>154</v>
      </c>
      <c r="M16" s="65" t="s">
        <v>200</v>
      </c>
      <c r="N16" s="63" t="str">
        <f>+IFERROR(IF(VLOOKUP($M16&amp;N$4,Table2[[Column1]:[Column1]],1,FALSE) = 0,"","X"),"")</f>
        <v/>
      </c>
      <c r="O16" s="63" t="str">
        <f>+IFERROR(IF(VLOOKUP($M16&amp;O$4,Table2[[Column1]:[Column1]],1,FALSE) = 0,"","X"),"")</f>
        <v/>
      </c>
      <c r="P16" s="63" t="str">
        <f>+IFERROR(IF(VLOOKUP($M16&amp;P$4,Table2[[Column1]:[Column1]],1,FALSE) = 0,"","X"),"")</f>
        <v/>
      </c>
      <c r="Q16" s="63" t="str">
        <f>+IFERROR(IF(VLOOKUP($M16&amp;Q$4,Table2[[Column1]:[Column1]],1,FALSE) = 0,"","X"),"")</f>
        <v/>
      </c>
      <c r="R16" s="63" t="str">
        <f>+IFERROR(IF(VLOOKUP($M16&amp;R$4,Table2[[Column1]:[Column1]],1,FALSE) = 0,"","X"),"")</f>
        <v/>
      </c>
      <c r="S16" s="63" t="str">
        <f>+IFERROR(IF(VLOOKUP($M16&amp;S$4,Table2[[Column1]:[Column1]],1,FALSE) = 0,"","X"),"")</f>
        <v/>
      </c>
      <c r="T16" s="63" t="str">
        <f>+IFERROR(IF(VLOOKUP($M16&amp;T$4,Table2[[Column1]:[Column1]],1,FALSE) = 0,"","X"),"")</f>
        <v/>
      </c>
      <c r="U16" s="63" t="str">
        <f>+IFERROR(IF(VLOOKUP($M16&amp;U$4,Table2[[Column1]:[Column1]],1,FALSE) = 0,"","X"),"")</f>
        <v/>
      </c>
      <c r="V16" s="63" t="str">
        <f>+IFERROR(IF(VLOOKUP($M16&amp;V$4,Table2[[Column1]:[Column1]],1,FALSE) = 0,"","X"),"")</f>
        <v/>
      </c>
      <c r="W16" s="63" t="str">
        <f>+IFERROR(IF(VLOOKUP($M16&amp;W$4,Table2[[Column1]:[Column1]],1,FALSE) = 0,"","X"),"")</f>
        <v/>
      </c>
      <c r="X16" s="63" t="str">
        <f>+IFERROR(IF(VLOOKUP($M16&amp;X$4,Table2[[Column1]:[Column1]],1,FALSE) = 0,"","X"),"")</f>
        <v/>
      </c>
      <c r="Y16" s="63" t="str">
        <f>+IFERROR(IF(VLOOKUP($M16&amp;Y$4,Table2[[Column1]:[Column1]],1,FALSE) = 0,"","X"),"")</f>
        <v/>
      </c>
      <c r="Z16" s="63" t="str">
        <f>+IFERROR(IF(VLOOKUP($M16&amp;Z$4,Table2[[Column1]:[Column1]],1,FALSE) = 0,"","X"),"")</f>
        <v/>
      </c>
      <c r="AA16" s="63" t="str">
        <f>+IFERROR(IF(VLOOKUP($M16&amp;AA$4,Table2[[Column1]:[Column1]],1,FALSE) = 0,"","X"),"")</f>
        <v/>
      </c>
      <c r="AB16" s="63" t="str">
        <f>+IFERROR(IF(VLOOKUP($M16&amp;AB$4,Table2[[Column1]:[Column1]],1,FALSE) = 0,"","X"),"")</f>
        <v/>
      </c>
      <c r="AC16" s="63" t="str">
        <f>+IFERROR(IF(VLOOKUP($M16&amp;AC$4,Table2[[Column1]:[Column1]],1,FALSE) = 0,"","X"),"")</f>
        <v/>
      </c>
      <c r="AD16" s="63" t="str">
        <f>+IFERROR(IF(VLOOKUP($M16&amp;AD$4,Table2[[Column1]:[Column1]],1,FALSE) = 0,"","X"),"")</f>
        <v/>
      </c>
      <c r="AE16" s="63" t="str">
        <f>+IFERROR(IF(VLOOKUP($M16&amp;AE$4,Table2[[Column1]:[Column1]],1,FALSE) = 0,"","X"),"")</f>
        <v/>
      </c>
      <c r="AF16" s="63" t="str">
        <f>+IFERROR(IF(VLOOKUP($M16&amp;AF$4,Table2[[Column1]:[Column1]],1,FALSE) = 0,"","X"),"")</f>
        <v/>
      </c>
      <c r="AG16" s="63" t="str">
        <f>+IFERROR(IF(VLOOKUP($M16&amp;AG$4,Table2[[Column1]:[Column1]],1,FALSE) = 0,"","X"),"")</f>
        <v/>
      </c>
      <c r="AH16" s="63" t="str">
        <f>+IFERROR(IF(VLOOKUP($M16&amp;AH$4,Table2[[Column1]:[Column1]],1,FALSE) = 0,"","X"),"")</f>
        <v/>
      </c>
      <c r="AI16" s="63" t="str">
        <f>+IFERROR(IF(VLOOKUP($M16&amp;AI$4,Table2[[Column1]:[Column1]],1,FALSE) = 0,"","X"),"")</f>
        <v/>
      </c>
      <c r="AJ16" s="63" t="str">
        <f>+IFERROR(IF(VLOOKUP($M16&amp;AJ$4,Table2[[Column1]:[Column1]],1,FALSE) = 0,"","X"),"")</f>
        <v/>
      </c>
      <c r="AK16" s="63" t="str">
        <f>+IFERROR(IF(VLOOKUP($M16&amp;AK$4,Table2[[Column1]:[Column1]],1,FALSE) = 0,"","X"),"")</f>
        <v/>
      </c>
      <c r="AL16" s="63" t="str">
        <f>+IFERROR(IF(VLOOKUP($M16&amp;AL$4,Table2[[Column1]:[Column1]],1,FALSE) = 0,"","X"),"")</f>
        <v/>
      </c>
      <c r="AM16" s="63" t="str">
        <f>+IFERROR(IF(VLOOKUP($M16&amp;AM$4,Table2[[Column1]:[Column1]],1,FALSE) = 0,"","X"),"")</f>
        <v/>
      </c>
      <c r="AN16" s="63" t="str">
        <f>+IFERROR(IF(VLOOKUP($M16&amp;AN$4,Table2[[Column1]:[Column1]],1,FALSE) = 0,"","X"),"")</f>
        <v/>
      </c>
      <c r="AO16" s="63" t="str">
        <f>+IFERROR(IF(VLOOKUP($M16&amp;AO$4,Table2[[Column1]:[Column1]],1,FALSE) = 0,"","X"),"")</f>
        <v/>
      </c>
      <c r="AP16" s="63" t="str">
        <f>+IFERROR(IF(VLOOKUP($M16&amp;AP$4,Table2[[Column1]:[Column1]],1,FALSE) = 0,"","X"),"")</f>
        <v/>
      </c>
      <c r="AQ16" s="63" t="str">
        <f>+IFERROR(IF(VLOOKUP($M16&amp;AQ$4,Table2[[Column1]:[Column1]],1,FALSE) = 0,"","X"),"")</f>
        <v/>
      </c>
      <c r="AR16" s="63" t="str">
        <f>+IFERROR(IF(VLOOKUP($M16&amp;AR$4,Table2[[Column1]:[Column1]],1,FALSE) = 0,"","X"),"")</f>
        <v/>
      </c>
      <c r="AS16" s="63" t="str">
        <f>+IFERROR(IF(VLOOKUP($M16&amp;AS$4,Table2[[Column1]:[Column1]],1,FALSE) = 0,"","X"),"")</f>
        <v/>
      </c>
      <c r="AT16" s="63" t="str">
        <f>+IFERROR(IF(VLOOKUP($M16&amp;AT$4,Table2[[Column1]:[Column1]],1,FALSE) = 0,"","X"),"")</f>
        <v/>
      </c>
      <c r="AU16" s="63" t="str">
        <f>+IFERROR(IF(VLOOKUP($M16&amp;AU$4,Table2[[Column1]:[Column1]],1,FALSE) = 0,"","X"),"")</f>
        <v/>
      </c>
      <c r="AV16" s="63" t="str">
        <f>+IFERROR(IF(VLOOKUP($M16&amp;AV$4,Table2[[Column1]:[Column1]],1,FALSE) = 0,"","X"),"")</f>
        <v/>
      </c>
      <c r="AW16" s="63" t="str">
        <f>+IFERROR(IF(VLOOKUP($M16&amp;AW$4,Table2[[Column1]:[Column1]],1,FALSE) = 0,"","X"),"")</f>
        <v/>
      </c>
      <c r="AX16" s="63" t="str">
        <f>+IFERROR(IF(VLOOKUP($M16&amp;AX$4,Table2[[Column1]:[Column1]],1,FALSE) = 0,"","X"),"")</f>
        <v/>
      </c>
      <c r="AY16" s="63" t="str">
        <f>+IFERROR(IF(VLOOKUP($M16&amp;AY$4,Table2[[Column1]:[Column1]],1,FALSE) = 0,"","X"),"")</f>
        <v/>
      </c>
      <c r="AZ16" s="63" t="str">
        <f>+IFERROR(IF(VLOOKUP($M16&amp;AZ$4,Table2[[Column1]:[Column1]],1,FALSE) = 0,"","X"),"")</f>
        <v/>
      </c>
      <c r="BA16" s="63" t="str">
        <f>+IFERROR(IF(VLOOKUP($M16&amp;BA$4,Table2[[Column1]:[Column1]],1,FALSE) = 0,"","X"),"")</f>
        <v/>
      </c>
      <c r="BB16" s="63" t="str">
        <f>+IFERROR(IF(VLOOKUP($M16&amp;BB$4,Table2[[Column1]:[Column1]],1,FALSE) = 0,"","X"),"")</f>
        <v/>
      </c>
      <c r="BC16" s="63" t="str">
        <f>+IFERROR(IF(VLOOKUP($M16&amp;BC$4,Table2[[Column1]:[Column1]],1,FALSE) = 0,"","X"),"")</f>
        <v/>
      </c>
      <c r="BD16" s="63" t="str">
        <f>+IFERROR(IF(VLOOKUP($M16&amp;BD$4,Table2[[Column1]:[Column1]],1,FALSE) = 0,"","X"),"")</f>
        <v/>
      </c>
      <c r="BE16" s="63" t="str">
        <f>+IFERROR(IF(VLOOKUP($M16&amp;BE$4,Table2[[Column1]:[Column1]],1,FALSE) = 0,"","X"),"")</f>
        <v/>
      </c>
      <c r="BF16" s="63" t="str">
        <f>+IFERROR(IF(VLOOKUP($M16&amp;BF$4,Table2[[Column1]:[Column1]],1,FALSE) = 0,"","X"),"")</f>
        <v/>
      </c>
      <c r="BG16" s="63" t="str">
        <f>+IFERROR(IF(VLOOKUP($M16&amp;BG$4,Table2[[Column1]:[Column1]],1,FALSE) = 0,"","X"),"")</f>
        <v/>
      </c>
      <c r="BH16" s="63" t="str">
        <f>+IFERROR(IF(VLOOKUP($M16&amp;BH$4,Table2[[Column1]:[Column1]],1,FALSE) = 0,"","X"),"")</f>
        <v/>
      </c>
      <c r="BI16" s="63" t="str">
        <f>+IFERROR(IF(VLOOKUP($M16&amp;BI$4,Table2[[Column1]:[Column1]],1,FALSE) = 0,"","X"),"")</f>
        <v>X</v>
      </c>
      <c r="BJ16" s="63" t="str">
        <f>+IFERROR(IF(VLOOKUP($M16&amp;BJ$4,Table2[[Column1]:[Column1]],1,FALSE) = 0,"","X"),"")</f>
        <v>X</v>
      </c>
      <c r="BK16" s="63" t="str">
        <f>+IFERROR(IF(VLOOKUP($M16&amp;BK$4,Table2[[Column1]:[Column1]],1,FALSE) = 0,"","X"),"")</f>
        <v>X</v>
      </c>
      <c r="BL16" s="63" t="str">
        <f>+IFERROR(IF(VLOOKUP($M16&amp;BL$4,Table2[[Column1]:[Column1]],1,FALSE) = 0,"","X"),"")</f>
        <v/>
      </c>
      <c r="BM16" s="63" t="str">
        <f>+IFERROR(IF(VLOOKUP($M16&amp;BM$4,Table2[[Column1]:[Column1]],1,FALSE) = 0,"","X"),"")</f>
        <v/>
      </c>
      <c r="BN16" s="63" t="str">
        <f>+IFERROR(IF(VLOOKUP($M16&amp;BN$4,Table2[[Column1]:[Column1]],1,FALSE) = 0,"","X"),"")</f>
        <v/>
      </c>
      <c r="BO16" s="63" t="str">
        <f>+IFERROR(IF(VLOOKUP($M16&amp;BO$4,Table2[[Column1]:[Column1]],1,FALSE) = 0,"","X"),"")</f>
        <v/>
      </c>
      <c r="BP16" s="63" t="str">
        <f>+IFERROR(IF(VLOOKUP($M16&amp;BP$4,Table2[[Column1]:[Column1]],1,FALSE) = 0,"","X"),"")</f>
        <v/>
      </c>
      <c r="BQ16" s="63" t="str">
        <f>+IFERROR(IF(VLOOKUP($M16&amp;BQ$4,Table2[[Column1]:[Column1]],1,FALSE) = 0,"","X"),"")</f>
        <v/>
      </c>
      <c r="BR16" s="63" t="str">
        <f>+IFERROR(IF(VLOOKUP($M16&amp;BR$4,Table2[[Column1]:[Column1]],1,FALSE) = 0,"","X"),"")</f>
        <v/>
      </c>
      <c r="BS16" s="72" t="str">
        <f>+IFERROR(IF(VLOOKUP($M16&amp;BS$4,Table2[[Column1]:[Column1]],1,FALSE) = 0,"","X"),"")</f>
        <v/>
      </c>
    </row>
    <row r="17" spans="1:71" x14ac:dyDescent="0.25">
      <c r="A17" s="4">
        <v>14</v>
      </c>
      <c r="B17" s="4" t="s">
        <v>163</v>
      </c>
      <c r="C17" s="4" t="str">
        <f>+CONCATENATE(Table2[[#This Row],[Name]],Table2[[#This Row],[Pregunta'#]])</f>
        <v>Programming languageQ13</v>
      </c>
      <c r="D17" s="4" t="s">
        <v>166</v>
      </c>
      <c r="E17" s="4" t="s">
        <v>126</v>
      </c>
      <c r="F17" s="4" t="str">
        <f>+LEFT(Table2[[#This Row],[Pregunta]],FIND(" ",Table2[[#This Row],[Pregunta]]) -1)</f>
        <v>Q13</v>
      </c>
      <c r="G17" s="4" t="s">
        <v>33</v>
      </c>
      <c r="H17" s="4" t="s">
        <v>624</v>
      </c>
      <c r="I17" s="4" t="s">
        <v>149</v>
      </c>
      <c r="K17" s="64">
        <v>13</v>
      </c>
      <c r="L17" s="64" t="s">
        <v>163</v>
      </c>
      <c r="M17" s="65" t="s">
        <v>164</v>
      </c>
      <c r="N17" s="63" t="str">
        <f>+IFERROR(IF(VLOOKUP($M17&amp;N$4,Table2[[Column1]:[Column1]],1,FALSE) = 0,"","X"),"")</f>
        <v/>
      </c>
      <c r="O17" s="63" t="str">
        <f>+IFERROR(IF(VLOOKUP($M17&amp;O$4,Table2[[Column1]:[Column1]],1,FALSE) = 0,"","X"),"")</f>
        <v/>
      </c>
      <c r="P17" s="63" t="str">
        <f>+IFERROR(IF(VLOOKUP($M17&amp;P$4,Table2[[Column1]:[Column1]],1,FALSE) = 0,"","X"),"")</f>
        <v/>
      </c>
      <c r="Q17" s="63" t="str">
        <f>+IFERROR(IF(VLOOKUP($M17&amp;Q$4,Table2[[Column1]:[Column1]],1,FALSE) = 0,"","X"),"")</f>
        <v/>
      </c>
      <c r="R17" s="63" t="str">
        <f>+IFERROR(IF(VLOOKUP($M17&amp;R$4,Table2[[Column1]:[Column1]],1,FALSE) = 0,"","X"),"")</f>
        <v/>
      </c>
      <c r="S17" s="63" t="str">
        <f>+IFERROR(IF(VLOOKUP($M17&amp;S$4,Table2[[Column1]:[Column1]],1,FALSE) = 0,"","X"),"")</f>
        <v/>
      </c>
      <c r="T17" s="63" t="str">
        <f>+IFERROR(IF(VLOOKUP($M17&amp;T$4,Table2[[Column1]:[Column1]],1,FALSE) = 0,"","X"),"")</f>
        <v/>
      </c>
      <c r="U17" s="63" t="str">
        <f>+IFERROR(IF(VLOOKUP($M17&amp;U$4,Table2[[Column1]:[Column1]],1,FALSE) = 0,"","X"),"")</f>
        <v/>
      </c>
      <c r="V17" s="63" t="str">
        <f>+IFERROR(IF(VLOOKUP($M17&amp;V$4,Table2[[Column1]:[Column1]],1,FALSE) = 0,"","X"),"")</f>
        <v/>
      </c>
      <c r="W17" s="63" t="str">
        <f>+IFERROR(IF(VLOOKUP($M17&amp;W$4,Table2[[Column1]:[Column1]],1,FALSE) = 0,"","X"),"")</f>
        <v/>
      </c>
      <c r="X17" s="63" t="str">
        <f>+IFERROR(IF(VLOOKUP($M17&amp;X$4,Table2[[Column1]:[Column1]],1,FALSE) = 0,"","X"),"")</f>
        <v/>
      </c>
      <c r="Y17" s="63" t="str">
        <f>+IFERROR(IF(VLOOKUP($M17&amp;Y$4,Table2[[Column1]:[Column1]],1,FALSE) = 0,"","X"),"")</f>
        <v/>
      </c>
      <c r="Z17" s="63" t="str">
        <f>+IFERROR(IF(VLOOKUP($M17&amp;Z$4,Table2[[Column1]:[Column1]],1,FALSE) = 0,"","X"),"")</f>
        <v>X</v>
      </c>
      <c r="AA17" s="63" t="str">
        <f>+IFERROR(IF(VLOOKUP($M17&amp;AA$4,Table2[[Column1]:[Column1]],1,FALSE) = 0,"","X"),"")</f>
        <v>X</v>
      </c>
      <c r="AB17" s="63" t="str">
        <f>+IFERROR(IF(VLOOKUP($M17&amp;AB$4,Table2[[Column1]:[Column1]],1,FALSE) = 0,"","X"),"")</f>
        <v/>
      </c>
      <c r="AC17" s="63" t="str">
        <f>+IFERROR(IF(VLOOKUP($M17&amp;AC$4,Table2[[Column1]:[Column1]],1,FALSE) = 0,"","X"),"")</f>
        <v/>
      </c>
      <c r="AD17" s="63" t="str">
        <f>+IFERROR(IF(VLOOKUP($M17&amp;AD$4,Table2[[Column1]:[Column1]],1,FALSE) = 0,"","X"),"")</f>
        <v/>
      </c>
      <c r="AE17" s="63" t="str">
        <f>+IFERROR(IF(VLOOKUP($M17&amp;AE$4,Table2[[Column1]:[Column1]],1,FALSE) = 0,"","X"),"")</f>
        <v/>
      </c>
      <c r="AF17" s="63" t="str">
        <f>+IFERROR(IF(VLOOKUP($M17&amp;AF$4,Table2[[Column1]:[Column1]],1,FALSE) = 0,"","X"),"")</f>
        <v/>
      </c>
      <c r="AG17" s="63" t="str">
        <f>+IFERROR(IF(VLOOKUP($M17&amp;AG$4,Table2[[Column1]:[Column1]],1,FALSE) = 0,"","X"),"")</f>
        <v/>
      </c>
      <c r="AH17" s="63" t="str">
        <f>+IFERROR(IF(VLOOKUP($M17&amp;AH$4,Table2[[Column1]:[Column1]],1,FALSE) = 0,"","X"),"")</f>
        <v/>
      </c>
      <c r="AI17" s="63" t="str">
        <f>+IFERROR(IF(VLOOKUP($M17&amp;AI$4,Table2[[Column1]:[Column1]],1,FALSE) = 0,"","X"),"")</f>
        <v/>
      </c>
      <c r="AJ17" s="63" t="str">
        <f>+IFERROR(IF(VLOOKUP($M17&amp;AJ$4,Table2[[Column1]:[Column1]],1,FALSE) = 0,"","X"),"")</f>
        <v/>
      </c>
      <c r="AK17" s="63" t="str">
        <f>+IFERROR(IF(VLOOKUP($M17&amp;AK$4,Table2[[Column1]:[Column1]],1,FALSE) = 0,"","X"),"")</f>
        <v/>
      </c>
      <c r="AL17" s="63" t="str">
        <f>+IFERROR(IF(VLOOKUP($M17&amp;AL$4,Table2[[Column1]:[Column1]],1,FALSE) = 0,"","X"),"")</f>
        <v/>
      </c>
      <c r="AM17" s="63" t="str">
        <f>+IFERROR(IF(VLOOKUP($M17&amp;AM$4,Table2[[Column1]:[Column1]],1,FALSE) = 0,"","X"),"")</f>
        <v/>
      </c>
      <c r="AN17" s="63" t="str">
        <f>+IFERROR(IF(VLOOKUP($M17&amp;AN$4,Table2[[Column1]:[Column1]],1,FALSE) = 0,"","X"),"")</f>
        <v/>
      </c>
      <c r="AO17" s="63" t="str">
        <f>+IFERROR(IF(VLOOKUP($M17&amp;AO$4,Table2[[Column1]:[Column1]],1,FALSE) = 0,"","X"),"")</f>
        <v/>
      </c>
      <c r="AP17" s="63" t="str">
        <f>+IFERROR(IF(VLOOKUP($M17&amp;AP$4,Table2[[Column1]:[Column1]],1,FALSE) = 0,"","X"),"")</f>
        <v/>
      </c>
      <c r="AQ17" s="63" t="str">
        <f>+IFERROR(IF(VLOOKUP($M17&amp;AQ$4,Table2[[Column1]:[Column1]],1,FALSE) = 0,"","X"),"")</f>
        <v/>
      </c>
      <c r="AR17" s="63" t="str">
        <f>+IFERROR(IF(VLOOKUP($M17&amp;AR$4,Table2[[Column1]:[Column1]],1,FALSE) = 0,"","X"),"")</f>
        <v/>
      </c>
      <c r="AS17" s="63" t="str">
        <f>+IFERROR(IF(VLOOKUP($M17&amp;AS$4,Table2[[Column1]:[Column1]],1,FALSE) = 0,"","X"),"")</f>
        <v/>
      </c>
      <c r="AT17" s="63" t="str">
        <f>+IFERROR(IF(VLOOKUP($M17&amp;AT$4,Table2[[Column1]:[Column1]],1,FALSE) = 0,"","X"),"")</f>
        <v/>
      </c>
      <c r="AU17" s="63" t="str">
        <f>+IFERROR(IF(VLOOKUP($M17&amp;AU$4,Table2[[Column1]:[Column1]],1,FALSE) = 0,"","X"),"")</f>
        <v/>
      </c>
      <c r="AV17" s="63" t="str">
        <f>+IFERROR(IF(VLOOKUP($M17&amp;AV$4,Table2[[Column1]:[Column1]],1,FALSE) = 0,"","X"),"")</f>
        <v/>
      </c>
      <c r="AW17" s="63" t="str">
        <f>+IFERROR(IF(VLOOKUP($M17&amp;AW$4,Table2[[Column1]:[Column1]],1,FALSE) = 0,"","X"),"")</f>
        <v/>
      </c>
      <c r="AX17" s="63" t="str">
        <f>+IFERROR(IF(VLOOKUP($M17&amp;AX$4,Table2[[Column1]:[Column1]],1,FALSE) = 0,"","X"),"")</f>
        <v/>
      </c>
      <c r="AY17" s="63" t="str">
        <f>+IFERROR(IF(VLOOKUP($M17&amp;AY$4,Table2[[Column1]:[Column1]],1,FALSE) = 0,"","X"),"")</f>
        <v/>
      </c>
      <c r="AZ17" s="63" t="str">
        <f>+IFERROR(IF(VLOOKUP($M17&amp;AZ$4,Table2[[Column1]:[Column1]],1,FALSE) = 0,"","X"),"")</f>
        <v/>
      </c>
      <c r="BA17" s="63" t="str">
        <f>+IFERROR(IF(VLOOKUP($M17&amp;BA$4,Table2[[Column1]:[Column1]],1,FALSE) = 0,"","X"),"")</f>
        <v/>
      </c>
      <c r="BB17" s="63" t="str">
        <f>+IFERROR(IF(VLOOKUP($M17&amp;BB$4,Table2[[Column1]:[Column1]],1,FALSE) = 0,"","X"),"")</f>
        <v/>
      </c>
      <c r="BC17" s="63" t="str">
        <f>+IFERROR(IF(VLOOKUP($M17&amp;BC$4,Table2[[Column1]:[Column1]],1,FALSE) = 0,"","X"),"")</f>
        <v/>
      </c>
      <c r="BD17" s="63" t="str">
        <f>+IFERROR(IF(VLOOKUP($M17&amp;BD$4,Table2[[Column1]:[Column1]],1,FALSE) = 0,"","X"),"")</f>
        <v/>
      </c>
      <c r="BE17" s="63" t="str">
        <f>+IFERROR(IF(VLOOKUP($M17&amp;BE$4,Table2[[Column1]:[Column1]],1,FALSE) = 0,"","X"),"")</f>
        <v/>
      </c>
      <c r="BF17" s="63" t="str">
        <f>+IFERROR(IF(VLOOKUP($M17&amp;BF$4,Table2[[Column1]:[Column1]],1,FALSE) = 0,"","X"),"")</f>
        <v/>
      </c>
      <c r="BG17" s="63" t="str">
        <f>+IFERROR(IF(VLOOKUP($M17&amp;BG$4,Table2[[Column1]:[Column1]],1,FALSE) = 0,"","X"),"")</f>
        <v/>
      </c>
      <c r="BH17" s="63" t="str">
        <f>+IFERROR(IF(VLOOKUP($M17&amp;BH$4,Table2[[Column1]:[Column1]],1,FALSE) = 0,"","X"),"")</f>
        <v/>
      </c>
      <c r="BI17" s="63" t="str">
        <f>+IFERROR(IF(VLOOKUP($M17&amp;BI$4,Table2[[Column1]:[Column1]],1,FALSE) = 0,"","X"),"")</f>
        <v/>
      </c>
      <c r="BJ17" s="63" t="str">
        <f>+IFERROR(IF(VLOOKUP($M17&amp;BJ$4,Table2[[Column1]:[Column1]],1,FALSE) = 0,"","X"),"")</f>
        <v/>
      </c>
      <c r="BK17" s="63" t="str">
        <f>+IFERROR(IF(VLOOKUP($M17&amp;BK$4,Table2[[Column1]:[Column1]],1,FALSE) = 0,"","X"),"")</f>
        <v/>
      </c>
      <c r="BL17" s="63" t="str">
        <f>+IFERROR(IF(VLOOKUP($M17&amp;BL$4,Table2[[Column1]:[Column1]],1,FALSE) = 0,"","X"),"")</f>
        <v/>
      </c>
      <c r="BM17" s="63" t="str">
        <f>+IFERROR(IF(VLOOKUP($M17&amp;BM$4,Table2[[Column1]:[Column1]],1,FALSE) = 0,"","X"),"")</f>
        <v/>
      </c>
      <c r="BN17" s="63" t="str">
        <f>+IFERROR(IF(VLOOKUP($M17&amp;BN$4,Table2[[Column1]:[Column1]],1,FALSE) = 0,"","X"),"")</f>
        <v/>
      </c>
      <c r="BO17" s="63" t="str">
        <f>+IFERROR(IF(VLOOKUP($M17&amp;BO$4,Table2[[Column1]:[Column1]],1,FALSE) = 0,"","X"),"")</f>
        <v/>
      </c>
      <c r="BP17" s="63" t="str">
        <f>+IFERROR(IF(VLOOKUP($M17&amp;BP$4,Table2[[Column1]:[Column1]],1,FALSE) = 0,"","X"),"")</f>
        <v/>
      </c>
      <c r="BQ17" s="63" t="str">
        <f>+IFERROR(IF(VLOOKUP($M17&amp;BQ$4,Table2[[Column1]:[Column1]],1,FALSE) = 0,"","X"),"")</f>
        <v/>
      </c>
      <c r="BR17" s="63" t="str">
        <f>+IFERROR(IF(VLOOKUP($M17&amp;BR$4,Table2[[Column1]:[Column1]],1,FALSE) = 0,"","X"),"")</f>
        <v/>
      </c>
      <c r="BS17" s="72" t="str">
        <f>+IFERROR(IF(VLOOKUP($M17&amp;BS$4,Table2[[Column1]:[Column1]],1,FALSE) = 0,"","X"),"")</f>
        <v/>
      </c>
    </row>
    <row r="18" spans="1:71" x14ac:dyDescent="0.25">
      <c r="A18" s="4">
        <v>14</v>
      </c>
      <c r="B18" s="4" t="s">
        <v>163</v>
      </c>
      <c r="C18" s="4" t="str">
        <f>+CONCATENATE(Table2[[#This Row],[Name]],Table2[[#This Row],[Pregunta'#]])</f>
        <v>Programming languageQ14.1</v>
      </c>
      <c r="D18" s="4" t="s">
        <v>166</v>
      </c>
      <c r="E18" s="4" t="s">
        <v>167</v>
      </c>
      <c r="F18" s="4" t="str">
        <f>+LEFT(Table2[[#This Row],[Pregunta]],FIND(" ",Table2[[#This Row],[Pregunta]]) -1)</f>
        <v>Q14.1</v>
      </c>
      <c r="G18" s="4" t="s">
        <v>36</v>
      </c>
      <c r="H18" s="4" t="s">
        <v>211</v>
      </c>
      <c r="I18" s="4" t="s">
        <v>141</v>
      </c>
      <c r="K18" s="64">
        <v>14</v>
      </c>
      <c r="L18" s="64" t="s">
        <v>163</v>
      </c>
      <c r="M18" s="65" t="s">
        <v>166</v>
      </c>
      <c r="N18" s="63" t="str">
        <f>+IFERROR(IF(VLOOKUP($M18&amp;N$4,Table2[[Column1]:[Column1]],1,FALSE) = 0,"","X"),"")</f>
        <v/>
      </c>
      <c r="O18" s="63" t="str">
        <f>+IFERROR(IF(VLOOKUP($M18&amp;O$4,Table2[[Column1]:[Column1]],1,FALSE) = 0,"","X"),"")</f>
        <v/>
      </c>
      <c r="P18" s="63" t="str">
        <f>+IFERROR(IF(VLOOKUP($M18&amp;P$4,Table2[[Column1]:[Column1]],1,FALSE) = 0,"","X"),"")</f>
        <v/>
      </c>
      <c r="Q18" s="63" t="str">
        <f>+IFERROR(IF(VLOOKUP($M18&amp;Q$4,Table2[[Column1]:[Column1]],1,FALSE) = 0,"","X"),"")</f>
        <v/>
      </c>
      <c r="R18" s="63" t="str">
        <f>+IFERROR(IF(VLOOKUP($M18&amp;R$4,Table2[[Column1]:[Column1]],1,FALSE) = 0,"","X"),"")</f>
        <v/>
      </c>
      <c r="S18" s="63" t="str">
        <f>+IFERROR(IF(VLOOKUP($M18&amp;S$4,Table2[[Column1]:[Column1]],1,FALSE) = 0,"","X"),"")</f>
        <v/>
      </c>
      <c r="T18" s="63" t="str">
        <f>+IFERROR(IF(VLOOKUP($M18&amp;T$4,Table2[[Column1]:[Column1]],1,FALSE) = 0,"","X"),"")</f>
        <v/>
      </c>
      <c r="U18" s="63" t="str">
        <f>+IFERROR(IF(VLOOKUP($M18&amp;U$4,Table2[[Column1]:[Column1]],1,FALSE) = 0,"","X"),"")</f>
        <v/>
      </c>
      <c r="V18" s="63" t="str">
        <f>+IFERROR(IF(VLOOKUP($M18&amp;V$4,Table2[[Column1]:[Column1]],1,FALSE) = 0,"","X"),"")</f>
        <v/>
      </c>
      <c r="W18" s="63" t="str">
        <f>+IFERROR(IF(VLOOKUP($M18&amp;W$4,Table2[[Column1]:[Column1]],1,FALSE) = 0,"","X"),"")</f>
        <v/>
      </c>
      <c r="X18" s="63" t="str">
        <f>+IFERROR(IF(VLOOKUP($M18&amp;X$4,Table2[[Column1]:[Column1]],1,FALSE) = 0,"","X"),"")</f>
        <v/>
      </c>
      <c r="Y18" s="63" t="str">
        <f>+IFERROR(IF(VLOOKUP($M18&amp;Y$4,Table2[[Column1]:[Column1]],1,FALSE) = 0,"","X"),"")</f>
        <v/>
      </c>
      <c r="Z18" s="63" t="str">
        <f>+IFERROR(IF(VLOOKUP($M18&amp;Z$4,Table2[[Column1]:[Column1]],1,FALSE) = 0,"","X"),"")</f>
        <v/>
      </c>
      <c r="AA18" s="63" t="str">
        <f>+IFERROR(IF(VLOOKUP($M18&amp;AA$4,Table2[[Column1]:[Column1]],1,FALSE) = 0,"","X"),"")</f>
        <v/>
      </c>
      <c r="AB18" s="63" t="str">
        <f>+IFERROR(IF(VLOOKUP($M18&amp;AB$4,Table2[[Column1]:[Column1]],1,FALSE) = 0,"","X"),"")</f>
        <v>X</v>
      </c>
      <c r="AC18" s="63" t="str">
        <f>+IFERROR(IF(VLOOKUP($M18&amp;AC$4,Table2[[Column1]:[Column1]],1,FALSE) = 0,"","X"),"")</f>
        <v>X</v>
      </c>
      <c r="AD18" s="63" t="str">
        <f>+IFERROR(IF(VLOOKUP($M18&amp;AD$4,Table2[[Column1]:[Column1]],1,FALSE) = 0,"","X"),"")</f>
        <v>X</v>
      </c>
      <c r="AE18" s="63" t="str">
        <f>+IFERROR(IF(VLOOKUP($M18&amp;AE$4,Table2[[Column1]:[Column1]],1,FALSE) = 0,"","X"),"")</f>
        <v/>
      </c>
      <c r="AF18" s="63" t="str">
        <f>+IFERROR(IF(VLOOKUP($M18&amp;AF$4,Table2[[Column1]:[Column1]],1,FALSE) = 0,"","X"),"")</f>
        <v/>
      </c>
      <c r="AG18" s="63" t="str">
        <f>+IFERROR(IF(VLOOKUP($M18&amp;AG$4,Table2[[Column1]:[Column1]],1,FALSE) = 0,"","X"),"")</f>
        <v/>
      </c>
      <c r="AH18" s="63" t="str">
        <f>+IFERROR(IF(VLOOKUP($M18&amp;AH$4,Table2[[Column1]:[Column1]],1,FALSE) = 0,"","X"),"")</f>
        <v/>
      </c>
      <c r="AI18" s="63" t="str">
        <f>+IFERROR(IF(VLOOKUP($M18&amp;AI$4,Table2[[Column1]:[Column1]],1,FALSE) = 0,"","X"),"")</f>
        <v/>
      </c>
      <c r="AJ18" s="63" t="str">
        <f>+IFERROR(IF(VLOOKUP($M18&amp;AJ$4,Table2[[Column1]:[Column1]],1,FALSE) = 0,"","X"),"")</f>
        <v/>
      </c>
      <c r="AK18" s="63" t="str">
        <f>+IFERROR(IF(VLOOKUP($M18&amp;AK$4,Table2[[Column1]:[Column1]],1,FALSE) = 0,"","X"),"")</f>
        <v/>
      </c>
      <c r="AL18" s="63" t="str">
        <f>+IFERROR(IF(VLOOKUP($M18&amp;AL$4,Table2[[Column1]:[Column1]],1,FALSE) = 0,"","X"),"")</f>
        <v/>
      </c>
      <c r="AM18" s="63" t="str">
        <f>+IFERROR(IF(VLOOKUP($M18&amp;AM$4,Table2[[Column1]:[Column1]],1,FALSE) = 0,"","X"),"")</f>
        <v/>
      </c>
      <c r="AN18" s="63" t="str">
        <f>+IFERROR(IF(VLOOKUP($M18&amp;AN$4,Table2[[Column1]:[Column1]],1,FALSE) = 0,"","X"),"")</f>
        <v/>
      </c>
      <c r="AO18" s="63" t="str">
        <f>+IFERROR(IF(VLOOKUP($M18&amp;AO$4,Table2[[Column1]:[Column1]],1,FALSE) = 0,"","X"),"")</f>
        <v/>
      </c>
      <c r="AP18" s="63" t="str">
        <f>+IFERROR(IF(VLOOKUP($M18&amp;AP$4,Table2[[Column1]:[Column1]],1,FALSE) = 0,"","X"),"")</f>
        <v/>
      </c>
      <c r="AQ18" s="63" t="str">
        <f>+IFERROR(IF(VLOOKUP($M18&amp;AQ$4,Table2[[Column1]:[Column1]],1,FALSE) = 0,"","X"),"")</f>
        <v/>
      </c>
      <c r="AR18" s="63" t="str">
        <f>+IFERROR(IF(VLOOKUP($M18&amp;AR$4,Table2[[Column1]:[Column1]],1,FALSE) = 0,"","X"),"")</f>
        <v/>
      </c>
      <c r="AS18" s="63" t="str">
        <f>+IFERROR(IF(VLOOKUP($M18&amp;AS$4,Table2[[Column1]:[Column1]],1,FALSE) = 0,"","X"),"")</f>
        <v/>
      </c>
      <c r="AT18" s="63" t="str">
        <f>+IFERROR(IF(VLOOKUP($M18&amp;AT$4,Table2[[Column1]:[Column1]],1,FALSE) = 0,"","X"),"")</f>
        <v/>
      </c>
      <c r="AU18" s="63" t="str">
        <f>+IFERROR(IF(VLOOKUP($M18&amp;AU$4,Table2[[Column1]:[Column1]],1,FALSE) = 0,"","X"),"")</f>
        <v/>
      </c>
      <c r="AV18" s="63" t="str">
        <f>+IFERROR(IF(VLOOKUP($M18&amp;AV$4,Table2[[Column1]:[Column1]],1,FALSE) = 0,"","X"),"")</f>
        <v/>
      </c>
      <c r="AW18" s="63" t="str">
        <f>+IFERROR(IF(VLOOKUP($M18&amp;AW$4,Table2[[Column1]:[Column1]],1,FALSE) = 0,"","X"),"")</f>
        <v/>
      </c>
      <c r="AX18" s="63" t="str">
        <f>+IFERROR(IF(VLOOKUP($M18&amp;AX$4,Table2[[Column1]:[Column1]],1,FALSE) = 0,"","X"),"")</f>
        <v/>
      </c>
      <c r="AY18" s="63" t="str">
        <f>+IFERROR(IF(VLOOKUP($M18&amp;AY$4,Table2[[Column1]:[Column1]],1,FALSE) = 0,"","X"),"")</f>
        <v/>
      </c>
      <c r="AZ18" s="63" t="str">
        <f>+IFERROR(IF(VLOOKUP($M18&amp;AZ$4,Table2[[Column1]:[Column1]],1,FALSE) = 0,"","X"),"")</f>
        <v/>
      </c>
      <c r="BA18" s="63" t="str">
        <f>+IFERROR(IF(VLOOKUP($M18&amp;BA$4,Table2[[Column1]:[Column1]],1,FALSE) = 0,"","X"),"")</f>
        <v/>
      </c>
      <c r="BB18" s="63" t="str">
        <f>+IFERROR(IF(VLOOKUP($M18&amp;BB$4,Table2[[Column1]:[Column1]],1,FALSE) = 0,"","X"),"")</f>
        <v/>
      </c>
      <c r="BC18" s="63" t="str">
        <f>+IFERROR(IF(VLOOKUP($M18&amp;BC$4,Table2[[Column1]:[Column1]],1,FALSE) = 0,"","X"),"")</f>
        <v/>
      </c>
      <c r="BD18" s="63" t="str">
        <f>+IFERROR(IF(VLOOKUP($M18&amp;BD$4,Table2[[Column1]:[Column1]],1,FALSE) = 0,"","X"),"")</f>
        <v/>
      </c>
      <c r="BE18" s="63" t="str">
        <f>+IFERROR(IF(VLOOKUP($M18&amp;BE$4,Table2[[Column1]:[Column1]],1,FALSE) = 0,"","X"),"")</f>
        <v/>
      </c>
      <c r="BF18" s="63" t="str">
        <f>+IFERROR(IF(VLOOKUP($M18&amp;BF$4,Table2[[Column1]:[Column1]],1,FALSE) = 0,"","X"),"")</f>
        <v/>
      </c>
      <c r="BG18" s="63" t="str">
        <f>+IFERROR(IF(VLOOKUP($M18&amp;BG$4,Table2[[Column1]:[Column1]],1,FALSE) = 0,"","X"),"")</f>
        <v/>
      </c>
      <c r="BH18" s="63" t="str">
        <f>+IFERROR(IF(VLOOKUP($M18&amp;BH$4,Table2[[Column1]:[Column1]],1,FALSE) = 0,"","X"),"")</f>
        <v/>
      </c>
      <c r="BI18" s="63" t="str">
        <f>+IFERROR(IF(VLOOKUP($M18&amp;BI$4,Table2[[Column1]:[Column1]],1,FALSE) = 0,"","X"),"")</f>
        <v/>
      </c>
      <c r="BJ18" s="63" t="str">
        <f>+IFERROR(IF(VLOOKUP($M18&amp;BJ$4,Table2[[Column1]:[Column1]],1,FALSE) = 0,"","X"),"")</f>
        <v/>
      </c>
      <c r="BK18" s="63" t="str">
        <f>+IFERROR(IF(VLOOKUP($M18&amp;BK$4,Table2[[Column1]:[Column1]],1,FALSE) = 0,"","X"),"")</f>
        <v/>
      </c>
      <c r="BL18" s="63" t="str">
        <f>+IFERROR(IF(VLOOKUP($M18&amp;BL$4,Table2[[Column1]:[Column1]],1,FALSE) = 0,"","X"),"")</f>
        <v/>
      </c>
      <c r="BM18" s="63" t="str">
        <f>+IFERROR(IF(VLOOKUP($M18&amp;BM$4,Table2[[Column1]:[Column1]],1,FALSE) = 0,"","X"),"")</f>
        <v/>
      </c>
      <c r="BN18" s="63" t="str">
        <f>+IFERROR(IF(VLOOKUP($M18&amp;BN$4,Table2[[Column1]:[Column1]],1,FALSE) = 0,"","X"),"")</f>
        <v/>
      </c>
      <c r="BO18" s="63" t="str">
        <f>+IFERROR(IF(VLOOKUP($M18&amp;BO$4,Table2[[Column1]:[Column1]],1,FALSE) = 0,"","X"),"")</f>
        <v/>
      </c>
      <c r="BP18" s="63" t="str">
        <f>+IFERROR(IF(VLOOKUP($M18&amp;BP$4,Table2[[Column1]:[Column1]],1,FALSE) = 0,"","X"),"")</f>
        <v/>
      </c>
      <c r="BQ18" s="63" t="str">
        <f>+IFERROR(IF(VLOOKUP($M18&amp;BQ$4,Table2[[Column1]:[Column1]],1,FALSE) = 0,"","X"),"")</f>
        <v/>
      </c>
      <c r="BR18" s="63" t="str">
        <f>+IFERROR(IF(VLOOKUP($M18&amp;BR$4,Table2[[Column1]:[Column1]],1,FALSE) = 0,"","X"),"")</f>
        <v/>
      </c>
      <c r="BS18" s="72" t="str">
        <f>+IFERROR(IF(VLOOKUP($M18&amp;BS$4,Table2[[Column1]:[Column1]],1,FALSE) = 0,"","X"),"")</f>
        <v/>
      </c>
    </row>
    <row r="19" spans="1:71" x14ac:dyDescent="0.25">
      <c r="A19" s="4">
        <v>14</v>
      </c>
      <c r="B19" s="4" t="s">
        <v>163</v>
      </c>
      <c r="C19" s="4" t="str">
        <f>+CONCATENATE(Table2[[#This Row],[Name]],Table2[[#This Row],[Pregunta'#]])</f>
        <v>Programming languageQ14.2</v>
      </c>
      <c r="D19" s="4" t="s">
        <v>166</v>
      </c>
      <c r="E19" s="4" t="s">
        <v>168</v>
      </c>
      <c r="F19" s="4" t="str">
        <f>+LEFT(Table2[[#This Row],[Pregunta]],FIND(" ",Table2[[#This Row],[Pregunta]]) -1)</f>
        <v>Q14.2</v>
      </c>
      <c r="G19" s="4" t="s">
        <v>407</v>
      </c>
      <c r="H19" s="4" t="s">
        <v>211</v>
      </c>
      <c r="I19" s="4" t="s">
        <v>141</v>
      </c>
      <c r="K19" s="64">
        <v>15</v>
      </c>
      <c r="L19" s="64" t="s">
        <v>163</v>
      </c>
      <c r="M19" s="65" t="s">
        <v>195</v>
      </c>
      <c r="N19" s="63" t="str">
        <f>+IFERROR(IF(VLOOKUP($M19&amp;N$4,Table2[[Column1]:[Column1]],1,FALSE) = 0,"","X"),"")</f>
        <v/>
      </c>
      <c r="O19" s="63" t="str">
        <f>+IFERROR(IF(VLOOKUP($M19&amp;O$4,Table2[[Column1]:[Column1]],1,FALSE) = 0,"","X"),"")</f>
        <v/>
      </c>
      <c r="P19" s="63" t="str">
        <f>+IFERROR(IF(VLOOKUP($M19&amp;P$4,Table2[[Column1]:[Column1]],1,FALSE) = 0,"","X"),"")</f>
        <v/>
      </c>
      <c r="Q19" s="63" t="str">
        <f>+IFERROR(IF(VLOOKUP($M19&amp;Q$4,Table2[[Column1]:[Column1]],1,FALSE) = 0,"","X"),"")</f>
        <v/>
      </c>
      <c r="R19" s="63" t="str">
        <f>+IFERROR(IF(VLOOKUP($M19&amp;R$4,Table2[[Column1]:[Column1]],1,FALSE) = 0,"","X"),"")</f>
        <v/>
      </c>
      <c r="S19" s="63" t="str">
        <f>+IFERROR(IF(VLOOKUP($M19&amp;S$4,Table2[[Column1]:[Column1]],1,FALSE) = 0,"","X"),"")</f>
        <v/>
      </c>
      <c r="T19" s="63" t="str">
        <f>+IFERROR(IF(VLOOKUP($M19&amp;T$4,Table2[[Column1]:[Column1]],1,FALSE) = 0,"","X"),"")</f>
        <v/>
      </c>
      <c r="U19" s="63" t="str">
        <f>+IFERROR(IF(VLOOKUP($M19&amp;U$4,Table2[[Column1]:[Column1]],1,FALSE) = 0,"","X"),"")</f>
        <v/>
      </c>
      <c r="V19" s="63" t="str">
        <f>+IFERROR(IF(VLOOKUP($M19&amp;V$4,Table2[[Column1]:[Column1]],1,FALSE) = 0,"","X"),"")</f>
        <v/>
      </c>
      <c r="W19" s="63" t="str">
        <f>+IFERROR(IF(VLOOKUP($M19&amp;W$4,Table2[[Column1]:[Column1]],1,FALSE) = 0,"","X"),"")</f>
        <v/>
      </c>
      <c r="X19" s="63" t="str">
        <f>+IFERROR(IF(VLOOKUP($M19&amp;X$4,Table2[[Column1]:[Column1]],1,FALSE) = 0,"","X"),"")</f>
        <v/>
      </c>
      <c r="Y19" s="63" t="str">
        <f>+IFERROR(IF(VLOOKUP($M19&amp;Y$4,Table2[[Column1]:[Column1]],1,FALSE) = 0,"","X"),"")</f>
        <v/>
      </c>
      <c r="Z19" s="63" t="str">
        <f>+IFERROR(IF(VLOOKUP($M19&amp;Z$4,Table2[[Column1]:[Column1]],1,FALSE) = 0,"","X"),"")</f>
        <v/>
      </c>
      <c r="AA19" s="63" t="str">
        <f>+IFERROR(IF(VLOOKUP($M19&amp;AA$4,Table2[[Column1]:[Column1]],1,FALSE) = 0,"","X"),"")</f>
        <v/>
      </c>
      <c r="AB19" s="63" t="str">
        <f>+IFERROR(IF(VLOOKUP($M19&amp;AB$4,Table2[[Column1]:[Column1]],1,FALSE) = 0,"","X"),"")</f>
        <v/>
      </c>
      <c r="AC19" s="63" t="str">
        <f>+IFERROR(IF(VLOOKUP($M19&amp;AC$4,Table2[[Column1]:[Column1]],1,FALSE) = 0,"","X"),"")</f>
        <v/>
      </c>
      <c r="AD19" s="63" t="str">
        <f>+IFERROR(IF(VLOOKUP($M19&amp;AD$4,Table2[[Column1]:[Column1]],1,FALSE) = 0,"","X"),"")</f>
        <v/>
      </c>
      <c r="AE19" s="63" t="str">
        <f>+IFERROR(IF(VLOOKUP($M19&amp;AE$4,Table2[[Column1]:[Column1]],1,FALSE) = 0,"","X"),"")</f>
        <v/>
      </c>
      <c r="AF19" s="63" t="str">
        <f>+IFERROR(IF(VLOOKUP($M19&amp;AF$4,Table2[[Column1]:[Column1]],1,FALSE) = 0,"","X"),"")</f>
        <v/>
      </c>
      <c r="AG19" s="63" t="str">
        <f>+IFERROR(IF(VLOOKUP($M19&amp;AG$4,Table2[[Column1]:[Column1]],1,FALSE) = 0,"","X"),"")</f>
        <v/>
      </c>
      <c r="AH19" s="63" t="str">
        <f>+IFERROR(IF(VLOOKUP($M19&amp;AH$4,Table2[[Column1]:[Column1]],1,FALSE) = 0,"","X"),"")</f>
        <v/>
      </c>
      <c r="AI19" s="63" t="str">
        <f>+IFERROR(IF(VLOOKUP($M19&amp;AI$4,Table2[[Column1]:[Column1]],1,FALSE) = 0,"","X"),"")</f>
        <v/>
      </c>
      <c r="AJ19" s="63" t="str">
        <f>+IFERROR(IF(VLOOKUP($M19&amp;AJ$4,Table2[[Column1]:[Column1]],1,FALSE) = 0,"","X"),"")</f>
        <v/>
      </c>
      <c r="AK19" s="63" t="str">
        <f>+IFERROR(IF(VLOOKUP($M19&amp;AK$4,Table2[[Column1]:[Column1]],1,FALSE) = 0,"","X"),"")</f>
        <v/>
      </c>
      <c r="AL19" s="63" t="str">
        <f>+IFERROR(IF(VLOOKUP($M19&amp;AL$4,Table2[[Column1]:[Column1]],1,FALSE) = 0,"","X"),"")</f>
        <v/>
      </c>
      <c r="AM19" s="63" t="str">
        <f>+IFERROR(IF(VLOOKUP($M19&amp;AM$4,Table2[[Column1]:[Column1]],1,FALSE) = 0,"","X"),"")</f>
        <v/>
      </c>
      <c r="AN19" s="63" t="str">
        <f>+IFERROR(IF(VLOOKUP($M19&amp;AN$4,Table2[[Column1]:[Column1]],1,FALSE) = 0,"","X"),"")</f>
        <v/>
      </c>
      <c r="AO19" s="63" t="str">
        <f>+IFERROR(IF(VLOOKUP($M19&amp;AO$4,Table2[[Column1]:[Column1]],1,FALSE) = 0,"","X"),"")</f>
        <v/>
      </c>
      <c r="AP19" s="63" t="str">
        <f>+IFERROR(IF(VLOOKUP($M19&amp;AP$4,Table2[[Column1]:[Column1]],1,FALSE) = 0,"","X"),"")</f>
        <v/>
      </c>
      <c r="AQ19" s="63" t="str">
        <f>+IFERROR(IF(VLOOKUP($M19&amp;AQ$4,Table2[[Column1]:[Column1]],1,FALSE) = 0,"","X"),"")</f>
        <v/>
      </c>
      <c r="AR19" s="63" t="str">
        <f>+IFERROR(IF(VLOOKUP($M19&amp;AR$4,Table2[[Column1]:[Column1]],1,FALSE) = 0,"","X"),"")</f>
        <v/>
      </c>
      <c r="AS19" s="63" t="str">
        <f>+IFERROR(IF(VLOOKUP($M19&amp;AS$4,Table2[[Column1]:[Column1]],1,FALSE) = 0,"","X"),"")</f>
        <v/>
      </c>
      <c r="AT19" s="63" t="str">
        <f>+IFERROR(IF(VLOOKUP($M19&amp;AT$4,Table2[[Column1]:[Column1]],1,FALSE) = 0,"","X"),"")</f>
        <v/>
      </c>
      <c r="AU19" s="63" t="str">
        <f>+IFERROR(IF(VLOOKUP($M19&amp;AU$4,Table2[[Column1]:[Column1]],1,FALSE) = 0,"","X"),"")</f>
        <v/>
      </c>
      <c r="AV19" s="63" t="str">
        <f>+IFERROR(IF(VLOOKUP($M19&amp;AV$4,Table2[[Column1]:[Column1]],1,FALSE) = 0,"","X"),"")</f>
        <v/>
      </c>
      <c r="AW19" s="63" t="str">
        <f>+IFERROR(IF(VLOOKUP($M19&amp;AW$4,Table2[[Column1]:[Column1]],1,FALSE) = 0,"","X"),"")</f>
        <v/>
      </c>
      <c r="AX19" s="63" t="str">
        <f>+IFERROR(IF(VLOOKUP($M19&amp;AX$4,Table2[[Column1]:[Column1]],1,FALSE) = 0,"","X"),"")</f>
        <v/>
      </c>
      <c r="AY19" s="63" t="str">
        <f>+IFERROR(IF(VLOOKUP($M19&amp;AY$4,Table2[[Column1]:[Column1]],1,FALSE) = 0,"","X"),"")</f>
        <v/>
      </c>
      <c r="AZ19" s="63" t="str">
        <f>+IFERROR(IF(VLOOKUP($M19&amp;AZ$4,Table2[[Column1]:[Column1]],1,FALSE) = 0,"","X"),"")</f>
        <v/>
      </c>
      <c r="BA19" s="63" t="str">
        <f>+IFERROR(IF(VLOOKUP($M19&amp;BA$4,Table2[[Column1]:[Column1]],1,FALSE) = 0,"","X"),"")</f>
        <v/>
      </c>
      <c r="BB19" s="63" t="str">
        <f>+IFERROR(IF(VLOOKUP($M19&amp;BB$4,Table2[[Column1]:[Column1]],1,FALSE) = 0,"","X"),"")</f>
        <v/>
      </c>
      <c r="BC19" s="63" t="str">
        <f>+IFERROR(IF(VLOOKUP($M19&amp;BC$4,Table2[[Column1]:[Column1]],1,FALSE) = 0,"","X"),"")</f>
        <v/>
      </c>
      <c r="BD19" s="63" t="str">
        <f>+IFERROR(IF(VLOOKUP($M19&amp;BD$4,Table2[[Column1]:[Column1]],1,FALSE) = 0,"","X"),"")</f>
        <v/>
      </c>
      <c r="BE19" s="63" t="str">
        <f>+IFERROR(IF(VLOOKUP($M19&amp;BE$4,Table2[[Column1]:[Column1]],1,FALSE) = 0,"","X"),"")</f>
        <v/>
      </c>
      <c r="BF19" s="63" t="str">
        <f>+IFERROR(IF(VLOOKUP($M19&amp;BF$4,Table2[[Column1]:[Column1]],1,FALSE) = 0,"","X"),"")</f>
        <v>X</v>
      </c>
      <c r="BG19" s="63" t="str">
        <f>+IFERROR(IF(VLOOKUP($M19&amp;BG$4,Table2[[Column1]:[Column1]],1,FALSE) = 0,"","X"),"")</f>
        <v/>
      </c>
      <c r="BH19" s="63" t="str">
        <f>+IFERROR(IF(VLOOKUP($M19&amp;BH$4,Table2[[Column1]:[Column1]],1,FALSE) = 0,"","X"),"")</f>
        <v/>
      </c>
      <c r="BI19" s="63" t="str">
        <f>+IFERROR(IF(VLOOKUP($M19&amp;BI$4,Table2[[Column1]:[Column1]],1,FALSE) = 0,"","X"),"")</f>
        <v/>
      </c>
      <c r="BJ19" s="63" t="str">
        <f>+IFERROR(IF(VLOOKUP($M19&amp;BJ$4,Table2[[Column1]:[Column1]],1,FALSE) = 0,"","X"),"")</f>
        <v/>
      </c>
      <c r="BK19" s="63" t="str">
        <f>+IFERROR(IF(VLOOKUP($M19&amp;BK$4,Table2[[Column1]:[Column1]],1,FALSE) = 0,"","X"),"")</f>
        <v/>
      </c>
      <c r="BL19" s="63" t="str">
        <f>+IFERROR(IF(VLOOKUP($M19&amp;BL$4,Table2[[Column1]:[Column1]],1,FALSE) = 0,"","X"),"")</f>
        <v/>
      </c>
      <c r="BM19" s="63" t="str">
        <f>+IFERROR(IF(VLOOKUP($M19&amp;BM$4,Table2[[Column1]:[Column1]],1,FALSE) = 0,"","X"),"")</f>
        <v/>
      </c>
      <c r="BN19" s="63" t="str">
        <f>+IFERROR(IF(VLOOKUP($M19&amp;BN$4,Table2[[Column1]:[Column1]],1,FALSE) = 0,"","X"),"")</f>
        <v/>
      </c>
      <c r="BO19" s="63" t="str">
        <f>+IFERROR(IF(VLOOKUP($M19&amp;BO$4,Table2[[Column1]:[Column1]],1,FALSE) = 0,"","X"),"")</f>
        <v/>
      </c>
      <c r="BP19" s="63" t="str">
        <f>+IFERROR(IF(VLOOKUP($M19&amp;BP$4,Table2[[Column1]:[Column1]],1,FALSE) = 0,"","X"),"")</f>
        <v/>
      </c>
      <c r="BQ19" s="63" t="str">
        <f>+IFERROR(IF(VLOOKUP($M19&amp;BQ$4,Table2[[Column1]:[Column1]],1,FALSE) = 0,"","X"),"")</f>
        <v/>
      </c>
      <c r="BR19" s="63" t="str">
        <f>+IFERROR(IF(VLOOKUP($M19&amp;BR$4,Table2[[Column1]:[Column1]],1,FALSE) = 0,"","X"),"")</f>
        <v/>
      </c>
      <c r="BS19" s="72" t="str">
        <f>+IFERROR(IF(VLOOKUP($M19&amp;BS$4,Table2[[Column1]:[Column1]],1,FALSE) = 0,"","X"),"")</f>
        <v/>
      </c>
    </row>
    <row r="20" spans="1:71" x14ac:dyDescent="0.25">
      <c r="A20" s="4">
        <v>7</v>
      </c>
      <c r="B20" s="4" t="s">
        <v>150</v>
      </c>
      <c r="C20" s="4" t="str">
        <f>+CONCATENATE(Table2[[#This Row],[Name]],Table2[[#This Row],[Pregunta'#]])</f>
        <v>Legal problemsQ15</v>
      </c>
      <c r="D20" s="4" t="s">
        <v>169</v>
      </c>
      <c r="E20" s="4" t="s">
        <v>170</v>
      </c>
      <c r="F20" s="4" t="str">
        <f>+LEFT(Table2[[#This Row],[Pregunta]],FIND(" ",Table2[[#This Row],[Pregunta]]) -1)</f>
        <v>Q15</v>
      </c>
      <c r="G20" s="4" t="s">
        <v>37</v>
      </c>
      <c r="H20" s="4" t="s">
        <v>624</v>
      </c>
      <c r="I20" s="4" t="s">
        <v>141</v>
      </c>
      <c r="K20" s="64">
        <v>16</v>
      </c>
      <c r="L20" s="64" t="s">
        <v>163</v>
      </c>
      <c r="M20" s="65" t="s">
        <v>175</v>
      </c>
      <c r="N20" s="63" t="str">
        <f>+IFERROR(IF(VLOOKUP($M20&amp;N$4,Table2[[Column1]:[Column1]],1,FALSE) = 0,"","X"),"")</f>
        <v/>
      </c>
      <c r="O20" s="63" t="str">
        <f>+IFERROR(IF(VLOOKUP($M20&amp;O$4,Table2[[Column1]:[Column1]],1,FALSE) = 0,"","X"),"")</f>
        <v/>
      </c>
      <c r="P20" s="63" t="str">
        <f>+IFERROR(IF(VLOOKUP($M20&amp;P$4,Table2[[Column1]:[Column1]],1,FALSE) = 0,"","X"),"")</f>
        <v/>
      </c>
      <c r="Q20" s="63" t="str">
        <f>+IFERROR(IF(VLOOKUP($M20&amp;Q$4,Table2[[Column1]:[Column1]],1,FALSE) = 0,"","X"),"")</f>
        <v/>
      </c>
      <c r="R20" s="63" t="str">
        <f>+IFERROR(IF(VLOOKUP($M20&amp;R$4,Table2[[Column1]:[Column1]],1,FALSE) = 0,"","X"),"")</f>
        <v/>
      </c>
      <c r="S20" s="63" t="str">
        <f>+IFERROR(IF(VLOOKUP($M20&amp;S$4,Table2[[Column1]:[Column1]],1,FALSE) = 0,"","X"),"")</f>
        <v/>
      </c>
      <c r="T20" s="63" t="str">
        <f>+IFERROR(IF(VLOOKUP($M20&amp;T$4,Table2[[Column1]:[Column1]],1,FALSE) = 0,"","X"),"")</f>
        <v/>
      </c>
      <c r="U20" s="63" t="str">
        <f>+IFERROR(IF(VLOOKUP($M20&amp;U$4,Table2[[Column1]:[Column1]],1,FALSE) = 0,"","X"),"")</f>
        <v/>
      </c>
      <c r="V20" s="63" t="str">
        <f>+IFERROR(IF(VLOOKUP($M20&amp;V$4,Table2[[Column1]:[Column1]],1,FALSE) = 0,"","X"),"")</f>
        <v/>
      </c>
      <c r="W20" s="63" t="str">
        <f>+IFERROR(IF(VLOOKUP($M20&amp;W$4,Table2[[Column1]:[Column1]],1,FALSE) = 0,"","X"),"")</f>
        <v/>
      </c>
      <c r="X20" s="63" t="str">
        <f>+IFERROR(IF(VLOOKUP($M20&amp;X$4,Table2[[Column1]:[Column1]],1,FALSE) = 0,"","X"),"")</f>
        <v/>
      </c>
      <c r="Y20" s="63" t="str">
        <f>+IFERROR(IF(VLOOKUP($M20&amp;Y$4,Table2[[Column1]:[Column1]],1,FALSE) = 0,"","X"),"")</f>
        <v/>
      </c>
      <c r="Z20" s="63" t="str">
        <f>+IFERROR(IF(VLOOKUP($M20&amp;Z$4,Table2[[Column1]:[Column1]],1,FALSE) = 0,"","X"),"")</f>
        <v/>
      </c>
      <c r="AA20" s="63" t="str">
        <f>+IFERROR(IF(VLOOKUP($M20&amp;AA$4,Table2[[Column1]:[Column1]],1,FALSE) = 0,"","X"),"")</f>
        <v/>
      </c>
      <c r="AB20" s="63" t="str">
        <f>+IFERROR(IF(VLOOKUP($M20&amp;AB$4,Table2[[Column1]:[Column1]],1,FALSE) = 0,"","X"),"")</f>
        <v/>
      </c>
      <c r="AC20" s="63" t="str">
        <f>+IFERROR(IF(VLOOKUP($M20&amp;AC$4,Table2[[Column1]:[Column1]],1,FALSE) = 0,"","X"),"")</f>
        <v/>
      </c>
      <c r="AD20" s="63" t="str">
        <f>+IFERROR(IF(VLOOKUP($M20&amp;AD$4,Table2[[Column1]:[Column1]],1,FALSE) = 0,"","X"),"")</f>
        <v/>
      </c>
      <c r="AE20" s="63" t="str">
        <f>+IFERROR(IF(VLOOKUP($M20&amp;AE$4,Table2[[Column1]:[Column1]],1,FALSE) = 0,"","X"),"")</f>
        <v/>
      </c>
      <c r="AF20" s="63" t="str">
        <f>+IFERROR(IF(VLOOKUP($M20&amp;AF$4,Table2[[Column1]:[Column1]],1,FALSE) = 0,"","X"),"")</f>
        <v/>
      </c>
      <c r="AG20" s="63" t="str">
        <f>+IFERROR(IF(VLOOKUP($M20&amp;AG$4,Table2[[Column1]:[Column1]],1,FALSE) = 0,"","X"),"")</f>
        <v/>
      </c>
      <c r="AH20" s="63" t="str">
        <f>+IFERROR(IF(VLOOKUP($M20&amp;AH$4,Table2[[Column1]:[Column1]],1,FALSE) = 0,"","X"),"")</f>
        <v/>
      </c>
      <c r="AI20" s="63" t="str">
        <f>+IFERROR(IF(VLOOKUP($M20&amp;AI$4,Table2[[Column1]:[Column1]],1,FALSE) = 0,"","X"),"")</f>
        <v>X</v>
      </c>
      <c r="AJ20" s="63" t="str">
        <f>+IFERROR(IF(VLOOKUP($M20&amp;AJ$4,Table2[[Column1]:[Column1]],1,FALSE) = 0,"","X"),"")</f>
        <v/>
      </c>
      <c r="AK20" s="63" t="str">
        <f>+IFERROR(IF(VLOOKUP($M20&amp;AK$4,Table2[[Column1]:[Column1]],1,FALSE) = 0,"","X"),"")</f>
        <v/>
      </c>
      <c r="AL20" s="63" t="str">
        <f>+IFERROR(IF(VLOOKUP($M20&amp;AL$4,Table2[[Column1]:[Column1]],1,FALSE) = 0,"","X"),"")</f>
        <v/>
      </c>
      <c r="AM20" s="63" t="str">
        <f>+IFERROR(IF(VLOOKUP($M20&amp;AM$4,Table2[[Column1]:[Column1]],1,FALSE) = 0,"","X"),"")</f>
        <v/>
      </c>
      <c r="AN20" s="63" t="str">
        <f>+IFERROR(IF(VLOOKUP($M20&amp;AN$4,Table2[[Column1]:[Column1]],1,FALSE) = 0,"","X"),"")</f>
        <v/>
      </c>
      <c r="AO20" s="63" t="str">
        <f>+IFERROR(IF(VLOOKUP($M20&amp;AO$4,Table2[[Column1]:[Column1]],1,FALSE) = 0,"","X"),"")</f>
        <v/>
      </c>
      <c r="AP20" s="63" t="str">
        <f>+IFERROR(IF(VLOOKUP($M20&amp;AP$4,Table2[[Column1]:[Column1]],1,FALSE) = 0,"","X"),"")</f>
        <v/>
      </c>
      <c r="AQ20" s="63" t="str">
        <f>+IFERROR(IF(VLOOKUP($M20&amp;AQ$4,Table2[[Column1]:[Column1]],1,FALSE) = 0,"","X"),"")</f>
        <v/>
      </c>
      <c r="AR20" s="63" t="str">
        <f>+IFERROR(IF(VLOOKUP($M20&amp;AR$4,Table2[[Column1]:[Column1]],1,FALSE) = 0,"","X"),"")</f>
        <v/>
      </c>
      <c r="AS20" s="63" t="str">
        <f>+IFERROR(IF(VLOOKUP($M20&amp;AS$4,Table2[[Column1]:[Column1]],1,FALSE) = 0,"","X"),"")</f>
        <v/>
      </c>
      <c r="AT20" s="63" t="str">
        <f>+IFERROR(IF(VLOOKUP($M20&amp;AT$4,Table2[[Column1]:[Column1]],1,FALSE) = 0,"","X"),"")</f>
        <v/>
      </c>
      <c r="AU20" s="63" t="str">
        <f>+IFERROR(IF(VLOOKUP($M20&amp;AU$4,Table2[[Column1]:[Column1]],1,FALSE) = 0,"","X"),"")</f>
        <v/>
      </c>
      <c r="AV20" s="63" t="str">
        <f>+IFERROR(IF(VLOOKUP($M20&amp;AV$4,Table2[[Column1]:[Column1]],1,FALSE) = 0,"","X"),"")</f>
        <v/>
      </c>
      <c r="AW20" s="63" t="str">
        <f>+IFERROR(IF(VLOOKUP($M20&amp;AW$4,Table2[[Column1]:[Column1]],1,FALSE) = 0,"","X"),"")</f>
        <v/>
      </c>
      <c r="AX20" s="63" t="str">
        <f>+IFERROR(IF(VLOOKUP($M20&amp;AX$4,Table2[[Column1]:[Column1]],1,FALSE) = 0,"","X"),"")</f>
        <v/>
      </c>
      <c r="AY20" s="63" t="str">
        <f>+IFERROR(IF(VLOOKUP($M20&amp;AY$4,Table2[[Column1]:[Column1]],1,FALSE) = 0,"","X"),"")</f>
        <v/>
      </c>
      <c r="AZ20" s="63" t="str">
        <f>+IFERROR(IF(VLOOKUP($M20&amp;AZ$4,Table2[[Column1]:[Column1]],1,FALSE) = 0,"","X"),"")</f>
        <v/>
      </c>
      <c r="BA20" s="63" t="str">
        <f>+IFERROR(IF(VLOOKUP($M20&amp;BA$4,Table2[[Column1]:[Column1]],1,FALSE) = 0,"","X"),"")</f>
        <v/>
      </c>
      <c r="BB20" s="63" t="str">
        <f>+IFERROR(IF(VLOOKUP($M20&amp;BB$4,Table2[[Column1]:[Column1]],1,FALSE) = 0,"","X"),"")</f>
        <v/>
      </c>
      <c r="BC20" s="63" t="str">
        <f>+IFERROR(IF(VLOOKUP($M20&amp;BC$4,Table2[[Column1]:[Column1]],1,FALSE) = 0,"","X"),"")</f>
        <v/>
      </c>
      <c r="BD20" s="63" t="str">
        <f>+IFERROR(IF(VLOOKUP($M20&amp;BD$4,Table2[[Column1]:[Column1]],1,FALSE) = 0,"","X"),"")</f>
        <v/>
      </c>
      <c r="BE20" s="63" t="str">
        <f>+IFERROR(IF(VLOOKUP($M20&amp;BE$4,Table2[[Column1]:[Column1]],1,FALSE) = 0,"","X"),"")</f>
        <v/>
      </c>
      <c r="BF20" s="63" t="str">
        <f>+IFERROR(IF(VLOOKUP($M20&amp;BF$4,Table2[[Column1]:[Column1]],1,FALSE) = 0,"","X"),"")</f>
        <v/>
      </c>
      <c r="BG20" s="63" t="str">
        <f>+IFERROR(IF(VLOOKUP($M20&amp;BG$4,Table2[[Column1]:[Column1]],1,FALSE) = 0,"","X"),"")</f>
        <v>X</v>
      </c>
      <c r="BH20" s="63" t="str">
        <f>+IFERROR(IF(VLOOKUP($M20&amp;BH$4,Table2[[Column1]:[Column1]],1,FALSE) = 0,"","X"),"")</f>
        <v/>
      </c>
      <c r="BI20" s="63" t="str">
        <f>+IFERROR(IF(VLOOKUP($M20&amp;BI$4,Table2[[Column1]:[Column1]],1,FALSE) = 0,"","X"),"")</f>
        <v/>
      </c>
      <c r="BJ20" s="63" t="str">
        <f>+IFERROR(IF(VLOOKUP($M20&amp;BJ$4,Table2[[Column1]:[Column1]],1,FALSE) = 0,"","X"),"")</f>
        <v/>
      </c>
      <c r="BK20" s="63" t="str">
        <f>+IFERROR(IF(VLOOKUP($M20&amp;BK$4,Table2[[Column1]:[Column1]],1,FALSE) = 0,"","X"),"")</f>
        <v/>
      </c>
      <c r="BL20" s="63" t="str">
        <f>+IFERROR(IF(VLOOKUP($M20&amp;BL$4,Table2[[Column1]:[Column1]],1,FALSE) = 0,"","X"),"")</f>
        <v/>
      </c>
      <c r="BM20" s="63" t="str">
        <f>+IFERROR(IF(VLOOKUP($M20&amp;BM$4,Table2[[Column1]:[Column1]],1,FALSE) = 0,"","X"),"")</f>
        <v/>
      </c>
      <c r="BN20" s="63" t="str">
        <f>+IFERROR(IF(VLOOKUP($M20&amp;BN$4,Table2[[Column1]:[Column1]],1,FALSE) = 0,"","X"),"")</f>
        <v/>
      </c>
      <c r="BO20" s="63" t="str">
        <f>+IFERROR(IF(VLOOKUP($M20&amp;BO$4,Table2[[Column1]:[Column1]],1,FALSE) = 0,"","X"),"")</f>
        <v/>
      </c>
      <c r="BP20" s="63" t="str">
        <f>+IFERROR(IF(VLOOKUP($M20&amp;BP$4,Table2[[Column1]:[Column1]],1,FALSE) = 0,"","X"),"")</f>
        <v/>
      </c>
      <c r="BQ20" s="63" t="str">
        <f>+IFERROR(IF(VLOOKUP($M20&amp;BQ$4,Table2[[Column1]:[Column1]],1,FALSE) = 0,"","X"),"")</f>
        <v/>
      </c>
      <c r="BR20" s="63" t="str">
        <f>+IFERROR(IF(VLOOKUP($M20&amp;BR$4,Table2[[Column1]:[Column1]],1,FALSE) = 0,"","X"),"")</f>
        <v/>
      </c>
      <c r="BS20" s="72" t="str">
        <f>+IFERROR(IF(VLOOKUP($M20&amp;BS$4,Table2[[Column1]:[Column1]],1,FALSE) = 0,"","X"),"")</f>
        <v/>
      </c>
    </row>
    <row r="21" spans="1:71" x14ac:dyDescent="0.25">
      <c r="A21" s="4">
        <v>8</v>
      </c>
      <c r="B21" s="4" t="s">
        <v>150</v>
      </c>
      <c r="C21" s="4" t="str">
        <f>+CONCATENATE(Table2[[#This Row],[Name]],Table2[[#This Row],[Pregunta'#]])</f>
        <v>Economic feasibilityQ16.1</v>
      </c>
      <c r="D21" s="4" t="s">
        <v>171</v>
      </c>
      <c r="E21" s="4" t="s">
        <v>113</v>
      </c>
      <c r="F21" s="4" t="str">
        <f>+LEFT(Table2[[#This Row],[Pregunta]],FIND(" ",Table2[[#This Row],[Pregunta]]) -1)</f>
        <v>Q16.1</v>
      </c>
      <c r="G21" s="4" t="s">
        <v>38</v>
      </c>
      <c r="H21" s="4" t="s">
        <v>624</v>
      </c>
      <c r="I21" s="4" t="s">
        <v>172</v>
      </c>
      <c r="K21" s="64">
        <v>17</v>
      </c>
      <c r="L21" s="64" t="s">
        <v>146</v>
      </c>
      <c r="M21" s="65" t="s">
        <v>606</v>
      </c>
      <c r="N21" s="63" t="str">
        <f>+IFERROR(IF(VLOOKUP($M21&amp;N$4,Table2[[Column1]:[Column1]],1,FALSE) = 0,"","X"),"")</f>
        <v/>
      </c>
      <c r="O21" s="63" t="str">
        <f>+IFERROR(IF(VLOOKUP($M21&amp;O$4,Table2[[Column1]:[Column1]],1,FALSE) = 0,"","X"),"")</f>
        <v/>
      </c>
      <c r="P21" s="63" t="str">
        <f>+IFERROR(IF(VLOOKUP($M21&amp;P$4,Table2[[Column1]:[Column1]],1,FALSE) = 0,"","X"),"")</f>
        <v/>
      </c>
      <c r="Q21" s="63" t="str">
        <f>+IFERROR(IF(VLOOKUP($M21&amp;Q$4,Table2[[Column1]:[Column1]],1,FALSE) = 0,"","X"),"")</f>
        <v/>
      </c>
      <c r="R21" s="63" t="str">
        <f>+IFERROR(IF(VLOOKUP($M21&amp;R$4,Table2[[Column1]:[Column1]],1,FALSE) = 0,"","X"),"")</f>
        <v/>
      </c>
      <c r="S21" s="63" t="str">
        <f>+IFERROR(IF(VLOOKUP($M21&amp;S$4,Table2[[Column1]:[Column1]],1,FALSE) = 0,"","X"),"")</f>
        <v/>
      </c>
      <c r="T21" s="63" t="str">
        <f>+IFERROR(IF(VLOOKUP($M21&amp;T$4,Table2[[Column1]:[Column1]],1,FALSE) = 0,"","X"),"")</f>
        <v>X</v>
      </c>
      <c r="U21" s="63" t="str">
        <f>+IFERROR(IF(VLOOKUP($M21&amp;U$4,Table2[[Column1]:[Column1]],1,FALSE) = 0,"","X"),"")</f>
        <v/>
      </c>
      <c r="V21" s="63" t="str">
        <f>+IFERROR(IF(VLOOKUP($M21&amp;V$4,Table2[[Column1]:[Column1]],1,FALSE) = 0,"","X"),"")</f>
        <v/>
      </c>
      <c r="W21" s="63" t="str">
        <f>+IFERROR(IF(VLOOKUP($M21&amp;W$4,Table2[[Column1]:[Column1]],1,FALSE) = 0,"","X"),"")</f>
        <v/>
      </c>
      <c r="X21" s="63" t="str">
        <f>+IFERROR(IF(VLOOKUP($M21&amp;X$4,Table2[[Column1]:[Column1]],1,FALSE) = 0,"","X"),"")</f>
        <v/>
      </c>
      <c r="Y21" s="63" t="str">
        <f>+IFERROR(IF(VLOOKUP($M21&amp;Y$4,Table2[[Column1]:[Column1]],1,FALSE) = 0,"","X"),"")</f>
        <v/>
      </c>
      <c r="Z21" s="63" t="str">
        <f>+IFERROR(IF(VLOOKUP($M21&amp;Z$4,Table2[[Column1]:[Column1]],1,FALSE) = 0,"","X"),"")</f>
        <v/>
      </c>
      <c r="AA21" s="63" t="str">
        <f>+IFERROR(IF(VLOOKUP($M21&amp;AA$4,Table2[[Column1]:[Column1]],1,FALSE) = 0,"","X"),"")</f>
        <v/>
      </c>
      <c r="AB21" s="63" t="str">
        <f>+IFERROR(IF(VLOOKUP($M21&amp;AB$4,Table2[[Column1]:[Column1]],1,FALSE) = 0,"","X"),"")</f>
        <v/>
      </c>
      <c r="AC21" s="63" t="str">
        <f>+IFERROR(IF(VLOOKUP($M21&amp;AC$4,Table2[[Column1]:[Column1]],1,FALSE) = 0,"","X"),"")</f>
        <v/>
      </c>
      <c r="AD21" s="63" t="str">
        <f>+IFERROR(IF(VLOOKUP($M21&amp;AD$4,Table2[[Column1]:[Column1]],1,FALSE) = 0,"","X"),"")</f>
        <v/>
      </c>
      <c r="AE21" s="63" t="str">
        <f>+IFERROR(IF(VLOOKUP($M21&amp;AE$4,Table2[[Column1]:[Column1]],1,FALSE) = 0,"","X"),"")</f>
        <v/>
      </c>
      <c r="AF21" s="63" t="str">
        <f>+IFERROR(IF(VLOOKUP($M21&amp;AF$4,Table2[[Column1]:[Column1]],1,FALSE) = 0,"","X"),"")</f>
        <v/>
      </c>
      <c r="AG21" s="63" t="str">
        <f>+IFERROR(IF(VLOOKUP($M21&amp;AG$4,Table2[[Column1]:[Column1]],1,FALSE) = 0,"","X"),"")</f>
        <v/>
      </c>
      <c r="AH21" s="63" t="str">
        <f>+IFERROR(IF(VLOOKUP($M21&amp;AH$4,Table2[[Column1]:[Column1]],1,FALSE) = 0,"","X"),"")</f>
        <v/>
      </c>
      <c r="AI21" s="63" t="str">
        <f>+IFERROR(IF(VLOOKUP($M21&amp;AI$4,Table2[[Column1]:[Column1]],1,FALSE) = 0,"","X"),"")</f>
        <v/>
      </c>
      <c r="AJ21" s="63" t="str">
        <f>+IFERROR(IF(VLOOKUP($M21&amp;AJ$4,Table2[[Column1]:[Column1]],1,FALSE) = 0,"","X"),"")</f>
        <v/>
      </c>
      <c r="AK21" s="63" t="str">
        <f>+IFERROR(IF(VLOOKUP($M21&amp;AK$4,Table2[[Column1]:[Column1]],1,FALSE) = 0,"","X"),"")</f>
        <v/>
      </c>
      <c r="AL21" s="63" t="str">
        <f>+IFERROR(IF(VLOOKUP($M21&amp;AL$4,Table2[[Column1]:[Column1]],1,FALSE) = 0,"","X"),"")</f>
        <v/>
      </c>
      <c r="AM21" s="63" t="str">
        <f>+IFERROR(IF(VLOOKUP($M21&amp;AM$4,Table2[[Column1]:[Column1]],1,FALSE) = 0,"","X"),"")</f>
        <v/>
      </c>
      <c r="AN21" s="63" t="str">
        <f>+IFERROR(IF(VLOOKUP($M21&amp;AN$4,Table2[[Column1]:[Column1]],1,FALSE) = 0,"","X"),"")</f>
        <v/>
      </c>
      <c r="AO21" s="63" t="str">
        <f>+IFERROR(IF(VLOOKUP($M21&amp;AO$4,Table2[[Column1]:[Column1]],1,FALSE) = 0,"","X"),"")</f>
        <v/>
      </c>
      <c r="AP21" s="63" t="str">
        <f>+IFERROR(IF(VLOOKUP($M21&amp;AP$4,Table2[[Column1]:[Column1]],1,FALSE) = 0,"","X"),"")</f>
        <v/>
      </c>
      <c r="AQ21" s="63" t="str">
        <f>+IFERROR(IF(VLOOKUP($M21&amp;AQ$4,Table2[[Column1]:[Column1]],1,FALSE) = 0,"","X"),"")</f>
        <v/>
      </c>
      <c r="AR21" s="63" t="str">
        <f>+IFERROR(IF(VLOOKUP($M21&amp;AR$4,Table2[[Column1]:[Column1]],1,FALSE) = 0,"","X"),"")</f>
        <v/>
      </c>
      <c r="AS21" s="63" t="str">
        <f>+IFERROR(IF(VLOOKUP($M21&amp;AS$4,Table2[[Column1]:[Column1]],1,FALSE) = 0,"","X"),"")</f>
        <v/>
      </c>
      <c r="AT21" s="63" t="str">
        <f>+IFERROR(IF(VLOOKUP($M21&amp;AT$4,Table2[[Column1]:[Column1]],1,FALSE) = 0,"","X"),"")</f>
        <v/>
      </c>
      <c r="AU21" s="63" t="str">
        <f>+IFERROR(IF(VLOOKUP($M21&amp;AU$4,Table2[[Column1]:[Column1]],1,FALSE) = 0,"","X"),"")</f>
        <v/>
      </c>
      <c r="AV21" s="63" t="str">
        <f>+IFERROR(IF(VLOOKUP($M21&amp;AV$4,Table2[[Column1]:[Column1]],1,FALSE) = 0,"","X"),"")</f>
        <v/>
      </c>
      <c r="AW21" s="63" t="str">
        <f>+IFERROR(IF(VLOOKUP($M21&amp;AW$4,Table2[[Column1]:[Column1]],1,FALSE) = 0,"","X"),"")</f>
        <v/>
      </c>
      <c r="AX21" s="63" t="str">
        <f>+IFERROR(IF(VLOOKUP($M21&amp;AX$4,Table2[[Column1]:[Column1]],1,FALSE) = 0,"","X"),"")</f>
        <v/>
      </c>
      <c r="AY21" s="63" t="str">
        <f>+IFERROR(IF(VLOOKUP($M21&amp;AY$4,Table2[[Column1]:[Column1]],1,FALSE) = 0,"","X"),"")</f>
        <v/>
      </c>
      <c r="AZ21" s="63" t="str">
        <f>+IFERROR(IF(VLOOKUP($M21&amp;AZ$4,Table2[[Column1]:[Column1]],1,FALSE) = 0,"","X"),"")</f>
        <v/>
      </c>
      <c r="BA21" s="63" t="str">
        <f>+IFERROR(IF(VLOOKUP($M21&amp;BA$4,Table2[[Column1]:[Column1]],1,FALSE) = 0,"","X"),"")</f>
        <v/>
      </c>
      <c r="BB21" s="63" t="str">
        <f>+IFERROR(IF(VLOOKUP($M21&amp;BB$4,Table2[[Column1]:[Column1]],1,FALSE) = 0,"","X"),"")</f>
        <v/>
      </c>
      <c r="BC21" s="63" t="str">
        <f>+IFERROR(IF(VLOOKUP($M21&amp;BC$4,Table2[[Column1]:[Column1]],1,FALSE) = 0,"","X"),"")</f>
        <v/>
      </c>
      <c r="BD21" s="63" t="str">
        <f>+IFERROR(IF(VLOOKUP($M21&amp;BD$4,Table2[[Column1]:[Column1]],1,FALSE) = 0,"","X"),"")</f>
        <v/>
      </c>
      <c r="BE21" s="63" t="str">
        <f>+IFERROR(IF(VLOOKUP($M21&amp;BE$4,Table2[[Column1]:[Column1]],1,FALSE) = 0,"","X"),"")</f>
        <v/>
      </c>
      <c r="BF21" s="63" t="str">
        <f>+IFERROR(IF(VLOOKUP($M21&amp;BF$4,Table2[[Column1]:[Column1]],1,FALSE) = 0,"","X"),"")</f>
        <v/>
      </c>
      <c r="BG21" s="63" t="str">
        <f>+IFERROR(IF(VLOOKUP($M21&amp;BG$4,Table2[[Column1]:[Column1]],1,FALSE) = 0,"","X"),"")</f>
        <v/>
      </c>
      <c r="BH21" s="63" t="str">
        <f>+IFERROR(IF(VLOOKUP($M21&amp;BH$4,Table2[[Column1]:[Column1]],1,FALSE) = 0,"","X"),"")</f>
        <v/>
      </c>
      <c r="BI21" s="63" t="str">
        <f>+IFERROR(IF(VLOOKUP($M21&amp;BI$4,Table2[[Column1]:[Column1]],1,FALSE) = 0,"","X"),"")</f>
        <v/>
      </c>
      <c r="BJ21" s="63" t="str">
        <f>+IFERROR(IF(VLOOKUP($M21&amp;BJ$4,Table2[[Column1]:[Column1]],1,FALSE) = 0,"","X"),"")</f>
        <v/>
      </c>
      <c r="BK21" s="63" t="str">
        <f>+IFERROR(IF(VLOOKUP($M21&amp;BK$4,Table2[[Column1]:[Column1]],1,FALSE) = 0,"","X"),"")</f>
        <v/>
      </c>
      <c r="BL21" s="63" t="str">
        <f>+IFERROR(IF(VLOOKUP($M21&amp;BL$4,Table2[[Column1]:[Column1]],1,FALSE) = 0,"","X"),"")</f>
        <v/>
      </c>
      <c r="BM21" s="63" t="str">
        <f>+IFERROR(IF(VLOOKUP($M21&amp;BM$4,Table2[[Column1]:[Column1]],1,FALSE) = 0,"","X"),"")</f>
        <v/>
      </c>
      <c r="BN21" s="63" t="str">
        <f>+IFERROR(IF(VLOOKUP($M21&amp;BN$4,Table2[[Column1]:[Column1]],1,FALSE) = 0,"","X"),"")</f>
        <v/>
      </c>
      <c r="BO21" s="63" t="str">
        <f>+IFERROR(IF(VLOOKUP($M21&amp;BO$4,Table2[[Column1]:[Column1]],1,FALSE) = 0,"","X"),"")</f>
        <v/>
      </c>
      <c r="BP21" s="63" t="str">
        <f>+IFERROR(IF(VLOOKUP($M21&amp;BP$4,Table2[[Column1]:[Column1]],1,FALSE) = 0,"","X"),"")</f>
        <v/>
      </c>
      <c r="BQ21" s="63" t="str">
        <f>+IFERROR(IF(VLOOKUP($M21&amp;BQ$4,Table2[[Column1]:[Column1]],1,FALSE) = 0,"","X"),"")</f>
        <v/>
      </c>
      <c r="BR21" s="63" t="str">
        <f>+IFERROR(IF(VLOOKUP($M21&amp;BR$4,Table2[[Column1]:[Column1]],1,FALSE) = 0,"","X"),"")</f>
        <v/>
      </c>
      <c r="BS21" s="72" t="str">
        <f>+IFERROR(IF(VLOOKUP($M21&amp;BS$4,Table2[[Column1]:[Column1]],1,FALSE) = 0,"","X"),"")</f>
        <v/>
      </c>
    </row>
    <row r="22" spans="1:71" x14ac:dyDescent="0.25">
      <c r="A22" s="4">
        <v>4</v>
      </c>
      <c r="B22" s="4" t="s">
        <v>150</v>
      </c>
      <c r="C22" s="4" t="str">
        <f>+CONCATENATE(Table2[[#This Row],[Name]],Table2[[#This Row],[Pregunta'#]])</f>
        <v>Reward and incentivesQ16.2</v>
      </c>
      <c r="D22" s="4" t="s">
        <v>173</v>
      </c>
      <c r="E22" s="4" t="s">
        <v>114</v>
      </c>
      <c r="F22" s="4" t="str">
        <f>+LEFT(Table2[[#This Row],[Pregunta]],FIND(" ",Table2[[#This Row],[Pregunta]]) -1)</f>
        <v>Q16.2</v>
      </c>
      <c r="G22" s="4" t="s">
        <v>39</v>
      </c>
      <c r="H22" s="4" t="s">
        <v>624</v>
      </c>
      <c r="I22" s="4" t="s">
        <v>172</v>
      </c>
      <c r="K22" s="64">
        <v>18</v>
      </c>
      <c r="L22" s="64" t="s">
        <v>146</v>
      </c>
      <c r="M22" s="65" t="s">
        <v>174</v>
      </c>
      <c r="N22" s="63" t="str">
        <f>+IFERROR(IF(VLOOKUP($M22&amp;N$4,Table2[[Column1]:[Column1]],1,FALSE) = 0,"","X"),"")</f>
        <v/>
      </c>
      <c r="O22" s="63" t="str">
        <f>+IFERROR(IF(VLOOKUP($M22&amp;O$4,Table2[[Column1]:[Column1]],1,FALSE) = 0,"","X"),"")</f>
        <v/>
      </c>
      <c r="P22" s="63" t="str">
        <f>+IFERROR(IF(VLOOKUP($M22&amp;P$4,Table2[[Column1]:[Column1]],1,FALSE) = 0,"","X"),"")</f>
        <v/>
      </c>
      <c r="Q22" s="63" t="str">
        <f>+IFERROR(IF(VLOOKUP($M22&amp;Q$4,Table2[[Column1]:[Column1]],1,FALSE) = 0,"","X"),"")</f>
        <v/>
      </c>
      <c r="R22" s="63" t="str">
        <f>+IFERROR(IF(VLOOKUP($M22&amp;R$4,Table2[[Column1]:[Column1]],1,FALSE) = 0,"","X"),"")</f>
        <v/>
      </c>
      <c r="S22" s="63" t="str">
        <f>+IFERROR(IF(VLOOKUP($M22&amp;S$4,Table2[[Column1]:[Column1]],1,FALSE) = 0,"","X"),"")</f>
        <v/>
      </c>
      <c r="T22" s="63" t="str">
        <f>+IFERROR(IF(VLOOKUP($M22&amp;T$4,Table2[[Column1]:[Column1]],1,FALSE) = 0,"","X"),"")</f>
        <v/>
      </c>
      <c r="U22" s="63" t="str">
        <f>+IFERROR(IF(VLOOKUP($M22&amp;U$4,Table2[[Column1]:[Column1]],1,FALSE) = 0,"","X"),"")</f>
        <v/>
      </c>
      <c r="V22" s="63" t="str">
        <f>+IFERROR(IF(VLOOKUP($M22&amp;V$4,Table2[[Column1]:[Column1]],1,FALSE) = 0,"","X"),"")</f>
        <v/>
      </c>
      <c r="W22" s="63" t="str">
        <f>+IFERROR(IF(VLOOKUP($M22&amp;W$4,Table2[[Column1]:[Column1]],1,FALSE) = 0,"","X"),"")</f>
        <v/>
      </c>
      <c r="X22" s="63" t="str">
        <f>+IFERROR(IF(VLOOKUP($M22&amp;X$4,Table2[[Column1]:[Column1]],1,FALSE) = 0,"","X"),"")</f>
        <v/>
      </c>
      <c r="Y22" s="63" t="str">
        <f>+IFERROR(IF(VLOOKUP($M22&amp;Y$4,Table2[[Column1]:[Column1]],1,FALSE) = 0,"","X"),"")</f>
        <v/>
      </c>
      <c r="Z22" s="63" t="str">
        <f>+IFERROR(IF(VLOOKUP($M22&amp;Z$4,Table2[[Column1]:[Column1]],1,FALSE) = 0,"","X"),"")</f>
        <v/>
      </c>
      <c r="AA22" s="63" t="str">
        <f>+IFERROR(IF(VLOOKUP($M22&amp;AA$4,Table2[[Column1]:[Column1]],1,FALSE) = 0,"","X"),"")</f>
        <v/>
      </c>
      <c r="AB22" s="63" t="str">
        <f>+IFERROR(IF(VLOOKUP($M22&amp;AB$4,Table2[[Column1]:[Column1]],1,FALSE) = 0,"","X"),"")</f>
        <v/>
      </c>
      <c r="AC22" s="63" t="str">
        <f>+IFERROR(IF(VLOOKUP($M22&amp;AC$4,Table2[[Column1]:[Column1]],1,FALSE) = 0,"","X"),"")</f>
        <v/>
      </c>
      <c r="AD22" s="63" t="str">
        <f>+IFERROR(IF(VLOOKUP($M22&amp;AD$4,Table2[[Column1]:[Column1]],1,FALSE) = 0,"","X"),"")</f>
        <v/>
      </c>
      <c r="AE22" s="63" t="str">
        <f>+IFERROR(IF(VLOOKUP($M22&amp;AE$4,Table2[[Column1]:[Column1]],1,FALSE) = 0,"","X"),"")</f>
        <v/>
      </c>
      <c r="AF22" s="63" t="str">
        <f>+IFERROR(IF(VLOOKUP($M22&amp;AF$4,Table2[[Column1]:[Column1]],1,FALSE) = 0,"","X"),"")</f>
        <v/>
      </c>
      <c r="AG22" s="63" t="str">
        <f>+IFERROR(IF(VLOOKUP($M22&amp;AG$4,Table2[[Column1]:[Column1]],1,FALSE) = 0,"","X"),"")</f>
        <v/>
      </c>
      <c r="AH22" s="63" t="str">
        <f>+IFERROR(IF(VLOOKUP($M22&amp;AH$4,Table2[[Column1]:[Column1]],1,FALSE) = 0,"","X"),"")</f>
        <v>X</v>
      </c>
      <c r="AI22" s="63" t="str">
        <f>+IFERROR(IF(VLOOKUP($M22&amp;AI$4,Table2[[Column1]:[Column1]],1,FALSE) = 0,"","X"),"")</f>
        <v/>
      </c>
      <c r="AJ22" s="63" t="str">
        <f>+IFERROR(IF(VLOOKUP($M22&amp;AJ$4,Table2[[Column1]:[Column1]],1,FALSE) = 0,"","X"),"")</f>
        <v/>
      </c>
      <c r="AK22" s="63" t="str">
        <f>+IFERROR(IF(VLOOKUP($M22&amp;AK$4,Table2[[Column1]:[Column1]],1,FALSE) = 0,"","X"),"")</f>
        <v/>
      </c>
      <c r="AL22" s="63" t="str">
        <f>+IFERROR(IF(VLOOKUP($M22&amp;AL$4,Table2[[Column1]:[Column1]],1,FALSE) = 0,"","X"),"")</f>
        <v/>
      </c>
      <c r="AM22" s="63" t="str">
        <f>+IFERROR(IF(VLOOKUP($M22&amp;AM$4,Table2[[Column1]:[Column1]],1,FALSE) = 0,"","X"),"")</f>
        <v/>
      </c>
      <c r="AN22" s="63" t="str">
        <f>+IFERROR(IF(VLOOKUP($M22&amp;AN$4,Table2[[Column1]:[Column1]],1,FALSE) = 0,"","X"),"")</f>
        <v/>
      </c>
      <c r="AO22" s="63" t="str">
        <f>+IFERROR(IF(VLOOKUP($M22&amp;AO$4,Table2[[Column1]:[Column1]],1,FALSE) = 0,"","X"),"")</f>
        <v/>
      </c>
      <c r="AP22" s="63" t="str">
        <f>+IFERROR(IF(VLOOKUP($M22&amp;AP$4,Table2[[Column1]:[Column1]],1,FALSE) = 0,"","X"),"")</f>
        <v/>
      </c>
      <c r="AQ22" s="63" t="str">
        <f>+IFERROR(IF(VLOOKUP($M22&amp;AQ$4,Table2[[Column1]:[Column1]],1,FALSE) = 0,"","X"),"")</f>
        <v/>
      </c>
      <c r="AR22" s="63" t="str">
        <f>+IFERROR(IF(VLOOKUP($M22&amp;AR$4,Table2[[Column1]:[Column1]],1,FALSE) = 0,"","X"),"")</f>
        <v/>
      </c>
      <c r="AS22" s="63" t="str">
        <f>+IFERROR(IF(VLOOKUP($M22&amp;AS$4,Table2[[Column1]:[Column1]],1,FALSE) = 0,"","X"),"")</f>
        <v/>
      </c>
      <c r="AT22" s="63" t="str">
        <f>+IFERROR(IF(VLOOKUP($M22&amp;AT$4,Table2[[Column1]:[Column1]],1,FALSE) = 0,"","X"),"")</f>
        <v/>
      </c>
      <c r="AU22" s="63" t="str">
        <f>+IFERROR(IF(VLOOKUP($M22&amp;AU$4,Table2[[Column1]:[Column1]],1,FALSE) = 0,"","X"),"")</f>
        <v/>
      </c>
      <c r="AV22" s="63" t="str">
        <f>+IFERROR(IF(VLOOKUP($M22&amp;AV$4,Table2[[Column1]:[Column1]],1,FALSE) = 0,"","X"),"")</f>
        <v/>
      </c>
      <c r="AW22" s="63" t="str">
        <f>+IFERROR(IF(VLOOKUP($M22&amp;AW$4,Table2[[Column1]:[Column1]],1,FALSE) = 0,"","X"),"")</f>
        <v/>
      </c>
      <c r="AX22" s="63" t="str">
        <f>+IFERROR(IF(VLOOKUP($M22&amp;AX$4,Table2[[Column1]:[Column1]],1,FALSE) = 0,"","X"),"")</f>
        <v/>
      </c>
      <c r="AY22" s="63" t="str">
        <f>+IFERROR(IF(VLOOKUP($M22&amp;AY$4,Table2[[Column1]:[Column1]],1,FALSE) = 0,"","X"),"")</f>
        <v/>
      </c>
      <c r="AZ22" s="63" t="str">
        <f>+IFERROR(IF(VLOOKUP($M22&amp;AZ$4,Table2[[Column1]:[Column1]],1,FALSE) = 0,"","X"),"")</f>
        <v/>
      </c>
      <c r="BA22" s="63" t="str">
        <f>+IFERROR(IF(VLOOKUP($M22&amp;BA$4,Table2[[Column1]:[Column1]],1,FALSE) = 0,"","X"),"")</f>
        <v/>
      </c>
      <c r="BB22" s="63" t="str">
        <f>+IFERROR(IF(VLOOKUP($M22&amp;BB$4,Table2[[Column1]:[Column1]],1,FALSE) = 0,"","X"),"")</f>
        <v/>
      </c>
      <c r="BC22" s="63" t="str">
        <f>+IFERROR(IF(VLOOKUP($M22&amp;BC$4,Table2[[Column1]:[Column1]],1,FALSE) = 0,"","X"),"")</f>
        <v/>
      </c>
      <c r="BD22" s="63" t="str">
        <f>+IFERROR(IF(VLOOKUP($M22&amp;BD$4,Table2[[Column1]:[Column1]],1,FALSE) = 0,"","X"),"")</f>
        <v/>
      </c>
      <c r="BE22" s="63" t="str">
        <f>+IFERROR(IF(VLOOKUP($M22&amp;BE$4,Table2[[Column1]:[Column1]],1,FALSE) = 0,"","X"),"")</f>
        <v/>
      </c>
      <c r="BF22" s="63" t="str">
        <f>+IFERROR(IF(VLOOKUP($M22&amp;BF$4,Table2[[Column1]:[Column1]],1,FALSE) = 0,"","X"),"")</f>
        <v/>
      </c>
      <c r="BG22" s="63" t="str">
        <f>+IFERROR(IF(VLOOKUP($M22&amp;BG$4,Table2[[Column1]:[Column1]],1,FALSE) = 0,"","X"),"")</f>
        <v/>
      </c>
      <c r="BH22" s="63" t="str">
        <f>+IFERROR(IF(VLOOKUP($M22&amp;BH$4,Table2[[Column1]:[Column1]],1,FALSE) = 0,"","X"),"")</f>
        <v/>
      </c>
      <c r="BI22" s="63" t="str">
        <f>+IFERROR(IF(VLOOKUP($M22&amp;BI$4,Table2[[Column1]:[Column1]],1,FALSE) = 0,"","X"),"")</f>
        <v/>
      </c>
      <c r="BJ22" s="63" t="str">
        <f>+IFERROR(IF(VLOOKUP($M22&amp;BJ$4,Table2[[Column1]:[Column1]],1,FALSE) = 0,"","X"),"")</f>
        <v/>
      </c>
      <c r="BK22" s="63" t="str">
        <f>+IFERROR(IF(VLOOKUP($M22&amp;BK$4,Table2[[Column1]:[Column1]],1,FALSE) = 0,"","X"),"")</f>
        <v/>
      </c>
      <c r="BL22" s="63" t="str">
        <f>+IFERROR(IF(VLOOKUP($M22&amp;BL$4,Table2[[Column1]:[Column1]],1,FALSE) = 0,"","X"),"")</f>
        <v/>
      </c>
      <c r="BM22" s="63" t="str">
        <f>+IFERROR(IF(VLOOKUP($M22&amp;BM$4,Table2[[Column1]:[Column1]],1,FALSE) = 0,"","X"),"")</f>
        <v/>
      </c>
      <c r="BN22" s="63" t="str">
        <f>+IFERROR(IF(VLOOKUP($M22&amp;BN$4,Table2[[Column1]:[Column1]],1,FALSE) = 0,"","X"),"")</f>
        <v/>
      </c>
      <c r="BO22" s="63" t="str">
        <f>+IFERROR(IF(VLOOKUP($M22&amp;BO$4,Table2[[Column1]:[Column1]],1,FALSE) = 0,"","X"),"")</f>
        <v/>
      </c>
      <c r="BP22" s="63" t="str">
        <f>+IFERROR(IF(VLOOKUP($M22&amp;BP$4,Table2[[Column1]:[Column1]],1,FALSE) = 0,"","X"),"")</f>
        <v/>
      </c>
      <c r="BQ22" s="63" t="str">
        <f>+IFERROR(IF(VLOOKUP($M22&amp;BQ$4,Table2[[Column1]:[Column1]],1,FALSE) = 0,"","X"),"")</f>
        <v/>
      </c>
      <c r="BR22" s="63" t="str">
        <f>+IFERROR(IF(VLOOKUP($M22&amp;BR$4,Table2[[Column1]:[Column1]],1,FALSE) = 0,"","X"),"")</f>
        <v/>
      </c>
      <c r="BS22" s="72" t="str">
        <f>+IFERROR(IF(VLOOKUP($M22&amp;BS$4,Table2[[Column1]:[Column1]],1,FALSE) = 0,"","X"),"")</f>
        <v/>
      </c>
    </row>
    <row r="23" spans="1:71" x14ac:dyDescent="0.25">
      <c r="A23" s="4">
        <v>17</v>
      </c>
      <c r="B23" s="4" t="s">
        <v>146</v>
      </c>
      <c r="C23" s="4" t="str">
        <f>+CONCATENATE(Table2[[#This Row],[Name]],Table2[[#This Row],[Pregunta'#]])</f>
        <v>Systematic reuse processQ16.3</v>
      </c>
      <c r="D23" s="4" t="s">
        <v>174</v>
      </c>
      <c r="E23" s="4" t="s">
        <v>115</v>
      </c>
      <c r="F23" s="4" t="str">
        <f>+LEFT(Table2[[#This Row],[Pregunta]],FIND(" ",Table2[[#This Row],[Pregunta]]) -1)</f>
        <v>Q16.3</v>
      </c>
      <c r="G23" s="4" t="s">
        <v>40</v>
      </c>
      <c r="H23" s="4" t="s">
        <v>624</v>
      </c>
      <c r="I23" s="4" t="s">
        <v>172</v>
      </c>
      <c r="K23" s="64">
        <v>19</v>
      </c>
      <c r="L23" s="64" t="s">
        <v>146</v>
      </c>
      <c r="M23" s="65" t="s">
        <v>184</v>
      </c>
      <c r="N23" s="63" t="str">
        <f>+IFERROR(IF(VLOOKUP($M23&amp;N$4,Table2[[Column1]:[Column1]],1,FALSE) = 0,"","X"),"")</f>
        <v/>
      </c>
      <c r="O23" s="63" t="str">
        <f>+IFERROR(IF(VLOOKUP($M23&amp;O$4,Table2[[Column1]:[Column1]],1,FALSE) = 0,"","X"),"")</f>
        <v/>
      </c>
      <c r="P23" s="63" t="str">
        <f>+IFERROR(IF(VLOOKUP($M23&amp;P$4,Table2[[Column1]:[Column1]],1,FALSE) = 0,"","X"),"")</f>
        <v/>
      </c>
      <c r="Q23" s="63" t="str">
        <f>+IFERROR(IF(VLOOKUP($M23&amp;Q$4,Table2[[Column1]:[Column1]],1,FALSE) = 0,"","X"),"")</f>
        <v/>
      </c>
      <c r="R23" s="63" t="str">
        <f>+IFERROR(IF(VLOOKUP($M23&amp;R$4,Table2[[Column1]:[Column1]],1,FALSE) = 0,"","X"),"")</f>
        <v/>
      </c>
      <c r="S23" s="63" t="str">
        <f>+IFERROR(IF(VLOOKUP($M23&amp;S$4,Table2[[Column1]:[Column1]],1,FALSE) = 0,"","X"),"")</f>
        <v/>
      </c>
      <c r="T23" s="63" t="str">
        <f>+IFERROR(IF(VLOOKUP($M23&amp;T$4,Table2[[Column1]:[Column1]],1,FALSE) = 0,"","X"),"")</f>
        <v/>
      </c>
      <c r="U23" s="63" t="str">
        <f>+IFERROR(IF(VLOOKUP($M23&amp;U$4,Table2[[Column1]:[Column1]],1,FALSE) = 0,"","X"),"")</f>
        <v/>
      </c>
      <c r="V23" s="63" t="str">
        <f>+IFERROR(IF(VLOOKUP($M23&amp;V$4,Table2[[Column1]:[Column1]],1,FALSE) = 0,"","X"),"")</f>
        <v/>
      </c>
      <c r="W23" s="63" t="str">
        <f>+IFERROR(IF(VLOOKUP($M23&amp;W$4,Table2[[Column1]:[Column1]],1,FALSE) = 0,"","X"),"")</f>
        <v/>
      </c>
      <c r="X23" s="63" t="str">
        <f>+IFERROR(IF(VLOOKUP($M23&amp;X$4,Table2[[Column1]:[Column1]],1,FALSE) = 0,"","X"),"")</f>
        <v/>
      </c>
      <c r="Y23" s="63" t="str">
        <f>+IFERROR(IF(VLOOKUP($M23&amp;Y$4,Table2[[Column1]:[Column1]],1,FALSE) = 0,"","X"),"")</f>
        <v/>
      </c>
      <c r="Z23" s="63" t="str">
        <f>+IFERROR(IF(VLOOKUP($M23&amp;Z$4,Table2[[Column1]:[Column1]],1,FALSE) = 0,"","X"),"")</f>
        <v/>
      </c>
      <c r="AA23" s="63" t="str">
        <f>+IFERROR(IF(VLOOKUP($M23&amp;AA$4,Table2[[Column1]:[Column1]],1,FALSE) = 0,"","X"),"")</f>
        <v/>
      </c>
      <c r="AB23" s="63" t="str">
        <f>+IFERROR(IF(VLOOKUP($M23&amp;AB$4,Table2[[Column1]:[Column1]],1,FALSE) = 0,"","X"),"")</f>
        <v/>
      </c>
      <c r="AC23" s="63" t="str">
        <f>+IFERROR(IF(VLOOKUP($M23&amp;AC$4,Table2[[Column1]:[Column1]],1,FALSE) = 0,"","X"),"")</f>
        <v/>
      </c>
      <c r="AD23" s="63" t="str">
        <f>+IFERROR(IF(VLOOKUP($M23&amp;AD$4,Table2[[Column1]:[Column1]],1,FALSE) = 0,"","X"),"")</f>
        <v/>
      </c>
      <c r="AE23" s="63" t="str">
        <f>+IFERROR(IF(VLOOKUP($M23&amp;AE$4,Table2[[Column1]:[Column1]],1,FALSE) = 0,"","X"),"")</f>
        <v/>
      </c>
      <c r="AF23" s="63" t="str">
        <f>+IFERROR(IF(VLOOKUP($M23&amp;AF$4,Table2[[Column1]:[Column1]],1,FALSE) = 0,"","X"),"")</f>
        <v/>
      </c>
      <c r="AG23" s="63" t="str">
        <f>+IFERROR(IF(VLOOKUP($M23&amp;AG$4,Table2[[Column1]:[Column1]],1,FALSE) = 0,"","X"),"")</f>
        <v/>
      </c>
      <c r="AH23" s="63" t="str">
        <f>+IFERROR(IF(VLOOKUP($M23&amp;AH$4,Table2[[Column1]:[Column1]],1,FALSE) = 0,"","X"),"")</f>
        <v/>
      </c>
      <c r="AI23" s="63" t="str">
        <f>+IFERROR(IF(VLOOKUP($M23&amp;AI$4,Table2[[Column1]:[Column1]],1,FALSE) = 0,"","X"),"")</f>
        <v/>
      </c>
      <c r="AJ23" s="63" t="str">
        <f>+IFERROR(IF(VLOOKUP($M23&amp;AJ$4,Table2[[Column1]:[Column1]],1,FALSE) = 0,"","X"),"")</f>
        <v/>
      </c>
      <c r="AK23" s="63" t="str">
        <f>+IFERROR(IF(VLOOKUP($M23&amp;AK$4,Table2[[Column1]:[Column1]],1,FALSE) = 0,"","X"),"")</f>
        <v/>
      </c>
      <c r="AL23" s="63" t="str">
        <f>+IFERROR(IF(VLOOKUP($M23&amp;AL$4,Table2[[Column1]:[Column1]],1,FALSE) = 0,"","X"),"")</f>
        <v/>
      </c>
      <c r="AM23" s="63" t="str">
        <f>+IFERROR(IF(VLOOKUP($M23&amp;AM$4,Table2[[Column1]:[Column1]],1,FALSE) = 0,"","X"),"")</f>
        <v/>
      </c>
      <c r="AN23" s="63" t="str">
        <f>+IFERROR(IF(VLOOKUP($M23&amp;AN$4,Table2[[Column1]:[Column1]],1,FALSE) = 0,"","X"),"")</f>
        <v/>
      </c>
      <c r="AO23" s="63" t="str">
        <f>+IFERROR(IF(VLOOKUP($M23&amp;AO$4,Table2[[Column1]:[Column1]],1,FALSE) = 0,"","X"),"")</f>
        <v/>
      </c>
      <c r="AP23" s="63" t="str">
        <f>+IFERROR(IF(VLOOKUP($M23&amp;AP$4,Table2[[Column1]:[Column1]],1,FALSE) = 0,"","X"),"")</f>
        <v/>
      </c>
      <c r="AQ23" s="63" t="str">
        <f>+IFERROR(IF(VLOOKUP($M23&amp;AQ$4,Table2[[Column1]:[Column1]],1,FALSE) = 0,"","X"),"")</f>
        <v/>
      </c>
      <c r="AR23" s="63" t="str">
        <f>+IFERROR(IF(VLOOKUP($M23&amp;AR$4,Table2[[Column1]:[Column1]],1,FALSE) = 0,"","X"),"")</f>
        <v>X</v>
      </c>
      <c r="AS23" s="63" t="str">
        <f>+IFERROR(IF(VLOOKUP($M23&amp;AS$4,Table2[[Column1]:[Column1]],1,FALSE) = 0,"","X"),"")</f>
        <v>X</v>
      </c>
      <c r="AT23" s="63" t="str">
        <f>+IFERROR(IF(VLOOKUP($M23&amp;AT$4,Table2[[Column1]:[Column1]],1,FALSE) = 0,"","X"),"")</f>
        <v>X</v>
      </c>
      <c r="AU23" s="63" t="str">
        <f>+IFERROR(IF(VLOOKUP($M23&amp;AU$4,Table2[[Column1]:[Column1]],1,FALSE) = 0,"","X"),"")</f>
        <v>X</v>
      </c>
      <c r="AV23" s="63" t="str">
        <f>+IFERROR(IF(VLOOKUP($M23&amp;AV$4,Table2[[Column1]:[Column1]],1,FALSE) = 0,"","X"),"")</f>
        <v>X</v>
      </c>
      <c r="AW23" s="63" t="str">
        <f>+IFERROR(IF(VLOOKUP($M23&amp;AW$4,Table2[[Column1]:[Column1]],1,FALSE) = 0,"","X"),"")</f>
        <v>X</v>
      </c>
      <c r="AX23" s="63" t="str">
        <f>+IFERROR(IF(VLOOKUP($M23&amp;AX$4,Table2[[Column1]:[Column1]],1,FALSE) = 0,"","X"),"")</f>
        <v>X</v>
      </c>
      <c r="AY23" s="63" t="str">
        <f>+IFERROR(IF(VLOOKUP($M23&amp;AY$4,Table2[[Column1]:[Column1]],1,FALSE) = 0,"","X"),"")</f>
        <v/>
      </c>
      <c r="AZ23" s="63" t="str">
        <f>+IFERROR(IF(VLOOKUP($M23&amp;AZ$4,Table2[[Column1]:[Column1]],1,FALSE) = 0,"","X"),"")</f>
        <v/>
      </c>
      <c r="BA23" s="63" t="str">
        <f>+IFERROR(IF(VLOOKUP($M23&amp;BA$4,Table2[[Column1]:[Column1]],1,FALSE) = 0,"","X"),"")</f>
        <v/>
      </c>
      <c r="BB23" s="63" t="str">
        <f>+IFERROR(IF(VLOOKUP($M23&amp;BB$4,Table2[[Column1]:[Column1]],1,FALSE) = 0,"","X"),"")</f>
        <v/>
      </c>
      <c r="BC23" s="63" t="str">
        <f>+IFERROR(IF(VLOOKUP($M23&amp;BC$4,Table2[[Column1]:[Column1]],1,FALSE) = 0,"","X"),"")</f>
        <v/>
      </c>
      <c r="BD23" s="63" t="str">
        <f>+IFERROR(IF(VLOOKUP($M23&amp;BD$4,Table2[[Column1]:[Column1]],1,FALSE) = 0,"","X"),"")</f>
        <v/>
      </c>
      <c r="BE23" s="63" t="str">
        <f>+IFERROR(IF(VLOOKUP($M23&amp;BE$4,Table2[[Column1]:[Column1]],1,FALSE) = 0,"","X"),"")</f>
        <v/>
      </c>
      <c r="BF23" s="63" t="str">
        <f>+IFERROR(IF(VLOOKUP($M23&amp;BF$4,Table2[[Column1]:[Column1]],1,FALSE) = 0,"","X"),"")</f>
        <v/>
      </c>
      <c r="BG23" s="63" t="str">
        <f>+IFERROR(IF(VLOOKUP($M23&amp;BG$4,Table2[[Column1]:[Column1]],1,FALSE) = 0,"","X"),"")</f>
        <v/>
      </c>
      <c r="BH23" s="63" t="str">
        <f>+IFERROR(IF(VLOOKUP($M23&amp;BH$4,Table2[[Column1]:[Column1]],1,FALSE) = 0,"","X"),"")</f>
        <v/>
      </c>
      <c r="BI23" s="63" t="str">
        <f>+IFERROR(IF(VLOOKUP($M23&amp;BI$4,Table2[[Column1]:[Column1]],1,FALSE) = 0,"","X"),"")</f>
        <v/>
      </c>
      <c r="BJ23" s="63" t="str">
        <f>+IFERROR(IF(VLOOKUP($M23&amp;BJ$4,Table2[[Column1]:[Column1]],1,FALSE) = 0,"","X"),"")</f>
        <v/>
      </c>
      <c r="BK23" s="63" t="str">
        <f>+IFERROR(IF(VLOOKUP($M23&amp;BK$4,Table2[[Column1]:[Column1]],1,FALSE) = 0,"","X"),"")</f>
        <v/>
      </c>
      <c r="BL23" s="63" t="str">
        <f>+IFERROR(IF(VLOOKUP($M23&amp;BL$4,Table2[[Column1]:[Column1]],1,FALSE) = 0,"","X"),"")</f>
        <v/>
      </c>
      <c r="BM23" s="63" t="str">
        <f>+IFERROR(IF(VLOOKUP($M23&amp;BM$4,Table2[[Column1]:[Column1]],1,FALSE) = 0,"","X"),"")</f>
        <v/>
      </c>
      <c r="BN23" s="63" t="str">
        <f>+IFERROR(IF(VLOOKUP($M23&amp;BN$4,Table2[[Column1]:[Column1]],1,FALSE) = 0,"","X"),"")</f>
        <v/>
      </c>
      <c r="BO23" s="63" t="str">
        <f>+IFERROR(IF(VLOOKUP($M23&amp;BO$4,Table2[[Column1]:[Column1]],1,FALSE) = 0,"","X"),"")</f>
        <v/>
      </c>
      <c r="BP23" s="63" t="str">
        <f>+IFERROR(IF(VLOOKUP($M23&amp;BP$4,Table2[[Column1]:[Column1]],1,FALSE) = 0,"","X"),"")</f>
        <v/>
      </c>
      <c r="BQ23" s="63" t="str">
        <f>+IFERROR(IF(VLOOKUP($M23&amp;BQ$4,Table2[[Column1]:[Column1]],1,FALSE) = 0,"","X"),"")</f>
        <v/>
      </c>
      <c r="BR23" s="63" t="str">
        <f>+IFERROR(IF(VLOOKUP($M23&amp;BR$4,Table2[[Column1]:[Column1]],1,FALSE) = 0,"","X"),"")</f>
        <v/>
      </c>
      <c r="BS23" s="72" t="str">
        <f>+IFERROR(IF(VLOOKUP($M23&amp;BS$4,Table2[[Column1]:[Column1]],1,FALSE) = 0,"","X"),"")</f>
        <v/>
      </c>
    </row>
    <row r="24" spans="1:71" x14ac:dyDescent="0.25">
      <c r="A24" s="4">
        <v>16</v>
      </c>
      <c r="B24" s="4" t="s">
        <v>163</v>
      </c>
      <c r="C24" s="4" t="str">
        <f>+CONCATENATE(Table2[[#This Row],[Name]],Table2[[#This Row],[Pregunta'#]])</f>
        <v>CASE Tools usageQ16.4</v>
      </c>
      <c r="D24" s="4" t="s">
        <v>175</v>
      </c>
      <c r="E24" s="4" t="s">
        <v>176</v>
      </c>
      <c r="F24" s="4" t="str">
        <f>+LEFT(Table2[[#This Row],[Pregunta]],FIND(" ",Table2[[#This Row],[Pregunta]]) -1)</f>
        <v>Q16.4</v>
      </c>
      <c r="G24" s="4" t="s">
        <v>41</v>
      </c>
      <c r="H24" s="4" t="s">
        <v>624</v>
      </c>
      <c r="I24" s="4" t="s">
        <v>172</v>
      </c>
      <c r="K24" s="64">
        <v>20</v>
      </c>
      <c r="L24" s="64" t="s">
        <v>146</v>
      </c>
      <c r="M24" s="65" t="s">
        <v>188</v>
      </c>
      <c r="N24" s="63" t="str">
        <f>+IFERROR(IF(VLOOKUP($M24&amp;N$4,Table2[[Column1]:[Column1]],1,FALSE) = 0,"","X"),"")</f>
        <v/>
      </c>
      <c r="O24" s="63" t="str">
        <f>+IFERROR(IF(VLOOKUP($M24&amp;O$4,Table2[[Column1]:[Column1]],1,FALSE) = 0,"","X"),"")</f>
        <v/>
      </c>
      <c r="P24" s="63" t="str">
        <f>+IFERROR(IF(VLOOKUP($M24&amp;P$4,Table2[[Column1]:[Column1]],1,FALSE) = 0,"","X"),"")</f>
        <v/>
      </c>
      <c r="Q24" s="63" t="str">
        <f>+IFERROR(IF(VLOOKUP($M24&amp;Q$4,Table2[[Column1]:[Column1]],1,FALSE) = 0,"","X"),"")</f>
        <v/>
      </c>
      <c r="R24" s="63" t="str">
        <f>+IFERROR(IF(VLOOKUP($M24&amp;R$4,Table2[[Column1]:[Column1]],1,FALSE) = 0,"","X"),"")</f>
        <v/>
      </c>
      <c r="S24" s="63" t="str">
        <f>+IFERROR(IF(VLOOKUP($M24&amp;S$4,Table2[[Column1]:[Column1]],1,FALSE) = 0,"","X"),"")</f>
        <v/>
      </c>
      <c r="T24" s="63" t="str">
        <f>+IFERROR(IF(VLOOKUP($M24&amp;T$4,Table2[[Column1]:[Column1]],1,FALSE) = 0,"","X"),"")</f>
        <v/>
      </c>
      <c r="U24" s="63" t="str">
        <f>+IFERROR(IF(VLOOKUP($M24&amp;U$4,Table2[[Column1]:[Column1]],1,FALSE) = 0,"","X"),"")</f>
        <v/>
      </c>
      <c r="V24" s="63" t="str">
        <f>+IFERROR(IF(VLOOKUP($M24&amp;V$4,Table2[[Column1]:[Column1]],1,FALSE) = 0,"","X"),"")</f>
        <v/>
      </c>
      <c r="W24" s="63" t="str">
        <f>+IFERROR(IF(VLOOKUP($M24&amp;W$4,Table2[[Column1]:[Column1]],1,FALSE) = 0,"","X"),"")</f>
        <v/>
      </c>
      <c r="X24" s="63" t="str">
        <f>+IFERROR(IF(VLOOKUP($M24&amp;X$4,Table2[[Column1]:[Column1]],1,FALSE) = 0,"","X"),"")</f>
        <v/>
      </c>
      <c r="Y24" s="63" t="str">
        <f>+IFERROR(IF(VLOOKUP($M24&amp;Y$4,Table2[[Column1]:[Column1]],1,FALSE) = 0,"","X"),"")</f>
        <v/>
      </c>
      <c r="Z24" s="63" t="str">
        <f>+IFERROR(IF(VLOOKUP($M24&amp;Z$4,Table2[[Column1]:[Column1]],1,FALSE) = 0,"","X"),"")</f>
        <v/>
      </c>
      <c r="AA24" s="63" t="str">
        <f>+IFERROR(IF(VLOOKUP($M24&amp;AA$4,Table2[[Column1]:[Column1]],1,FALSE) = 0,"","X"),"")</f>
        <v/>
      </c>
      <c r="AB24" s="63" t="str">
        <f>+IFERROR(IF(VLOOKUP($M24&amp;AB$4,Table2[[Column1]:[Column1]],1,FALSE) = 0,"","X"),"")</f>
        <v/>
      </c>
      <c r="AC24" s="63" t="str">
        <f>+IFERROR(IF(VLOOKUP($M24&amp;AC$4,Table2[[Column1]:[Column1]],1,FALSE) = 0,"","X"),"")</f>
        <v/>
      </c>
      <c r="AD24" s="63" t="str">
        <f>+IFERROR(IF(VLOOKUP($M24&amp;AD$4,Table2[[Column1]:[Column1]],1,FALSE) = 0,"","X"),"")</f>
        <v/>
      </c>
      <c r="AE24" s="63" t="str">
        <f>+IFERROR(IF(VLOOKUP($M24&amp;AE$4,Table2[[Column1]:[Column1]],1,FALSE) = 0,"","X"),"")</f>
        <v/>
      </c>
      <c r="AF24" s="63" t="str">
        <f>+IFERROR(IF(VLOOKUP($M24&amp;AF$4,Table2[[Column1]:[Column1]],1,FALSE) = 0,"","X"),"")</f>
        <v/>
      </c>
      <c r="AG24" s="63" t="str">
        <f>+IFERROR(IF(VLOOKUP($M24&amp;AG$4,Table2[[Column1]:[Column1]],1,FALSE) = 0,"","X"),"")</f>
        <v/>
      </c>
      <c r="AH24" s="63" t="str">
        <f>+IFERROR(IF(VLOOKUP($M24&amp;AH$4,Table2[[Column1]:[Column1]],1,FALSE) = 0,"","X"),"")</f>
        <v/>
      </c>
      <c r="AI24" s="63" t="str">
        <f>+IFERROR(IF(VLOOKUP($M24&amp;AI$4,Table2[[Column1]:[Column1]],1,FALSE) = 0,"","X"),"")</f>
        <v/>
      </c>
      <c r="AJ24" s="63" t="str">
        <f>+IFERROR(IF(VLOOKUP($M24&amp;AJ$4,Table2[[Column1]:[Column1]],1,FALSE) = 0,"","X"),"")</f>
        <v/>
      </c>
      <c r="AK24" s="63" t="str">
        <f>+IFERROR(IF(VLOOKUP($M24&amp;AK$4,Table2[[Column1]:[Column1]],1,FALSE) = 0,"","X"),"")</f>
        <v/>
      </c>
      <c r="AL24" s="63" t="str">
        <f>+IFERROR(IF(VLOOKUP($M24&amp;AL$4,Table2[[Column1]:[Column1]],1,FALSE) = 0,"","X"),"")</f>
        <v/>
      </c>
      <c r="AM24" s="63" t="str">
        <f>+IFERROR(IF(VLOOKUP($M24&amp;AM$4,Table2[[Column1]:[Column1]],1,FALSE) = 0,"","X"),"")</f>
        <v/>
      </c>
      <c r="AN24" s="63" t="str">
        <f>+IFERROR(IF(VLOOKUP($M24&amp;AN$4,Table2[[Column1]:[Column1]],1,FALSE) = 0,"","X"),"")</f>
        <v/>
      </c>
      <c r="AO24" s="63" t="str">
        <f>+IFERROR(IF(VLOOKUP($M24&amp;AO$4,Table2[[Column1]:[Column1]],1,FALSE) = 0,"","X"),"")</f>
        <v/>
      </c>
      <c r="AP24" s="63" t="str">
        <f>+IFERROR(IF(VLOOKUP($M24&amp;AP$4,Table2[[Column1]:[Column1]],1,FALSE) = 0,"","X"),"")</f>
        <v/>
      </c>
      <c r="AQ24" s="63" t="str">
        <f>+IFERROR(IF(VLOOKUP($M24&amp;AQ$4,Table2[[Column1]:[Column1]],1,FALSE) = 0,"","X"),"")</f>
        <v/>
      </c>
      <c r="AR24" s="63" t="str">
        <f>+IFERROR(IF(VLOOKUP($M24&amp;AR$4,Table2[[Column1]:[Column1]],1,FALSE) = 0,"","X"),"")</f>
        <v/>
      </c>
      <c r="AS24" s="63" t="str">
        <f>+IFERROR(IF(VLOOKUP($M24&amp;AS$4,Table2[[Column1]:[Column1]],1,FALSE) = 0,"","X"),"")</f>
        <v/>
      </c>
      <c r="AT24" s="63" t="str">
        <f>+IFERROR(IF(VLOOKUP($M24&amp;AT$4,Table2[[Column1]:[Column1]],1,FALSE) = 0,"","X"),"")</f>
        <v/>
      </c>
      <c r="AU24" s="63" t="str">
        <f>+IFERROR(IF(VLOOKUP($M24&amp;AU$4,Table2[[Column1]:[Column1]],1,FALSE) = 0,"","X"),"")</f>
        <v/>
      </c>
      <c r="AV24" s="63" t="str">
        <f>+IFERROR(IF(VLOOKUP($M24&amp;AV$4,Table2[[Column1]:[Column1]],1,FALSE) = 0,"","X"),"")</f>
        <v/>
      </c>
      <c r="AW24" s="63" t="str">
        <f>+IFERROR(IF(VLOOKUP($M24&amp;AW$4,Table2[[Column1]:[Column1]],1,FALSE) = 0,"","X"),"")</f>
        <v/>
      </c>
      <c r="AX24" s="63" t="str">
        <f>+IFERROR(IF(VLOOKUP($M24&amp;AX$4,Table2[[Column1]:[Column1]],1,FALSE) = 0,"","X"),"")</f>
        <v/>
      </c>
      <c r="AY24" s="63" t="str">
        <f>+IFERROR(IF(VLOOKUP($M24&amp;AY$4,Table2[[Column1]:[Column1]],1,FALSE) = 0,"","X"),"")</f>
        <v>X</v>
      </c>
      <c r="AZ24" s="63" t="str">
        <f>+IFERROR(IF(VLOOKUP($M24&amp;AZ$4,Table2[[Column1]:[Column1]],1,FALSE) = 0,"","X"),"")</f>
        <v/>
      </c>
      <c r="BA24" s="63" t="str">
        <f>+IFERROR(IF(VLOOKUP($M24&amp;BA$4,Table2[[Column1]:[Column1]],1,FALSE) = 0,"","X"),"")</f>
        <v/>
      </c>
      <c r="BB24" s="63" t="str">
        <f>+IFERROR(IF(VLOOKUP($M24&amp;BB$4,Table2[[Column1]:[Column1]],1,FALSE) = 0,"","X"),"")</f>
        <v/>
      </c>
      <c r="BC24" s="63" t="str">
        <f>+IFERROR(IF(VLOOKUP($M24&amp;BC$4,Table2[[Column1]:[Column1]],1,FALSE) = 0,"","X"),"")</f>
        <v/>
      </c>
      <c r="BD24" s="63" t="str">
        <f>+IFERROR(IF(VLOOKUP($M24&amp;BD$4,Table2[[Column1]:[Column1]],1,FALSE) = 0,"","X"),"")</f>
        <v/>
      </c>
      <c r="BE24" s="63" t="str">
        <f>+IFERROR(IF(VLOOKUP($M24&amp;BE$4,Table2[[Column1]:[Column1]],1,FALSE) = 0,"","X"),"")</f>
        <v/>
      </c>
      <c r="BF24" s="63" t="str">
        <f>+IFERROR(IF(VLOOKUP($M24&amp;BF$4,Table2[[Column1]:[Column1]],1,FALSE) = 0,"","X"),"")</f>
        <v/>
      </c>
      <c r="BG24" s="63" t="str">
        <f>+IFERROR(IF(VLOOKUP($M24&amp;BG$4,Table2[[Column1]:[Column1]],1,FALSE) = 0,"","X"),"")</f>
        <v/>
      </c>
      <c r="BH24" s="63" t="str">
        <f>+IFERROR(IF(VLOOKUP($M24&amp;BH$4,Table2[[Column1]:[Column1]],1,FALSE) = 0,"","X"),"")</f>
        <v/>
      </c>
      <c r="BI24" s="63" t="str">
        <f>+IFERROR(IF(VLOOKUP($M24&amp;BI$4,Table2[[Column1]:[Column1]],1,FALSE) = 0,"","X"),"")</f>
        <v/>
      </c>
      <c r="BJ24" s="63" t="str">
        <f>+IFERROR(IF(VLOOKUP($M24&amp;BJ$4,Table2[[Column1]:[Column1]],1,FALSE) = 0,"","X"),"")</f>
        <v/>
      </c>
      <c r="BK24" s="63" t="str">
        <f>+IFERROR(IF(VLOOKUP($M24&amp;BK$4,Table2[[Column1]:[Column1]],1,FALSE) = 0,"","X"),"")</f>
        <v/>
      </c>
      <c r="BL24" s="63" t="str">
        <f>+IFERROR(IF(VLOOKUP($M24&amp;BL$4,Table2[[Column1]:[Column1]],1,FALSE) = 0,"","X"),"")</f>
        <v/>
      </c>
      <c r="BM24" s="63" t="str">
        <f>+IFERROR(IF(VLOOKUP($M24&amp;BM$4,Table2[[Column1]:[Column1]],1,FALSE) = 0,"","X"),"")</f>
        <v/>
      </c>
      <c r="BN24" s="63" t="str">
        <f>+IFERROR(IF(VLOOKUP($M24&amp;BN$4,Table2[[Column1]:[Column1]],1,FALSE) = 0,"","X"),"")</f>
        <v/>
      </c>
      <c r="BO24" s="63" t="str">
        <f>+IFERROR(IF(VLOOKUP($M24&amp;BO$4,Table2[[Column1]:[Column1]],1,FALSE) = 0,"","X"),"")</f>
        <v/>
      </c>
      <c r="BP24" s="63" t="str">
        <f>+IFERROR(IF(VLOOKUP($M24&amp;BP$4,Table2[[Column1]:[Column1]],1,FALSE) = 0,"","X"),"")</f>
        <v/>
      </c>
      <c r="BQ24" s="63" t="str">
        <f>+IFERROR(IF(VLOOKUP($M24&amp;BQ$4,Table2[[Column1]:[Column1]],1,FALSE) = 0,"","X"),"")</f>
        <v/>
      </c>
      <c r="BR24" s="63" t="str">
        <f>+IFERROR(IF(VLOOKUP($M24&amp;BR$4,Table2[[Column1]:[Column1]],1,FALSE) = 0,"","X"),"")</f>
        <v/>
      </c>
      <c r="BS24" s="72" t="str">
        <f>+IFERROR(IF(VLOOKUP($M24&amp;BS$4,Table2[[Column1]:[Column1]],1,FALSE) = 0,"","X"),"")</f>
        <v/>
      </c>
    </row>
    <row r="25" spans="1:71" x14ac:dyDescent="0.25">
      <c r="A25" s="4">
        <v>22</v>
      </c>
      <c r="B25" s="4" t="s">
        <v>146</v>
      </c>
      <c r="C25" s="4" t="str">
        <f>+CONCATENATE(Table2[[#This Row],[Name]],Table2[[#This Row],[Pregunta'#]])</f>
        <v>Software reuse measurementQ16.5</v>
      </c>
      <c r="D25" s="4" t="s">
        <v>177</v>
      </c>
      <c r="E25" s="4" t="s">
        <v>116</v>
      </c>
      <c r="F25" s="4" t="str">
        <f>+LEFT(Table2[[#This Row],[Pregunta]],FIND(" ",Table2[[#This Row],[Pregunta]]) -1)</f>
        <v>Q16.5</v>
      </c>
      <c r="G25" s="4" t="s">
        <v>42</v>
      </c>
      <c r="H25" s="4" t="s">
        <v>624</v>
      </c>
      <c r="I25" s="4" t="s">
        <v>172</v>
      </c>
      <c r="K25" s="64">
        <v>21</v>
      </c>
      <c r="L25" s="64" t="s">
        <v>146</v>
      </c>
      <c r="M25" s="65" t="s">
        <v>190</v>
      </c>
      <c r="N25" s="63" t="str">
        <f>+IFERROR(IF(VLOOKUP($M25&amp;N$4,Table2[[Column1]:[Column1]],1,FALSE) = 0,"","X"),"")</f>
        <v/>
      </c>
      <c r="O25" s="63" t="str">
        <f>+IFERROR(IF(VLOOKUP($M25&amp;O$4,Table2[[Column1]:[Column1]],1,FALSE) = 0,"","X"),"")</f>
        <v/>
      </c>
      <c r="P25" s="63" t="str">
        <f>+IFERROR(IF(VLOOKUP($M25&amp;P$4,Table2[[Column1]:[Column1]],1,FALSE) = 0,"","X"),"")</f>
        <v/>
      </c>
      <c r="Q25" s="63" t="str">
        <f>+IFERROR(IF(VLOOKUP($M25&amp;Q$4,Table2[[Column1]:[Column1]],1,FALSE) = 0,"","X"),"")</f>
        <v/>
      </c>
      <c r="R25" s="63" t="str">
        <f>+IFERROR(IF(VLOOKUP($M25&amp;R$4,Table2[[Column1]:[Column1]],1,FALSE) = 0,"","X"),"")</f>
        <v/>
      </c>
      <c r="S25" s="63" t="str">
        <f>+IFERROR(IF(VLOOKUP($M25&amp;S$4,Table2[[Column1]:[Column1]],1,FALSE) = 0,"","X"),"")</f>
        <v/>
      </c>
      <c r="T25" s="63" t="str">
        <f>+IFERROR(IF(VLOOKUP($M25&amp;T$4,Table2[[Column1]:[Column1]],1,FALSE) = 0,"","X"),"")</f>
        <v/>
      </c>
      <c r="U25" s="63" t="str">
        <f>+IFERROR(IF(VLOOKUP($M25&amp;U$4,Table2[[Column1]:[Column1]],1,FALSE) = 0,"","X"),"")</f>
        <v/>
      </c>
      <c r="V25" s="63" t="str">
        <f>+IFERROR(IF(VLOOKUP($M25&amp;V$4,Table2[[Column1]:[Column1]],1,FALSE) = 0,"","X"),"")</f>
        <v/>
      </c>
      <c r="W25" s="63" t="str">
        <f>+IFERROR(IF(VLOOKUP($M25&amp;W$4,Table2[[Column1]:[Column1]],1,FALSE) = 0,"","X"),"")</f>
        <v/>
      </c>
      <c r="X25" s="63" t="str">
        <f>+IFERROR(IF(VLOOKUP($M25&amp;X$4,Table2[[Column1]:[Column1]],1,FALSE) = 0,"","X"),"")</f>
        <v/>
      </c>
      <c r="Y25" s="63" t="str">
        <f>+IFERROR(IF(VLOOKUP($M25&amp;Y$4,Table2[[Column1]:[Column1]],1,FALSE) = 0,"","X"),"")</f>
        <v/>
      </c>
      <c r="Z25" s="63" t="str">
        <f>+IFERROR(IF(VLOOKUP($M25&amp;Z$4,Table2[[Column1]:[Column1]],1,FALSE) = 0,"","X"),"")</f>
        <v/>
      </c>
      <c r="AA25" s="63" t="str">
        <f>+IFERROR(IF(VLOOKUP($M25&amp;AA$4,Table2[[Column1]:[Column1]],1,FALSE) = 0,"","X"),"")</f>
        <v/>
      </c>
      <c r="AB25" s="63" t="str">
        <f>+IFERROR(IF(VLOOKUP($M25&amp;AB$4,Table2[[Column1]:[Column1]],1,FALSE) = 0,"","X"),"")</f>
        <v/>
      </c>
      <c r="AC25" s="63" t="str">
        <f>+IFERROR(IF(VLOOKUP($M25&amp;AC$4,Table2[[Column1]:[Column1]],1,FALSE) = 0,"","X"),"")</f>
        <v/>
      </c>
      <c r="AD25" s="63" t="str">
        <f>+IFERROR(IF(VLOOKUP($M25&amp;AD$4,Table2[[Column1]:[Column1]],1,FALSE) = 0,"","X"),"")</f>
        <v/>
      </c>
      <c r="AE25" s="63" t="str">
        <f>+IFERROR(IF(VLOOKUP($M25&amp;AE$4,Table2[[Column1]:[Column1]],1,FALSE) = 0,"","X"),"")</f>
        <v/>
      </c>
      <c r="AF25" s="63" t="str">
        <f>+IFERROR(IF(VLOOKUP($M25&amp;AF$4,Table2[[Column1]:[Column1]],1,FALSE) = 0,"","X"),"")</f>
        <v/>
      </c>
      <c r="AG25" s="63" t="str">
        <f>+IFERROR(IF(VLOOKUP($M25&amp;AG$4,Table2[[Column1]:[Column1]],1,FALSE) = 0,"","X"),"")</f>
        <v/>
      </c>
      <c r="AH25" s="63" t="str">
        <f>+IFERROR(IF(VLOOKUP($M25&amp;AH$4,Table2[[Column1]:[Column1]],1,FALSE) = 0,"","X"),"")</f>
        <v/>
      </c>
      <c r="AI25" s="63" t="str">
        <f>+IFERROR(IF(VLOOKUP($M25&amp;AI$4,Table2[[Column1]:[Column1]],1,FALSE) = 0,"","X"),"")</f>
        <v/>
      </c>
      <c r="AJ25" s="63" t="str">
        <f>+IFERROR(IF(VLOOKUP($M25&amp;AJ$4,Table2[[Column1]:[Column1]],1,FALSE) = 0,"","X"),"")</f>
        <v/>
      </c>
      <c r="AK25" s="63" t="str">
        <f>+IFERROR(IF(VLOOKUP($M25&amp;AK$4,Table2[[Column1]:[Column1]],1,FALSE) = 0,"","X"),"")</f>
        <v/>
      </c>
      <c r="AL25" s="63" t="str">
        <f>+IFERROR(IF(VLOOKUP($M25&amp;AL$4,Table2[[Column1]:[Column1]],1,FALSE) = 0,"","X"),"")</f>
        <v/>
      </c>
      <c r="AM25" s="63" t="str">
        <f>+IFERROR(IF(VLOOKUP($M25&amp;AM$4,Table2[[Column1]:[Column1]],1,FALSE) = 0,"","X"),"")</f>
        <v/>
      </c>
      <c r="AN25" s="63" t="str">
        <f>+IFERROR(IF(VLOOKUP($M25&amp;AN$4,Table2[[Column1]:[Column1]],1,FALSE) = 0,"","X"),"")</f>
        <v/>
      </c>
      <c r="AO25" s="63" t="str">
        <f>+IFERROR(IF(VLOOKUP($M25&amp;AO$4,Table2[[Column1]:[Column1]],1,FALSE) = 0,"","X"),"")</f>
        <v/>
      </c>
      <c r="AP25" s="63" t="str">
        <f>+IFERROR(IF(VLOOKUP($M25&amp;AP$4,Table2[[Column1]:[Column1]],1,FALSE) = 0,"","X"),"")</f>
        <v/>
      </c>
      <c r="AQ25" s="63" t="str">
        <f>+IFERROR(IF(VLOOKUP($M25&amp;AQ$4,Table2[[Column1]:[Column1]],1,FALSE) = 0,"","X"),"")</f>
        <v/>
      </c>
      <c r="AR25" s="63" t="str">
        <f>+IFERROR(IF(VLOOKUP($M25&amp;AR$4,Table2[[Column1]:[Column1]],1,FALSE) = 0,"","X"),"")</f>
        <v/>
      </c>
      <c r="AS25" s="63" t="str">
        <f>+IFERROR(IF(VLOOKUP($M25&amp;AS$4,Table2[[Column1]:[Column1]],1,FALSE) = 0,"","X"),"")</f>
        <v/>
      </c>
      <c r="AT25" s="63" t="str">
        <f>+IFERROR(IF(VLOOKUP($M25&amp;AT$4,Table2[[Column1]:[Column1]],1,FALSE) = 0,"","X"),"")</f>
        <v/>
      </c>
      <c r="AU25" s="63" t="str">
        <f>+IFERROR(IF(VLOOKUP($M25&amp;AU$4,Table2[[Column1]:[Column1]],1,FALSE) = 0,"","X"),"")</f>
        <v/>
      </c>
      <c r="AV25" s="63" t="str">
        <f>+IFERROR(IF(VLOOKUP($M25&amp;AV$4,Table2[[Column1]:[Column1]],1,FALSE) = 0,"","X"),"")</f>
        <v/>
      </c>
      <c r="AW25" s="63" t="str">
        <f>+IFERROR(IF(VLOOKUP($M25&amp;AW$4,Table2[[Column1]:[Column1]],1,FALSE) = 0,"","X"),"")</f>
        <v/>
      </c>
      <c r="AX25" s="63" t="str">
        <f>+IFERROR(IF(VLOOKUP($M25&amp;AX$4,Table2[[Column1]:[Column1]],1,FALSE) = 0,"","X"),"")</f>
        <v/>
      </c>
      <c r="AY25" s="63" t="str">
        <f>+IFERROR(IF(VLOOKUP($M25&amp;AY$4,Table2[[Column1]:[Column1]],1,FALSE) = 0,"","X"),"")</f>
        <v/>
      </c>
      <c r="AZ25" s="63" t="str">
        <f>+IFERROR(IF(VLOOKUP($M25&amp;AZ$4,Table2[[Column1]:[Column1]],1,FALSE) = 0,"","X"),"")</f>
        <v/>
      </c>
      <c r="BA25" s="63" t="str">
        <f>+IFERROR(IF(VLOOKUP($M25&amp;BA$4,Table2[[Column1]:[Column1]],1,FALSE) = 0,"","X"),"")</f>
        <v/>
      </c>
      <c r="BB25" s="63" t="str">
        <f>+IFERROR(IF(VLOOKUP($M25&amp;BB$4,Table2[[Column1]:[Column1]],1,FALSE) = 0,"","X"),"")</f>
        <v>X</v>
      </c>
      <c r="BC25" s="63" t="str">
        <f>+IFERROR(IF(VLOOKUP($M25&amp;BC$4,Table2[[Column1]:[Column1]],1,FALSE) = 0,"","X"),"")</f>
        <v/>
      </c>
      <c r="BD25" s="63" t="str">
        <f>+IFERROR(IF(VLOOKUP($M25&amp;BD$4,Table2[[Column1]:[Column1]],1,FALSE) = 0,"","X"),"")</f>
        <v/>
      </c>
      <c r="BE25" s="63" t="str">
        <f>+IFERROR(IF(VLOOKUP($M25&amp;BE$4,Table2[[Column1]:[Column1]],1,FALSE) = 0,"","X"),"")</f>
        <v/>
      </c>
      <c r="BF25" s="63" t="str">
        <f>+IFERROR(IF(VLOOKUP($M25&amp;BF$4,Table2[[Column1]:[Column1]],1,FALSE) = 0,"","X"),"")</f>
        <v/>
      </c>
      <c r="BG25" s="63" t="str">
        <f>+IFERROR(IF(VLOOKUP($M25&amp;BG$4,Table2[[Column1]:[Column1]],1,FALSE) = 0,"","X"),"")</f>
        <v/>
      </c>
      <c r="BH25" s="63" t="str">
        <f>+IFERROR(IF(VLOOKUP($M25&amp;BH$4,Table2[[Column1]:[Column1]],1,FALSE) = 0,"","X"),"")</f>
        <v/>
      </c>
      <c r="BI25" s="63" t="str">
        <f>+IFERROR(IF(VLOOKUP($M25&amp;BI$4,Table2[[Column1]:[Column1]],1,FALSE) = 0,"","X"),"")</f>
        <v/>
      </c>
      <c r="BJ25" s="63" t="str">
        <f>+IFERROR(IF(VLOOKUP($M25&amp;BJ$4,Table2[[Column1]:[Column1]],1,FALSE) = 0,"","X"),"")</f>
        <v/>
      </c>
      <c r="BK25" s="63" t="str">
        <f>+IFERROR(IF(VLOOKUP($M25&amp;BK$4,Table2[[Column1]:[Column1]],1,FALSE) = 0,"","X"),"")</f>
        <v/>
      </c>
      <c r="BL25" s="63" t="str">
        <f>+IFERROR(IF(VLOOKUP($M25&amp;BL$4,Table2[[Column1]:[Column1]],1,FALSE) = 0,"","X"),"")</f>
        <v/>
      </c>
      <c r="BM25" s="63" t="str">
        <f>+IFERROR(IF(VLOOKUP($M25&amp;BM$4,Table2[[Column1]:[Column1]],1,FALSE) = 0,"","X"),"")</f>
        <v/>
      </c>
      <c r="BN25" s="63" t="str">
        <f>+IFERROR(IF(VLOOKUP($M25&amp;BN$4,Table2[[Column1]:[Column1]],1,FALSE) = 0,"","X"),"")</f>
        <v/>
      </c>
      <c r="BO25" s="63" t="str">
        <f>+IFERROR(IF(VLOOKUP($M25&amp;BO$4,Table2[[Column1]:[Column1]],1,FALSE) = 0,"","X"),"")</f>
        <v/>
      </c>
      <c r="BP25" s="63" t="str">
        <f>+IFERROR(IF(VLOOKUP($M25&amp;BP$4,Table2[[Column1]:[Column1]],1,FALSE) = 0,"","X"),"")</f>
        <v/>
      </c>
      <c r="BQ25" s="63" t="str">
        <f>+IFERROR(IF(VLOOKUP($M25&amp;BQ$4,Table2[[Column1]:[Column1]],1,FALSE) = 0,"","X"),"")</f>
        <v/>
      </c>
      <c r="BR25" s="63" t="str">
        <f>+IFERROR(IF(VLOOKUP($M25&amp;BR$4,Table2[[Column1]:[Column1]],1,FALSE) = 0,"","X"),"")</f>
        <v/>
      </c>
      <c r="BS25" s="72" t="str">
        <f>+IFERROR(IF(VLOOKUP($M25&amp;BS$4,Table2[[Column1]:[Column1]],1,FALSE) = 0,"","X"),"")</f>
        <v/>
      </c>
    </row>
    <row r="26" spans="1:71" x14ac:dyDescent="0.25">
      <c r="A26" s="4">
        <v>6</v>
      </c>
      <c r="B26" s="4" t="s">
        <v>150</v>
      </c>
      <c r="C26" s="4" t="str">
        <f>+CONCATENATE(Table2[[#This Row],[Name]],Table2[[#This Row],[Pregunta'#]])</f>
        <v>Managment commitmentQ17.1</v>
      </c>
      <c r="D26" s="4" t="s">
        <v>178</v>
      </c>
      <c r="E26" s="4" t="s">
        <v>117</v>
      </c>
      <c r="F26" s="4" t="str">
        <f>+LEFT(Table2[[#This Row],[Pregunta]],FIND(" ",Table2[[#This Row],[Pregunta]]) -1)</f>
        <v>Q17.1</v>
      </c>
      <c r="G26" s="4" t="s">
        <v>43</v>
      </c>
      <c r="H26" s="4" t="s">
        <v>624</v>
      </c>
      <c r="I26" s="4" t="s">
        <v>172</v>
      </c>
      <c r="K26" s="64">
        <v>22</v>
      </c>
      <c r="L26" s="64" t="s">
        <v>146</v>
      </c>
      <c r="M26" s="65" t="s">
        <v>147</v>
      </c>
      <c r="N26" s="63" t="str">
        <f>+IFERROR(IF(VLOOKUP($M26&amp;N$4,Table2[[Column1]:[Column1]],1,FALSE) = 0,"","X"),"")</f>
        <v/>
      </c>
      <c r="O26" s="63" t="str">
        <f>+IFERROR(IF(VLOOKUP($M26&amp;O$4,Table2[[Column1]:[Column1]],1,FALSE) = 0,"","X"),"")</f>
        <v/>
      </c>
      <c r="P26" s="63" t="str">
        <f>+IFERROR(IF(VLOOKUP($M26&amp;P$4,Table2[[Column1]:[Column1]],1,FALSE) = 0,"","X"),"")</f>
        <v/>
      </c>
      <c r="Q26" s="63" t="str">
        <f>+IFERROR(IF(VLOOKUP($M26&amp;Q$4,Table2[[Column1]:[Column1]],1,FALSE) = 0,"","X"),"")</f>
        <v>X</v>
      </c>
      <c r="R26" s="63" t="str">
        <f>+IFERROR(IF(VLOOKUP($M26&amp;R$4,Table2[[Column1]:[Column1]],1,FALSE) = 0,"","X"),"")</f>
        <v/>
      </c>
      <c r="S26" s="63" t="str">
        <f>+IFERROR(IF(VLOOKUP($M26&amp;S$4,Table2[[Column1]:[Column1]],1,FALSE) = 0,"","X"),"")</f>
        <v/>
      </c>
      <c r="T26" s="63" t="str">
        <f>+IFERROR(IF(VLOOKUP($M26&amp;T$4,Table2[[Column1]:[Column1]],1,FALSE) = 0,"","X"),"")</f>
        <v/>
      </c>
      <c r="U26" s="63" t="str">
        <f>+IFERROR(IF(VLOOKUP($M26&amp;U$4,Table2[[Column1]:[Column1]],1,FALSE) = 0,"","X"),"")</f>
        <v/>
      </c>
      <c r="V26" s="63" t="str">
        <f>+IFERROR(IF(VLOOKUP($M26&amp;V$4,Table2[[Column1]:[Column1]],1,FALSE) = 0,"","X"),"")</f>
        <v/>
      </c>
      <c r="W26" s="63" t="str">
        <f>+IFERROR(IF(VLOOKUP($M26&amp;W$4,Table2[[Column1]:[Column1]],1,FALSE) = 0,"","X"),"")</f>
        <v/>
      </c>
      <c r="X26" s="63" t="str">
        <f>+IFERROR(IF(VLOOKUP($M26&amp;X$4,Table2[[Column1]:[Column1]],1,FALSE) = 0,"","X"),"")</f>
        <v/>
      </c>
      <c r="Y26" s="63" t="str">
        <f>+IFERROR(IF(VLOOKUP($M26&amp;Y$4,Table2[[Column1]:[Column1]],1,FALSE) = 0,"","X"),"")</f>
        <v/>
      </c>
      <c r="Z26" s="63" t="str">
        <f>+IFERROR(IF(VLOOKUP($M26&amp;Z$4,Table2[[Column1]:[Column1]],1,FALSE) = 0,"","X"),"")</f>
        <v/>
      </c>
      <c r="AA26" s="63" t="str">
        <f>+IFERROR(IF(VLOOKUP($M26&amp;AA$4,Table2[[Column1]:[Column1]],1,FALSE) = 0,"","X"),"")</f>
        <v/>
      </c>
      <c r="AB26" s="63" t="str">
        <f>+IFERROR(IF(VLOOKUP($M26&amp;AB$4,Table2[[Column1]:[Column1]],1,FALSE) = 0,"","X"),"")</f>
        <v/>
      </c>
      <c r="AC26" s="63" t="str">
        <f>+IFERROR(IF(VLOOKUP($M26&amp;AC$4,Table2[[Column1]:[Column1]],1,FALSE) = 0,"","X"),"")</f>
        <v/>
      </c>
      <c r="AD26" s="63" t="str">
        <f>+IFERROR(IF(VLOOKUP($M26&amp;AD$4,Table2[[Column1]:[Column1]],1,FALSE) = 0,"","X"),"")</f>
        <v/>
      </c>
      <c r="AE26" s="63" t="str">
        <f>+IFERROR(IF(VLOOKUP($M26&amp;AE$4,Table2[[Column1]:[Column1]],1,FALSE) = 0,"","X"),"")</f>
        <v/>
      </c>
      <c r="AF26" s="63" t="str">
        <f>+IFERROR(IF(VLOOKUP($M26&amp;AF$4,Table2[[Column1]:[Column1]],1,FALSE) = 0,"","X"),"")</f>
        <v/>
      </c>
      <c r="AG26" s="63" t="str">
        <f>+IFERROR(IF(VLOOKUP($M26&amp;AG$4,Table2[[Column1]:[Column1]],1,FALSE) = 0,"","X"),"")</f>
        <v/>
      </c>
      <c r="AH26" s="63" t="str">
        <f>+IFERROR(IF(VLOOKUP($M26&amp;AH$4,Table2[[Column1]:[Column1]],1,FALSE) = 0,"","X"),"")</f>
        <v/>
      </c>
      <c r="AI26" s="63" t="str">
        <f>+IFERROR(IF(VLOOKUP($M26&amp;AI$4,Table2[[Column1]:[Column1]],1,FALSE) = 0,"","X"),"")</f>
        <v/>
      </c>
      <c r="AJ26" s="63" t="str">
        <f>+IFERROR(IF(VLOOKUP($M26&amp;AJ$4,Table2[[Column1]:[Column1]],1,FALSE) = 0,"","X"),"")</f>
        <v/>
      </c>
      <c r="AK26" s="63" t="str">
        <f>+IFERROR(IF(VLOOKUP($M26&amp;AK$4,Table2[[Column1]:[Column1]],1,FALSE) = 0,"","X"),"")</f>
        <v/>
      </c>
      <c r="AL26" s="63" t="str">
        <f>+IFERROR(IF(VLOOKUP($M26&amp;AL$4,Table2[[Column1]:[Column1]],1,FALSE) = 0,"","X"),"")</f>
        <v/>
      </c>
      <c r="AM26" s="63" t="str">
        <f>+IFERROR(IF(VLOOKUP($M26&amp;AM$4,Table2[[Column1]:[Column1]],1,FALSE) = 0,"","X"),"")</f>
        <v/>
      </c>
      <c r="AN26" s="63" t="str">
        <f>+IFERROR(IF(VLOOKUP($M26&amp;AN$4,Table2[[Column1]:[Column1]],1,FALSE) = 0,"","X"),"")</f>
        <v/>
      </c>
      <c r="AO26" s="63" t="str">
        <f>+IFERROR(IF(VLOOKUP($M26&amp;AO$4,Table2[[Column1]:[Column1]],1,FALSE) = 0,"","X"),"")</f>
        <v/>
      </c>
      <c r="AP26" s="63" t="str">
        <f>+IFERROR(IF(VLOOKUP($M26&amp;AP$4,Table2[[Column1]:[Column1]],1,FALSE) = 0,"","X"),"")</f>
        <v/>
      </c>
      <c r="AQ26" s="63" t="str">
        <f>+IFERROR(IF(VLOOKUP($M26&amp;AQ$4,Table2[[Column1]:[Column1]],1,FALSE) = 0,"","X"),"")</f>
        <v/>
      </c>
      <c r="AR26" s="63" t="str">
        <f>+IFERROR(IF(VLOOKUP($M26&amp;AR$4,Table2[[Column1]:[Column1]],1,FALSE) = 0,"","X"),"")</f>
        <v/>
      </c>
      <c r="AS26" s="63" t="str">
        <f>+IFERROR(IF(VLOOKUP($M26&amp;AS$4,Table2[[Column1]:[Column1]],1,FALSE) = 0,"","X"),"")</f>
        <v/>
      </c>
      <c r="AT26" s="63" t="str">
        <f>+IFERROR(IF(VLOOKUP($M26&amp;AT$4,Table2[[Column1]:[Column1]],1,FALSE) = 0,"","X"),"")</f>
        <v/>
      </c>
      <c r="AU26" s="63" t="str">
        <f>+IFERROR(IF(VLOOKUP($M26&amp;AU$4,Table2[[Column1]:[Column1]],1,FALSE) = 0,"","X"),"")</f>
        <v/>
      </c>
      <c r="AV26" s="63" t="str">
        <f>+IFERROR(IF(VLOOKUP($M26&amp;AV$4,Table2[[Column1]:[Column1]],1,FALSE) = 0,"","X"),"")</f>
        <v/>
      </c>
      <c r="AW26" s="63" t="str">
        <f>+IFERROR(IF(VLOOKUP($M26&amp;AW$4,Table2[[Column1]:[Column1]],1,FALSE) = 0,"","X"),"")</f>
        <v/>
      </c>
      <c r="AX26" s="63" t="str">
        <f>+IFERROR(IF(VLOOKUP($M26&amp;AX$4,Table2[[Column1]:[Column1]],1,FALSE) = 0,"","X"),"")</f>
        <v/>
      </c>
      <c r="AY26" s="63" t="str">
        <f>+IFERROR(IF(VLOOKUP($M26&amp;AY$4,Table2[[Column1]:[Column1]],1,FALSE) = 0,"","X"),"")</f>
        <v/>
      </c>
      <c r="AZ26" s="63" t="str">
        <f>+IFERROR(IF(VLOOKUP($M26&amp;AZ$4,Table2[[Column1]:[Column1]],1,FALSE) = 0,"","X"),"")</f>
        <v>X</v>
      </c>
      <c r="BA26" s="63" t="str">
        <f>+IFERROR(IF(VLOOKUP($M26&amp;BA$4,Table2[[Column1]:[Column1]],1,FALSE) = 0,"","X"),"")</f>
        <v>X</v>
      </c>
      <c r="BB26" s="63" t="str">
        <f>+IFERROR(IF(VLOOKUP($M26&amp;BB$4,Table2[[Column1]:[Column1]],1,FALSE) = 0,"","X"),"")</f>
        <v/>
      </c>
      <c r="BC26" s="63" t="str">
        <f>+IFERROR(IF(VLOOKUP($M26&amp;BC$4,Table2[[Column1]:[Column1]],1,FALSE) = 0,"","X"),"")</f>
        <v/>
      </c>
      <c r="BD26" s="63" t="str">
        <f>+IFERROR(IF(VLOOKUP($M26&amp;BD$4,Table2[[Column1]:[Column1]],1,FALSE) = 0,"","X"),"")</f>
        <v/>
      </c>
      <c r="BE26" s="63" t="str">
        <f>+IFERROR(IF(VLOOKUP($M26&amp;BE$4,Table2[[Column1]:[Column1]],1,FALSE) = 0,"","X"),"")</f>
        <v/>
      </c>
      <c r="BF26" s="63" t="str">
        <f>+IFERROR(IF(VLOOKUP($M26&amp;BF$4,Table2[[Column1]:[Column1]],1,FALSE) = 0,"","X"),"")</f>
        <v/>
      </c>
      <c r="BG26" s="63" t="str">
        <f>+IFERROR(IF(VLOOKUP($M26&amp;BG$4,Table2[[Column1]:[Column1]],1,FALSE) = 0,"","X"),"")</f>
        <v/>
      </c>
      <c r="BH26" s="63" t="str">
        <f>+IFERROR(IF(VLOOKUP($M26&amp;BH$4,Table2[[Column1]:[Column1]],1,FALSE) = 0,"","X"),"")</f>
        <v/>
      </c>
      <c r="BI26" s="63" t="str">
        <f>+IFERROR(IF(VLOOKUP($M26&amp;BI$4,Table2[[Column1]:[Column1]],1,FALSE) = 0,"","X"),"")</f>
        <v/>
      </c>
      <c r="BJ26" s="63" t="str">
        <f>+IFERROR(IF(VLOOKUP($M26&amp;BJ$4,Table2[[Column1]:[Column1]],1,FALSE) = 0,"","X"),"")</f>
        <v/>
      </c>
      <c r="BK26" s="63" t="str">
        <f>+IFERROR(IF(VLOOKUP($M26&amp;BK$4,Table2[[Column1]:[Column1]],1,FALSE) = 0,"","X"),"")</f>
        <v/>
      </c>
      <c r="BL26" s="63" t="str">
        <f>+IFERROR(IF(VLOOKUP($M26&amp;BL$4,Table2[[Column1]:[Column1]],1,FALSE) = 0,"","X"),"")</f>
        <v/>
      </c>
      <c r="BM26" s="63" t="str">
        <f>+IFERROR(IF(VLOOKUP($M26&amp;BM$4,Table2[[Column1]:[Column1]],1,FALSE) = 0,"","X"),"")</f>
        <v/>
      </c>
      <c r="BN26" s="63" t="str">
        <f>+IFERROR(IF(VLOOKUP($M26&amp;BN$4,Table2[[Column1]:[Column1]],1,FALSE) = 0,"","X"),"")</f>
        <v/>
      </c>
      <c r="BO26" s="63" t="str">
        <f>+IFERROR(IF(VLOOKUP($M26&amp;BO$4,Table2[[Column1]:[Column1]],1,FALSE) = 0,"","X"),"")</f>
        <v/>
      </c>
      <c r="BP26" s="63" t="str">
        <f>+IFERROR(IF(VLOOKUP($M26&amp;BP$4,Table2[[Column1]:[Column1]],1,FALSE) = 0,"","X"),"")</f>
        <v/>
      </c>
      <c r="BQ26" s="63" t="str">
        <f>+IFERROR(IF(VLOOKUP($M26&amp;BQ$4,Table2[[Column1]:[Column1]],1,FALSE) = 0,"","X"),"")</f>
        <v/>
      </c>
      <c r="BR26" s="63" t="str">
        <f>+IFERROR(IF(VLOOKUP($M26&amp;BR$4,Table2[[Column1]:[Column1]],1,FALSE) = 0,"","X"),"")</f>
        <v/>
      </c>
      <c r="BS26" s="72" t="str">
        <f>+IFERROR(IF(VLOOKUP($M26&amp;BS$4,Table2[[Column1]:[Column1]],1,FALSE) = 0,"","X"),"")</f>
        <v/>
      </c>
    </row>
    <row r="27" spans="1:71" x14ac:dyDescent="0.25">
      <c r="A27" s="4">
        <v>3</v>
      </c>
      <c r="B27" s="4" t="s">
        <v>150</v>
      </c>
      <c r="C27" s="4" t="str">
        <f>+CONCATENATE(Table2[[#This Row],[Name]],Table2[[#This Row],[Pregunta'#]])</f>
        <v>Software reuse educationQ17.2</v>
      </c>
      <c r="D27" s="4" t="s">
        <v>179</v>
      </c>
      <c r="E27" s="4" t="s">
        <v>118</v>
      </c>
      <c r="F27" s="4" t="str">
        <f>+LEFT(Table2[[#This Row],[Pregunta]],FIND(" ",Table2[[#This Row],[Pregunta]]) -1)</f>
        <v>Q17.2</v>
      </c>
      <c r="G27" s="4" t="s">
        <v>44</v>
      </c>
      <c r="H27" s="4" t="s">
        <v>624</v>
      </c>
      <c r="I27" s="4" t="s">
        <v>172</v>
      </c>
      <c r="K27" s="64">
        <v>23</v>
      </c>
      <c r="L27" s="64" t="s">
        <v>146</v>
      </c>
      <c r="M27" s="65" t="s">
        <v>177</v>
      </c>
      <c r="N27" s="63" t="str">
        <f>+IFERROR(IF(VLOOKUP($M27&amp;N$4,Table2[[Column1]:[Column1]],1,FALSE) = 0,"","X"),"")</f>
        <v/>
      </c>
      <c r="O27" s="63" t="str">
        <f>+IFERROR(IF(VLOOKUP($M27&amp;O$4,Table2[[Column1]:[Column1]],1,FALSE) = 0,"","X"),"")</f>
        <v/>
      </c>
      <c r="P27" s="63" t="str">
        <f>+IFERROR(IF(VLOOKUP($M27&amp;P$4,Table2[[Column1]:[Column1]],1,FALSE) = 0,"","X"),"")</f>
        <v/>
      </c>
      <c r="Q27" s="63" t="str">
        <f>+IFERROR(IF(VLOOKUP($M27&amp;Q$4,Table2[[Column1]:[Column1]],1,FALSE) = 0,"","X"),"")</f>
        <v/>
      </c>
      <c r="R27" s="63" t="str">
        <f>+IFERROR(IF(VLOOKUP($M27&amp;R$4,Table2[[Column1]:[Column1]],1,FALSE) = 0,"","X"),"")</f>
        <v/>
      </c>
      <c r="S27" s="63" t="str">
        <f>+IFERROR(IF(VLOOKUP($M27&amp;S$4,Table2[[Column1]:[Column1]],1,FALSE) = 0,"","X"),"")</f>
        <v/>
      </c>
      <c r="T27" s="63" t="str">
        <f>+IFERROR(IF(VLOOKUP($M27&amp;T$4,Table2[[Column1]:[Column1]],1,FALSE) = 0,"","X"),"")</f>
        <v/>
      </c>
      <c r="U27" s="63" t="str">
        <f>+IFERROR(IF(VLOOKUP($M27&amp;U$4,Table2[[Column1]:[Column1]],1,FALSE) = 0,"","X"),"")</f>
        <v/>
      </c>
      <c r="V27" s="63" t="str">
        <f>+IFERROR(IF(VLOOKUP($M27&amp;V$4,Table2[[Column1]:[Column1]],1,FALSE) = 0,"","X"),"")</f>
        <v/>
      </c>
      <c r="W27" s="63" t="str">
        <f>+IFERROR(IF(VLOOKUP($M27&amp;W$4,Table2[[Column1]:[Column1]],1,FALSE) = 0,"","X"),"")</f>
        <v/>
      </c>
      <c r="X27" s="63" t="str">
        <f>+IFERROR(IF(VLOOKUP($M27&amp;X$4,Table2[[Column1]:[Column1]],1,FALSE) = 0,"","X"),"")</f>
        <v/>
      </c>
      <c r="Y27" s="63" t="str">
        <f>+IFERROR(IF(VLOOKUP($M27&amp;Y$4,Table2[[Column1]:[Column1]],1,FALSE) = 0,"","X"),"")</f>
        <v/>
      </c>
      <c r="Z27" s="63" t="str">
        <f>+IFERROR(IF(VLOOKUP($M27&amp;Z$4,Table2[[Column1]:[Column1]],1,FALSE) = 0,"","X"),"")</f>
        <v/>
      </c>
      <c r="AA27" s="63" t="str">
        <f>+IFERROR(IF(VLOOKUP($M27&amp;AA$4,Table2[[Column1]:[Column1]],1,FALSE) = 0,"","X"),"")</f>
        <v/>
      </c>
      <c r="AB27" s="63" t="str">
        <f>+IFERROR(IF(VLOOKUP($M27&amp;AB$4,Table2[[Column1]:[Column1]],1,FALSE) = 0,"","X"),"")</f>
        <v/>
      </c>
      <c r="AC27" s="63" t="str">
        <f>+IFERROR(IF(VLOOKUP($M27&amp;AC$4,Table2[[Column1]:[Column1]],1,FALSE) = 0,"","X"),"")</f>
        <v/>
      </c>
      <c r="AD27" s="63" t="str">
        <f>+IFERROR(IF(VLOOKUP($M27&amp;AD$4,Table2[[Column1]:[Column1]],1,FALSE) = 0,"","X"),"")</f>
        <v/>
      </c>
      <c r="AE27" s="63" t="str">
        <f>+IFERROR(IF(VLOOKUP($M27&amp;AE$4,Table2[[Column1]:[Column1]],1,FALSE) = 0,"","X"),"")</f>
        <v/>
      </c>
      <c r="AF27" s="63" t="str">
        <f>+IFERROR(IF(VLOOKUP($M27&amp;AF$4,Table2[[Column1]:[Column1]],1,FALSE) = 0,"","X"),"")</f>
        <v/>
      </c>
      <c r="AG27" s="63" t="str">
        <f>+IFERROR(IF(VLOOKUP($M27&amp;AG$4,Table2[[Column1]:[Column1]],1,FALSE) = 0,"","X"),"")</f>
        <v/>
      </c>
      <c r="AH27" s="63" t="str">
        <f>+IFERROR(IF(VLOOKUP($M27&amp;AH$4,Table2[[Column1]:[Column1]],1,FALSE) = 0,"","X"),"")</f>
        <v/>
      </c>
      <c r="AI27" s="63" t="str">
        <f>+IFERROR(IF(VLOOKUP($M27&amp;AI$4,Table2[[Column1]:[Column1]],1,FALSE) = 0,"","X"),"")</f>
        <v/>
      </c>
      <c r="AJ27" s="63" t="str">
        <f>+IFERROR(IF(VLOOKUP($M27&amp;AJ$4,Table2[[Column1]:[Column1]],1,FALSE) = 0,"","X"),"")</f>
        <v>X</v>
      </c>
      <c r="AK27" s="63" t="str">
        <f>+IFERROR(IF(VLOOKUP($M27&amp;AK$4,Table2[[Column1]:[Column1]],1,FALSE) = 0,"","X"),"")</f>
        <v/>
      </c>
      <c r="AL27" s="63" t="str">
        <f>+IFERROR(IF(VLOOKUP($M27&amp;AL$4,Table2[[Column1]:[Column1]],1,FALSE) = 0,"","X"),"")</f>
        <v/>
      </c>
      <c r="AM27" s="63" t="str">
        <f>+IFERROR(IF(VLOOKUP($M27&amp;AM$4,Table2[[Column1]:[Column1]],1,FALSE) = 0,"","X"),"")</f>
        <v/>
      </c>
      <c r="AN27" s="63" t="str">
        <f>+IFERROR(IF(VLOOKUP($M27&amp;AN$4,Table2[[Column1]:[Column1]],1,FALSE) = 0,"","X"),"")</f>
        <v/>
      </c>
      <c r="AO27" s="63" t="str">
        <f>+IFERROR(IF(VLOOKUP($M27&amp;AO$4,Table2[[Column1]:[Column1]],1,FALSE) = 0,"","X"),"")</f>
        <v/>
      </c>
      <c r="AP27" s="63" t="str">
        <f>+IFERROR(IF(VLOOKUP($M27&amp;AP$4,Table2[[Column1]:[Column1]],1,FALSE) = 0,"","X"),"")</f>
        <v/>
      </c>
      <c r="AQ27" s="63" t="str">
        <f>+IFERROR(IF(VLOOKUP($M27&amp;AQ$4,Table2[[Column1]:[Column1]],1,FALSE) = 0,"","X"),"")</f>
        <v/>
      </c>
      <c r="AR27" s="63" t="str">
        <f>+IFERROR(IF(VLOOKUP($M27&amp;AR$4,Table2[[Column1]:[Column1]],1,FALSE) = 0,"","X"),"")</f>
        <v/>
      </c>
      <c r="AS27" s="63" t="str">
        <f>+IFERROR(IF(VLOOKUP($M27&amp;AS$4,Table2[[Column1]:[Column1]],1,FALSE) = 0,"","X"),"")</f>
        <v/>
      </c>
      <c r="AT27" s="63" t="str">
        <f>+IFERROR(IF(VLOOKUP($M27&amp;AT$4,Table2[[Column1]:[Column1]],1,FALSE) = 0,"","X"),"")</f>
        <v/>
      </c>
      <c r="AU27" s="63" t="str">
        <f>+IFERROR(IF(VLOOKUP($M27&amp;AU$4,Table2[[Column1]:[Column1]],1,FALSE) = 0,"","X"),"")</f>
        <v/>
      </c>
      <c r="AV27" s="63" t="str">
        <f>+IFERROR(IF(VLOOKUP($M27&amp;AV$4,Table2[[Column1]:[Column1]],1,FALSE) = 0,"","X"),"")</f>
        <v/>
      </c>
      <c r="AW27" s="63" t="str">
        <f>+IFERROR(IF(VLOOKUP($M27&amp;AW$4,Table2[[Column1]:[Column1]],1,FALSE) = 0,"","X"),"")</f>
        <v/>
      </c>
      <c r="AX27" s="63" t="str">
        <f>+IFERROR(IF(VLOOKUP($M27&amp;AX$4,Table2[[Column1]:[Column1]],1,FALSE) = 0,"","X"),"")</f>
        <v/>
      </c>
      <c r="AY27" s="63" t="str">
        <f>+IFERROR(IF(VLOOKUP($M27&amp;AY$4,Table2[[Column1]:[Column1]],1,FALSE) = 0,"","X"),"")</f>
        <v/>
      </c>
      <c r="AZ27" s="63" t="str">
        <f>+IFERROR(IF(VLOOKUP($M27&amp;AZ$4,Table2[[Column1]:[Column1]],1,FALSE) = 0,"","X"),"")</f>
        <v/>
      </c>
      <c r="BA27" s="63" t="str">
        <f>+IFERROR(IF(VLOOKUP($M27&amp;BA$4,Table2[[Column1]:[Column1]],1,FALSE) = 0,"","X"),"")</f>
        <v/>
      </c>
      <c r="BB27" s="63" t="str">
        <f>+IFERROR(IF(VLOOKUP($M27&amp;BB$4,Table2[[Column1]:[Column1]],1,FALSE) = 0,"","X"),"")</f>
        <v/>
      </c>
      <c r="BC27" s="63" t="str">
        <f>+IFERROR(IF(VLOOKUP($M27&amp;BC$4,Table2[[Column1]:[Column1]],1,FALSE) = 0,"","X"),"")</f>
        <v/>
      </c>
      <c r="BD27" s="63" t="str">
        <f>+IFERROR(IF(VLOOKUP($M27&amp;BD$4,Table2[[Column1]:[Column1]],1,FALSE) = 0,"","X"),"")</f>
        <v/>
      </c>
      <c r="BE27" s="63" t="str">
        <f>+IFERROR(IF(VLOOKUP($M27&amp;BE$4,Table2[[Column1]:[Column1]],1,FALSE) = 0,"","X"),"")</f>
        <v/>
      </c>
      <c r="BF27" s="63" t="str">
        <f>+IFERROR(IF(VLOOKUP($M27&amp;BF$4,Table2[[Column1]:[Column1]],1,FALSE) = 0,"","X"),"")</f>
        <v/>
      </c>
      <c r="BG27" s="63" t="str">
        <f>+IFERROR(IF(VLOOKUP($M27&amp;BG$4,Table2[[Column1]:[Column1]],1,FALSE) = 0,"","X"),"")</f>
        <v/>
      </c>
      <c r="BH27" s="63" t="str">
        <f>+IFERROR(IF(VLOOKUP($M27&amp;BH$4,Table2[[Column1]:[Column1]],1,FALSE) = 0,"","X"),"")</f>
        <v/>
      </c>
      <c r="BI27" s="63" t="str">
        <f>+IFERROR(IF(VLOOKUP($M27&amp;BI$4,Table2[[Column1]:[Column1]],1,FALSE) = 0,"","X"),"")</f>
        <v/>
      </c>
      <c r="BJ27" s="63" t="str">
        <f>+IFERROR(IF(VLOOKUP($M27&amp;BJ$4,Table2[[Column1]:[Column1]],1,FALSE) = 0,"","X"),"")</f>
        <v/>
      </c>
      <c r="BK27" s="63" t="str">
        <f>+IFERROR(IF(VLOOKUP($M27&amp;BK$4,Table2[[Column1]:[Column1]],1,FALSE) = 0,"","X"),"")</f>
        <v/>
      </c>
      <c r="BL27" s="63" t="str">
        <f>+IFERROR(IF(VLOOKUP($M27&amp;BL$4,Table2[[Column1]:[Column1]],1,FALSE) = 0,"","X"),"")</f>
        <v/>
      </c>
      <c r="BM27" s="63" t="str">
        <f>+IFERROR(IF(VLOOKUP($M27&amp;BM$4,Table2[[Column1]:[Column1]],1,FALSE) = 0,"","X"),"")</f>
        <v/>
      </c>
      <c r="BN27" s="63" t="str">
        <f>+IFERROR(IF(VLOOKUP($M27&amp;BN$4,Table2[[Column1]:[Column1]],1,FALSE) = 0,"","X"),"")</f>
        <v/>
      </c>
      <c r="BO27" s="63" t="str">
        <f>+IFERROR(IF(VLOOKUP($M27&amp;BO$4,Table2[[Column1]:[Column1]],1,FALSE) = 0,"","X"),"")</f>
        <v/>
      </c>
      <c r="BP27" s="63" t="str">
        <f>+IFERROR(IF(VLOOKUP($M27&amp;BP$4,Table2[[Column1]:[Column1]],1,FALSE) = 0,"","X"),"")</f>
        <v/>
      </c>
      <c r="BQ27" s="63" t="str">
        <f>+IFERROR(IF(VLOOKUP($M27&amp;BQ$4,Table2[[Column1]:[Column1]],1,FALSE) = 0,"","X"),"")</f>
        <v/>
      </c>
      <c r="BR27" s="63" t="str">
        <f>+IFERROR(IF(VLOOKUP($M27&amp;BR$4,Table2[[Column1]:[Column1]],1,FALSE) = 0,"","X"),"")</f>
        <v/>
      </c>
      <c r="BS27" s="72" t="str">
        <f>+IFERROR(IF(VLOOKUP($M27&amp;BS$4,Table2[[Column1]:[Column1]],1,FALSE) = 0,"","X"),"")</f>
        <v/>
      </c>
    </row>
    <row r="28" spans="1:71" x14ac:dyDescent="0.25">
      <c r="B28" s="8" t="s">
        <v>180</v>
      </c>
      <c r="C28" s="8" t="str">
        <f>+CONCATENATE(Table2[[#This Row],[Name]],Table2[[#This Row],[Pregunta'#]])</f>
        <v>CharacterizationQ18.1</v>
      </c>
      <c r="D28" s="4" t="s">
        <v>139</v>
      </c>
      <c r="E28" s="4" t="s">
        <v>181</v>
      </c>
      <c r="F28" s="4" t="str">
        <f>+LEFT(Table2[[#This Row],[Pregunta]],FIND(" ",Table2[[#This Row],[Pregunta]]) -1)</f>
        <v>Q18.1</v>
      </c>
      <c r="G28" s="4" t="s">
        <v>45</v>
      </c>
      <c r="H28" s="4" t="s">
        <v>211</v>
      </c>
      <c r="I28" s="4" t="s">
        <v>172</v>
      </c>
      <c r="K28" s="64">
        <v>24</v>
      </c>
      <c r="L28" s="64" t="s">
        <v>146</v>
      </c>
      <c r="M28" s="65" t="s">
        <v>157</v>
      </c>
      <c r="N28" s="63" t="str">
        <f>+IFERROR(IF(VLOOKUP($M28&amp;N$4,Table2[[Column1]:[Column1]],1,FALSE) = 0,"","X"),"")</f>
        <v/>
      </c>
      <c r="O28" s="63" t="str">
        <f>+IFERROR(IF(VLOOKUP($M28&amp;O$4,Table2[[Column1]:[Column1]],1,FALSE) = 0,"","X"),"")</f>
        <v/>
      </c>
      <c r="P28" s="63" t="str">
        <f>+IFERROR(IF(VLOOKUP($M28&amp;P$4,Table2[[Column1]:[Column1]],1,FALSE) = 0,"","X"),"")</f>
        <v/>
      </c>
      <c r="Q28" s="63" t="str">
        <f>+IFERROR(IF(VLOOKUP($M28&amp;Q$4,Table2[[Column1]:[Column1]],1,FALSE) = 0,"","X"),"")</f>
        <v/>
      </c>
      <c r="R28" s="63" t="str">
        <f>+IFERROR(IF(VLOOKUP($M28&amp;R$4,Table2[[Column1]:[Column1]],1,FALSE) = 0,"","X"),"")</f>
        <v/>
      </c>
      <c r="S28" s="63" t="str">
        <f>+IFERROR(IF(VLOOKUP($M28&amp;S$4,Table2[[Column1]:[Column1]],1,FALSE) = 0,"","X"),"")</f>
        <v/>
      </c>
      <c r="T28" s="63" t="str">
        <f>+IFERROR(IF(VLOOKUP($M28&amp;T$4,Table2[[Column1]:[Column1]],1,FALSE) = 0,"","X"),"")</f>
        <v/>
      </c>
      <c r="U28" s="63" t="str">
        <f>+IFERROR(IF(VLOOKUP($M28&amp;U$4,Table2[[Column1]:[Column1]],1,FALSE) = 0,"","X"),"")</f>
        <v/>
      </c>
      <c r="V28" s="63" t="str">
        <f>+IFERROR(IF(VLOOKUP($M28&amp;V$4,Table2[[Column1]:[Column1]],1,FALSE) = 0,"","X"),"")</f>
        <v/>
      </c>
      <c r="W28" s="63" t="str">
        <f>+IFERROR(IF(VLOOKUP($M28&amp;W$4,Table2[[Column1]:[Column1]],1,FALSE) = 0,"","X"),"")</f>
        <v/>
      </c>
      <c r="X28" s="63" t="str">
        <f>+IFERROR(IF(VLOOKUP($M28&amp;X$4,Table2[[Column1]:[Column1]],1,FALSE) = 0,"","X"),"")</f>
        <v/>
      </c>
      <c r="Y28" s="63" t="str">
        <f>+IFERROR(IF(VLOOKUP($M28&amp;Y$4,Table2[[Column1]:[Column1]],1,FALSE) = 0,"","X"),"")</f>
        <v/>
      </c>
      <c r="Z28" s="63" t="str">
        <f>+IFERROR(IF(VLOOKUP($M28&amp;Z$4,Table2[[Column1]:[Column1]],1,FALSE) = 0,"","X"),"")</f>
        <v/>
      </c>
      <c r="AA28" s="63" t="str">
        <f>+IFERROR(IF(VLOOKUP($M28&amp;AA$4,Table2[[Column1]:[Column1]],1,FALSE) = 0,"","X"),"")</f>
        <v/>
      </c>
      <c r="AB28" s="63" t="str">
        <f>+IFERROR(IF(VLOOKUP($M28&amp;AB$4,Table2[[Column1]:[Column1]],1,FALSE) = 0,"","X"),"")</f>
        <v/>
      </c>
      <c r="AC28" s="63" t="str">
        <f>+IFERROR(IF(VLOOKUP($M28&amp;AC$4,Table2[[Column1]:[Column1]],1,FALSE) = 0,"","X"),"")</f>
        <v/>
      </c>
      <c r="AD28" s="63" t="str">
        <f>+IFERROR(IF(VLOOKUP($M28&amp;AD$4,Table2[[Column1]:[Column1]],1,FALSE) = 0,"","X"),"")</f>
        <v/>
      </c>
      <c r="AE28" s="63" t="str">
        <f>+IFERROR(IF(VLOOKUP($M28&amp;AE$4,Table2[[Column1]:[Column1]],1,FALSE) = 0,"","X"),"")</f>
        <v/>
      </c>
      <c r="AF28" s="63" t="str">
        <f>+IFERROR(IF(VLOOKUP($M28&amp;AF$4,Table2[[Column1]:[Column1]],1,FALSE) = 0,"","X"),"")</f>
        <v/>
      </c>
      <c r="AG28" s="63" t="str">
        <f>+IFERROR(IF(VLOOKUP($M28&amp;AG$4,Table2[[Column1]:[Column1]],1,FALSE) = 0,"","X"),"")</f>
        <v/>
      </c>
      <c r="AH28" s="63" t="str">
        <f>+IFERROR(IF(VLOOKUP($M28&amp;AH$4,Table2[[Column1]:[Column1]],1,FALSE) = 0,"","X"),"")</f>
        <v/>
      </c>
      <c r="AI28" s="63" t="str">
        <f>+IFERROR(IF(VLOOKUP($M28&amp;AI$4,Table2[[Column1]:[Column1]],1,FALSE) = 0,"","X"),"")</f>
        <v/>
      </c>
      <c r="AJ28" s="63" t="str">
        <f>+IFERROR(IF(VLOOKUP($M28&amp;AJ$4,Table2[[Column1]:[Column1]],1,FALSE) = 0,"","X"),"")</f>
        <v/>
      </c>
      <c r="AK28" s="63" t="str">
        <f>+IFERROR(IF(VLOOKUP($M28&amp;AK$4,Table2[[Column1]:[Column1]],1,FALSE) = 0,"","X"),"")</f>
        <v/>
      </c>
      <c r="AL28" s="63" t="str">
        <f>+IFERROR(IF(VLOOKUP($M28&amp;AL$4,Table2[[Column1]:[Column1]],1,FALSE) = 0,"","X"),"")</f>
        <v/>
      </c>
      <c r="AM28" s="63" t="str">
        <f>+IFERROR(IF(VLOOKUP($M28&amp;AM$4,Table2[[Column1]:[Column1]],1,FALSE) = 0,"","X"),"")</f>
        <v/>
      </c>
      <c r="AN28" s="63" t="str">
        <f>+IFERROR(IF(VLOOKUP($M28&amp;AN$4,Table2[[Column1]:[Column1]],1,FALSE) = 0,"","X"),"")</f>
        <v/>
      </c>
      <c r="AO28" s="63" t="str">
        <f>+IFERROR(IF(VLOOKUP($M28&amp;AO$4,Table2[[Column1]:[Column1]],1,FALSE) = 0,"","X"),"")</f>
        <v/>
      </c>
      <c r="AP28" s="63" t="str">
        <f>+IFERROR(IF(VLOOKUP($M28&amp;AP$4,Table2[[Column1]:[Column1]],1,FALSE) = 0,"","X"),"")</f>
        <v/>
      </c>
      <c r="AQ28" s="63" t="str">
        <f>+IFERROR(IF(VLOOKUP($M28&amp;AQ$4,Table2[[Column1]:[Column1]],1,FALSE) = 0,"","X"),"")</f>
        <v/>
      </c>
      <c r="AR28" s="63" t="str">
        <f>+IFERROR(IF(VLOOKUP($M28&amp;AR$4,Table2[[Column1]:[Column1]],1,FALSE) = 0,"","X"),"")</f>
        <v/>
      </c>
      <c r="AS28" s="63" t="str">
        <f>+IFERROR(IF(VLOOKUP($M28&amp;AS$4,Table2[[Column1]:[Column1]],1,FALSE) = 0,"","X"),"")</f>
        <v/>
      </c>
      <c r="AT28" s="63" t="str">
        <f>+IFERROR(IF(VLOOKUP($M28&amp;AT$4,Table2[[Column1]:[Column1]],1,FALSE) = 0,"","X"),"")</f>
        <v/>
      </c>
      <c r="AU28" s="63" t="str">
        <f>+IFERROR(IF(VLOOKUP($M28&amp;AU$4,Table2[[Column1]:[Column1]],1,FALSE) = 0,"","X"),"")</f>
        <v/>
      </c>
      <c r="AV28" s="63" t="str">
        <f>+IFERROR(IF(VLOOKUP($M28&amp;AV$4,Table2[[Column1]:[Column1]],1,FALSE) = 0,"","X"),"")</f>
        <v/>
      </c>
      <c r="AW28" s="63" t="str">
        <f>+IFERROR(IF(VLOOKUP($M28&amp;AW$4,Table2[[Column1]:[Column1]],1,FALSE) = 0,"","X"),"")</f>
        <v/>
      </c>
      <c r="AX28" s="63" t="str">
        <f>+IFERROR(IF(VLOOKUP($M28&amp;AX$4,Table2[[Column1]:[Column1]],1,FALSE) = 0,"","X"),"")</f>
        <v/>
      </c>
      <c r="AY28" s="63" t="str">
        <f>+IFERROR(IF(VLOOKUP($M28&amp;AY$4,Table2[[Column1]:[Column1]],1,FALSE) = 0,"","X"),"")</f>
        <v/>
      </c>
      <c r="AZ28" s="63" t="str">
        <f>+IFERROR(IF(VLOOKUP($M28&amp;AZ$4,Table2[[Column1]:[Column1]],1,FALSE) = 0,"","X"),"")</f>
        <v/>
      </c>
      <c r="BA28" s="63" t="str">
        <f>+IFERROR(IF(VLOOKUP($M28&amp;BA$4,Table2[[Column1]:[Column1]],1,FALSE) = 0,"","X"),"")</f>
        <v/>
      </c>
      <c r="BB28" s="63" t="str">
        <f>+IFERROR(IF(VLOOKUP($M28&amp;BB$4,Table2[[Column1]:[Column1]],1,FALSE) = 0,"","X"),"")</f>
        <v/>
      </c>
      <c r="BC28" s="63" t="str">
        <f>+IFERROR(IF(VLOOKUP($M28&amp;BC$4,Table2[[Column1]:[Column1]],1,FALSE) = 0,"","X"),"")</f>
        <v/>
      </c>
      <c r="BD28" s="63" t="str">
        <f>+IFERROR(IF(VLOOKUP($M28&amp;BD$4,Table2[[Column1]:[Column1]],1,FALSE) = 0,"","X"),"")</f>
        <v/>
      </c>
      <c r="BE28" s="63" t="str">
        <f>+IFERROR(IF(VLOOKUP($M28&amp;BE$4,Table2[[Column1]:[Column1]],1,FALSE) = 0,"","X"),"")</f>
        <v>X</v>
      </c>
      <c r="BF28" s="63" t="str">
        <f>+IFERROR(IF(VLOOKUP($M28&amp;BF$4,Table2[[Column1]:[Column1]],1,FALSE) = 0,"","X"),"")</f>
        <v/>
      </c>
      <c r="BG28" s="63" t="str">
        <f>+IFERROR(IF(VLOOKUP($M28&amp;BG$4,Table2[[Column1]:[Column1]],1,FALSE) = 0,"","X"),"")</f>
        <v/>
      </c>
      <c r="BH28" s="63" t="str">
        <f>+IFERROR(IF(VLOOKUP($M28&amp;BH$4,Table2[[Column1]:[Column1]],1,FALSE) = 0,"","X"),"")</f>
        <v/>
      </c>
      <c r="BI28" s="63" t="str">
        <f>+IFERROR(IF(VLOOKUP($M28&amp;BI$4,Table2[[Column1]:[Column1]],1,FALSE) = 0,"","X"),"")</f>
        <v/>
      </c>
      <c r="BJ28" s="63" t="str">
        <f>+IFERROR(IF(VLOOKUP($M28&amp;BJ$4,Table2[[Column1]:[Column1]],1,FALSE) = 0,"","X"),"")</f>
        <v/>
      </c>
      <c r="BK28" s="63" t="str">
        <f>+IFERROR(IF(VLOOKUP($M28&amp;BK$4,Table2[[Column1]:[Column1]],1,FALSE) = 0,"","X"),"")</f>
        <v/>
      </c>
      <c r="BL28" s="63" t="str">
        <f>+IFERROR(IF(VLOOKUP($M28&amp;BL$4,Table2[[Column1]:[Column1]],1,FALSE) = 0,"","X"),"")</f>
        <v/>
      </c>
      <c r="BM28" s="63" t="str">
        <f>+IFERROR(IF(VLOOKUP($M28&amp;BM$4,Table2[[Column1]:[Column1]],1,FALSE) = 0,"","X"),"")</f>
        <v/>
      </c>
      <c r="BN28" s="63" t="str">
        <f>+IFERROR(IF(VLOOKUP($M28&amp;BN$4,Table2[[Column1]:[Column1]],1,FALSE) = 0,"","X"),"")</f>
        <v/>
      </c>
      <c r="BO28" s="63" t="str">
        <f>+IFERROR(IF(VLOOKUP($M28&amp;BO$4,Table2[[Column1]:[Column1]],1,FALSE) = 0,"","X"),"")</f>
        <v/>
      </c>
      <c r="BP28" s="63" t="str">
        <f>+IFERROR(IF(VLOOKUP($M28&amp;BP$4,Table2[[Column1]:[Column1]],1,FALSE) = 0,"","X"),"")</f>
        <v/>
      </c>
      <c r="BQ28" s="63" t="str">
        <f>+IFERROR(IF(VLOOKUP($M28&amp;BQ$4,Table2[[Column1]:[Column1]],1,FALSE) = 0,"","X"),"")</f>
        <v/>
      </c>
      <c r="BR28" s="63" t="str">
        <f>+IFERROR(IF(VLOOKUP($M28&amp;BR$4,Table2[[Column1]:[Column1]],1,FALSE) = 0,"","X"),"")</f>
        <v/>
      </c>
      <c r="BS28" s="72" t="str">
        <f>+IFERROR(IF(VLOOKUP($M28&amp;BS$4,Table2[[Column1]:[Column1]],1,FALSE) = 0,"","X"),"")</f>
        <v/>
      </c>
    </row>
    <row r="29" spans="1:71" x14ac:dyDescent="0.25">
      <c r="B29" s="9" t="s">
        <v>182</v>
      </c>
      <c r="C29" s="9" t="str">
        <f>+CONCATENATE(Table2[[#This Row],[Name]],Table2[[#This Row],[Pregunta'#]])</f>
        <v>OtherQ18.2</v>
      </c>
      <c r="D29" s="4" t="s">
        <v>183</v>
      </c>
      <c r="E29" s="4" t="s">
        <v>98</v>
      </c>
      <c r="F29" s="4" t="str">
        <f>+LEFT(Table2[[#This Row],[Pregunta]],FIND(" ",Table2[[#This Row],[Pregunta]]) -1)</f>
        <v>Q18.2</v>
      </c>
      <c r="G29" s="4" t="s">
        <v>406</v>
      </c>
      <c r="H29" s="4" t="s">
        <v>211</v>
      </c>
      <c r="I29" s="4" t="s">
        <v>141</v>
      </c>
      <c r="K29" s="64">
        <v>25</v>
      </c>
      <c r="L29" s="64" t="s">
        <v>146</v>
      </c>
      <c r="M29" s="65" t="s">
        <v>186</v>
      </c>
      <c r="N29" s="63" t="str">
        <f>+IFERROR(IF(VLOOKUP($M29&amp;N$4,Table2[[Column1]:[Column1]],1,FALSE) = 0,"","X"),"")</f>
        <v/>
      </c>
      <c r="O29" s="63" t="str">
        <f>+IFERROR(IF(VLOOKUP($M29&amp;O$4,Table2[[Column1]:[Column1]],1,FALSE) = 0,"","X"),"")</f>
        <v/>
      </c>
      <c r="P29" s="63" t="str">
        <f>+IFERROR(IF(VLOOKUP($M29&amp;P$4,Table2[[Column1]:[Column1]],1,FALSE) = 0,"","X"),"")</f>
        <v/>
      </c>
      <c r="Q29" s="63" t="str">
        <f>+IFERROR(IF(VLOOKUP($M29&amp;Q$4,Table2[[Column1]:[Column1]],1,FALSE) = 0,"","X"),"")</f>
        <v/>
      </c>
      <c r="R29" s="63" t="str">
        <f>+IFERROR(IF(VLOOKUP($M29&amp;R$4,Table2[[Column1]:[Column1]],1,FALSE) = 0,"","X"),"")</f>
        <v/>
      </c>
      <c r="S29" s="63" t="str">
        <f>+IFERROR(IF(VLOOKUP($M29&amp;S$4,Table2[[Column1]:[Column1]],1,FALSE) = 0,"","X"),"")</f>
        <v/>
      </c>
      <c r="T29" s="63" t="str">
        <f>+IFERROR(IF(VLOOKUP($M29&amp;T$4,Table2[[Column1]:[Column1]],1,FALSE) = 0,"","X"),"")</f>
        <v/>
      </c>
      <c r="U29" s="63" t="str">
        <f>+IFERROR(IF(VLOOKUP($M29&amp;U$4,Table2[[Column1]:[Column1]],1,FALSE) = 0,"","X"),"")</f>
        <v/>
      </c>
      <c r="V29" s="63" t="str">
        <f>+IFERROR(IF(VLOOKUP($M29&amp;V$4,Table2[[Column1]:[Column1]],1,FALSE) = 0,"","X"),"")</f>
        <v/>
      </c>
      <c r="W29" s="63" t="str">
        <f>+IFERROR(IF(VLOOKUP($M29&amp;W$4,Table2[[Column1]:[Column1]],1,FALSE) = 0,"","X"),"")</f>
        <v/>
      </c>
      <c r="X29" s="63" t="str">
        <f>+IFERROR(IF(VLOOKUP($M29&amp;X$4,Table2[[Column1]:[Column1]],1,FALSE) = 0,"","X"),"")</f>
        <v/>
      </c>
      <c r="Y29" s="63" t="str">
        <f>+IFERROR(IF(VLOOKUP($M29&amp;Y$4,Table2[[Column1]:[Column1]],1,FALSE) = 0,"","X"),"")</f>
        <v/>
      </c>
      <c r="Z29" s="63" t="str">
        <f>+IFERROR(IF(VLOOKUP($M29&amp;Z$4,Table2[[Column1]:[Column1]],1,FALSE) = 0,"","X"),"")</f>
        <v/>
      </c>
      <c r="AA29" s="63" t="str">
        <f>+IFERROR(IF(VLOOKUP($M29&amp;AA$4,Table2[[Column1]:[Column1]],1,FALSE) = 0,"","X"),"")</f>
        <v/>
      </c>
      <c r="AB29" s="63" t="str">
        <f>+IFERROR(IF(VLOOKUP($M29&amp;AB$4,Table2[[Column1]:[Column1]],1,FALSE) = 0,"","X"),"")</f>
        <v/>
      </c>
      <c r="AC29" s="63" t="str">
        <f>+IFERROR(IF(VLOOKUP($M29&amp;AC$4,Table2[[Column1]:[Column1]],1,FALSE) = 0,"","X"),"")</f>
        <v/>
      </c>
      <c r="AD29" s="63" t="str">
        <f>+IFERROR(IF(VLOOKUP($M29&amp;AD$4,Table2[[Column1]:[Column1]],1,FALSE) = 0,"","X"),"")</f>
        <v/>
      </c>
      <c r="AE29" s="63" t="str">
        <f>+IFERROR(IF(VLOOKUP($M29&amp;AE$4,Table2[[Column1]:[Column1]],1,FALSE) = 0,"","X"),"")</f>
        <v/>
      </c>
      <c r="AF29" s="63" t="str">
        <f>+IFERROR(IF(VLOOKUP($M29&amp;AF$4,Table2[[Column1]:[Column1]],1,FALSE) = 0,"","X"),"")</f>
        <v/>
      </c>
      <c r="AG29" s="63" t="str">
        <f>+IFERROR(IF(VLOOKUP($M29&amp;AG$4,Table2[[Column1]:[Column1]],1,FALSE) = 0,"","X"),"")</f>
        <v/>
      </c>
      <c r="AH29" s="63" t="str">
        <f>+IFERROR(IF(VLOOKUP($M29&amp;AH$4,Table2[[Column1]:[Column1]],1,FALSE) = 0,"","X"),"")</f>
        <v/>
      </c>
      <c r="AI29" s="63" t="str">
        <f>+IFERROR(IF(VLOOKUP($M29&amp;AI$4,Table2[[Column1]:[Column1]],1,FALSE) = 0,"","X"),"")</f>
        <v/>
      </c>
      <c r="AJ29" s="63" t="str">
        <f>+IFERROR(IF(VLOOKUP($M29&amp;AJ$4,Table2[[Column1]:[Column1]],1,FALSE) = 0,"","X"),"")</f>
        <v/>
      </c>
      <c r="AK29" s="63" t="str">
        <f>+IFERROR(IF(VLOOKUP($M29&amp;AK$4,Table2[[Column1]:[Column1]],1,FALSE) = 0,"","X"),"")</f>
        <v/>
      </c>
      <c r="AL29" s="63" t="str">
        <f>+IFERROR(IF(VLOOKUP($M29&amp;AL$4,Table2[[Column1]:[Column1]],1,FALSE) = 0,"","X"),"")</f>
        <v/>
      </c>
      <c r="AM29" s="63" t="str">
        <f>+IFERROR(IF(VLOOKUP($M29&amp;AM$4,Table2[[Column1]:[Column1]],1,FALSE) = 0,"","X"),"")</f>
        <v/>
      </c>
      <c r="AN29" s="63" t="str">
        <f>+IFERROR(IF(VLOOKUP($M29&amp;AN$4,Table2[[Column1]:[Column1]],1,FALSE) = 0,"","X"),"")</f>
        <v/>
      </c>
      <c r="AO29" s="63" t="str">
        <f>+IFERROR(IF(VLOOKUP($M29&amp;AO$4,Table2[[Column1]:[Column1]],1,FALSE) = 0,"","X"),"")</f>
        <v/>
      </c>
      <c r="AP29" s="63" t="str">
        <f>+IFERROR(IF(VLOOKUP($M29&amp;AP$4,Table2[[Column1]:[Column1]],1,FALSE) = 0,"","X"),"")</f>
        <v/>
      </c>
      <c r="AQ29" s="63" t="str">
        <f>+IFERROR(IF(VLOOKUP($M29&amp;AQ$4,Table2[[Column1]:[Column1]],1,FALSE) = 0,"","X"),"")</f>
        <v>X</v>
      </c>
      <c r="AR29" s="63" t="str">
        <f>+IFERROR(IF(VLOOKUP($M29&amp;AR$4,Table2[[Column1]:[Column1]],1,FALSE) = 0,"","X"),"")</f>
        <v/>
      </c>
      <c r="AS29" s="63" t="str">
        <f>+IFERROR(IF(VLOOKUP($M29&amp;AS$4,Table2[[Column1]:[Column1]],1,FALSE) = 0,"","X"),"")</f>
        <v/>
      </c>
      <c r="AT29" s="63" t="str">
        <f>+IFERROR(IF(VLOOKUP($M29&amp;AT$4,Table2[[Column1]:[Column1]],1,FALSE) = 0,"","X"),"")</f>
        <v/>
      </c>
      <c r="AU29" s="63" t="str">
        <f>+IFERROR(IF(VLOOKUP($M29&amp;AU$4,Table2[[Column1]:[Column1]],1,FALSE) = 0,"","X"),"")</f>
        <v/>
      </c>
      <c r="AV29" s="63" t="str">
        <f>+IFERROR(IF(VLOOKUP($M29&amp;AV$4,Table2[[Column1]:[Column1]],1,FALSE) = 0,"","X"),"")</f>
        <v/>
      </c>
      <c r="AW29" s="63" t="str">
        <f>+IFERROR(IF(VLOOKUP($M29&amp;AW$4,Table2[[Column1]:[Column1]],1,FALSE) = 0,"","X"),"")</f>
        <v/>
      </c>
      <c r="AX29" s="63" t="str">
        <f>+IFERROR(IF(VLOOKUP($M29&amp;AX$4,Table2[[Column1]:[Column1]],1,FALSE) = 0,"","X"),"")</f>
        <v/>
      </c>
      <c r="AY29" s="63" t="str">
        <f>+IFERROR(IF(VLOOKUP($M29&amp;AY$4,Table2[[Column1]:[Column1]],1,FALSE) = 0,"","X"),"")</f>
        <v/>
      </c>
      <c r="AZ29" s="63" t="str">
        <f>+IFERROR(IF(VLOOKUP($M29&amp;AZ$4,Table2[[Column1]:[Column1]],1,FALSE) = 0,"","X"),"")</f>
        <v/>
      </c>
      <c r="BA29" s="63" t="str">
        <f>+IFERROR(IF(VLOOKUP($M29&amp;BA$4,Table2[[Column1]:[Column1]],1,FALSE) = 0,"","X"),"")</f>
        <v/>
      </c>
      <c r="BB29" s="63" t="str">
        <f>+IFERROR(IF(VLOOKUP($M29&amp;BB$4,Table2[[Column1]:[Column1]],1,FALSE) = 0,"","X"),"")</f>
        <v/>
      </c>
      <c r="BC29" s="63" t="str">
        <f>+IFERROR(IF(VLOOKUP($M29&amp;BC$4,Table2[[Column1]:[Column1]],1,FALSE) = 0,"","X"),"")</f>
        <v/>
      </c>
      <c r="BD29" s="63" t="str">
        <f>+IFERROR(IF(VLOOKUP($M29&amp;BD$4,Table2[[Column1]:[Column1]],1,FALSE) = 0,"","X"),"")</f>
        <v/>
      </c>
      <c r="BE29" s="63" t="str">
        <f>+IFERROR(IF(VLOOKUP($M29&amp;BE$4,Table2[[Column1]:[Column1]],1,FALSE) = 0,"","X"),"")</f>
        <v/>
      </c>
      <c r="BF29" s="63" t="str">
        <f>+IFERROR(IF(VLOOKUP($M29&amp;BF$4,Table2[[Column1]:[Column1]],1,FALSE) = 0,"","X"),"")</f>
        <v/>
      </c>
      <c r="BG29" s="63" t="str">
        <f>+IFERROR(IF(VLOOKUP($M29&amp;BG$4,Table2[[Column1]:[Column1]],1,FALSE) = 0,"","X"),"")</f>
        <v/>
      </c>
      <c r="BH29" s="63" t="str">
        <f>+IFERROR(IF(VLOOKUP($M29&amp;BH$4,Table2[[Column1]:[Column1]],1,FALSE) = 0,"","X"),"")</f>
        <v/>
      </c>
      <c r="BI29" s="63" t="str">
        <f>+IFERROR(IF(VLOOKUP($M29&amp;BI$4,Table2[[Column1]:[Column1]],1,FALSE) = 0,"","X"),"")</f>
        <v/>
      </c>
      <c r="BJ29" s="63" t="str">
        <f>+IFERROR(IF(VLOOKUP($M29&amp;BJ$4,Table2[[Column1]:[Column1]],1,FALSE) = 0,"","X"),"")</f>
        <v/>
      </c>
      <c r="BK29" s="63" t="str">
        <f>+IFERROR(IF(VLOOKUP($M29&amp;BK$4,Table2[[Column1]:[Column1]],1,FALSE) = 0,"","X"),"")</f>
        <v/>
      </c>
      <c r="BL29" s="63" t="str">
        <f>+IFERROR(IF(VLOOKUP($M29&amp;BL$4,Table2[[Column1]:[Column1]],1,FALSE) = 0,"","X"),"")</f>
        <v/>
      </c>
      <c r="BM29" s="63" t="str">
        <f>+IFERROR(IF(VLOOKUP($M29&amp;BM$4,Table2[[Column1]:[Column1]],1,FALSE) = 0,"","X"),"")</f>
        <v/>
      </c>
      <c r="BN29" s="63" t="str">
        <f>+IFERROR(IF(VLOOKUP($M29&amp;BN$4,Table2[[Column1]:[Column1]],1,FALSE) = 0,"","X"),"")</f>
        <v/>
      </c>
      <c r="BO29" s="63" t="str">
        <f>+IFERROR(IF(VLOOKUP($M29&amp;BO$4,Table2[[Column1]:[Column1]],1,FALSE) = 0,"","X"),"")</f>
        <v/>
      </c>
      <c r="BP29" s="63" t="str">
        <f>+IFERROR(IF(VLOOKUP($M29&amp;BP$4,Table2[[Column1]:[Column1]],1,FALSE) = 0,"","X"),"")</f>
        <v/>
      </c>
      <c r="BQ29" s="63" t="str">
        <f>+IFERROR(IF(VLOOKUP($M29&amp;BQ$4,Table2[[Column1]:[Column1]],1,FALSE) = 0,"","X"),"")</f>
        <v/>
      </c>
      <c r="BR29" s="63" t="str">
        <f>+IFERROR(IF(VLOOKUP($M29&amp;BR$4,Table2[[Column1]:[Column1]],1,FALSE) = 0,"","X"),"")</f>
        <v/>
      </c>
      <c r="BS29" s="72" t="str">
        <f>+IFERROR(IF(VLOOKUP($M29&amp;BS$4,Table2[[Column1]:[Column1]],1,FALSE) = 0,"","X"),"")</f>
        <v/>
      </c>
    </row>
    <row r="30" spans="1:71" x14ac:dyDescent="0.25">
      <c r="A30" s="4">
        <v>18</v>
      </c>
      <c r="B30" s="4" t="s">
        <v>146</v>
      </c>
      <c r="C30" s="4" t="str">
        <f>+CONCATENATE(Table2[[#This Row],[Name]],Table2[[#This Row],[Pregunta'#]])</f>
        <v>Development of assets for reuseQ19</v>
      </c>
      <c r="D30" s="4" t="s">
        <v>185</v>
      </c>
      <c r="E30" s="4" t="s">
        <v>99</v>
      </c>
      <c r="F30" s="4" t="str">
        <f>+LEFT(Table2[[#This Row],[Pregunta]],FIND(" ",Table2[[#This Row],[Pregunta]]) -1)</f>
        <v>Q19</v>
      </c>
      <c r="G30" s="4" t="s">
        <v>46</v>
      </c>
      <c r="H30" s="4" t="s">
        <v>211</v>
      </c>
      <c r="I30" s="4" t="s">
        <v>149</v>
      </c>
      <c r="K30" s="64">
        <v>26</v>
      </c>
      <c r="L30" s="64" t="s">
        <v>146</v>
      </c>
      <c r="M30" s="65" t="s">
        <v>185</v>
      </c>
      <c r="N30" s="63" t="str">
        <f>+IFERROR(IF(VLOOKUP($M30&amp;N$4,Table2[[Column1]:[Column1]],1,FALSE) = 0,"","X"),"")</f>
        <v/>
      </c>
      <c r="O30" s="63" t="str">
        <f>+IFERROR(IF(VLOOKUP($M30&amp;O$4,Table2[[Column1]:[Column1]],1,FALSE) = 0,"","X"),"")</f>
        <v/>
      </c>
      <c r="P30" s="63" t="str">
        <f>+IFERROR(IF(VLOOKUP($M30&amp;P$4,Table2[[Column1]:[Column1]],1,FALSE) = 0,"","X"),"")</f>
        <v/>
      </c>
      <c r="Q30" s="63" t="str">
        <f>+IFERROR(IF(VLOOKUP($M30&amp;Q$4,Table2[[Column1]:[Column1]],1,FALSE) = 0,"","X"),"")</f>
        <v/>
      </c>
      <c r="R30" s="63" t="str">
        <f>+IFERROR(IF(VLOOKUP($M30&amp;R$4,Table2[[Column1]:[Column1]],1,FALSE) = 0,"","X"),"")</f>
        <v/>
      </c>
      <c r="S30" s="63" t="str">
        <f>+IFERROR(IF(VLOOKUP($M30&amp;S$4,Table2[[Column1]:[Column1]],1,FALSE) = 0,"","X"),"")</f>
        <v/>
      </c>
      <c r="T30" s="63" t="str">
        <f>+IFERROR(IF(VLOOKUP($M30&amp;T$4,Table2[[Column1]:[Column1]],1,FALSE) = 0,"","X"),"")</f>
        <v/>
      </c>
      <c r="U30" s="63" t="str">
        <f>+IFERROR(IF(VLOOKUP($M30&amp;U$4,Table2[[Column1]:[Column1]],1,FALSE) = 0,"","X"),"")</f>
        <v/>
      </c>
      <c r="V30" s="63" t="str">
        <f>+IFERROR(IF(VLOOKUP($M30&amp;V$4,Table2[[Column1]:[Column1]],1,FALSE) = 0,"","X"),"")</f>
        <v/>
      </c>
      <c r="W30" s="63" t="str">
        <f>+IFERROR(IF(VLOOKUP($M30&amp;W$4,Table2[[Column1]:[Column1]],1,FALSE) = 0,"","X"),"")</f>
        <v/>
      </c>
      <c r="X30" s="63" t="str">
        <f>+IFERROR(IF(VLOOKUP($M30&amp;X$4,Table2[[Column1]:[Column1]],1,FALSE) = 0,"","X"),"")</f>
        <v/>
      </c>
      <c r="Y30" s="63" t="str">
        <f>+IFERROR(IF(VLOOKUP($M30&amp;Y$4,Table2[[Column1]:[Column1]],1,FALSE) = 0,"","X"),"")</f>
        <v/>
      </c>
      <c r="Z30" s="63" t="str">
        <f>+IFERROR(IF(VLOOKUP($M30&amp;Z$4,Table2[[Column1]:[Column1]],1,FALSE) = 0,"","X"),"")</f>
        <v/>
      </c>
      <c r="AA30" s="63" t="str">
        <f>+IFERROR(IF(VLOOKUP($M30&amp;AA$4,Table2[[Column1]:[Column1]],1,FALSE) = 0,"","X"),"")</f>
        <v/>
      </c>
      <c r="AB30" s="63" t="str">
        <f>+IFERROR(IF(VLOOKUP($M30&amp;AB$4,Table2[[Column1]:[Column1]],1,FALSE) = 0,"","X"),"")</f>
        <v/>
      </c>
      <c r="AC30" s="63" t="str">
        <f>+IFERROR(IF(VLOOKUP($M30&amp;AC$4,Table2[[Column1]:[Column1]],1,FALSE) = 0,"","X"),"")</f>
        <v/>
      </c>
      <c r="AD30" s="63" t="str">
        <f>+IFERROR(IF(VLOOKUP($M30&amp;AD$4,Table2[[Column1]:[Column1]],1,FALSE) = 0,"","X"),"")</f>
        <v/>
      </c>
      <c r="AE30" s="63" t="str">
        <f>+IFERROR(IF(VLOOKUP($M30&amp;AE$4,Table2[[Column1]:[Column1]],1,FALSE) = 0,"","X"),"")</f>
        <v/>
      </c>
      <c r="AF30" s="63" t="str">
        <f>+IFERROR(IF(VLOOKUP($M30&amp;AF$4,Table2[[Column1]:[Column1]],1,FALSE) = 0,"","X"),"")</f>
        <v/>
      </c>
      <c r="AG30" s="63" t="str">
        <f>+IFERROR(IF(VLOOKUP($M30&amp;AG$4,Table2[[Column1]:[Column1]],1,FALSE) = 0,"","X"),"")</f>
        <v/>
      </c>
      <c r="AH30" s="63" t="str">
        <f>+IFERROR(IF(VLOOKUP($M30&amp;AH$4,Table2[[Column1]:[Column1]],1,FALSE) = 0,"","X"),"")</f>
        <v/>
      </c>
      <c r="AI30" s="63" t="str">
        <f>+IFERROR(IF(VLOOKUP($M30&amp;AI$4,Table2[[Column1]:[Column1]],1,FALSE) = 0,"","X"),"")</f>
        <v/>
      </c>
      <c r="AJ30" s="63" t="str">
        <f>+IFERROR(IF(VLOOKUP($M30&amp;AJ$4,Table2[[Column1]:[Column1]],1,FALSE) = 0,"","X"),"")</f>
        <v/>
      </c>
      <c r="AK30" s="63" t="str">
        <f>+IFERROR(IF(VLOOKUP($M30&amp;AK$4,Table2[[Column1]:[Column1]],1,FALSE) = 0,"","X"),"")</f>
        <v/>
      </c>
      <c r="AL30" s="63" t="str">
        <f>+IFERROR(IF(VLOOKUP($M30&amp;AL$4,Table2[[Column1]:[Column1]],1,FALSE) = 0,"","X"),"")</f>
        <v/>
      </c>
      <c r="AM30" s="63" t="str">
        <f>+IFERROR(IF(VLOOKUP($M30&amp;AM$4,Table2[[Column1]:[Column1]],1,FALSE) = 0,"","X"),"")</f>
        <v/>
      </c>
      <c r="AN30" s="63" t="str">
        <f>+IFERROR(IF(VLOOKUP($M30&amp;AN$4,Table2[[Column1]:[Column1]],1,FALSE) = 0,"","X"),"")</f>
        <v/>
      </c>
      <c r="AO30" s="63" t="str">
        <f>+IFERROR(IF(VLOOKUP($M30&amp;AO$4,Table2[[Column1]:[Column1]],1,FALSE) = 0,"","X"),"")</f>
        <v>X</v>
      </c>
      <c r="AP30" s="63" t="str">
        <f>+IFERROR(IF(VLOOKUP($M30&amp;AP$4,Table2[[Column1]:[Column1]],1,FALSE) = 0,"","X"),"")</f>
        <v>X</v>
      </c>
      <c r="AQ30" s="63" t="str">
        <f>+IFERROR(IF(VLOOKUP($M30&amp;AQ$4,Table2[[Column1]:[Column1]],1,FALSE) = 0,"","X"),"")</f>
        <v/>
      </c>
      <c r="AR30" s="63" t="str">
        <f>+IFERROR(IF(VLOOKUP($M30&amp;AR$4,Table2[[Column1]:[Column1]],1,FALSE) = 0,"","X"),"")</f>
        <v/>
      </c>
      <c r="AS30" s="63" t="str">
        <f>+IFERROR(IF(VLOOKUP($M30&amp;AS$4,Table2[[Column1]:[Column1]],1,FALSE) = 0,"","X"),"")</f>
        <v/>
      </c>
      <c r="AT30" s="63" t="str">
        <f>+IFERROR(IF(VLOOKUP($M30&amp;AT$4,Table2[[Column1]:[Column1]],1,FALSE) = 0,"","X"),"")</f>
        <v/>
      </c>
      <c r="AU30" s="63" t="str">
        <f>+IFERROR(IF(VLOOKUP($M30&amp;AU$4,Table2[[Column1]:[Column1]],1,FALSE) = 0,"","X"),"")</f>
        <v/>
      </c>
      <c r="AV30" s="63" t="str">
        <f>+IFERROR(IF(VLOOKUP($M30&amp;AV$4,Table2[[Column1]:[Column1]],1,FALSE) = 0,"","X"),"")</f>
        <v/>
      </c>
      <c r="AW30" s="63" t="str">
        <f>+IFERROR(IF(VLOOKUP($M30&amp;AW$4,Table2[[Column1]:[Column1]],1,FALSE) = 0,"","X"),"")</f>
        <v/>
      </c>
      <c r="AX30" s="63" t="str">
        <f>+IFERROR(IF(VLOOKUP($M30&amp;AX$4,Table2[[Column1]:[Column1]],1,FALSE) = 0,"","X"),"")</f>
        <v/>
      </c>
      <c r="AY30" s="63" t="str">
        <f>+IFERROR(IF(VLOOKUP($M30&amp;AY$4,Table2[[Column1]:[Column1]],1,FALSE) = 0,"","X"),"")</f>
        <v/>
      </c>
      <c r="AZ30" s="63" t="str">
        <f>+IFERROR(IF(VLOOKUP($M30&amp;AZ$4,Table2[[Column1]:[Column1]],1,FALSE) = 0,"","X"),"")</f>
        <v/>
      </c>
      <c r="BA30" s="63" t="str">
        <f>+IFERROR(IF(VLOOKUP($M30&amp;BA$4,Table2[[Column1]:[Column1]],1,FALSE) = 0,"","X"),"")</f>
        <v/>
      </c>
      <c r="BB30" s="63" t="str">
        <f>+IFERROR(IF(VLOOKUP($M30&amp;BB$4,Table2[[Column1]:[Column1]],1,FALSE) = 0,"","X"),"")</f>
        <v/>
      </c>
      <c r="BC30" s="63" t="str">
        <f>+IFERROR(IF(VLOOKUP($M30&amp;BC$4,Table2[[Column1]:[Column1]],1,FALSE) = 0,"","X"),"")</f>
        <v>X</v>
      </c>
      <c r="BD30" s="63" t="str">
        <f>+IFERROR(IF(VLOOKUP($M30&amp;BD$4,Table2[[Column1]:[Column1]],1,FALSE) = 0,"","X"),"")</f>
        <v>X</v>
      </c>
      <c r="BE30" s="63" t="str">
        <f>+IFERROR(IF(VLOOKUP($M30&amp;BE$4,Table2[[Column1]:[Column1]],1,FALSE) = 0,"","X"),"")</f>
        <v/>
      </c>
      <c r="BF30" s="63" t="str">
        <f>+IFERROR(IF(VLOOKUP($M30&amp;BF$4,Table2[[Column1]:[Column1]],1,FALSE) = 0,"","X"),"")</f>
        <v/>
      </c>
      <c r="BG30" s="63" t="str">
        <f>+IFERROR(IF(VLOOKUP($M30&amp;BG$4,Table2[[Column1]:[Column1]],1,FALSE) = 0,"","X"),"")</f>
        <v/>
      </c>
      <c r="BH30" s="63" t="str">
        <f>+IFERROR(IF(VLOOKUP($M30&amp;BH$4,Table2[[Column1]:[Column1]],1,FALSE) = 0,"","X"),"")</f>
        <v/>
      </c>
      <c r="BI30" s="63" t="str">
        <f>+IFERROR(IF(VLOOKUP($M30&amp;BI$4,Table2[[Column1]:[Column1]],1,FALSE) = 0,"","X"),"")</f>
        <v/>
      </c>
      <c r="BJ30" s="63" t="str">
        <f>+IFERROR(IF(VLOOKUP($M30&amp;BJ$4,Table2[[Column1]:[Column1]],1,FALSE) = 0,"","X"),"")</f>
        <v/>
      </c>
      <c r="BK30" s="63" t="str">
        <f>+IFERROR(IF(VLOOKUP($M30&amp;BK$4,Table2[[Column1]:[Column1]],1,FALSE) = 0,"","X"),"")</f>
        <v/>
      </c>
      <c r="BL30" s="63" t="str">
        <f>+IFERROR(IF(VLOOKUP($M30&amp;BL$4,Table2[[Column1]:[Column1]],1,FALSE) = 0,"","X"),"")</f>
        <v/>
      </c>
      <c r="BM30" s="63" t="str">
        <f>+IFERROR(IF(VLOOKUP($M30&amp;BM$4,Table2[[Column1]:[Column1]],1,FALSE) = 0,"","X"),"")</f>
        <v/>
      </c>
      <c r="BN30" s="63" t="str">
        <f>+IFERROR(IF(VLOOKUP($M30&amp;BN$4,Table2[[Column1]:[Column1]],1,FALSE) = 0,"","X"),"")</f>
        <v/>
      </c>
      <c r="BO30" s="63" t="str">
        <f>+IFERROR(IF(VLOOKUP($M30&amp;BO$4,Table2[[Column1]:[Column1]],1,FALSE) = 0,"","X"),"")</f>
        <v/>
      </c>
      <c r="BP30" s="63" t="str">
        <f>+IFERROR(IF(VLOOKUP($M30&amp;BP$4,Table2[[Column1]:[Column1]],1,FALSE) = 0,"","X"),"")</f>
        <v/>
      </c>
      <c r="BQ30" s="63" t="str">
        <f>+IFERROR(IF(VLOOKUP($M30&amp;BQ$4,Table2[[Column1]:[Column1]],1,FALSE) = 0,"","X"),"")</f>
        <v/>
      </c>
      <c r="BR30" s="63" t="str">
        <f>+IFERROR(IF(VLOOKUP($M30&amp;BR$4,Table2[[Column1]:[Column1]],1,FALSE) = 0,"","X"),"")</f>
        <v/>
      </c>
      <c r="BS30" s="72" t="str">
        <f>+IFERROR(IF(VLOOKUP($M30&amp;BS$4,Table2[[Column1]:[Column1]],1,FALSE) = 0,"","X"),"")</f>
        <v/>
      </c>
    </row>
    <row r="31" spans="1:71" x14ac:dyDescent="0.25">
      <c r="A31" s="4">
        <v>25</v>
      </c>
      <c r="B31" s="4" t="s">
        <v>146</v>
      </c>
      <c r="C31" s="4" t="str">
        <f>+CONCATENATE(Table2[[#This Row],[Name]],Table2[[#This Row],[Pregunta'#]])</f>
        <v>Development of assets for reuseQ20</v>
      </c>
      <c r="D31" s="4" t="s">
        <v>185</v>
      </c>
      <c r="E31" s="4" t="s">
        <v>128</v>
      </c>
      <c r="F31" s="4" t="str">
        <f>+LEFT(Table2[[#This Row],[Pregunta]],FIND(" ",Table2[[#This Row],[Pregunta]]) -1)</f>
        <v>Q20</v>
      </c>
      <c r="G31" s="4" t="s">
        <v>47</v>
      </c>
      <c r="H31" s="4" t="s">
        <v>211</v>
      </c>
      <c r="I31" s="4" t="s">
        <v>149</v>
      </c>
      <c r="K31" s="64">
        <v>27</v>
      </c>
      <c r="L31" s="64" t="s">
        <v>595</v>
      </c>
      <c r="M31" s="65" t="s">
        <v>183</v>
      </c>
      <c r="N31" s="63" t="str">
        <f>+IFERROR(IF(VLOOKUP($M31&amp;N$4,Table2[[Column1]:[Column1]],1,FALSE) = 0,"","X"),"")</f>
        <v/>
      </c>
      <c r="O31" s="63" t="str">
        <f>+IFERROR(IF(VLOOKUP($M31&amp;O$4,Table2[[Column1]:[Column1]],1,FALSE) = 0,"","X"),"")</f>
        <v/>
      </c>
      <c r="P31" s="63" t="str">
        <f>+IFERROR(IF(VLOOKUP($M31&amp;P$4,Table2[[Column1]:[Column1]],1,FALSE) = 0,"","X"),"")</f>
        <v/>
      </c>
      <c r="Q31" s="63" t="str">
        <f>+IFERROR(IF(VLOOKUP($M31&amp;Q$4,Table2[[Column1]:[Column1]],1,FALSE) = 0,"","X"),"")</f>
        <v/>
      </c>
      <c r="R31" s="63" t="str">
        <f>+IFERROR(IF(VLOOKUP($M31&amp;R$4,Table2[[Column1]:[Column1]],1,FALSE) = 0,"","X"),"")</f>
        <v/>
      </c>
      <c r="S31" s="63" t="str">
        <f>+IFERROR(IF(VLOOKUP($M31&amp;S$4,Table2[[Column1]:[Column1]],1,FALSE) = 0,"","X"),"")</f>
        <v/>
      </c>
      <c r="T31" s="63" t="str">
        <f>+IFERROR(IF(VLOOKUP($M31&amp;T$4,Table2[[Column1]:[Column1]],1,FALSE) = 0,"","X"),"")</f>
        <v/>
      </c>
      <c r="U31" s="63" t="str">
        <f>+IFERROR(IF(VLOOKUP($M31&amp;U$4,Table2[[Column1]:[Column1]],1,FALSE) = 0,"","X"),"")</f>
        <v/>
      </c>
      <c r="V31" s="63" t="str">
        <f>+IFERROR(IF(VLOOKUP($M31&amp;V$4,Table2[[Column1]:[Column1]],1,FALSE) = 0,"","X"),"")</f>
        <v/>
      </c>
      <c r="W31" s="63" t="str">
        <f>+IFERROR(IF(VLOOKUP($M31&amp;W$4,Table2[[Column1]:[Column1]],1,FALSE) = 0,"","X"),"")</f>
        <v/>
      </c>
      <c r="X31" s="63" t="str">
        <f>+IFERROR(IF(VLOOKUP($M31&amp;X$4,Table2[[Column1]:[Column1]],1,FALSE) = 0,"","X"),"")</f>
        <v/>
      </c>
      <c r="Y31" s="63" t="str">
        <f>+IFERROR(IF(VLOOKUP($M31&amp;Y$4,Table2[[Column1]:[Column1]],1,FALSE) = 0,"","X"),"")</f>
        <v/>
      </c>
      <c r="Z31" s="63" t="str">
        <f>+IFERROR(IF(VLOOKUP($M31&amp;Z$4,Table2[[Column1]:[Column1]],1,FALSE) = 0,"","X"),"")</f>
        <v/>
      </c>
      <c r="AA31" s="63" t="str">
        <f>+IFERROR(IF(VLOOKUP($M31&amp;AA$4,Table2[[Column1]:[Column1]],1,FALSE) = 0,"","X"),"")</f>
        <v/>
      </c>
      <c r="AB31" s="63" t="str">
        <f>+IFERROR(IF(VLOOKUP($M31&amp;AB$4,Table2[[Column1]:[Column1]],1,FALSE) = 0,"","X"),"")</f>
        <v/>
      </c>
      <c r="AC31" s="63" t="str">
        <f>+IFERROR(IF(VLOOKUP($M31&amp;AC$4,Table2[[Column1]:[Column1]],1,FALSE) = 0,"","X"),"")</f>
        <v/>
      </c>
      <c r="AD31" s="63" t="str">
        <f>+IFERROR(IF(VLOOKUP($M31&amp;AD$4,Table2[[Column1]:[Column1]],1,FALSE) = 0,"","X"),"")</f>
        <v/>
      </c>
      <c r="AE31" s="63" t="str">
        <f>+IFERROR(IF(VLOOKUP($M31&amp;AE$4,Table2[[Column1]:[Column1]],1,FALSE) = 0,"","X"),"")</f>
        <v/>
      </c>
      <c r="AF31" s="63" t="str">
        <f>+IFERROR(IF(VLOOKUP($M31&amp;AF$4,Table2[[Column1]:[Column1]],1,FALSE) = 0,"","X"),"")</f>
        <v/>
      </c>
      <c r="AG31" s="63" t="str">
        <f>+IFERROR(IF(VLOOKUP($M31&amp;AG$4,Table2[[Column1]:[Column1]],1,FALSE) = 0,"","X"),"")</f>
        <v/>
      </c>
      <c r="AH31" s="63" t="str">
        <f>+IFERROR(IF(VLOOKUP($M31&amp;AH$4,Table2[[Column1]:[Column1]],1,FALSE) = 0,"","X"),"")</f>
        <v/>
      </c>
      <c r="AI31" s="63" t="str">
        <f>+IFERROR(IF(VLOOKUP($M31&amp;AI$4,Table2[[Column1]:[Column1]],1,FALSE) = 0,"","X"),"")</f>
        <v/>
      </c>
      <c r="AJ31" s="63" t="str">
        <f>+IFERROR(IF(VLOOKUP($M31&amp;AJ$4,Table2[[Column1]:[Column1]],1,FALSE) = 0,"","X"),"")</f>
        <v/>
      </c>
      <c r="AK31" s="63" t="str">
        <f>+IFERROR(IF(VLOOKUP($M31&amp;AK$4,Table2[[Column1]:[Column1]],1,FALSE) = 0,"","X"),"")</f>
        <v/>
      </c>
      <c r="AL31" s="63" t="str">
        <f>+IFERROR(IF(VLOOKUP($M31&amp;AL$4,Table2[[Column1]:[Column1]],1,FALSE) = 0,"","X"),"")</f>
        <v/>
      </c>
      <c r="AM31" s="63" t="str">
        <f>+IFERROR(IF(VLOOKUP($M31&amp;AM$4,Table2[[Column1]:[Column1]],1,FALSE) = 0,"","X"),"")</f>
        <v/>
      </c>
      <c r="AN31" s="63" t="str">
        <f>+IFERROR(IF(VLOOKUP($M31&amp;AN$4,Table2[[Column1]:[Column1]],1,FALSE) = 0,"","X"),"")</f>
        <v>X</v>
      </c>
      <c r="AO31" s="63" t="str">
        <f>+IFERROR(IF(VLOOKUP($M31&amp;AO$4,Table2[[Column1]:[Column1]],1,FALSE) = 0,"","X"),"")</f>
        <v/>
      </c>
      <c r="AP31" s="63" t="str">
        <f>+IFERROR(IF(VLOOKUP($M31&amp;AP$4,Table2[[Column1]:[Column1]],1,FALSE) = 0,"","X"),"")</f>
        <v/>
      </c>
      <c r="AQ31" s="63" t="str">
        <f>+IFERROR(IF(VLOOKUP($M31&amp;AQ$4,Table2[[Column1]:[Column1]],1,FALSE) = 0,"","X"),"")</f>
        <v/>
      </c>
      <c r="AR31" s="63" t="str">
        <f>+IFERROR(IF(VLOOKUP($M31&amp;AR$4,Table2[[Column1]:[Column1]],1,FALSE) = 0,"","X"),"")</f>
        <v/>
      </c>
      <c r="AS31" s="63" t="str">
        <f>+IFERROR(IF(VLOOKUP($M31&amp;AS$4,Table2[[Column1]:[Column1]],1,FALSE) = 0,"","X"),"")</f>
        <v/>
      </c>
      <c r="AT31" s="63" t="str">
        <f>+IFERROR(IF(VLOOKUP($M31&amp;AT$4,Table2[[Column1]:[Column1]],1,FALSE) = 0,"","X"),"")</f>
        <v/>
      </c>
      <c r="AU31" s="63" t="str">
        <f>+IFERROR(IF(VLOOKUP($M31&amp;AU$4,Table2[[Column1]:[Column1]],1,FALSE) = 0,"","X"),"")</f>
        <v/>
      </c>
      <c r="AV31" s="63" t="str">
        <f>+IFERROR(IF(VLOOKUP($M31&amp;AV$4,Table2[[Column1]:[Column1]],1,FALSE) = 0,"","X"),"")</f>
        <v/>
      </c>
      <c r="AW31" s="63" t="str">
        <f>+IFERROR(IF(VLOOKUP($M31&amp;AW$4,Table2[[Column1]:[Column1]],1,FALSE) = 0,"","X"),"")</f>
        <v/>
      </c>
      <c r="AX31" s="63" t="str">
        <f>+IFERROR(IF(VLOOKUP($M31&amp;AX$4,Table2[[Column1]:[Column1]],1,FALSE) = 0,"","X"),"")</f>
        <v/>
      </c>
      <c r="AY31" s="63" t="str">
        <f>+IFERROR(IF(VLOOKUP($M31&amp;AY$4,Table2[[Column1]:[Column1]],1,FALSE) = 0,"","X"),"")</f>
        <v/>
      </c>
      <c r="AZ31" s="63" t="str">
        <f>+IFERROR(IF(VLOOKUP($M31&amp;AZ$4,Table2[[Column1]:[Column1]],1,FALSE) = 0,"","X"),"")</f>
        <v/>
      </c>
      <c r="BA31" s="63" t="str">
        <f>+IFERROR(IF(VLOOKUP($M31&amp;BA$4,Table2[[Column1]:[Column1]],1,FALSE) = 0,"","X"),"")</f>
        <v/>
      </c>
      <c r="BB31" s="63" t="str">
        <f>+IFERROR(IF(VLOOKUP($M31&amp;BB$4,Table2[[Column1]:[Column1]],1,FALSE) = 0,"","X"),"")</f>
        <v/>
      </c>
      <c r="BC31" s="63" t="str">
        <f>+IFERROR(IF(VLOOKUP($M31&amp;BC$4,Table2[[Column1]:[Column1]],1,FALSE) = 0,"","X"),"")</f>
        <v/>
      </c>
      <c r="BD31" s="63" t="str">
        <f>+IFERROR(IF(VLOOKUP($M31&amp;BD$4,Table2[[Column1]:[Column1]],1,FALSE) = 0,"","X"),"")</f>
        <v/>
      </c>
      <c r="BE31" s="63" t="str">
        <f>+IFERROR(IF(VLOOKUP($M31&amp;BE$4,Table2[[Column1]:[Column1]],1,FALSE) = 0,"","X"),"")</f>
        <v/>
      </c>
      <c r="BF31" s="63" t="str">
        <f>+IFERROR(IF(VLOOKUP($M31&amp;BF$4,Table2[[Column1]:[Column1]],1,FALSE) = 0,"","X"),"")</f>
        <v/>
      </c>
      <c r="BG31" s="63" t="str">
        <f>+IFERROR(IF(VLOOKUP($M31&amp;BG$4,Table2[[Column1]:[Column1]],1,FALSE) = 0,"","X"),"")</f>
        <v/>
      </c>
      <c r="BH31" s="63" t="str">
        <f>+IFERROR(IF(VLOOKUP($M31&amp;BH$4,Table2[[Column1]:[Column1]],1,FALSE) = 0,"","X"),"")</f>
        <v/>
      </c>
      <c r="BI31" s="63" t="str">
        <f>+IFERROR(IF(VLOOKUP($M31&amp;BI$4,Table2[[Column1]:[Column1]],1,FALSE) = 0,"","X"),"")</f>
        <v/>
      </c>
      <c r="BJ31" s="63" t="str">
        <f>+IFERROR(IF(VLOOKUP($M31&amp;BJ$4,Table2[[Column1]:[Column1]],1,FALSE) = 0,"","X"),"")</f>
        <v/>
      </c>
      <c r="BK31" s="63" t="str">
        <f>+IFERROR(IF(VLOOKUP($M31&amp;BK$4,Table2[[Column1]:[Column1]],1,FALSE) = 0,"","X"),"")</f>
        <v/>
      </c>
      <c r="BL31" s="63" t="str">
        <f>+IFERROR(IF(VLOOKUP($M31&amp;BL$4,Table2[[Column1]:[Column1]],1,FALSE) = 0,"","X"),"")</f>
        <v>X</v>
      </c>
      <c r="BM31" s="63" t="str">
        <f>+IFERROR(IF(VLOOKUP($M31&amp;BM$4,Table2[[Column1]:[Column1]],1,FALSE) = 0,"","X"),"")</f>
        <v>X</v>
      </c>
      <c r="BN31" s="63" t="str">
        <f>+IFERROR(IF(VLOOKUP($M31&amp;BN$4,Table2[[Column1]:[Column1]],1,FALSE) = 0,"","X"),"")</f>
        <v/>
      </c>
      <c r="BO31" s="63" t="str">
        <f>+IFERROR(IF(VLOOKUP($M31&amp;BO$4,Table2[[Column1]:[Column1]],1,FALSE) = 0,"","X"),"")</f>
        <v/>
      </c>
      <c r="BP31" s="63" t="str">
        <f>+IFERROR(IF(VLOOKUP($M31&amp;BP$4,Table2[[Column1]:[Column1]],1,FALSE) = 0,"","X"),"")</f>
        <v/>
      </c>
      <c r="BQ31" s="63" t="str">
        <f>+IFERROR(IF(VLOOKUP($M31&amp;BQ$4,Table2[[Column1]:[Column1]],1,FALSE) = 0,"","X"),"")</f>
        <v/>
      </c>
      <c r="BR31" s="63" t="str">
        <f>+IFERROR(IF(VLOOKUP($M31&amp;BR$4,Table2[[Column1]:[Column1]],1,FALSE) = 0,"","X"),"")</f>
        <v/>
      </c>
      <c r="BS31" s="72" t="str">
        <f>+IFERROR(IF(VLOOKUP($M31&amp;BS$4,Table2[[Column1]:[Column1]],1,FALSE) = 0,"","X"),"")</f>
        <v>X</v>
      </c>
    </row>
    <row r="32" spans="1:71" x14ac:dyDescent="0.25">
      <c r="A32" s="4">
        <v>24</v>
      </c>
      <c r="B32" s="4" t="s">
        <v>146</v>
      </c>
      <c r="C32" s="4" t="str">
        <f>+CONCATENATE(Table2[[#This Row],[Name]],Table2[[#This Row],[Pregunta'#]])</f>
        <v>Configuration management of the reusable assetsQ21</v>
      </c>
      <c r="D32" s="4" t="s">
        <v>186</v>
      </c>
      <c r="E32" s="4" t="s">
        <v>119</v>
      </c>
      <c r="F32" s="4" t="str">
        <f>+LEFT(Table2[[#This Row],[Pregunta]],FIND(" ",Table2[[#This Row],[Pregunta]]) -1)</f>
        <v>Q21</v>
      </c>
      <c r="G32" s="4" t="s">
        <v>48</v>
      </c>
      <c r="H32" s="4" t="s">
        <v>624</v>
      </c>
      <c r="I32" s="4" t="s">
        <v>149</v>
      </c>
      <c r="K32" s="64">
        <v>28</v>
      </c>
      <c r="L32" s="64" t="s">
        <v>595</v>
      </c>
      <c r="M32" s="65" t="s">
        <v>139</v>
      </c>
      <c r="N32" s="70" t="str">
        <f>+IFERROR(IF(VLOOKUP($M32&amp;N$4,Table2[[Column1]:[Column1]],1,FALSE) = 0,"","X"),"")</f>
        <v>X</v>
      </c>
      <c r="O32" s="70" t="str">
        <f>+IFERROR(IF(VLOOKUP($M32&amp;O$4,Table2[[Column1]:[Column1]],1,FALSE) = 0,"","X"),"")</f>
        <v>X</v>
      </c>
      <c r="P32" s="70" t="str">
        <f>+IFERROR(IF(VLOOKUP($M32&amp;P$4,Table2[[Column1]:[Column1]],1,FALSE) = 0,"","X"),"")</f>
        <v>X</v>
      </c>
      <c r="Q32" s="70" t="str">
        <f>+IFERROR(IF(VLOOKUP($M32&amp;Q$4,Table2[[Column1]:[Column1]],1,FALSE) = 0,"","X"),"")</f>
        <v/>
      </c>
      <c r="R32" s="70" t="str">
        <f>+IFERROR(IF(VLOOKUP($M32&amp;R$4,Table2[[Column1]:[Column1]],1,FALSE) = 0,"","X"),"")</f>
        <v/>
      </c>
      <c r="S32" s="70" t="str">
        <f>+IFERROR(IF(VLOOKUP($M32&amp;S$4,Table2[[Column1]:[Column1]],1,FALSE) = 0,"","X"),"")</f>
        <v/>
      </c>
      <c r="T32" s="70" t="str">
        <f>+IFERROR(IF(VLOOKUP($M32&amp;T$4,Table2[[Column1]:[Column1]],1,FALSE) = 0,"","X"),"")</f>
        <v/>
      </c>
      <c r="U32" s="70" t="str">
        <f>+IFERROR(IF(VLOOKUP($M32&amp;U$4,Table2[[Column1]:[Column1]],1,FALSE) = 0,"","X"),"")</f>
        <v>X</v>
      </c>
      <c r="V32" s="70" t="str">
        <f>+IFERROR(IF(VLOOKUP($M32&amp;V$4,Table2[[Column1]:[Column1]],1,FALSE) = 0,"","X"),"")</f>
        <v/>
      </c>
      <c r="W32" s="70" t="str">
        <f>+IFERROR(IF(VLOOKUP($M32&amp;W$4,Table2[[Column1]:[Column1]],1,FALSE) = 0,"","X"),"")</f>
        <v/>
      </c>
      <c r="X32" s="70" t="str">
        <f>+IFERROR(IF(VLOOKUP($M32&amp;X$4,Table2[[Column1]:[Column1]],1,FALSE) = 0,"","X"),"")</f>
        <v/>
      </c>
      <c r="Y32" s="70" t="str">
        <f>+IFERROR(IF(VLOOKUP($M32&amp;Y$4,Table2[[Column1]:[Column1]],1,FALSE) = 0,"","X"),"")</f>
        <v/>
      </c>
      <c r="Z32" s="70" t="str">
        <f>+IFERROR(IF(VLOOKUP($M32&amp;Z$4,Table2[[Column1]:[Column1]],1,FALSE) = 0,"","X"),"")</f>
        <v/>
      </c>
      <c r="AA32" s="70" t="str">
        <f>+IFERROR(IF(VLOOKUP($M32&amp;AA$4,Table2[[Column1]:[Column1]],1,FALSE) = 0,"","X"),"")</f>
        <v/>
      </c>
      <c r="AB32" s="70" t="str">
        <f>+IFERROR(IF(VLOOKUP($M32&amp;AB$4,Table2[[Column1]:[Column1]],1,FALSE) = 0,"","X"),"")</f>
        <v/>
      </c>
      <c r="AC32" s="70" t="str">
        <f>+IFERROR(IF(VLOOKUP($M32&amp;AC$4,Table2[[Column1]:[Column1]],1,FALSE) = 0,"","X"),"")</f>
        <v/>
      </c>
      <c r="AD32" s="70" t="str">
        <f>+IFERROR(IF(VLOOKUP($M32&amp;AD$4,Table2[[Column1]:[Column1]],1,FALSE) = 0,"","X"),"")</f>
        <v/>
      </c>
      <c r="AE32" s="70" t="str">
        <f>+IFERROR(IF(VLOOKUP($M32&amp;AE$4,Table2[[Column1]:[Column1]],1,FALSE) = 0,"","X"),"")</f>
        <v/>
      </c>
      <c r="AF32" s="70" t="str">
        <f>+IFERROR(IF(VLOOKUP($M32&amp;AF$4,Table2[[Column1]:[Column1]],1,FALSE) = 0,"","X"),"")</f>
        <v/>
      </c>
      <c r="AG32" s="70" t="str">
        <f>+IFERROR(IF(VLOOKUP($M32&amp;AG$4,Table2[[Column1]:[Column1]],1,FALSE) = 0,"","X"),"")</f>
        <v/>
      </c>
      <c r="AH32" s="70" t="str">
        <f>+IFERROR(IF(VLOOKUP($M32&amp;AH$4,Table2[[Column1]:[Column1]],1,FALSE) = 0,"","X"),"")</f>
        <v/>
      </c>
      <c r="AI32" s="70" t="str">
        <f>+IFERROR(IF(VLOOKUP($M32&amp;AI$4,Table2[[Column1]:[Column1]],1,FALSE) = 0,"","X"),"")</f>
        <v/>
      </c>
      <c r="AJ32" s="70" t="str">
        <f>+IFERROR(IF(VLOOKUP($M32&amp;AJ$4,Table2[[Column1]:[Column1]],1,FALSE) = 0,"","X"),"")</f>
        <v/>
      </c>
      <c r="AK32" s="70" t="str">
        <f>+IFERROR(IF(VLOOKUP($M32&amp;AK$4,Table2[[Column1]:[Column1]],1,FALSE) = 0,"","X"),"")</f>
        <v/>
      </c>
      <c r="AL32" s="70" t="str">
        <f>+IFERROR(IF(VLOOKUP($M32&amp;AL$4,Table2[[Column1]:[Column1]],1,FALSE) = 0,"","X"),"")</f>
        <v/>
      </c>
      <c r="AM32" s="70" t="str">
        <f>+IFERROR(IF(VLOOKUP($M32&amp;AM$4,Table2[[Column1]:[Column1]],1,FALSE) = 0,"","X"),"")</f>
        <v>X</v>
      </c>
      <c r="AN32" s="70" t="str">
        <f>+IFERROR(IF(VLOOKUP($M32&amp;AN$4,Table2[[Column1]:[Column1]],1,FALSE) = 0,"","X"),"")</f>
        <v/>
      </c>
      <c r="AO32" s="70" t="str">
        <f>+IFERROR(IF(VLOOKUP($M32&amp;AO$4,Table2[[Column1]:[Column1]],1,FALSE) = 0,"","X"),"")</f>
        <v/>
      </c>
      <c r="AP32" s="70" t="str">
        <f>+IFERROR(IF(VLOOKUP($M32&amp;AP$4,Table2[[Column1]:[Column1]],1,FALSE) = 0,"","X"),"")</f>
        <v/>
      </c>
      <c r="AQ32" s="70" t="str">
        <f>+IFERROR(IF(VLOOKUP($M32&amp;AQ$4,Table2[[Column1]:[Column1]],1,FALSE) = 0,"","X"),"")</f>
        <v/>
      </c>
      <c r="AR32" s="70" t="str">
        <f>+IFERROR(IF(VLOOKUP($M32&amp;AR$4,Table2[[Column1]:[Column1]],1,FALSE) = 0,"","X"),"")</f>
        <v/>
      </c>
      <c r="AS32" s="70" t="str">
        <f>+IFERROR(IF(VLOOKUP($M32&amp;AS$4,Table2[[Column1]:[Column1]],1,FALSE) = 0,"","X"),"")</f>
        <v/>
      </c>
      <c r="AT32" s="70" t="str">
        <f>+IFERROR(IF(VLOOKUP($M32&amp;AT$4,Table2[[Column1]:[Column1]],1,FALSE) = 0,"","X"),"")</f>
        <v/>
      </c>
      <c r="AU32" s="70" t="str">
        <f>+IFERROR(IF(VLOOKUP($M32&amp;AU$4,Table2[[Column1]:[Column1]],1,FALSE) = 0,"","X"),"")</f>
        <v/>
      </c>
      <c r="AV32" s="70" t="str">
        <f>+IFERROR(IF(VLOOKUP($M32&amp;AV$4,Table2[[Column1]:[Column1]],1,FALSE) = 0,"","X"),"")</f>
        <v/>
      </c>
      <c r="AW32" s="70" t="str">
        <f>+IFERROR(IF(VLOOKUP($M32&amp;AW$4,Table2[[Column1]:[Column1]],1,FALSE) = 0,"","X"),"")</f>
        <v/>
      </c>
      <c r="AX32" s="70" t="str">
        <f>+IFERROR(IF(VLOOKUP($M32&amp;AX$4,Table2[[Column1]:[Column1]],1,FALSE) = 0,"","X"),"")</f>
        <v/>
      </c>
      <c r="AY32" s="70" t="str">
        <f>+IFERROR(IF(VLOOKUP($M32&amp;AY$4,Table2[[Column1]:[Column1]],1,FALSE) = 0,"","X"),"")</f>
        <v/>
      </c>
      <c r="AZ32" s="70" t="str">
        <f>+IFERROR(IF(VLOOKUP($M32&amp;AZ$4,Table2[[Column1]:[Column1]],1,FALSE) = 0,"","X"),"")</f>
        <v/>
      </c>
      <c r="BA32" s="70" t="str">
        <f>+IFERROR(IF(VLOOKUP($M32&amp;BA$4,Table2[[Column1]:[Column1]],1,FALSE) = 0,"","X"),"")</f>
        <v/>
      </c>
      <c r="BB32" s="70" t="str">
        <f>+IFERROR(IF(VLOOKUP($M32&amp;BB$4,Table2[[Column1]:[Column1]],1,FALSE) = 0,"","X"),"")</f>
        <v/>
      </c>
      <c r="BC32" s="70" t="str">
        <f>+IFERROR(IF(VLOOKUP($M32&amp;BC$4,Table2[[Column1]:[Column1]],1,FALSE) = 0,"","X"),"")</f>
        <v/>
      </c>
      <c r="BD32" s="70" t="str">
        <f>+IFERROR(IF(VLOOKUP($M32&amp;BD$4,Table2[[Column1]:[Column1]],1,FALSE) = 0,"","X"),"")</f>
        <v/>
      </c>
      <c r="BE32" s="70" t="str">
        <f>+IFERROR(IF(VLOOKUP($M32&amp;BE$4,Table2[[Column1]:[Column1]],1,FALSE) = 0,"","X"),"")</f>
        <v/>
      </c>
      <c r="BF32" s="70" t="str">
        <f>+IFERROR(IF(VLOOKUP($M32&amp;BF$4,Table2[[Column1]:[Column1]],1,FALSE) = 0,"","X"),"")</f>
        <v/>
      </c>
      <c r="BG32" s="70" t="str">
        <f>+IFERROR(IF(VLOOKUP($M32&amp;BG$4,Table2[[Column1]:[Column1]],1,FALSE) = 0,"","X"),"")</f>
        <v/>
      </c>
      <c r="BH32" s="70" t="str">
        <f>+IFERROR(IF(VLOOKUP($M32&amp;BH$4,Table2[[Column1]:[Column1]],1,FALSE) = 0,"","X"),"")</f>
        <v/>
      </c>
      <c r="BI32" s="70" t="str">
        <f>+IFERROR(IF(VLOOKUP($M32&amp;BI$4,Table2[[Column1]:[Column1]],1,FALSE) = 0,"","X"),"")</f>
        <v/>
      </c>
      <c r="BJ32" s="70" t="str">
        <f>+IFERROR(IF(VLOOKUP($M32&amp;BJ$4,Table2[[Column1]:[Column1]],1,FALSE) = 0,"","X"),"")</f>
        <v/>
      </c>
      <c r="BK32" s="70" t="str">
        <f>+IFERROR(IF(VLOOKUP($M32&amp;BK$4,Table2[[Column1]:[Column1]],1,FALSE) = 0,"","X"),"")</f>
        <v/>
      </c>
      <c r="BL32" s="70" t="str">
        <f>+IFERROR(IF(VLOOKUP($M32&amp;BL$4,Table2[[Column1]:[Column1]],1,FALSE) = 0,"","X"),"")</f>
        <v/>
      </c>
      <c r="BM32" s="70" t="str">
        <f>+IFERROR(IF(VLOOKUP($M32&amp;BM$4,Table2[[Column1]:[Column1]],1,FALSE) = 0,"","X"),"")</f>
        <v/>
      </c>
      <c r="BN32" s="70" t="str">
        <f>+IFERROR(IF(VLOOKUP($M32&amp;BN$4,Table2[[Column1]:[Column1]],1,FALSE) = 0,"","X"),"")</f>
        <v/>
      </c>
      <c r="BO32" s="70" t="str">
        <f>+IFERROR(IF(VLOOKUP($M32&amp;BO$4,Table2[[Column1]:[Column1]],1,FALSE) = 0,"","X"),"")</f>
        <v/>
      </c>
      <c r="BP32" s="70" t="str">
        <f>+IFERROR(IF(VLOOKUP($M32&amp;BP$4,Table2[[Column1]:[Column1]],1,FALSE) = 0,"","X"),"")</f>
        <v/>
      </c>
      <c r="BQ32" s="70" t="str">
        <f>+IFERROR(IF(VLOOKUP($M32&amp;BQ$4,Table2[[Column1]:[Column1]],1,FALSE) = 0,"","X"),"")</f>
        <v/>
      </c>
      <c r="BR32" s="70" t="str">
        <f>+IFERROR(IF(VLOOKUP($M32&amp;BR$4,Table2[[Column1]:[Column1]],1,FALSE) = 0,"","X"),"")</f>
        <v/>
      </c>
      <c r="BS32" s="73" t="str">
        <f>+IFERROR(IF(VLOOKUP($M32&amp;BS$4,Table2[[Column1]:[Column1]],1,FALSE) = 0,"","X"),"")</f>
        <v/>
      </c>
    </row>
    <row r="33" spans="1:79" x14ac:dyDescent="0.25">
      <c r="A33" s="4">
        <v>18</v>
      </c>
      <c r="B33" s="4" t="s">
        <v>146</v>
      </c>
      <c r="C33" s="4" t="str">
        <f>+CONCATENATE(Table2[[#This Row],[Name]],Table2[[#This Row],[Pregunta'#]])</f>
        <v>Kind of reused assetsQ22.1</v>
      </c>
      <c r="D33" s="4" t="s">
        <v>184</v>
      </c>
      <c r="E33" s="4" t="s">
        <v>187</v>
      </c>
      <c r="F33" s="4" t="str">
        <f>+LEFT(Table2[[#This Row],[Pregunta]],FIND(" ",Table2[[#This Row],[Pregunta]]) -1)</f>
        <v>Q22.1</v>
      </c>
      <c r="G33" s="4" t="s">
        <v>49</v>
      </c>
      <c r="H33" s="4" t="s">
        <v>624</v>
      </c>
      <c r="I33" s="4" t="s">
        <v>172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x14ac:dyDescent="0.25">
      <c r="A34" s="4">
        <v>18</v>
      </c>
      <c r="B34" s="4" t="s">
        <v>146</v>
      </c>
      <c r="C34" s="4" t="str">
        <f>+CONCATENATE(Table2[[#This Row],[Name]],Table2[[#This Row],[Pregunta'#]])</f>
        <v>Kind of reused assetsQ22.2</v>
      </c>
      <c r="D34" s="4" t="s">
        <v>184</v>
      </c>
      <c r="E34" s="4" t="s">
        <v>120</v>
      </c>
      <c r="F34" s="4" t="str">
        <f>+LEFT(Table2[[#This Row],[Pregunta]],FIND(" ",Table2[[#This Row],[Pregunta]]) -1)</f>
        <v>Q22.2</v>
      </c>
      <c r="G34" s="4" t="s">
        <v>50</v>
      </c>
      <c r="H34" s="4" t="s">
        <v>211</v>
      </c>
      <c r="I34" s="4" t="s">
        <v>172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x14ac:dyDescent="0.25">
      <c r="A35" s="4">
        <v>18</v>
      </c>
      <c r="B35" s="4" t="s">
        <v>146</v>
      </c>
      <c r="C35" s="4" t="str">
        <f>+CONCATENATE(Table2[[#This Row],[Name]],Table2[[#This Row],[Pregunta'#]])</f>
        <v>Kind of reused assetsQ22.3</v>
      </c>
      <c r="D35" s="4" t="s">
        <v>184</v>
      </c>
      <c r="E35" s="4" t="s">
        <v>121</v>
      </c>
      <c r="F35" s="4" t="str">
        <f>+LEFT(Table2[[#This Row],[Pregunta]],FIND(" ",Table2[[#This Row],[Pregunta]]) -1)</f>
        <v>Q22.3</v>
      </c>
      <c r="G35" s="4" t="s">
        <v>51</v>
      </c>
      <c r="H35" s="4" t="s">
        <v>211</v>
      </c>
      <c r="I35" s="4" t="s">
        <v>172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x14ac:dyDescent="0.25">
      <c r="A36" s="4">
        <v>18</v>
      </c>
      <c r="B36" s="4" t="s">
        <v>146</v>
      </c>
      <c r="C36" s="4" t="str">
        <f>+CONCATENATE(Table2[[#This Row],[Name]],Table2[[#This Row],[Pregunta'#]])</f>
        <v>Kind of reused assetsQ22.4</v>
      </c>
      <c r="D36" s="4" t="s">
        <v>184</v>
      </c>
      <c r="E36" s="4" t="s">
        <v>122</v>
      </c>
      <c r="F36" s="4" t="str">
        <f>+LEFT(Table2[[#This Row],[Pregunta]],FIND(" ",Table2[[#This Row],[Pregunta]]) -1)</f>
        <v>Q22.4</v>
      </c>
      <c r="G36" s="4" t="s">
        <v>52</v>
      </c>
      <c r="H36" s="4" t="s">
        <v>211</v>
      </c>
      <c r="I36" s="4" t="s">
        <v>172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x14ac:dyDescent="0.25">
      <c r="A37" s="4">
        <v>18</v>
      </c>
      <c r="B37" s="4" t="s">
        <v>146</v>
      </c>
      <c r="C37" s="4" t="str">
        <f>+CONCATENATE(Table2[[#This Row],[Name]],Table2[[#This Row],[Pregunta'#]])</f>
        <v>Kind of reused assetsQ22.5</v>
      </c>
      <c r="D37" s="4" t="s">
        <v>184</v>
      </c>
      <c r="E37" s="4" t="s">
        <v>123</v>
      </c>
      <c r="F37" s="4" t="str">
        <f>+LEFT(Table2[[#This Row],[Pregunta]],FIND(" ",Table2[[#This Row],[Pregunta]]) -1)</f>
        <v>Q22.5</v>
      </c>
      <c r="G37" s="4" t="s">
        <v>53</v>
      </c>
      <c r="H37" s="4" t="s">
        <v>211</v>
      </c>
      <c r="I37" s="4" t="s">
        <v>172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x14ac:dyDescent="0.25">
      <c r="A38" s="4">
        <v>18</v>
      </c>
      <c r="B38" s="4" t="s">
        <v>146</v>
      </c>
      <c r="C38" s="4" t="str">
        <f>+CONCATENATE(Table2[[#This Row],[Name]],Table2[[#This Row],[Pregunta'#]])</f>
        <v>Kind of reused assetsQ22.6</v>
      </c>
      <c r="D38" s="4" t="s">
        <v>184</v>
      </c>
      <c r="E38" s="4" t="s">
        <v>129</v>
      </c>
      <c r="F38" s="4" t="str">
        <f>+LEFT(Table2[[#This Row],[Pregunta]],FIND(" ",Table2[[#This Row],[Pregunta]]) -1)</f>
        <v>Q22.6</v>
      </c>
      <c r="G38" s="4" t="s">
        <v>54</v>
      </c>
      <c r="H38" s="4" t="s">
        <v>211</v>
      </c>
      <c r="I38" s="4" t="s">
        <v>172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x14ac:dyDescent="0.25">
      <c r="A39" s="4">
        <v>18</v>
      </c>
      <c r="B39" s="4" t="s">
        <v>146</v>
      </c>
      <c r="C39" s="4" t="str">
        <f>+CONCATENATE(Table2[[#This Row],[Name]],Table2[[#This Row],[Pregunta'#]])</f>
        <v>Kind of reused assetsQ22.7</v>
      </c>
      <c r="D39" s="4" t="s">
        <v>184</v>
      </c>
      <c r="E39" s="4" t="s">
        <v>130</v>
      </c>
      <c r="F39" s="4" t="str">
        <f>+LEFT(Table2[[#This Row],[Pregunta]],FIND(" ",Table2[[#This Row],[Pregunta]]) -1)</f>
        <v>Q22.7</v>
      </c>
      <c r="G39" s="4" t="s">
        <v>55</v>
      </c>
      <c r="H39" s="4" t="s">
        <v>211</v>
      </c>
      <c r="I39" s="4" t="s">
        <v>172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x14ac:dyDescent="0.25">
      <c r="A40" s="4">
        <v>19</v>
      </c>
      <c r="B40" s="4" t="s">
        <v>146</v>
      </c>
      <c r="C40" s="4" t="str">
        <f>+CONCATENATE(Table2[[#This Row],[Name]],Table2[[#This Row],[Pregunta'#]])</f>
        <v>Origin of the reused assetsQ23</v>
      </c>
      <c r="D40" s="4" t="s">
        <v>188</v>
      </c>
      <c r="E40" s="4" t="s">
        <v>124</v>
      </c>
      <c r="F40" s="4" t="str">
        <f>+LEFT(Table2[[#This Row],[Pregunta]],FIND(" ",Table2[[#This Row],[Pregunta]]) -1)</f>
        <v>Q23</v>
      </c>
      <c r="G40" s="4" t="s">
        <v>56</v>
      </c>
      <c r="H40" s="4" t="s">
        <v>624</v>
      </c>
      <c r="I40" s="4" t="s">
        <v>149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x14ac:dyDescent="0.25">
      <c r="A41" s="4">
        <v>21</v>
      </c>
      <c r="B41" s="4" t="s">
        <v>146</v>
      </c>
      <c r="C41" s="4" t="str">
        <f>+CONCATENATE(Table2[[#This Row],[Name]],Table2[[#This Row],[Pregunta'#]])</f>
        <v>Specific function in the software reuse processQ24</v>
      </c>
      <c r="D41" s="4" t="s">
        <v>147</v>
      </c>
      <c r="E41" t="s">
        <v>131</v>
      </c>
      <c r="F41" s="76" t="str">
        <f>+LEFT(Table2[[#This Row],[Pregunta]],FIND(" ",Table2[[#This Row],[Pregunta]]) -1)</f>
        <v>Q24</v>
      </c>
      <c r="G41" s="76" t="s">
        <v>57</v>
      </c>
      <c r="H41" t="s">
        <v>624</v>
      </c>
      <c r="I41" s="4" t="s">
        <v>149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x14ac:dyDescent="0.25">
      <c r="A42" s="4">
        <v>5</v>
      </c>
      <c r="B42" s="4" t="s">
        <v>150</v>
      </c>
      <c r="C42" s="4" t="str">
        <f>+CONCATENATE(Table2[[#This Row],[Name]],Table2[[#This Row],[Pregunta'#]])</f>
        <v>Independent reusable assets development teamQ24</v>
      </c>
      <c r="D42" s="4" t="s">
        <v>189</v>
      </c>
      <c r="E42" t="s">
        <v>131</v>
      </c>
      <c r="F42" s="76" t="str">
        <f>+LEFT(Table2[[#This Row],[Pregunta]],FIND(" ",Table2[[#This Row],[Pregunta]]) -1)</f>
        <v>Q24</v>
      </c>
      <c r="G42" s="76" t="s">
        <v>57</v>
      </c>
      <c r="H42" s="4" t="s">
        <v>624</v>
      </c>
      <c r="I42" s="4" t="s">
        <v>149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x14ac:dyDescent="0.25">
      <c r="A43" s="4">
        <v>20</v>
      </c>
      <c r="B43" s="4" t="s">
        <v>146</v>
      </c>
      <c r="C43" s="4" t="str">
        <f>+CONCATENATE(Table2[[#This Row],[Name]],Table2[[#This Row],[Pregunta'#]])</f>
        <v>Previous development of reusable assetsQ25</v>
      </c>
      <c r="D43" s="4" t="s">
        <v>190</v>
      </c>
      <c r="E43" s="4" t="s">
        <v>191</v>
      </c>
      <c r="F43" s="4" t="str">
        <f>+LEFT(Table2[[#This Row],[Pregunta]],FIND(" ",Table2[[#This Row],[Pregunta]]) -1)</f>
        <v>Q25</v>
      </c>
      <c r="G43" s="4" t="s">
        <v>58</v>
      </c>
      <c r="H43" s="4" t="s">
        <v>211</v>
      </c>
      <c r="I43" s="4" t="s">
        <v>149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x14ac:dyDescent="0.25">
      <c r="A44" s="4">
        <v>25</v>
      </c>
      <c r="B44" s="4" t="s">
        <v>146</v>
      </c>
      <c r="C44" s="4" t="str">
        <f>+CONCATENATE(Table2[[#This Row],[Name]],Table2[[#This Row],[Pregunta'#]])</f>
        <v>Development of assets for reuseQ26.1</v>
      </c>
      <c r="D44" s="4" t="s">
        <v>185</v>
      </c>
      <c r="E44" s="4" t="s">
        <v>192</v>
      </c>
      <c r="F44" s="4" t="str">
        <f>+LEFT(Table2[[#This Row],[Pregunta]],FIND(" ",Table2[[#This Row],[Pregunta]]) -1)</f>
        <v>Q26.1</v>
      </c>
      <c r="G44" s="4" t="s">
        <v>59</v>
      </c>
      <c r="H44" s="4" t="s">
        <v>211</v>
      </c>
      <c r="I44" s="4" t="s">
        <v>172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x14ac:dyDescent="0.25">
      <c r="A45" s="4">
        <v>25</v>
      </c>
      <c r="B45" s="4" t="s">
        <v>146</v>
      </c>
      <c r="C45" s="4" t="str">
        <f>+CONCATENATE(Table2[[#This Row],[Name]],Table2[[#This Row],[Pregunta'#]])</f>
        <v>Development of assets for reuseQ26.2</v>
      </c>
      <c r="D45" s="4" t="s">
        <v>185</v>
      </c>
      <c r="E45" s="4" t="s">
        <v>193</v>
      </c>
      <c r="F45" s="4" t="str">
        <f>+LEFT(Table2[[#This Row],[Pregunta]],FIND(" ",Table2[[#This Row],[Pregunta]]) -1)</f>
        <v>Q26.2</v>
      </c>
      <c r="G45" s="4" t="s">
        <v>60</v>
      </c>
      <c r="H45" s="4" t="s">
        <v>211</v>
      </c>
      <c r="I45" s="4" t="s">
        <v>141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x14ac:dyDescent="0.25">
      <c r="A46" s="4">
        <v>23</v>
      </c>
      <c r="B46" s="4" t="s">
        <v>146</v>
      </c>
      <c r="C46" s="4" t="str">
        <f>+CONCATENATE(Table2[[#This Row],[Name]],Table2[[#This Row],[Pregunta'#]])</f>
        <v>Software certification processQ27</v>
      </c>
      <c r="D46" s="4" t="s">
        <v>157</v>
      </c>
      <c r="E46" s="4" t="s">
        <v>194</v>
      </c>
      <c r="F46" s="4" t="str">
        <f>+LEFT(Table2[[#This Row],[Pregunta]],FIND(" ",Table2[[#This Row],[Pregunta]]) -1)</f>
        <v>Q27</v>
      </c>
      <c r="G46" s="4" t="s">
        <v>61</v>
      </c>
      <c r="H46" s="4" t="s">
        <v>624</v>
      </c>
      <c r="I46" s="4" t="s">
        <v>172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x14ac:dyDescent="0.25">
      <c r="A47" s="4">
        <v>15</v>
      </c>
      <c r="B47" s="4" t="s">
        <v>163</v>
      </c>
      <c r="C47" s="4" t="str">
        <f>+CONCATENATE(Table2[[#This Row],[Name]],Table2[[#This Row],[Pregunta'#]])</f>
        <v>Repository systems usageQ28</v>
      </c>
      <c r="D47" s="4" t="s">
        <v>195</v>
      </c>
      <c r="E47" s="4" t="s">
        <v>196</v>
      </c>
      <c r="F47" s="4" t="str">
        <f>+LEFT(Table2[[#This Row],[Pregunta]],FIND(" ",Table2[[#This Row],[Pregunta]]) -1)</f>
        <v>Q28</v>
      </c>
      <c r="G47" s="4" t="s">
        <v>62</v>
      </c>
      <c r="H47" s="4" t="s">
        <v>624</v>
      </c>
      <c r="I47" s="4" t="s">
        <v>172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x14ac:dyDescent="0.25">
      <c r="A48" s="4">
        <v>16</v>
      </c>
      <c r="B48" s="4" t="s">
        <v>163</v>
      </c>
      <c r="C48" s="4" t="str">
        <f>+CONCATENATE(Table2[[#This Row],[Name]],Table2[[#This Row],[Pregunta'#]])</f>
        <v>CASE Tools usageQ29</v>
      </c>
      <c r="D48" s="4" t="s">
        <v>175</v>
      </c>
      <c r="E48" s="4" t="s">
        <v>197</v>
      </c>
      <c r="F48" s="4" t="str">
        <f>+LEFT(Table2[[#This Row],[Pregunta]],FIND(" ",Table2[[#This Row],[Pregunta]]) -1)</f>
        <v>Q29</v>
      </c>
      <c r="G48" s="4" t="s">
        <v>63</v>
      </c>
      <c r="H48" s="4" t="s">
        <v>211</v>
      </c>
      <c r="I48" s="4" t="s">
        <v>141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x14ac:dyDescent="0.25">
      <c r="A49" s="4">
        <v>9</v>
      </c>
      <c r="B49" s="4" t="s">
        <v>154</v>
      </c>
      <c r="C49" s="4" t="str">
        <f>+CONCATENATE(Table2[[#This Row],[Name]],Table2[[#This Row],[Pregunta'#]])</f>
        <v>Product family approachQ30</v>
      </c>
      <c r="D49" s="4" t="s">
        <v>198</v>
      </c>
      <c r="E49" s="4" t="s">
        <v>199</v>
      </c>
      <c r="F49" s="4" t="str">
        <f>+LEFT(Table2[[#This Row],[Pregunta]],FIND(" ",Table2[[#This Row],[Pregunta]]) -1)</f>
        <v>Q30</v>
      </c>
      <c r="G49" s="4" t="s">
        <v>64</v>
      </c>
      <c r="H49" s="4" t="s">
        <v>624</v>
      </c>
      <c r="I49" s="4" t="s">
        <v>149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x14ac:dyDescent="0.25">
      <c r="A50" s="4">
        <v>12</v>
      </c>
      <c r="B50" s="4" t="s">
        <v>154</v>
      </c>
      <c r="C50" s="4" t="str">
        <f>+CONCATENATE(Table2[[#This Row],[Name]],Table2[[#This Row],[Pregunta'#]])</f>
        <v>Domain EngineeringQ31.1</v>
      </c>
      <c r="D50" s="4" t="s">
        <v>200</v>
      </c>
      <c r="E50" s="4" t="s">
        <v>201</v>
      </c>
      <c r="F50" s="4" t="str">
        <f>+LEFT(Table2[[#This Row],[Pregunta]],FIND(" ",Table2[[#This Row],[Pregunta]]) -1)</f>
        <v>Q31.1</v>
      </c>
      <c r="G50" s="4" t="s">
        <v>65</v>
      </c>
      <c r="H50" s="4" t="s">
        <v>624</v>
      </c>
      <c r="I50" s="4" t="s">
        <v>172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x14ac:dyDescent="0.25">
      <c r="A51" s="4">
        <v>12</v>
      </c>
      <c r="B51" s="4" t="s">
        <v>154</v>
      </c>
      <c r="C51" s="4" t="str">
        <f>+CONCATENATE(Table2[[#This Row],[Name]],Table2[[#This Row],[Pregunta'#]])</f>
        <v>Domain EngineeringQ31.2</v>
      </c>
      <c r="D51" s="4" t="s">
        <v>200</v>
      </c>
      <c r="E51" s="4" t="s">
        <v>202</v>
      </c>
      <c r="F51" s="4" t="str">
        <f>+LEFT(Table2[[#This Row],[Pregunta]],FIND(" ",Table2[[#This Row],[Pregunta]]) -1)</f>
        <v>Q31.2</v>
      </c>
      <c r="G51" s="4" t="s">
        <v>66</v>
      </c>
      <c r="H51" s="4" t="s">
        <v>211</v>
      </c>
      <c r="I51" s="4" t="s">
        <v>172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x14ac:dyDescent="0.25">
      <c r="A52" s="4">
        <v>12</v>
      </c>
      <c r="B52" s="4" t="s">
        <v>154</v>
      </c>
      <c r="C52" s="4" t="str">
        <f>+CONCATENATE(Table2[[#This Row],[Name]],Table2[[#This Row],[Pregunta'#]])</f>
        <v>Domain EngineeringQ31.3</v>
      </c>
      <c r="D52" s="4" t="s">
        <v>200</v>
      </c>
      <c r="E52" s="4" t="s">
        <v>203</v>
      </c>
      <c r="F52" s="4" t="str">
        <f>+LEFT(Table2[[#This Row],[Pregunta]],FIND(" ",Table2[[#This Row],[Pregunta]]) -1)</f>
        <v>Q31.3</v>
      </c>
      <c r="G52" s="4" t="s">
        <v>67</v>
      </c>
      <c r="H52" s="4" t="s">
        <v>211</v>
      </c>
      <c r="I52" s="4" t="s">
        <v>172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x14ac:dyDescent="0.25">
      <c r="B53" s="9" t="s">
        <v>182</v>
      </c>
      <c r="C53" s="9" t="str">
        <f>+CONCATENATE(Table2[[#This Row],[Name]],Table2[[#This Row],[Pregunta'#]])</f>
        <v>OtherQ32</v>
      </c>
      <c r="D53" s="4" t="s">
        <v>183</v>
      </c>
      <c r="E53" s="4" t="s">
        <v>204</v>
      </c>
      <c r="F53" s="4" t="str">
        <f>+LEFT(Table2[[#This Row],[Pregunta]],FIND(" ",Table2[[#This Row],[Pregunta]]) -1)</f>
        <v>Q32</v>
      </c>
      <c r="G53" s="4" t="s">
        <v>68</v>
      </c>
      <c r="H53" s="4" t="s">
        <v>211</v>
      </c>
      <c r="I53" s="4" t="s">
        <v>149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x14ac:dyDescent="0.25">
      <c r="B54" s="9" t="s">
        <v>182</v>
      </c>
      <c r="C54" s="9" t="str">
        <f>+CONCATENATE(Table2[[#This Row],[Name]],Table2[[#This Row],[Pregunta'#]])</f>
        <v>OtherQ33</v>
      </c>
      <c r="D54" s="4" t="s">
        <v>183</v>
      </c>
      <c r="E54" s="4" t="s">
        <v>205</v>
      </c>
      <c r="F54" s="4" t="str">
        <f>+LEFT(Table2[[#This Row],[Pregunta]],FIND(" ",Table2[[#This Row],[Pregunta]]) -1)</f>
        <v>Q33</v>
      </c>
      <c r="G54" s="4" t="s">
        <v>69</v>
      </c>
      <c r="H54" s="4" t="s">
        <v>211</v>
      </c>
      <c r="I54" s="4" t="s">
        <v>149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x14ac:dyDescent="0.25">
      <c r="A55" s="4">
        <v>9</v>
      </c>
      <c r="B55" s="4" t="s">
        <v>154</v>
      </c>
      <c r="C55" s="4" t="str">
        <f>+CONCATENATE(Table2[[#This Row],[Name]],Table2[[#This Row],[Pregunta'#]])</f>
        <v>Product family approachQ34</v>
      </c>
      <c r="D55" s="10" t="s">
        <v>198</v>
      </c>
      <c r="E55" s="4" t="s">
        <v>206</v>
      </c>
      <c r="F55" s="4" t="str">
        <f>+LEFT(Table2[[#This Row],[Pregunta]],FIND(" ",Table2[[#This Row],[Pregunta]]) -1)</f>
        <v>Q34</v>
      </c>
      <c r="G55" s="4" t="s">
        <v>70</v>
      </c>
      <c r="H55" s="4" t="s">
        <v>211</v>
      </c>
      <c r="I55" s="4" t="s">
        <v>153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x14ac:dyDescent="0.25">
      <c r="A56" s="4">
        <v>9</v>
      </c>
      <c r="B56" s="4" t="s">
        <v>154</v>
      </c>
      <c r="C56" s="4" t="str">
        <f>+CONCATENATE(Table2[[#This Row],[Name]],Table2[[#This Row],[Pregunta'#]])</f>
        <v>Product family approachQ35</v>
      </c>
      <c r="D56" s="10" t="s">
        <v>198</v>
      </c>
      <c r="E56" s="4" t="s">
        <v>207</v>
      </c>
      <c r="F56" s="4" t="str">
        <f>+LEFT(Table2[[#This Row],[Pregunta]],FIND(" ",Table2[[#This Row],[Pregunta]]) -1)</f>
        <v>Q35</v>
      </c>
      <c r="G56" s="4" t="s">
        <v>71</v>
      </c>
      <c r="H56" s="4" t="s">
        <v>211</v>
      </c>
      <c r="I56" s="4" t="s">
        <v>153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x14ac:dyDescent="0.25">
      <c r="A57" s="4">
        <v>9</v>
      </c>
      <c r="B57" s="4" t="s">
        <v>154</v>
      </c>
      <c r="C57" s="4" t="str">
        <f>+CONCATENATE(Table2[[#This Row],[Name]],Table2[[#This Row],[Pregunta'#]])</f>
        <v>Product family approachQ36</v>
      </c>
      <c r="D57" s="10" t="s">
        <v>198</v>
      </c>
      <c r="E57" s="4" t="s">
        <v>208</v>
      </c>
      <c r="F57" s="4" t="str">
        <f>+LEFT(Table2[[#This Row],[Pregunta]],FIND(" ",Table2[[#This Row],[Pregunta]]) -1)</f>
        <v>Q36</v>
      </c>
      <c r="G57" s="4" t="s">
        <v>72</v>
      </c>
      <c r="H57" s="4" t="s">
        <v>211</v>
      </c>
      <c r="I57" s="4" t="s">
        <v>141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x14ac:dyDescent="0.25">
      <c r="A58" s="4">
        <v>9</v>
      </c>
      <c r="B58" s="4" t="s">
        <v>154</v>
      </c>
      <c r="C58" s="4" t="str">
        <f>+CONCATENATE(Table2[[#This Row],[Name]],Table2[[#This Row],[Pregunta'#]])</f>
        <v>Product family approachQ37</v>
      </c>
      <c r="D58" s="10" t="s">
        <v>198</v>
      </c>
      <c r="E58" s="4" t="s">
        <v>209</v>
      </c>
      <c r="F58" s="4" t="str">
        <f>+LEFT(Table2[[#This Row],[Pregunta]],FIND(" ",Table2[[#This Row],[Pregunta]]) -1)</f>
        <v>Q37</v>
      </c>
      <c r="G58" s="4" t="s">
        <v>73</v>
      </c>
      <c r="H58" s="4" t="s">
        <v>211</v>
      </c>
      <c r="I58" s="4" t="s">
        <v>141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x14ac:dyDescent="0.25">
      <c r="B59" s="9" t="s">
        <v>182</v>
      </c>
      <c r="C59" s="9" t="str">
        <f>+CONCATENATE(Table2[[#This Row],[Name]],Table2[[#This Row],[Pregunta'#]])</f>
        <v>Product family approachQ38</v>
      </c>
      <c r="D59" s="10" t="s">
        <v>198</v>
      </c>
      <c r="E59" s="4" t="s">
        <v>210</v>
      </c>
      <c r="F59" s="4" t="str">
        <f>+LEFT(Table2[[#This Row],[Pregunta]],FIND(" ",Table2[[#This Row],[Pregunta]]) -1)</f>
        <v>Q38</v>
      </c>
      <c r="G59" s="4" t="s">
        <v>74</v>
      </c>
      <c r="H59" s="4" t="s">
        <v>211</v>
      </c>
      <c r="I59" s="4" t="s">
        <v>149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x14ac:dyDescent="0.25">
      <c r="B60" s="7" t="s">
        <v>211</v>
      </c>
      <c r="C60" s="7" t="str">
        <f>+CONCATENATE(Table2[[#This Row],[Name]],Table2[[#This Row],[Pregunta'#]])</f>
        <v>OtherQ39</v>
      </c>
      <c r="D60" s="4" t="s">
        <v>183</v>
      </c>
      <c r="E60" s="4" t="s">
        <v>212</v>
      </c>
      <c r="F60" s="4" t="str">
        <f>+LEFT(Table2[[#This Row],[Pregunta]],FIND(" ",Table2[[#This Row],[Pregunta]]) -1)</f>
        <v>Q39</v>
      </c>
      <c r="G60" s="4" t="s">
        <v>75</v>
      </c>
      <c r="H60" s="4" t="s">
        <v>211</v>
      </c>
      <c r="I60" s="4" t="s">
        <v>141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x14ac:dyDescent="0.25"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x14ac:dyDescent="0.25"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x14ac:dyDescent="0.25"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</sheetData>
  <mergeCells count="1">
    <mergeCell ref="K2:M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376</v>
      </c>
      <c r="B1" s="11" t="s">
        <v>375</v>
      </c>
    </row>
    <row r="2" spans="1:2" x14ac:dyDescent="0.25">
      <c r="A2" s="12" t="s">
        <v>377</v>
      </c>
      <c r="B2" s="11" t="s">
        <v>375</v>
      </c>
    </row>
    <row r="3" spans="1:2" x14ac:dyDescent="0.25">
      <c r="A3" s="12" t="s">
        <v>378</v>
      </c>
      <c r="B3" s="11" t="s">
        <v>375</v>
      </c>
    </row>
    <row r="4" spans="1:2" x14ac:dyDescent="0.25">
      <c r="A4" s="12" t="s">
        <v>379</v>
      </c>
      <c r="B4" s="11" t="s">
        <v>375</v>
      </c>
    </row>
    <row r="5" spans="1:2" x14ac:dyDescent="0.25">
      <c r="A5" s="12" t="s">
        <v>380</v>
      </c>
      <c r="B5" s="11" t="s">
        <v>375</v>
      </c>
    </row>
    <row r="6" spans="1:2" x14ac:dyDescent="0.25">
      <c r="A6" s="12" t="s">
        <v>381</v>
      </c>
      <c r="B6" s="11" t="s">
        <v>375</v>
      </c>
    </row>
    <row r="7" spans="1:2" x14ac:dyDescent="0.25">
      <c r="A7" s="12" t="s">
        <v>382</v>
      </c>
      <c r="B7" s="11" t="s">
        <v>375</v>
      </c>
    </row>
    <row r="8" spans="1:2" x14ac:dyDescent="0.25">
      <c r="A8" s="13" t="s">
        <v>272</v>
      </c>
      <c r="B8" s="11" t="s">
        <v>383</v>
      </c>
    </row>
    <row r="9" spans="1:2" x14ac:dyDescent="0.25">
      <c r="A9" s="13" t="s">
        <v>384</v>
      </c>
      <c r="B9" s="11" t="s">
        <v>383</v>
      </c>
    </row>
    <row r="10" spans="1:2" x14ac:dyDescent="0.25">
      <c r="A10" s="13" t="s">
        <v>273</v>
      </c>
      <c r="B10" s="11" t="s">
        <v>383</v>
      </c>
    </row>
    <row r="11" spans="1:2" x14ac:dyDescent="0.25">
      <c r="A11" s="13" t="s">
        <v>277</v>
      </c>
      <c r="B11" s="11" t="s">
        <v>383</v>
      </c>
    </row>
    <row r="12" spans="1:2" x14ac:dyDescent="0.25">
      <c r="A12" s="14" t="s">
        <v>402</v>
      </c>
      <c r="B12" s="11" t="s">
        <v>385</v>
      </c>
    </row>
    <row r="13" spans="1:2" x14ac:dyDescent="0.25">
      <c r="A13" s="14" t="s">
        <v>279</v>
      </c>
      <c r="B13" s="11" t="s">
        <v>385</v>
      </c>
    </row>
    <row r="14" spans="1:2" x14ac:dyDescent="0.25">
      <c r="A14" s="14" t="s">
        <v>386</v>
      </c>
      <c r="B14" s="11" t="s">
        <v>385</v>
      </c>
    </row>
    <row r="15" spans="1:2" x14ac:dyDescent="0.25">
      <c r="A15" s="14" t="s">
        <v>387</v>
      </c>
      <c r="B15" s="11" t="s">
        <v>385</v>
      </c>
    </row>
    <row r="16" spans="1:2" x14ac:dyDescent="0.25">
      <c r="A16" s="14" t="s">
        <v>388</v>
      </c>
      <c r="B16" s="11" t="s">
        <v>385</v>
      </c>
    </row>
    <row r="17" spans="1:2" x14ac:dyDescent="0.25">
      <c r="A17" s="14" t="s">
        <v>389</v>
      </c>
      <c r="B17" s="11" t="s">
        <v>385</v>
      </c>
    </row>
    <row r="18" spans="1:2" x14ac:dyDescent="0.25">
      <c r="A18" s="14" t="s">
        <v>390</v>
      </c>
      <c r="B18" s="11" t="s">
        <v>385</v>
      </c>
    </row>
    <row r="19" spans="1:2" x14ac:dyDescent="0.25">
      <c r="A19" s="14" t="s">
        <v>391</v>
      </c>
      <c r="B19" s="11" t="s">
        <v>385</v>
      </c>
    </row>
    <row r="20" spans="1:2" x14ac:dyDescent="0.25">
      <c r="A20" s="15" t="s">
        <v>281</v>
      </c>
      <c r="B20" s="11" t="s">
        <v>392</v>
      </c>
    </row>
    <row r="21" spans="1:2" x14ac:dyDescent="0.25">
      <c r="A21" s="15" t="s">
        <v>401</v>
      </c>
      <c r="B21" s="11" t="s">
        <v>392</v>
      </c>
    </row>
    <row r="22" spans="1:2" x14ac:dyDescent="0.25">
      <c r="A22" s="15" t="s">
        <v>280</v>
      </c>
      <c r="B22" s="11" t="s">
        <v>392</v>
      </c>
    </row>
    <row r="23" spans="1:2" x14ac:dyDescent="0.25">
      <c r="A23" s="15" t="s">
        <v>278</v>
      </c>
      <c r="B23" s="11" t="s">
        <v>392</v>
      </c>
    </row>
    <row r="24" spans="1:2" x14ac:dyDescent="0.25">
      <c r="A24" s="16" t="s">
        <v>275</v>
      </c>
      <c r="B24" s="11" t="s">
        <v>393</v>
      </c>
    </row>
    <row r="25" spans="1:2" x14ac:dyDescent="0.25">
      <c r="A25" s="17" t="s">
        <v>271</v>
      </c>
      <c r="B25" s="11" t="s">
        <v>393</v>
      </c>
    </row>
    <row r="26" spans="1:2" x14ac:dyDescent="0.25">
      <c r="A26" s="17" t="s">
        <v>394</v>
      </c>
      <c r="B26" s="11" t="s">
        <v>393</v>
      </c>
    </row>
    <row r="27" spans="1:2" x14ac:dyDescent="0.25">
      <c r="A27" s="17" t="s">
        <v>274</v>
      </c>
      <c r="B27" s="11" t="s">
        <v>393</v>
      </c>
    </row>
    <row r="28" spans="1:2" x14ac:dyDescent="0.25">
      <c r="A28" s="18" t="s">
        <v>396</v>
      </c>
      <c r="B28" s="11" t="s">
        <v>395</v>
      </c>
    </row>
    <row r="29" spans="1:2" x14ac:dyDescent="0.25">
      <c r="A29" s="18" t="s">
        <v>397</v>
      </c>
      <c r="B29" s="11" t="s">
        <v>395</v>
      </c>
    </row>
    <row r="30" spans="1:2" x14ac:dyDescent="0.25">
      <c r="A30" s="18" t="s">
        <v>398</v>
      </c>
      <c r="B30" s="11" t="s">
        <v>395</v>
      </c>
    </row>
    <row r="31" spans="1:2" x14ac:dyDescent="0.25">
      <c r="A31" s="18" t="s">
        <v>399</v>
      </c>
      <c r="B31" s="11" t="s">
        <v>395</v>
      </c>
    </row>
    <row r="32" spans="1:2" x14ac:dyDescent="0.25">
      <c r="A32" s="18" t="s">
        <v>276</v>
      </c>
      <c r="B32" s="11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8"/>
  <sheetViews>
    <sheetView tabSelected="1" zoomScale="85" zoomScaleNormal="85" workbookViewId="0">
      <selection activeCell="F46" sqref="F46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33.7109375" style="4" customWidth="1"/>
    <col min="4" max="4" width="9.42578125" style="4" customWidth="1"/>
    <col min="5" max="5" width="6.85546875" style="4" customWidth="1"/>
    <col min="6" max="6" width="14.42578125" style="4" customWidth="1"/>
    <col min="7" max="7" width="6.7109375" style="4" customWidth="1"/>
    <col min="8" max="12" width="9.5703125" style="4" customWidth="1"/>
    <col min="13" max="14" width="9" style="4" customWidth="1"/>
    <col min="15" max="15" width="17" style="4" customWidth="1"/>
    <col min="16" max="16" width="14.85546875" style="4" customWidth="1"/>
    <col min="17" max="16384" width="11.42578125" style="4"/>
  </cols>
  <sheetData>
    <row r="1" spans="1:14" ht="15" customHeight="1" x14ac:dyDescent="0.25">
      <c r="A1" s="4" t="s">
        <v>135</v>
      </c>
      <c r="B1" s="4" t="s">
        <v>213</v>
      </c>
      <c r="C1" s="4" t="s">
        <v>214</v>
      </c>
      <c r="D1" s="4" t="s">
        <v>215</v>
      </c>
      <c r="E1" s="4" t="s">
        <v>216</v>
      </c>
      <c r="F1" s="4" t="s">
        <v>217</v>
      </c>
      <c r="G1" s="4" t="s">
        <v>218</v>
      </c>
      <c r="H1" s="4" t="s">
        <v>611</v>
      </c>
      <c r="I1" s="4" t="s">
        <v>268</v>
      </c>
      <c r="J1" s="4" t="s">
        <v>617</v>
      </c>
      <c r="K1" s="4" t="s">
        <v>267</v>
      </c>
      <c r="L1" s="4" t="s">
        <v>266</v>
      </c>
      <c r="M1" s="4" t="s">
        <v>265</v>
      </c>
    </row>
    <row r="2" spans="1:14" s="3" customFormat="1" ht="15" customHeight="1" x14ac:dyDescent="0.25">
      <c r="B2" s="3" t="s">
        <v>139</v>
      </c>
      <c r="C2" s="3" t="str">
        <f>+VLOOKUP(Tabla3[[#This Row],['#Q]],Table2[[Orden]:[Type]],3,0)</f>
        <v>Q1.1 Nombre de la empresa</v>
      </c>
      <c r="D2" s="3" t="s">
        <v>140</v>
      </c>
      <c r="F2" s="25"/>
      <c r="I2" s="56"/>
      <c r="J2" s="56"/>
      <c r="K2" s="56"/>
      <c r="L2" s="56"/>
      <c r="M2" s="56"/>
      <c r="N2" s="56"/>
    </row>
    <row r="3" spans="1:14" s="3" customFormat="1" ht="15" customHeight="1" x14ac:dyDescent="0.25">
      <c r="B3" s="3" t="s">
        <v>139</v>
      </c>
      <c r="C3" s="3" t="str">
        <f>+VLOOKUP(Tabla3[[#This Row],['#Q]],Table2[[Orden]:[Type]],3,0)</f>
        <v>Q1.2 Ciudad</v>
      </c>
      <c r="D3" s="3" t="s">
        <v>142</v>
      </c>
      <c r="F3" s="25"/>
      <c r="I3" s="56"/>
      <c r="J3" s="56"/>
      <c r="K3" s="56"/>
      <c r="L3" s="56"/>
      <c r="M3" s="56"/>
      <c r="N3" s="56"/>
    </row>
    <row r="4" spans="1:14" s="3" customFormat="1" ht="15" customHeight="1" x14ac:dyDescent="0.25">
      <c r="A4" s="3" t="s">
        <v>143</v>
      </c>
      <c r="B4" s="3" t="s">
        <v>139</v>
      </c>
      <c r="C4" s="3" t="str">
        <f>+VLOOKUP(Tabla3[[#This Row],['#Q]],Table2[[Orden]:[Type]],3,0)</f>
        <v>Q1.3 Departamento</v>
      </c>
      <c r="D4" s="3" t="s">
        <v>144</v>
      </c>
      <c r="F4" s="25"/>
      <c r="I4" s="56"/>
      <c r="J4" s="56"/>
      <c r="K4" s="56"/>
      <c r="L4" s="56"/>
      <c r="M4" s="56"/>
      <c r="N4" s="56"/>
    </row>
    <row r="5" spans="1:14" s="2" customFormat="1" ht="15" customHeight="1" x14ac:dyDescent="0.25">
      <c r="A5" s="2" t="s">
        <v>146</v>
      </c>
      <c r="B5" s="2" t="s">
        <v>147</v>
      </c>
      <c r="C5" s="2" t="str">
        <f>+VLOOKUP(Tabla3[[#This Row],['#Q]],Table2[[Orden]:[Type]],3,0)</f>
        <v>Q2 ¿Cuál es su rol en la empresa?</v>
      </c>
      <c r="D5" s="2" t="s">
        <v>148</v>
      </c>
      <c r="F5" s="62"/>
    </row>
    <row r="6" spans="1:14" s="3" customFormat="1" ht="15" customHeight="1" x14ac:dyDescent="0.25">
      <c r="A6" s="3" t="s">
        <v>150</v>
      </c>
      <c r="B6" s="3" t="s">
        <v>151</v>
      </c>
      <c r="C6" s="3" t="str">
        <f>+VLOOKUP(Tabla3[[#This Row],['#Q]],Table2[[Orden]:[Type]],3,0)</f>
        <v>Q3 Tamaño de la empresa:</v>
      </c>
      <c r="D6" s="3" t="s">
        <v>152</v>
      </c>
      <c r="F6" s="25"/>
      <c r="I6" s="56"/>
      <c r="J6" s="56"/>
      <c r="K6" s="56"/>
      <c r="L6" s="56"/>
      <c r="M6" s="56"/>
      <c r="N6" s="56"/>
    </row>
    <row r="7" spans="1:14" ht="15" customHeight="1" x14ac:dyDescent="0.25">
      <c r="A7" s="4" t="s">
        <v>154</v>
      </c>
      <c r="B7" s="4" t="s">
        <v>155</v>
      </c>
      <c r="C7" s="4" t="str">
        <f>+VLOOKUP(Tabla3[[#This Row],['#Q]],Table2[[Orden]:[Type]],3,0)</f>
        <v>Q4 A que mercados la empresa ofrece sus productos y/o servicios:</v>
      </c>
      <c r="D7" s="4" t="s">
        <v>156</v>
      </c>
      <c r="E7" s="4" t="s">
        <v>219</v>
      </c>
      <c r="F7" s="47" t="s">
        <v>238</v>
      </c>
      <c r="G7" s="4" t="s">
        <v>227</v>
      </c>
      <c r="H7" s="4" t="s">
        <v>10</v>
      </c>
    </row>
    <row r="8" spans="1:14" ht="15" customHeight="1" x14ac:dyDescent="0.25">
      <c r="A8" s="4" t="s">
        <v>154</v>
      </c>
      <c r="B8" s="4" t="s">
        <v>160</v>
      </c>
      <c r="C8" s="4" t="str">
        <f>+VLOOKUP(Tabla3[[#This Row],['#Q]],Table2[[Orden]:[Type]],3,0)</f>
        <v>Q7 ¿Cuál es el propósito y tipo de software construido en la empresa?:</v>
      </c>
      <c r="D8" s="4" t="s">
        <v>161</v>
      </c>
      <c r="E8" s="4" t="s">
        <v>220</v>
      </c>
      <c r="F8" s="47" t="s">
        <v>240</v>
      </c>
      <c r="G8" s="4" t="s">
        <v>10</v>
      </c>
      <c r="H8" s="4" t="s">
        <v>10</v>
      </c>
    </row>
    <row r="9" spans="1:14" ht="15" customHeight="1" x14ac:dyDescent="0.25">
      <c r="A9" s="4" t="s">
        <v>154</v>
      </c>
      <c r="B9" s="4" t="s">
        <v>198</v>
      </c>
      <c r="C9" s="4" t="str">
        <f>+VLOOKUP(Tabla3[[#This Row],['#Q]],Table2[[Orden]:[Type]],3,0)</f>
        <v>Q30 ¿Qué tan relacionados están los productos que desarrollan en su organización?</v>
      </c>
      <c r="D9" s="4" t="s">
        <v>199</v>
      </c>
      <c r="E9" s="4" t="s">
        <v>222</v>
      </c>
      <c r="F9" s="47" t="s">
        <v>242</v>
      </c>
      <c r="G9" s="4" t="s">
        <v>227</v>
      </c>
      <c r="H9" s="4" t="s">
        <v>227</v>
      </c>
      <c r="I9" s="8" t="s">
        <v>282</v>
      </c>
      <c r="J9" s="8" t="s">
        <v>282</v>
      </c>
      <c r="K9" s="8" t="s">
        <v>282</v>
      </c>
      <c r="L9" s="8" t="s">
        <v>282</v>
      </c>
      <c r="M9" s="8" t="s">
        <v>282</v>
      </c>
    </row>
    <row r="10" spans="1:14" ht="15" customHeight="1" x14ac:dyDescent="0.25">
      <c r="A10" s="4" t="s">
        <v>154</v>
      </c>
      <c r="B10" s="4" t="s">
        <v>200</v>
      </c>
      <c r="C10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10" s="4" t="s">
        <v>201</v>
      </c>
      <c r="E10" s="4" t="s">
        <v>223</v>
      </c>
      <c r="F10" s="49" t="s">
        <v>244</v>
      </c>
      <c r="G10" s="4" t="s">
        <v>227</v>
      </c>
      <c r="H10" s="42" t="s">
        <v>227</v>
      </c>
      <c r="I10" s="8" t="s">
        <v>282</v>
      </c>
      <c r="J10" s="8" t="s">
        <v>282</v>
      </c>
      <c r="K10" s="8" t="s">
        <v>282</v>
      </c>
      <c r="L10" s="8" t="s">
        <v>282</v>
      </c>
      <c r="M10" s="8" t="s">
        <v>282</v>
      </c>
    </row>
    <row r="11" spans="1:14" ht="15" customHeight="1" x14ac:dyDescent="0.25">
      <c r="A11" s="4" t="s">
        <v>150</v>
      </c>
      <c r="B11" s="4" t="s">
        <v>151</v>
      </c>
      <c r="C11" s="4" t="str">
        <f>+VLOOKUP(Tabla3[[#This Row],['#Q]],Table2[[Orden]:[Type]],3,0)</f>
        <v>Q8 Promedio de personas que componen un proyecto de software:2</v>
      </c>
      <c r="D11" s="4" t="s">
        <v>109</v>
      </c>
      <c r="E11" s="4" t="s">
        <v>225</v>
      </c>
      <c r="F11" s="49" t="s">
        <v>605</v>
      </c>
      <c r="G11" s="4" t="s">
        <v>10</v>
      </c>
      <c r="H11" s="4" t="s">
        <v>10</v>
      </c>
    </row>
    <row r="12" spans="1:14" ht="15" customHeight="1" x14ac:dyDescent="0.25">
      <c r="A12" s="4" t="s">
        <v>150</v>
      </c>
      <c r="B12" s="4" t="s">
        <v>151</v>
      </c>
      <c r="C12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12" s="4" t="s">
        <v>111</v>
      </c>
      <c r="F12"/>
    </row>
    <row r="13" spans="1:14" ht="15" customHeight="1" x14ac:dyDescent="0.25">
      <c r="A13" s="4" t="s">
        <v>150</v>
      </c>
      <c r="B13" s="4" t="s">
        <v>162</v>
      </c>
      <c r="C13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13" s="4" t="s">
        <v>110</v>
      </c>
      <c r="E13" s="42" t="s">
        <v>228</v>
      </c>
      <c r="F13" s="49" t="s">
        <v>221</v>
      </c>
      <c r="G13" s="4" t="s">
        <v>227</v>
      </c>
      <c r="H13" s="4" t="s">
        <v>10</v>
      </c>
    </row>
    <row r="14" spans="1:14" ht="15" customHeight="1" x14ac:dyDescent="0.25">
      <c r="A14" s="4" t="s">
        <v>150</v>
      </c>
      <c r="B14" s="4" t="s">
        <v>169</v>
      </c>
      <c r="C14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4" s="4" t="s">
        <v>170</v>
      </c>
      <c r="E14" s="4" t="s">
        <v>230</v>
      </c>
      <c r="F14" s="49" t="s">
        <v>224</v>
      </c>
      <c r="G14" s="4" t="s">
        <v>10</v>
      </c>
      <c r="H14" s="42" t="s">
        <v>227</v>
      </c>
      <c r="I14" s="8" t="s">
        <v>282</v>
      </c>
      <c r="J14" s="8" t="s">
        <v>282</v>
      </c>
      <c r="K14" s="8" t="s">
        <v>282</v>
      </c>
      <c r="L14" s="8" t="s">
        <v>282</v>
      </c>
      <c r="M14" s="8" t="s">
        <v>282</v>
      </c>
    </row>
    <row r="15" spans="1:14" ht="15" customHeight="1" x14ac:dyDescent="0.25">
      <c r="A15" s="4" t="s">
        <v>150</v>
      </c>
      <c r="B15" s="4" t="s">
        <v>171</v>
      </c>
      <c r="C15" s="4" t="str">
        <f>+VLOOKUP(Tabla3[[#This Row],['#Q]],Table2[[Orden]:[Type]],3,0)</f>
        <v>Q16.1 La reutilización es económicamente factible en mi organización.</v>
      </c>
      <c r="D15" s="4" t="s">
        <v>113</v>
      </c>
      <c r="E15" s="42" t="s">
        <v>232</v>
      </c>
      <c r="F15" s="49" t="s">
        <v>226</v>
      </c>
      <c r="G15" s="4" t="s">
        <v>227</v>
      </c>
      <c r="H15" s="42" t="s">
        <v>227</v>
      </c>
      <c r="I15" s="4" t="s">
        <v>282</v>
      </c>
      <c r="J15" s="4" t="s">
        <v>282</v>
      </c>
      <c r="K15" s="57"/>
      <c r="L15" s="58" t="s">
        <v>282</v>
      </c>
      <c r="M15" s="58" t="s">
        <v>282</v>
      </c>
    </row>
    <row r="16" spans="1:14" ht="15" customHeight="1" x14ac:dyDescent="0.25">
      <c r="A16" s="59" t="s">
        <v>163</v>
      </c>
      <c r="B16" s="59" t="s">
        <v>166</v>
      </c>
      <c r="C16" s="59" t="str">
        <f>+VLOOKUP(Tabla3[[#This Row],['#Q]],Table2[[Orden]:[Type]],3,0)</f>
        <v>Q14.1 Frameworks Back-end</v>
      </c>
      <c r="D16" s="59" t="s">
        <v>167</v>
      </c>
      <c r="E16" s="59"/>
      <c r="F16" s="59"/>
      <c r="G16" s="59"/>
      <c r="H16" s="59"/>
      <c r="I16" s="59"/>
      <c r="J16" s="59"/>
      <c r="K16" s="59"/>
      <c r="L16" s="59"/>
      <c r="M16" s="59"/>
    </row>
    <row r="17" spans="1:17" s="3" customFormat="1" ht="15" customHeight="1" x14ac:dyDescent="0.25">
      <c r="A17" s="3" t="s">
        <v>163</v>
      </c>
      <c r="B17" s="3" t="s">
        <v>166</v>
      </c>
      <c r="C17" s="3" t="str">
        <f>+VLOOKUP(Tabla3[[#This Row],['#Q]],Table2[[Orden]:[Type]],3,0)</f>
        <v>Q14.2 Frameworks Front-end</v>
      </c>
      <c r="D17" s="3" t="s">
        <v>168</v>
      </c>
      <c r="I17" s="56"/>
      <c r="J17" s="56"/>
      <c r="K17" s="56"/>
      <c r="L17" s="56"/>
      <c r="M17" s="56"/>
      <c r="N17" s="56"/>
      <c r="P17" s="4"/>
      <c r="Q17" s="4"/>
    </row>
    <row r="18" spans="1:17" s="3" customFormat="1" ht="15" customHeight="1" x14ac:dyDescent="0.25">
      <c r="A18" s="4" t="s">
        <v>150</v>
      </c>
      <c r="B18" s="4" t="s">
        <v>173</v>
      </c>
      <c r="C18" s="4" t="str">
        <f>+VLOOKUP(Tabla3[[#This Row],['#Q]],Table2[[Orden]:[Type]],3,0)</f>
        <v>Q16.2 Una política de reconocimientos (tiempo, dinero, etc.) esta establecida para promover el reúso de software.</v>
      </c>
      <c r="D18" s="4" t="s">
        <v>114</v>
      </c>
      <c r="E18" s="4" t="s">
        <v>234</v>
      </c>
      <c r="F18" s="49" t="s">
        <v>229</v>
      </c>
      <c r="G18" s="4" t="s">
        <v>10</v>
      </c>
      <c r="H18" s="42" t="s">
        <v>227</v>
      </c>
      <c r="I18" s="8" t="s">
        <v>282</v>
      </c>
      <c r="J18" s="8" t="s">
        <v>282</v>
      </c>
      <c r="K18" s="8" t="s">
        <v>282</v>
      </c>
      <c r="L18" s="8" t="s">
        <v>282</v>
      </c>
      <c r="M18" s="8" t="s">
        <v>282</v>
      </c>
      <c r="N18" s="56"/>
      <c r="P18" s="4"/>
      <c r="Q18" s="4"/>
    </row>
    <row r="19" spans="1:17" ht="15" customHeight="1" x14ac:dyDescent="0.25">
      <c r="A19" s="4" t="s">
        <v>150</v>
      </c>
      <c r="B19" s="4" t="s">
        <v>178</v>
      </c>
      <c r="C19" s="4" t="str">
        <f>+VLOOKUP(Tabla3[[#This Row],['#Q]],Table2[[Orden]:[Type]],3,0)</f>
        <v>Q17.1 La alta dirección de la compañía apoya y tiene un compromiso en introducir y mantener la reutilización de software.</v>
      </c>
      <c r="D19" s="4" t="s">
        <v>117</v>
      </c>
      <c r="E19" s="4" t="s">
        <v>235</v>
      </c>
      <c r="F19" s="49" t="s">
        <v>231</v>
      </c>
      <c r="G19" s="4" t="s">
        <v>227</v>
      </c>
      <c r="H19" s="42" t="s">
        <v>227</v>
      </c>
      <c r="I19" s="8" t="s">
        <v>282</v>
      </c>
      <c r="J19" s="8" t="s">
        <v>282</v>
      </c>
      <c r="K19" s="8" t="s">
        <v>282</v>
      </c>
      <c r="L19" s="8" t="s">
        <v>282</v>
      </c>
      <c r="M19" s="8" t="s">
        <v>282</v>
      </c>
    </row>
    <row r="20" spans="1:17" ht="15" customHeight="1" x14ac:dyDescent="0.25">
      <c r="A20" s="4" t="s">
        <v>150</v>
      </c>
      <c r="B20" s="4" t="s">
        <v>179</v>
      </c>
      <c r="C20" s="4" t="str">
        <f>+VLOOKUP(Tabla3[[#This Row],['#Q]],Table2[[Orden]:[Type]],3,0)</f>
        <v>Q17.2 Mi organización promueve el entrenamiento y motivación en la reutilización de software.</v>
      </c>
      <c r="D20" s="4" t="s">
        <v>118</v>
      </c>
      <c r="E20" s="4" t="s">
        <v>237</v>
      </c>
      <c r="F20" s="49" t="s">
        <v>233</v>
      </c>
      <c r="G20" s="4" t="s">
        <v>10</v>
      </c>
      <c r="H20" s="42" t="s">
        <v>227</v>
      </c>
      <c r="I20" s="8" t="s">
        <v>282</v>
      </c>
      <c r="J20" s="8" t="s">
        <v>282</v>
      </c>
      <c r="K20" s="8" t="s">
        <v>282</v>
      </c>
      <c r="L20" s="8" t="s">
        <v>282</v>
      </c>
      <c r="M20" s="8" t="s">
        <v>282</v>
      </c>
    </row>
    <row r="21" spans="1:17" ht="15" customHeight="1" x14ac:dyDescent="0.25">
      <c r="A21" s="4" t="s">
        <v>150</v>
      </c>
      <c r="B21" s="4" t="s">
        <v>189</v>
      </c>
      <c r="C21" s="4" t="str">
        <f>+VLOOKUP(Tabla3[[#This Row],['#Q]],Table2[[Orden]:[Type]],3,0)</f>
        <v>Q24 ¿La empresa tiene una persona o un equipo independiente dedicada al desarrollo de artefactos reutilizables?</v>
      </c>
      <c r="D21" s="4" t="s">
        <v>131</v>
      </c>
      <c r="E21" s="4" t="s">
        <v>239</v>
      </c>
      <c r="F21" s="49" t="s">
        <v>236</v>
      </c>
      <c r="G21" s="4" t="s">
        <v>227</v>
      </c>
      <c r="H21" s="4" t="s">
        <v>227</v>
      </c>
      <c r="I21" s="10"/>
      <c r="J21" s="10"/>
      <c r="K21" s="10"/>
      <c r="L21" s="58" t="s">
        <v>282</v>
      </c>
      <c r="M21" s="58" t="s">
        <v>282</v>
      </c>
    </row>
    <row r="22" spans="1:17" ht="15" customHeight="1" x14ac:dyDescent="0.25">
      <c r="A22" s="4" t="s">
        <v>146</v>
      </c>
      <c r="B22" s="4" t="s">
        <v>606</v>
      </c>
      <c r="C22" s="4" t="str">
        <f>+VLOOKUP(Tabla3[[#This Row],['#Q]],Table2[[Orden]:[Type]],3,0)</f>
        <v>Q5 ¿Qué enfoque sistemático (modelo de calidad) de software utiliza o posee la empresa?</v>
      </c>
      <c r="D22" s="4" t="s">
        <v>158</v>
      </c>
      <c r="E22" s="4" t="s">
        <v>241</v>
      </c>
      <c r="F22" s="49" t="s">
        <v>614</v>
      </c>
      <c r="G22" s="4" t="s">
        <v>227</v>
      </c>
      <c r="H22" s="4" t="s">
        <v>10</v>
      </c>
    </row>
    <row r="23" spans="1:17" ht="15" customHeight="1" x14ac:dyDescent="0.25">
      <c r="A23" s="4" t="s">
        <v>146</v>
      </c>
      <c r="B23" s="4" t="s">
        <v>174</v>
      </c>
      <c r="C23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23" s="4" t="s">
        <v>115</v>
      </c>
      <c r="E23" s="4" t="s">
        <v>243</v>
      </c>
      <c r="F23" s="47" t="s">
        <v>250</v>
      </c>
      <c r="G23" s="4" t="s">
        <v>227</v>
      </c>
      <c r="H23" s="4" t="s">
        <v>227</v>
      </c>
      <c r="I23" s="58" t="s">
        <v>282</v>
      </c>
      <c r="J23" s="58" t="s">
        <v>282</v>
      </c>
      <c r="K23" s="58" t="s">
        <v>282</v>
      </c>
      <c r="L23" s="57"/>
      <c r="M23" s="57"/>
    </row>
    <row r="24" spans="1:17" ht="15" customHeight="1" x14ac:dyDescent="0.25">
      <c r="A24" s="4" t="s">
        <v>146</v>
      </c>
      <c r="B24" s="4" t="s">
        <v>177</v>
      </c>
      <c r="C24" s="4" t="str">
        <f>+VLOOKUP(Tabla3[[#This Row],['#Q]],Table2[[Orden]:[Type]],3,0)</f>
        <v>Q16.5 La empresa mide el nivel de reutilización de software.</v>
      </c>
      <c r="D24" s="4" t="s">
        <v>116</v>
      </c>
      <c r="E24" s="4" t="s">
        <v>245</v>
      </c>
      <c r="F24" s="49" t="s">
        <v>253</v>
      </c>
      <c r="G24" s="4" t="s">
        <v>10</v>
      </c>
      <c r="H24" s="4" t="s">
        <v>227</v>
      </c>
      <c r="I24" s="58" t="s">
        <v>282</v>
      </c>
      <c r="J24" s="58" t="s">
        <v>282</v>
      </c>
      <c r="K24" s="58" t="s">
        <v>282</v>
      </c>
      <c r="L24" s="57"/>
      <c r="M24" s="57"/>
    </row>
    <row r="25" spans="1:17" ht="15" customHeight="1" x14ac:dyDescent="0.25">
      <c r="A25" s="4" t="s">
        <v>146</v>
      </c>
      <c r="B25" s="4" t="s">
        <v>157</v>
      </c>
      <c r="C25" s="4" t="str">
        <f>+VLOOKUP(Tabla3[[#This Row],['#Q]],Table2[[Orden]:[Type]],3,0)</f>
        <v>Q27 Tenemos un proceso valioso para certificar componentes de software reutilizables.</v>
      </c>
      <c r="D25" s="4" t="s">
        <v>194</v>
      </c>
      <c r="E25" s="4" t="s">
        <v>246</v>
      </c>
      <c r="F25" s="49" t="s">
        <v>608</v>
      </c>
      <c r="G25" s="4" t="s">
        <v>10</v>
      </c>
      <c r="H25" s="4" t="s">
        <v>227</v>
      </c>
      <c r="I25" s="8" t="s">
        <v>282</v>
      </c>
      <c r="J25" s="8" t="s">
        <v>282</v>
      </c>
      <c r="K25" s="8" t="s">
        <v>282</v>
      </c>
      <c r="L25" s="8" t="s">
        <v>282</v>
      </c>
      <c r="M25" s="8" t="s">
        <v>282</v>
      </c>
    </row>
    <row r="26" spans="1:17" ht="15" customHeight="1" x14ac:dyDescent="0.25">
      <c r="A26" s="59" t="s">
        <v>180</v>
      </c>
      <c r="B26" s="59" t="s">
        <v>139</v>
      </c>
      <c r="C26" s="59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26" s="59" t="s">
        <v>181</v>
      </c>
      <c r="E26" s="59"/>
      <c r="F26" s="59"/>
      <c r="G26" s="59"/>
      <c r="H26" s="59"/>
      <c r="I26" s="59"/>
      <c r="J26" s="59"/>
      <c r="K26" s="59"/>
      <c r="L26" s="59"/>
      <c r="M26" s="59"/>
    </row>
    <row r="27" spans="1:17" s="3" customFormat="1" ht="15" customHeight="1" x14ac:dyDescent="0.25">
      <c r="A27" s="3" t="s">
        <v>182</v>
      </c>
      <c r="B27" s="3" t="s">
        <v>183</v>
      </c>
      <c r="C27" s="3" t="str">
        <f>+VLOOKUP(Tabla3[[#This Row],['#Q]],Table2[[Orden]:[Type]],3,0)</f>
        <v>Q18.2 ¿Qué factores cree usted que contribuyeron al fracaso o al éxito del uso de estás prácticas?</v>
      </c>
      <c r="D27" s="3" t="s">
        <v>98</v>
      </c>
      <c r="I27" s="56"/>
      <c r="J27" s="56"/>
      <c r="K27" s="56"/>
      <c r="L27" s="56"/>
      <c r="M27" s="56"/>
      <c r="N27" s="56"/>
      <c r="P27" s="4"/>
      <c r="Q27" s="4"/>
    </row>
    <row r="28" spans="1:17" s="3" customFormat="1" ht="15" customHeight="1" x14ac:dyDescent="0.25">
      <c r="A28" s="2" t="s">
        <v>146</v>
      </c>
      <c r="B28" s="2" t="s">
        <v>184</v>
      </c>
      <c r="C28" s="2" t="str">
        <f>+VLOOKUP(Tabla3[[#This Row],['#Q]],Table2[[Orden]:[Type]],3,0)</f>
        <v>Q19 ¿Cuáles de los siguientes artefactos son creados en su empresa?</v>
      </c>
      <c r="D28" s="2" t="s">
        <v>99</v>
      </c>
      <c r="E28" s="2"/>
      <c r="F28" s="2"/>
      <c r="G28" s="2"/>
      <c r="H28" s="2"/>
      <c r="I28" s="2"/>
      <c r="J28" s="2"/>
      <c r="K28" s="2"/>
      <c r="L28" s="2"/>
      <c r="M28" s="2"/>
      <c r="N28" s="56"/>
      <c r="P28" s="4"/>
      <c r="Q28" s="4"/>
    </row>
    <row r="29" spans="1:17" s="2" customFormat="1" ht="15" customHeight="1" x14ac:dyDescent="0.25">
      <c r="A29" s="4" t="s">
        <v>146</v>
      </c>
      <c r="B29" s="4" t="s">
        <v>185</v>
      </c>
      <c r="C29" s="4" t="str">
        <f>+VLOOKUP(Tabla3[[#This Row],['#Q]],Table2[[Orden]:[Type]],3,0)</f>
        <v>Q20 ¿Cuáles de los siguientes artefactos se crean para que sean reutilizables en aplicaciones posteriores?</v>
      </c>
      <c r="D29" s="4" t="s">
        <v>128</v>
      </c>
      <c r="E29" s="4" t="s">
        <v>247</v>
      </c>
      <c r="F29" s="49" t="s">
        <v>185</v>
      </c>
      <c r="G29" s="4" t="s">
        <v>10</v>
      </c>
      <c r="H29" s="4"/>
      <c r="I29" s="4"/>
      <c r="J29" s="4"/>
      <c r="K29" s="4"/>
      <c r="L29" s="4"/>
      <c r="M29" s="4"/>
      <c r="O29" s="3"/>
      <c r="P29" s="4"/>
      <c r="Q29" s="4"/>
    </row>
    <row r="30" spans="1:17" ht="15" customHeight="1" x14ac:dyDescent="0.25">
      <c r="A30" s="4" t="s">
        <v>146</v>
      </c>
      <c r="B30" s="4" t="s">
        <v>186</v>
      </c>
      <c r="C30" s="4" t="str">
        <f>+VLOOKUP(Tabla3[[#This Row],['#Q]],Table2[[Orden]:[Type]],3,0)</f>
        <v>Q21 ¿Cuáles de los siguientes artefactos tienen gestión de configuración y control de cambios?</v>
      </c>
      <c r="D30" s="4" t="s">
        <v>119</v>
      </c>
      <c r="E30" s="4" t="s">
        <v>248</v>
      </c>
      <c r="F30" s="49" t="s">
        <v>257</v>
      </c>
      <c r="G30" s="4" t="s">
        <v>227</v>
      </c>
      <c r="H30" s="4" t="s">
        <v>227</v>
      </c>
      <c r="I30" s="58" t="s">
        <v>282</v>
      </c>
      <c r="J30" s="58" t="s">
        <v>282</v>
      </c>
      <c r="K30" s="58" t="s">
        <v>282</v>
      </c>
      <c r="L30" s="57"/>
      <c r="M30" s="57"/>
    </row>
    <row r="31" spans="1:17" ht="15" customHeight="1" x14ac:dyDescent="0.25">
      <c r="A31" s="4" t="s">
        <v>146</v>
      </c>
      <c r="B31" s="4" t="s">
        <v>184</v>
      </c>
      <c r="C31" s="4" t="str">
        <f>+VLOOKUP(Tabla3[[#This Row],['#Q]],Table2[[Orden]:[Type]],3,0)</f>
        <v>Q22.1 ¿Qué cantidad de los siguientes artefactos está compuesto de partes reutilizables?Requisitos39</v>
      </c>
      <c r="D31" s="4" t="s">
        <v>187</v>
      </c>
      <c r="E31" s="4" t="s">
        <v>249</v>
      </c>
      <c r="F31" s="49" t="s">
        <v>626</v>
      </c>
      <c r="G31" s="4" t="s">
        <v>227</v>
      </c>
      <c r="H31" s="4" t="s">
        <v>227</v>
      </c>
    </row>
    <row r="32" spans="1:17" ht="15" customHeight="1" x14ac:dyDescent="0.25">
      <c r="A32" s="2" t="s">
        <v>146</v>
      </c>
      <c r="B32" s="2" t="s">
        <v>184</v>
      </c>
      <c r="C32" s="2" t="str">
        <f>+VLOOKUP(Tabla3[[#This Row],['#Q]],Table2[[Orden]:[Type]],3,0)</f>
        <v>Q22.1 ¿Qué cantidad de los siguientes artefactos está compuesto de partes reutilizables?Requisitos39</v>
      </c>
      <c r="D32" s="2" t="s">
        <v>187</v>
      </c>
      <c r="E32" s="2"/>
      <c r="F32" s="2"/>
      <c r="G32" s="2"/>
      <c r="H32" s="2"/>
      <c r="I32" s="2"/>
      <c r="J32" s="2"/>
      <c r="K32" s="2"/>
      <c r="L32" s="2"/>
      <c r="M32" s="2"/>
    </row>
    <row r="33" spans="1:17" ht="15" customHeight="1" x14ac:dyDescent="0.25">
      <c r="A33" s="2" t="s">
        <v>146</v>
      </c>
      <c r="B33" s="2" t="s">
        <v>184</v>
      </c>
      <c r="C33" s="2" t="str">
        <f>+VLOOKUP(Tabla3[[#This Row],['#Q]],Table2[[Orden]:[Type]],3,0)</f>
        <v>Q22.2 ¿Qué cantidad de los siguientes artefactos está compuesto de partes reutilizables?Historias de Usuario40</v>
      </c>
      <c r="D33" s="2" t="s">
        <v>120</v>
      </c>
      <c r="E33" s="2"/>
      <c r="F33" s="2"/>
      <c r="G33" s="2"/>
      <c r="H33" s="2"/>
      <c r="I33" s="2"/>
      <c r="J33" s="2"/>
      <c r="K33" s="2"/>
      <c r="L33" s="2"/>
      <c r="M33" s="2"/>
    </row>
    <row r="34" spans="1:17" s="2" customFormat="1" ht="15" customHeight="1" x14ac:dyDescent="0.25">
      <c r="A34" s="2" t="s">
        <v>146</v>
      </c>
      <c r="B34" s="2" t="s">
        <v>184</v>
      </c>
      <c r="C34" s="2" t="str">
        <f>+VLOOKUP(Tabla3[[#This Row],['#Q]],Table2[[Orden]:[Type]],3,0)</f>
        <v>Q22.3 ¿Qué cantidad de los siguientes artefactos está compuesto de partes reutilizables?Diseño de alto nivel (Arquitectura)41</v>
      </c>
      <c r="D34" s="2" t="s">
        <v>121</v>
      </c>
      <c r="O34" s="3"/>
      <c r="P34" s="4"/>
      <c r="Q34" s="4"/>
    </row>
    <row r="35" spans="1:17" ht="15" customHeight="1" x14ac:dyDescent="0.25">
      <c r="A35" s="2" t="s">
        <v>146</v>
      </c>
      <c r="B35" s="2" t="s">
        <v>184</v>
      </c>
      <c r="C35" s="2" t="str">
        <f>+VLOOKUP(Tabla3[[#This Row],['#Q]],Table2[[Orden]:[Type]],3,0)</f>
        <v>Q22.4 ¿Qué cantidad de los siguientes artefactos está compuesto de partes reutilizables?Diseño detallado42</v>
      </c>
      <c r="D35" s="2" t="s">
        <v>122</v>
      </c>
      <c r="E35" s="2"/>
      <c r="F35" s="2"/>
      <c r="G35" s="2"/>
      <c r="H35" s="2"/>
      <c r="I35" s="2"/>
      <c r="J35" s="2"/>
      <c r="K35" s="2"/>
      <c r="L35" s="2"/>
      <c r="M35" s="2"/>
    </row>
    <row r="36" spans="1:17" ht="15" customHeight="1" x14ac:dyDescent="0.25">
      <c r="A36" s="2" t="s">
        <v>146</v>
      </c>
      <c r="B36" s="2" t="s">
        <v>184</v>
      </c>
      <c r="C36" s="2" t="str">
        <f>+VLOOKUP(Tabla3[[#This Row],['#Q]],Table2[[Orden]:[Type]],3,0)</f>
        <v>Q22.5 ¿Qué cantidad de los siguientes artefactos está compuesto de partes reutilizables?Componentes de software43</v>
      </c>
      <c r="D36" s="2" t="s">
        <v>123</v>
      </c>
      <c r="E36" s="2"/>
      <c r="F36" s="2"/>
      <c r="G36" s="2"/>
      <c r="H36" s="2"/>
      <c r="I36" s="2"/>
      <c r="J36" s="2"/>
      <c r="K36" s="2"/>
      <c r="L36" s="2"/>
      <c r="M36" s="2"/>
    </row>
    <row r="37" spans="1:17" s="2" customFormat="1" ht="15" customHeight="1" x14ac:dyDescent="0.25">
      <c r="A37" s="2" t="s">
        <v>146</v>
      </c>
      <c r="B37" s="2" t="s">
        <v>184</v>
      </c>
      <c r="C37" s="2" t="str">
        <f>+VLOOKUP(Tabla3[[#This Row],['#Q]],Table2[[Orden]:[Type]],3,0)</f>
        <v>Q22.6 ¿Qué cantidad de los siguientes artefactos está compuesto de partes reutilizables?Casos de prueba44</v>
      </c>
      <c r="D37" s="2" t="s">
        <v>129</v>
      </c>
      <c r="O37" s="3"/>
      <c r="P37" s="4"/>
      <c r="Q37" s="4"/>
    </row>
    <row r="38" spans="1:17" s="2" customFormat="1" ht="15" customHeight="1" x14ac:dyDescent="0.25">
      <c r="A38" s="2" t="s">
        <v>146</v>
      </c>
      <c r="B38" s="2" t="s">
        <v>184</v>
      </c>
      <c r="C38" s="2" t="str">
        <f>+VLOOKUP(Tabla3[[#This Row],['#Q]],Table2[[Orden]:[Type]],3,0)</f>
        <v>Q22.7 ¿Qué cantidad de los siguientes artefactos está compuesto de partes reutilizables?Otro ¿Cuál?45</v>
      </c>
      <c r="D38" s="2" t="s">
        <v>130</v>
      </c>
      <c r="O38" s="3"/>
      <c r="P38" s="4"/>
      <c r="Q38" s="4"/>
    </row>
    <row r="39" spans="1:17" s="2" customFormat="1" ht="15" customHeight="1" x14ac:dyDescent="0.25">
      <c r="A39" s="4" t="s">
        <v>146</v>
      </c>
      <c r="B39" s="4" t="s">
        <v>190</v>
      </c>
      <c r="C39" s="4" t="str">
        <f>+VLOOKUP(Tabla3[[#This Row],['#Q]],Table2[[Orden]:[Type]],3,0)</f>
        <v>Q25 ¿En que momento se desarrollan los artefactos reutilizables para los proyectos de software?</v>
      </c>
      <c r="D39" s="4" t="s">
        <v>191</v>
      </c>
      <c r="E39" s="4" t="s">
        <v>251</v>
      </c>
      <c r="F39" s="49" t="s">
        <v>609</v>
      </c>
      <c r="G39" s="4" t="s">
        <v>227</v>
      </c>
      <c r="H39" s="4" t="s">
        <v>10</v>
      </c>
      <c r="I39" s="4"/>
      <c r="J39" s="4"/>
      <c r="K39" s="4"/>
      <c r="L39" s="4"/>
      <c r="M39" s="4"/>
      <c r="O39" s="3"/>
      <c r="P39" s="4"/>
      <c r="Q39" s="4"/>
    </row>
    <row r="40" spans="1:17" s="2" customFormat="1" ht="15" customHeight="1" x14ac:dyDescent="0.25">
      <c r="A40" s="4" t="s">
        <v>146</v>
      </c>
      <c r="B40" s="4" t="s">
        <v>188</v>
      </c>
      <c r="C40" s="4" t="str">
        <f>+VLOOKUP(Tabla3[[#This Row],['#Q]],Table2[[Orden]:[Type]],3,0)</f>
        <v>Q23 ¿En su empresa, cuál es el origen de los artefactos del/los proyecto(s)?</v>
      </c>
      <c r="D40" s="4" t="s">
        <v>124</v>
      </c>
      <c r="E40" s="4"/>
      <c r="F40" s="4"/>
      <c r="G40" s="4"/>
      <c r="H40" s="4"/>
      <c r="I40" s="4"/>
      <c r="J40" s="4"/>
      <c r="K40" s="4"/>
      <c r="L40" s="4"/>
      <c r="M40" s="4"/>
      <c r="O40" s="3"/>
      <c r="P40" s="4"/>
      <c r="Q40" s="4"/>
    </row>
    <row r="41" spans="1:17" s="2" customFormat="1" ht="15" customHeight="1" x14ac:dyDescent="0.25">
      <c r="A41" s="4" t="s">
        <v>146</v>
      </c>
      <c r="B41" s="4" t="s">
        <v>188</v>
      </c>
      <c r="C41" s="4" t="str">
        <f>+VLOOKUP(Tabla3[[#This Row],['#Q]],Table2[[Orden]:[Type]],3,0)</f>
        <v>Q23 ¿En su empresa, cuál es el origen de los artefactos del/los proyecto(s)?</v>
      </c>
      <c r="D41" s="4" t="s">
        <v>124</v>
      </c>
      <c r="E41" s="4"/>
      <c r="F41" s="4"/>
      <c r="G41" s="4"/>
      <c r="H41" s="4"/>
      <c r="I41" s="4"/>
      <c r="J41" s="4"/>
      <c r="K41" s="4"/>
      <c r="L41" s="4"/>
      <c r="M41" s="4"/>
      <c r="O41" s="3"/>
      <c r="P41" s="4"/>
      <c r="Q41" s="4"/>
    </row>
    <row r="42" spans="1:17" s="2" customFormat="1" ht="15" customHeight="1" x14ac:dyDescent="0.25">
      <c r="A42" s="4" t="s">
        <v>146</v>
      </c>
      <c r="B42" s="4" t="s">
        <v>188</v>
      </c>
      <c r="C42" s="4" t="str">
        <f>+VLOOKUP(Tabla3[[#This Row],['#Q]],Table2[[Orden]:[Type]],3,0)</f>
        <v>Q23 ¿En su empresa, cuál es el origen de los artefactos del/los proyecto(s)?</v>
      </c>
      <c r="D42" s="4" t="s">
        <v>124</v>
      </c>
      <c r="E42" s="4"/>
      <c r="F42" s="4"/>
      <c r="G42" s="4"/>
      <c r="H42" s="4"/>
      <c r="I42" s="4"/>
      <c r="J42" s="4"/>
      <c r="K42" s="4"/>
      <c r="L42" s="4"/>
      <c r="M42" s="4"/>
      <c r="O42" s="3"/>
      <c r="P42" s="4"/>
      <c r="Q42" s="4"/>
    </row>
    <row r="43" spans="1:17" s="2" customFormat="1" ht="15" customHeight="1" x14ac:dyDescent="0.25">
      <c r="A43" s="4" t="s">
        <v>146</v>
      </c>
      <c r="B43" s="4" t="s">
        <v>188</v>
      </c>
      <c r="C43" s="4" t="str">
        <f>+VLOOKUP(Tabla3[[#This Row],['#Q]],Table2[[Orden]:[Type]],3,0)</f>
        <v>Q23 ¿En su empresa, cuál es el origen de los artefactos del/los proyecto(s)?</v>
      </c>
      <c r="D43" s="4" t="s">
        <v>124</v>
      </c>
      <c r="E43" s="4"/>
      <c r="F43" s="4"/>
      <c r="G43" s="4"/>
      <c r="H43" s="4"/>
      <c r="I43" s="4"/>
      <c r="J43" s="4"/>
      <c r="K43" s="4"/>
      <c r="L43" s="4"/>
      <c r="M43" s="4"/>
      <c r="O43" s="3"/>
      <c r="P43" s="4"/>
      <c r="Q43" s="4"/>
    </row>
    <row r="44" spans="1:17" ht="15" customHeight="1" x14ac:dyDescent="0.25">
      <c r="A44" s="4" t="s">
        <v>146</v>
      </c>
      <c r="B44" s="4" t="s">
        <v>188</v>
      </c>
      <c r="C44" s="4" t="str">
        <f>+VLOOKUP(Tabla3[[#This Row],['#Q]],Table2[[Orden]:[Type]],3,0)</f>
        <v>Q23 ¿En su empresa, cuál es el origen de los artefactos del/los proyecto(s)?</v>
      </c>
      <c r="D44" s="4" t="s">
        <v>124</v>
      </c>
    </row>
    <row r="45" spans="1:17" ht="15" customHeight="1" x14ac:dyDescent="0.25">
      <c r="A45" s="4" t="s">
        <v>146</v>
      </c>
      <c r="B45" s="4" t="s">
        <v>188</v>
      </c>
      <c r="C45" s="4" t="str">
        <f>+VLOOKUP(Tabla3[[#This Row],['#Q]],Table2[[Orden]:[Type]],3,0)</f>
        <v>Q23 ¿En su empresa, cuál es el origen de los artefactos del/los proyecto(s)?</v>
      </c>
      <c r="D45" s="4" t="s">
        <v>124</v>
      </c>
      <c r="E45" s="4" t="s">
        <v>252</v>
      </c>
      <c r="F45" s="49" t="s">
        <v>260</v>
      </c>
      <c r="G45" s="4" t="s">
        <v>227</v>
      </c>
      <c r="H45" s="4" t="s">
        <v>10</v>
      </c>
    </row>
    <row r="46" spans="1:17" ht="15" customHeight="1" x14ac:dyDescent="0.25">
      <c r="A46" s="4" t="s">
        <v>146</v>
      </c>
      <c r="B46" s="4" t="s">
        <v>147</v>
      </c>
      <c r="C46" s="4" t="str">
        <f>+VLOOKUP(Tabla3[[#This Row],['#Q]],Table2[[Orden]:[Type]],3,0)</f>
        <v>Q24 ¿La empresa tiene una persona o un equipo independiente dedicada al desarrollo de artefactos reutilizables?</v>
      </c>
      <c r="D46" s="4" t="s">
        <v>131</v>
      </c>
      <c r="E46" s="4" t="s">
        <v>254</v>
      </c>
      <c r="F46" s="49" t="s">
        <v>261</v>
      </c>
      <c r="G46" s="4" t="s">
        <v>10</v>
      </c>
      <c r="H46" s="4" t="s">
        <v>227</v>
      </c>
      <c r="I46" s="10"/>
      <c r="J46" s="10"/>
      <c r="K46" s="10"/>
      <c r="L46" s="58" t="s">
        <v>282</v>
      </c>
      <c r="M46" s="58" t="s">
        <v>282</v>
      </c>
    </row>
    <row r="47" spans="1:17" ht="15" customHeight="1" x14ac:dyDescent="0.25">
      <c r="A47" s="4" t="s">
        <v>163</v>
      </c>
      <c r="B47" s="4" t="s">
        <v>164</v>
      </c>
      <c r="C47" s="4" t="str">
        <f>+VLOOKUP(Tabla3[[#This Row],['#Q]],Table2[[Orden]:[Type]],3,0)</f>
        <v>Q11 ¿Cuáles de los siguientes métodos, metodologías y prácticas se usan en la empresa para el proceso de desarrollo de software?</v>
      </c>
      <c r="D47" s="4" t="s">
        <v>112</v>
      </c>
    </row>
    <row r="48" spans="1:17" ht="15" customHeight="1" x14ac:dyDescent="0.25">
      <c r="A48" s="4" t="s">
        <v>146</v>
      </c>
      <c r="B48" s="4" t="s">
        <v>190</v>
      </c>
      <c r="C48" s="4" t="str">
        <f>+VLOOKUP(Tabla3[[#This Row],['#Q]],Table2[[Orden]:[Type]],3,0)</f>
        <v>Q25 ¿En que momento se desarrollan los artefactos reutilizables para los proyectos de software?</v>
      </c>
      <c r="D48" s="4" t="s">
        <v>191</v>
      </c>
    </row>
    <row r="49" spans="1:17" ht="15" customHeight="1" x14ac:dyDescent="0.25">
      <c r="A49" s="4" t="s">
        <v>146</v>
      </c>
      <c r="B49" s="4" t="s">
        <v>190</v>
      </c>
      <c r="C49" s="4" t="str">
        <f>+VLOOKUP(Tabla3[[#This Row],['#Q]],Table2[[Orden]:[Type]],3,0)</f>
        <v>Q25 ¿En que momento se desarrollan los artefactos reutilizables para los proyectos de software?</v>
      </c>
      <c r="D49" s="4" t="s">
        <v>191</v>
      </c>
    </row>
    <row r="50" spans="1:17" ht="15" customHeight="1" x14ac:dyDescent="0.25">
      <c r="A50" s="4" t="s">
        <v>146</v>
      </c>
      <c r="B50" s="4" t="s">
        <v>190</v>
      </c>
      <c r="C50" s="4" t="str">
        <f>+VLOOKUP(Tabla3[[#This Row],['#Q]],Table2[[Orden]:[Type]],3,0)</f>
        <v>Q25 ¿En que momento se desarrollan los artefactos reutilizables para los proyectos de software?</v>
      </c>
      <c r="D50" s="4" t="s">
        <v>191</v>
      </c>
    </row>
    <row r="51" spans="1:17" ht="15" customHeight="1" x14ac:dyDescent="0.25">
      <c r="A51" s="4" t="s">
        <v>146</v>
      </c>
      <c r="B51" s="4" t="s">
        <v>185</v>
      </c>
      <c r="C51" s="4" t="str">
        <f>+VLOOKUP(Tabla3[[#This Row],['#Q]],Table2[[Orden]:[Type]],3,0)</f>
        <v>Q26.1 Los artefactos y/o componentes de software reutilizables son utilizados en la empresa:</v>
      </c>
      <c r="D51" s="4" t="s">
        <v>192</v>
      </c>
      <c r="E51" s="42"/>
      <c r="F51" s="42"/>
      <c r="G51" s="60"/>
      <c r="H51" s="42"/>
      <c r="I51" s="42"/>
      <c r="J51" s="42"/>
      <c r="K51" s="42"/>
      <c r="L51" s="42"/>
      <c r="M51" s="61"/>
    </row>
    <row r="52" spans="1:17" ht="15" customHeight="1" x14ac:dyDescent="0.25">
      <c r="A52" s="2" t="s">
        <v>146</v>
      </c>
      <c r="B52" s="2" t="s">
        <v>185</v>
      </c>
      <c r="C52" s="2" t="str">
        <f>+VLOOKUP(Tabla3[[#This Row],['#Q]],Table2[[Orden]:[Type]],3,0)</f>
        <v>Q26.2 ¿Por qué razón NO se utilizan los artefactos reutilizables creados en la empresa o no se consideran valiosos? En caso de que así sea</v>
      </c>
      <c r="D52" s="2" t="s">
        <v>193</v>
      </c>
      <c r="E52" s="2"/>
      <c r="F52" s="2"/>
      <c r="G52" s="2"/>
      <c r="H52" s="2"/>
      <c r="I52" s="2"/>
      <c r="J52" s="2"/>
      <c r="K52" s="2"/>
      <c r="L52" s="2"/>
      <c r="M52" s="2"/>
    </row>
    <row r="53" spans="1:17" ht="15" customHeight="1" x14ac:dyDescent="0.25">
      <c r="A53" s="4" t="s">
        <v>163</v>
      </c>
      <c r="B53" s="4" t="s">
        <v>164</v>
      </c>
      <c r="C53" s="4" t="str">
        <f>+VLOOKUP(Tabla3[[#This Row],['#Q]],Table2[[Orden]:[Type]],3,0)</f>
        <v>Q12 ¿Cuáles de los siguientes paradigmas de programación usa en los proyectos en general?:</v>
      </c>
      <c r="D53" s="4" t="s">
        <v>165</v>
      </c>
      <c r="E53" s="4" t="s">
        <v>255</v>
      </c>
      <c r="F53" s="4" t="s">
        <v>625</v>
      </c>
      <c r="G53" s="4" t="s">
        <v>10</v>
      </c>
      <c r="H53" s="4" t="s">
        <v>10</v>
      </c>
    </row>
    <row r="54" spans="1:17" ht="15" customHeight="1" x14ac:dyDescent="0.25">
      <c r="A54" s="4" t="s">
        <v>163</v>
      </c>
      <c r="B54" s="4" t="s">
        <v>166</v>
      </c>
      <c r="C54" s="4" t="str">
        <f>+VLOOKUP(Tabla3[[#This Row],['#Q]],Table2[[Orden]:[Type]],3,0)</f>
        <v>Q13 ¿Cuáles de los siguientes lenguajes de programación se usan en el back-end y front-end para los proyectos de software?</v>
      </c>
      <c r="D54" s="4" t="s">
        <v>126</v>
      </c>
      <c r="E54" s="4" t="s">
        <v>256</v>
      </c>
      <c r="F54" s="4" t="s">
        <v>262</v>
      </c>
      <c r="G54" s="4" t="s">
        <v>227</v>
      </c>
      <c r="H54" s="4" t="s">
        <v>10</v>
      </c>
    </row>
    <row r="55" spans="1:17" s="3" customFormat="1" ht="15" customHeight="1" x14ac:dyDescent="0.25">
      <c r="A55" s="3" t="s">
        <v>163</v>
      </c>
      <c r="B55" s="3" t="s">
        <v>183</v>
      </c>
      <c r="C55" s="3" t="str">
        <f>+VLOOKUP(Tabla3[[#This Row],['#Q]],Table2[[Orden]:[Type]],3,0)</f>
        <v>Q29 ¿Qué herramientas usa la empresa para la reutilización de software?</v>
      </c>
      <c r="D55" s="3" t="s">
        <v>197</v>
      </c>
      <c r="I55" s="56"/>
      <c r="J55" s="56"/>
      <c r="K55" s="56"/>
      <c r="L55" s="56"/>
      <c r="M55" s="56"/>
      <c r="N55" s="56"/>
      <c r="P55" s="4"/>
      <c r="Q55" s="4"/>
    </row>
    <row r="56" spans="1:17" ht="15" customHeight="1" x14ac:dyDescent="0.25">
      <c r="A56" s="4" t="s">
        <v>163</v>
      </c>
      <c r="B56" s="4" t="s">
        <v>195</v>
      </c>
      <c r="C56" s="4" t="str">
        <f>+VLOOKUP(Tabla3[[#This Row],['#Q]],Table2[[Orden]:[Type]],3,0)</f>
        <v>Q28 El soporte del repositorio es efectivo y eficiente para la reutilización de software.</v>
      </c>
      <c r="D56" s="4" t="s">
        <v>196</v>
      </c>
      <c r="E56" s="4" t="s">
        <v>258</v>
      </c>
      <c r="F56" s="4" t="s">
        <v>264</v>
      </c>
      <c r="G56" s="4" t="s">
        <v>10</v>
      </c>
      <c r="H56" s="4" t="s">
        <v>227</v>
      </c>
      <c r="I56" s="4" t="s">
        <v>282</v>
      </c>
      <c r="J56" s="57"/>
      <c r="K56" s="57"/>
      <c r="L56" s="58" t="s">
        <v>282</v>
      </c>
      <c r="M56" s="58" t="s">
        <v>282</v>
      </c>
    </row>
    <row r="57" spans="1:17" ht="15" customHeight="1" x14ac:dyDescent="0.25">
      <c r="A57" s="4" t="s">
        <v>163</v>
      </c>
      <c r="B57" s="4" t="s">
        <v>175</v>
      </c>
      <c r="C57" s="4" t="str">
        <f>+VLOOKUP(Tabla3[[#This Row],['#Q]],Table2[[Orden]:[Type]],3,0)</f>
        <v>Q16.4 Las herramientas (lenguaje, frameworks, repositorios, etc) que la compañía usa han promovido la reutilización en el/los proyectos.</v>
      </c>
      <c r="D57" s="4" t="s">
        <v>176</v>
      </c>
      <c r="E57" s="4" t="s">
        <v>259</v>
      </c>
      <c r="F57" s="4" t="s">
        <v>263</v>
      </c>
      <c r="G57" s="4" t="s">
        <v>227</v>
      </c>
      <c r="H57" s="4" t="s">
        <v>227</v>
      </c>
      <c r="I57" s="4" t="s">
        <v>282</v>
      </c>
      <c r="J57" s="4" t="s">
        <v>282</v>
      </c>
      <c r="K57" s="57"/>
      <c r="L57" s="57"/>
      <c r="M57" s="57"/>
    </row>
    <row r="58" spans="1:17" ht="15" customHeight="1" x14ac:dyDescent="0.25">
      <c r="A58" s="4" t="s">
        <v>154</v>
      </c>
      <c r="B58" s="4" t="s">
        <v>200</v>
      </c>
      <c r="C58" s="4" t="str">
        <f>+VLOOKUP(Tabla3[[#This Row],['#Q]],Table2[[Orden]:[Type]],3,0)</f>
        <v>Q31.2 Se capturan, especifican, analizan y revisan los requisitos teniendo en cuenta las diferencias entre varios productos</v>
      </c>
      <c r="D58" s="4" t="s">
        <v>202</v>
      </c>
    </row>
    <row r="59" spans="1:17" ht="15" customHeight="1" x14ac:dyDescent="0.25">
      <c r="A59" s="4" t="s">
        <v>154</v>
      </c>
      <c r="B59" s="4" t="s">
        <v>200</v>
      </c>
      <c r="C59" s="4" t="str">
        <f>+VLOOKUP(Tabla3[[#This Row],['#Q]],Table2[[Orden]:[Type]],3,0)</f>
        <v>Q31.3 Al diseñar una arquitectura se tienen en cuenta las diferencias entre varios productos</v>
      </c>
      <c r="D59" s="4" t="s">
        <v>203</v>
      </c>
    </row>
    <row r="60" spans="1:17" ht="15" customHeight="1" x14ac:dyDescent="0.25">
      <c r="A60" s="4" t="s">
        <v>182</v>
      </c>
      <c r="B60" s="4" t="s">
        <v>183</v>
      </c>
      <c r="C60" s="4" t="str">
        <f>+VLOOKUP(Tabla3[[#This Row],['#Q]],Table2[[Orden]:[Type]],3,0)</f>
        <v>Q32 ¿Qué barreras han impedido una buena reutilización de software en su empresa?</v>
      </c>
      <c r="D60" s="4" t="s">
        <v>204</v>
      </c>
      <c r="F60" s="42"/>
    </row>
    <row r="61" spans="1:17" ht="15" customHeight="1" x14ac:dyDescent="0.25">
      <c r="A61" s="4" t="s">
        <v>182</v>
      </c>
      <c r="B61" s="4" t="s">
        <v>183</v>
      </c>
      <c r="C61" s="4" t="str">
        <f>+VLOOKUP(Tabla3[[#This Row],['#Q]],Table2[[Orden]:[Type]],3,0)</f>
        <v>Q33 ¿Cuáles de los siguientes beneficios asociados a la reutilización de software considera más importantes?</v>
      </c>
      <c r="D61" s="4" t="s">
        <v>205</v>
      </c>
      <c r="F61" s="42"/>
    </row>
    <row r="62" spans="1:17" ht="15" customHeight="1" x14ac:dyDescent="0.25">
      <c r="A62" s="4" t="s">
        <v>182</v>
      </c>
      <c r="B62" s="4" t="s">
        <v>183</v>
      </c>
      <c r="C62" s="4" t="str">
        <f>+VLOOKUP(Tabla3[[#This Row],['#Q]],Table2[[Orden]:[Type]],3,0)</f>
        <v>Q33 ¿Cuáles de los siguientes beneficios asociados a la reutilización de software considera más importantes?</v>
      </c>
      <c r="D62" s="4" t="s">
        <v>205</v>
      </c>
      <c r="F62" s="42"/>
    </row>
    <row r="63" spans="1:17" s="3" customFormat="1" ht="15" customHeight="1" x14ac:dyDescent="0.25">
      <c r="A63" s="3" t="s">
        <v>154</v>
      </c>
      <c r="B63" s="3" t="s">
        <v>198</v>
      </c>
      <c r="C63" s="3" t="str">
        <f>+VLOOKUP(Tabla3[[#This Row],['#Q]],Table2[[Orden]:[Type]],3,0)</f>
        <v>Q34 ¿Ha oído hablar sobre las líneas de producto de software para la gestión de la reutilización y la variabilidad?Las líneas de producto de software hacen referencia a un conjunto de sistemas que comparten características y que son desarrollados a partir</v>
      </c>
      <c r="D63" s="3" t="s">
        <v>206</v>
      </c>
      <c r="F63" s="25"/>
      <c r="I63" s="56"/>
      <c r="J63" s="56"/>
      <c r="K63" s="56"/>
      <c r="L63" s="56"/>
      <c r="M63" s="56"/>
      <c r="N63" s="56"/>
      <c r="P63" s="4"/>
    </row>
    <row r="64" spans="1:17" s="3" customFormat="1" ht="15" customHeight="1" x14ac:dyDescent="0.25">
      <c r="A64" s="3" t="s">
        <v>154</v>
      </c>
      <c r="B64" s="3" t="s">
        <v>198</v>
      </c>
      <c r="C64" s="3" t="str">
        <f>+VLOOKUP(Tabla3[[#This Row],['#Q]],Table2[[Orden]:[Type]],3,0)</f>
        <v>Q35 ¿Ha considerado el uso de las líneas de productos para la gestión de la reutilización en su empresa?</v>
      </c>
      <c r="D64" s="3" t="s">
        <v>207</v>
      </c>
      <c r="F64" s="25"/>
      <c r="I64" s="56"/>
      <c r="J64" s="56"/>
      <c r="K64" s="56"/>
      <c r="L64" s="56"/>
      <c r="M64" s="56"/>
      <c r="N64" s="56"/>
      <c r="P64" s="4"/>
    </row>
    <row r="65" spans="1:16" s="3" customFormat="1" ht="15" customHeight="1" x14ac:dyDescent="0.25">
      <c r="A65" s="3" t="s">
        <v>154</v>
      </c>
      <c r="B65" s="3" t="s">
        <v>198</v>
      </c>
      <c r="C65" s="3" t="str">
        <f>+VLOOKUP(Tabla3[[#This Row],['#Q]],Table2[[Orden]:[Type]],3,0)</f>
        <v>Q36 ¿Por qué SI han considerado aplicar líneas de producto de software en su empresa?</v>
      </c>
      <c r="D65" s="3" t="s">
        <v>208</v>
      </c>
      <c r="F65" s="25"/>
      <c r="I65" s="56"/>
      <c r="J65" s="56"/>
      <c r="K65" s="56"/>
      <c r="L65" s="56"/>
      <c r="M65" s="56"/>
      <c r="N65" s="56"/>
      <c r="P65" s="4"/>
    </row>
    <row r="66" spans="1:16" s="3" customFormat="1" ht="15" customHeight="1" x14ac:dyDescent="0.25">
      <c r="A66" s="3" t="s">
        <v>154</v>
      </c>
      <c r="B66" s="3" t="s">
        <v>198</v>
      </c>
      <c r="C66" s="3" t="str">
        <f>+VLOOKUP(Tabla3[[#This Row],['#Q]],Table2[[Orden]:[Type]],3,0)</f>
        <v>Q37 Describa por favor en qué casos se han utilizado en su empresa líneas de producto de software.</v>
      </c>
      <c r="D66" s="3" t="s">
        <v>209</v>
      </c>
      <c r="F66" s="25"/>
      <c r="I66" s="56"/>
      <c r="J66" s="56"/>
      <c r="K66" s="56"/>
      <c r="L66" s="56"/>
      <c r="M66" s="56"/>
      <c r="N66" s="56"/>
      <c r="P66" s="4"/>
    </row>
    <row r="67" spans="1:16" ht="15" customHeight="1" x14ac:dyDescent="0.25">
      <c r="A67" s="4" t="s">
        <v>182</v>
      </c>
      <c r="C67" s="4" t="str">
        <f>+VLOOKUP(Tabla3[[#This Row],['#Q]],Table2[[Orden]:[Type]],3,0)</f>
        <v>Q38 ¿Por qué No han considerado aplicar líneas de producto de software en la empresa?</v>
      </c>
      <c r="D67" s="4" t="s">
        <v>210</v>
      </c>
      <c r="F67" s="42"/>
    </row>
    <row r="68" spans="1:16" s="3" customFormat="1" ht="15" customHeight="1" x14ac:dyDescent="0.25">
      <c r="A68" s="7" t="s">
        <v>211</v>
      </c>
      <c r="B68" s="3" t="s">
        <v>183</v>
      </c>
      <c r="C68" s="3" t="str">
        <f>+VLOOKUP(Tabla3[[#This Row],['#Q]],Table2[[Orden]:[Type]],3,0)</f>
        <v>Q39 Si en su empresa utiliza otra estrategia para la reutilización de software o tiene un punto de vista diferente, por favor explíquela.</v>
      </c>
      <c r="D68" s="3" t="s">
        <v>212</v>
      </c>
      <c r="I68" s="56"/>
      <c r="J68" s="56"/>
      <c r="K68" s="56"/>
      <c r="L68" s="56"/>
      <c r="M68" s="56"/>
      <c r="N68" s="56"/>
      <c r="P6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Binarios</vt:lpstr>
      <vt:lpstr>DimensionxFactorxPregunta</vt:lpstr>
      <vt:lpstr>Regiones</vt:lpstr>
      <vt:lpstr>Hypotheses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2020-03-04T15:58:34Z</dcterms:modified>
</cp:coreProperties>
</file>