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jairo_vanegas_javeriana_edu_co/Documents/2020-03/Analisis Numerico/AnalisisNumerico/Tareas/Tarea Sistemas/"/>
    </mc:Choice>
  </mc:AlternateContent>
  <xr:revisionPtr revIDLastSave="35" documentId="8_{942866FB-72C3-4DF4-A056-8FE6A62A0EDF}" xr6:coauthVersionLast="45" xr6:coauthVersionMax="45" xr10:uidLastSave="{0027F0A8-89F3-4C6D-A858-2D28C23AB91F}"/>
  <bookViews>
    <workbookView xWindow="-108" yWindow="-108" windowWidth="23256" windowHeight="12576" activeTab="4" xr2:uid="{DD6EC794-E9B0-49B9-A35F-7DA97220F51B}"/>
  </bookViews>
  <sheets>
    <sheet name="Wolfram" sheetId="5" r:id="rId1"/>
    <sheet name="Numeral A" sheetId="1" r:id="rId2"/>
    <sheet name="Numeral B" sheetId="2" r:id="rId3"/>
    <sheet name="Numeral C" sheetId="3" r:id="rId4"/>
    <sheet name="Numeral 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3" i="1" l="1"/>
  <c r="H88" i="1" l="1"/>
  <c r="H89" i="1"/>
  <c r="H90" i="1"/>
  <c r="H87" i="1"/>
  <c r="F88" i="1"/>
  <c r="F89" i="1"/>
  <c r="F90" i="1"/>
  <c r="F87" i="1"/>
  <c r="B88" i="1"/>
  <c r="C88" i="1"/>
  <c r="D88" i="1"/>
  <c r="E88" i="1"/>
  <c r="B89" i="1"/>
  <c r="C89" i="1"/>
  <c r="D89" i="1"/>
  <c r="E89" i="1"/>
  <c r="B90" i="1"/>
  <c r="C90" i="1"/>
  <c r="D90" i="1"/>
  <c r="E90" i="1"/>
  <c r="C87" i="1"/>
  <c r="D87" i="1"/>
  <c r="E87" i="1"/>
  <c r="B87" i="1"/>
  <c r="C15" i="4"/>
  <c r="C12" i="4"/>
  <c r="C17" i="4" s="1"/>
  <c r="F10" i="4"/>
  <c r="F15" i="4" s="1"/>
  <c r="E10" i="4"/>
  <c r="E15" i="4" s="1"/>
  <c r="D10" i="4"/>
  <c r="D15" i="4" s="1"/>
  <c r="C10" i="4"/>
  <c r="B10" i="4"/>
  <c r="B15" i="4" s="1"/>
  <c r="F9" i="4"/>
  <c r="F14" i="4" s="1"/>
  <c r="F19" i="4" s="1"/>
  <c r="F24" i="4" s="1"/>
  <c r="E9" i="4"/>
  <c r="E14" i="4" s="1"/>
  <c r="E19" i="4" s="1"/>
  <c r="E24" i="4" s="1"/>
  <c r="D9" i="4"/>
  <c r="D14" i="4" s="1"/>
  <c r="D19" i="4" s="1"/>
  <c r="D24" i="4" s="1"/>
  <c r="C9" i="4"/>
  <c r="C14" i="4" s="1"/>
  <c r="C19" i="4" s="1"/>
  <c r="C24" i="4" s="1"/>
  <c r="B9" i="4"/>
  <c r="B14" i="4" s="1"/>
  <c r="B19" i="4" s="1"/>
  <c r="B24" i="4" s="1"/>
  <c r="J8" i="4"/>
  <c r="F7" i="4"/>
  <c r="F12" i="4" s="1"/>
  <c r="F17" i="4" s="1"/>
  <c r="E7" i="4"/>
  <c r="E12" i="4" s="1"/>
  <c r="E17" i="4" s="1"/>
  <c r="D7" i="4"/>
  <c r="D12" i="4" s="1"/>
  <c r="D17" i="4" s="1"/>
  <c r="C7" i="4"/>
  <c r="B7" i="4"/>
  <c r="B12" i="4" s="1"/>
  <c r="B17" i="4" s="1"/>
  <c r="J3" i="4"/>
  <c r="F8" i="4" s="1"/>
  <c r="F13" i="4" s="1"/>
  <c r="F18" i="4" s="1"/>
  <c r="F23" i="4" s="1"/>
  <c r="F28" i="4" s="1"/>
  <c r="F33" i="4" s="1"/>
  <c r="F38" i="4" s="1"/>
  <c r="C15" i="3"/>
  <c r="C12" i="3"/>
  <c r="C17" i="3" s="1"/>
  <c r="F10" i="3"/>
  <c r="F15" i="3" s="1"/>
  <c r="E10" i="3"/>
  <c r="E15" i="3" s="1"/>
  <c r="D10" i="3"/>
  <c r="D15" i="3" s="1"/>
  <c r="C10" i="3"/>
  <c r="B10" i="3"/>
  <c r="B15" i="3" s="1"/>
  <c r="F9" i="3"/>
  <c r="F14" i="3" s="1"/>
  <c r="F19" i="3" s="1"/>
  <c r="F24" i="3" s="1"/>
  <c r="E9" i="3"/>
  <c r="E14" i="3" s="1"/>
  <c r="E19" i="3" s="1"/>
  <c r="E24" i="3" s="1"/>
  <c r="D9" i="3"/>
  <c r="D14" i="3" s="1"/>
  <c r="D19" i="3" s="1"/>
  <c r="D24" i="3" s="1"/>
  <c r="C9" i="3"/>
  <c r="C14" i="3" s="1"/>
  <c r="C19" i="3" s="1"/>
  <c r="C24" i="3" s="1"/>
  <c r="B9" i="3"/>
  <c r="B14" i="3" s="1"/>
  <c r="B19" i="3" s="1"/>
  <c r="B24" i="3" s="1"/>
  <c r="J8" i="3"/>
  <c r="F7" i="3"/>
  <c r="F12" i="3" s="1"/>
  <c r="F17" i="3" s="1"/>
  <c r="E7" i="3"/>
  <c r="E12" i="3" s="1"/>
  <c r="E17" i="3" s="1"/>
  <c r="D7" i="3"/>
  <c r="D12" i="3" s="1"/>
  <c r="D17" i="3" s="1"/>
  <c r="C7" i="3"/>
  <c r="B7" i="3"/>
  <c r="B12" i="3" s="1"/>
  <c r="B17" i="3" s="1"/>
  <c r="J3" i="3"/>
  <c r="F8" i="3" s="1"/>
  <c r="F13" i="3" s="1"/>
  <c r="F18" i="3" s="1"/>
  <c r="F23" i="3" s="1"/>
  <c r="F28" i="3" s="1"/>
  <c r="F33" i="3" s="1"/>
  <c r="F38" i="3" s="1"/>
  <c r="I83" i="2"/>
  <c r="I84" i="2"/>
  <c r="I85" i="2"/>
  <c r="I82" i="2"/>
  <c r="D15" i="2"/>
  <c r="C15" i="2"/>
  <c r="D12" i="2"/>
  <c r="D17" i="2" s="1"/>
  <c r="C12" i="2"/>
  <c r="C17" i="2" s="1"/>
  <c r="F10" i="2"/>
  <c r="F15" i="2" s="1"/>
  <c r="E10" i="2"/>
  <c r="E15" i="2" s="1"/>
  <c r="D10" i="2"/>
  <c r="C10" i="2"/>
  <c r="B10" i="2"/>
  <c r="B15" i="2" s="1"/>
  <c r="F9" i="2"/>
  <c r="F14" i="2" s="1"/>
  <c r="F19" i="2" s="1"/>
  <c r="F24" i="2" s="1"/>
  <c r="E9" i="2"/>
  <c r="D9" i="2"/>
  <c r="C9" i="2"/>
  <c r="B9" i="2"/>
  <c r="J8" i="2" s="1"/>
  <c r="C8" i="2"/>
  <c r="C13" i="2" s="1"/>
  <c r="C18" i="2" s="1"/>
  <c r="F7" i="2"/>
  <c r="F12" i="2" s="1"/>
  <c r="F17" i="2" s="1"/>
  <c r="E7" i="2"/>
  <c r="E12" i="2" s="1"/>
  <c r="E17" i="2" s="1"/>
  <c r="D7" i="2"/>
  <c r="C7" i="2"/>
  <c r="B7" i="2"/>
  <c r="B12" i="2" s="1"/>
  <c r="B17" i="2" s="1"/>
  <c r="J3" i="2"/>
  <c r="B8" i="2" s="1"/>
  <c r="B13" i="2" s="1"/>
  <c r="B18" i="2" s="1"/>
  <c r="B23" i="2" s="1"/>
  <c r="B28" i="2" s="1"/>
  <c r="B33" i="2" s="1"/>
  <c r="B38" i="2" s="1"/>
  <c r="C85" i="1"/>
  <c r="D85" i="1"/>
  <c r="E85" i="1"/>
  <c r="F85" i="1"/>
  <c r="C84" i="1"/>
  <c r="D84" i="1"/>
  <c r="E84" i="1"/>
  <c r="F84" i="1"/>
  <c r="C83" i="1"/>
  <c r="D83" i="1"/>
  <c r="E83" i="1"/>
  <c r="F83" i="1"/>
  <c r="C82" i="1"/>
  <c r="D82" i="1"/>
  <c r="E82" i="1"/>
  <c r="F82" i="1"/>
  <c r="B85" i="1"/>
  <c r="B84" i="1"/>
  <c r="B83" i="1"/>
  <c r="B82" i="1"/>
  <c r="H78" i="1"/>
  <c r="C80" i="1"/>
  <c r="D80" i="1"/>
  <c r="E80" i="1"/>
  <c r="F80" i="1"/>
  <c r="C79" i="1"/>
  <c r="D79" i="1"/>
  <c r="E79" i="1"/>
  <c r="F79" i="1"/>
  <c r="C78" i="1"/>
  <c r="D78" i="1"/>
  <c r="E78" i="1"/>
  <c r="F78" i="1"/>
  <c r="C77" i="1"/>
  <c r="D77" i="1"/>
  <c r="E77" i="1"/>
  <c r="F77" i="1"/>
  <c r="B80" i="1"/>
  <c r="B79" i="1"/>
  <c r="B78" i="1"/>
  <c r="B77" i="1"/>
  <c r="H73" i="1"/>
  <c r="C75" i="1"/>
  <c r="D75" i="1"/>
  <c r="E75" i="1"/>
  <c r="F75" i="1"/>
  <c r="C74" i="1"/>
  <c r="D74" i="1"/>
  <c r="E74" i="1"/>
  <c r="F74" i="1"/>
  <c r="B75" i="1"/>
  <c r="B74" i="1"/>
  <c r="C72" i="1"/>
  <c r="D72" i="1"/>
  <c r="E72" i="1"/>
  <c r="F72" i="1"/>
  <c r="C73" i="1"/>
  <c r="D73" i="1"/>
  <c r="E73" i="1"/>
  <c r="F73" i="1"/>
  <c r="B73" i="1"/>
  <c r="B72" i="1"/>
  <c r="H68" i="1"/>
  <c r="C70" i="1"/>
  <c r="D70" i="1"/>
  <c r="E70" i="1"/>
  <c r="F70" i="1"/>
  <c r="C69" i="1"/>
  <c r="D69" i="1"/>
  <c r="E69" i="1"/>
  <c r="F69" i="1"/>
  <c r="C68" i="1"/>
  <c r="D68" i="1"/>
  <c r="E68" i="1"/>
  <c r="F68" i="1"/>
  <c r="B70" i="1"/>
  <c r="B69" i="1"/>
  <c r="B68" i="1"/>
  <c r="C67" i="1"/>
  <c r="D67" i="1"/>
  <c r="E67" i="1"/>
  <c r="F67" i="1"/>
  <c r="B67" i="1"/>
  <c r="H63" i="1"/>
  <c r="C65" i="1"/>
  <c r="D65" i="1"/>
  <c r="E65" i="1"/>
  <c r="F65" i="1"/>
  <c r="C64" i="1"/>
  <c r="D64" i="1"/>
  <c r="E64" i="1"/>
  <c r="F64" i="1"/>
  <c r="C63" i="1"/>
  <c r="D63" i="1"/>
  <c r="E63" i="1"/>
  <c r="F63" i="1"/>
  <c r="C62" i="1"/>
  <c r="D62" i="1"/>
  <c r="E62" i="1"/>
  <c r="F62" i="1"/>
  <c r="B65" i="1"/>
  <c r="B64" i="1"/>
  <c r="B63" i="1"/>
  <c r="B62" i="1"/>
  <c r="J58" i="1"/>
  <c r="H58" i="1"/>
  <c r="C60" i="1"/>
  <c r="D60" i="1"/>
  <c r="E60" i="1"/>
  <c r="F60" i="1"/>
  <c r="C59" i="1"/>
  <c r="D59" i="1"/>
  <c r="E59" i="1"/>
  <c r="F59" i="1"/>
  <c r="C58" i="1"/>
  <c r="D58" i="1"/>
  <c r="E58" i="1"/>
  <c r="F58" i="1"/>
  <c r="F57" i="1"/>
  <c r="C57" i="1"/>
  <c r="D57" i="1"/>
  <c r="E57" i="1"/>
  <c r="B60" i="1"/>
  <c r="B59" i="1"/>
  <c r="B58" i="1"/>
  <c r="B57" i="1"/>
  <c r="J53" i="1"/>
  <c r="H53" i="1"/>
  <c r="C55" i="1"/>
  <c r="D55" i="1"/>
  <c r="E55" i="1"/>
  <c r="F55" i="1"/>
  <c r="B55" i="1"/>
  <c r="C54" i="1"/>
  <c r="D54" i="1"/>
  <c r="E54" i="1"/>
  <c r="F54" i="1"/>
  <c r="B54" i="1"/>
  <c r="C53" i="1"/>
  <c r="D53" i="1"/>
  <c r="E53" i="1"/>
  <c r="F53" i="1"/>
  <c r="B53" i="1"/>
  <c r="C52" i="1"/>
  <c r="D52" i="1"/>
  <c r="E52" i="1"/>
  <c r="F52" i="1"/>
  <c r="B52" i="1"/>
  <c r="J48" i="1"/>
  <c r="H48" i="1"/>
  <c r="C50" i="1"/>
  <c r="D50" i="1"/>
  <c r="E50" i="1"/>
  <c r="F50" i="1"/>
  <c r="B50" i="1"/>
  <c r="C49" i="1"/>
  <c r="D49" i="1"/>
  <c r="E49" i="1"/>
  <c r="F49" i="1"/>
  <c r="C48" i="1"/>
  <c r="D48" i="1"/>
  <c r="E48" i="1"/>
  <c r="F48" i="1"/>
  <c r="C47" i="1"/>
  <c r="D47" i="1"/>
  <c r="E47" i="1"/>
  <c r="F47" i="1"/>
  <c r="B49" i="1"/>
  <c r="B48" i="1"/>
  <c r="B47" i="1"/>
  <c r="J43" i="1"/>
  <c r="H43" i="1"/>
  <c r="C45" i="1"/>
  <c r="D45" i="1"/>
  <c r="E45" i="1"/>
  <c r="F45" i="1"/>
  <c r="B45" i="1"/>
  <c r="C44" i="1"/>
  <c r="D44" i="1"/>
  <c r="E44" i="1"/>
  <c r="F44" i="1"/>
  <c r="B44" i="1"/>
  <c r="C43" i="1"/>
  <c r="D43" i="1"/>
  <c r="E43" i="1"/>
  <c r="F43" i="1"/>
  <c r="B43" i="1"/>
  <c r="C42" i="1"/>
  <c r="D42" i="1"/>
  <c r="E42" i="1"/>
  <c r="F42" i="1"/>
  <c r="B42" i="1"/>
  <c r="J38" i="1"/>
  <c r="H38" i="1"/>
  <c r="C40" i="1"/>
  <c r="D40" i="1"/>
  <c r="E40" i="1"/>
  <c r="F40" i="1"/>
  <c r="C39" i="1"/>
  <c r="D39" i="1"/>
  <c r="E39" i="1"/>
  <c r="F39" i="1"/>
  <c r="C38" i="1"/>
  <c r="D38" i="1"/>
  <c r="E38" i="1"/>
  <c r="F38" i="1"/>
  <c r="B40" i="1"/>
  <c r="B39" i="1"/>
  <c r="B38" i="1"/>
  <c r="C37" i="1"/>
  <c r="D37" i="1"/>
  <c r="E37" i="1"/>
  <c r="F37" i="1"/>
  <c r="B37" i="1"/>
  <c r="J33" i="1"/>
  <c r="H33" i="1"/>
  <c r="C35" i="1"/>
  <c r="D35" i="1"/>
  <c r="E35" i="1"/>
  <c r="F35" i="1"/>
  <c r="C34" i="1"/>
  <c r="D34" i="1"/>
  <c r="E34" i="1"/>
  <c r="F34" i="1"/>
  <c r="C33" i="1"/>
  <c r="D33" i="1"/>
  <c r="E33" i="1"/>
  <c r="F33" i="1"/>
  <c r="C32" i="1"/>
  <c r="D32" i="1"/>
  <c r="E32" i="1"/>
  <c r="F32" i="1"/>
  <c r="B35" i="1"/>
  <c r="B34" i="1"/>
  <c r="B33" i="1"/>
  <c r="B32" i="1"/>
  <c r="J28" i="1"/>
  <c r="H28" i="1"/>
  <c r="C28" i="1"/>
  <c r="D28" i="1"/>
  <c r="E28" i="1"/>
  <c r="F28" i="1"/>
  <c r="B28" i="1"/>
  <c r="C30" i="1"/>
  <c r="D30" i="1"/>
  <c r="E30" i="1"/>
  <c r="F30" i="1"/>
  <c r="C29" i="1"/>
  <c r="D29" i="1"/>
  <c r="E29" i="1"/>
  <c r="F29" i="1"/>
  <c r="C27" i="1"/>
  <c r="D27" i="1"/>
  <c r="E27" i="1"/>
  <c r="F27" i="1"/>
  <c r="B30" i="1"/>
  <c r="B29" i="1"/>
  <c r="B27" i="1"/>
  <c r="J23" i="1"/>
  <c r="H23" i="1"/>
  <c r="F25" i="1"/>
  <c r="C25" i="1"/>
  <c r="D25" i="1"/>
  <c r="E25" i="1"/>
  <c r="C24" i="1"/>
  <c r="D24" i="1"/>
  <c r="E24" i="1"/>
  <c r="F24" i="1"/>
  <c r="B25" i="1"/>
  <c r="B24" i="1"/>
  <c r="C23" i="1"/>
  <c r="D23" i="1"/>
  <c r="E23" i="1"/>
  <c r="F23" i="1"/>
  <c r="B23" i="1"/>
  <c r="C22" i="1"/>
  <c r="D22" i="1"/>
  <c r="E22" i="1"/>
  <c r="F22" i="1"/>
  <c r="B22" i="1"/>
  <c r="J18" i="1"/>
  <c r="H18" i="1"/>
  <c r="C20" i="1"/>
  <c r="D20" i="1"/>
  <c r="E20" i="1"/>
  <c r="F20" i="1"/>
  <c r="C19" i="1"/>
  <c r="D19" i="1"/>
  <c r="E19" i="1"/>
  <c r="F19" i="1"/>
  <c r="C18" i="1"/>
  <c r="D18" i="1"/>
  <c r="E18" i="1"/>
  <c r="F18" i="1"/>
  <c r="C17" i="1"/>
  <c r="D17" i="1"/>
  <c r="E17" i="1"/>
  <c r="F17" i="1"/>
  <c r="B20" i="1"/>
  <c r="B19" i="1"/>
  <c r="B18" i="1"/>
  <c r="B17" i="1"/>
  <c r="J14" i="1"/>
  <c r="C15" i="1"/>
  <c r="D15" i="1"/>
  <c r="E15" i="1"/>
  <c r="F15" i="1"/>
  <c r="C14" i="1"/>
  <c r="D14" i="1"/>
  <c r="E14" i="1"/>
  <c r="F14" i="1"/>
  <c r="C13" i="1"/>
  <c r="D13" i="1"/>
  <c r="E13" i="1"/>
  <c r="F13" i="1"/>
  <c r="C12" i="1"/>
  <c r="D12" i="1"/>
  <c r="E12" i="1"/>
  <c r="F12" i="1"/>
  <c r="B15" i="1"/>
  <c r="B14" i="1"/>
  <c r="B13" i="1"/>
  <c r="B12" i="1"/>
  <c r="J8" i="1"/>
  <c r="C10" i="1"/>
  <c r="D10" i="1"/>
  <c r="E10" i="1"/>
  <c r="F10" i="1"/>
  <c r="B10" i="1"/>
  <c r="C9" i="1"/>
  <c r="D9" i="1"/>
  <c r="E9" i="1"/>
  <c r="F9" i="1"/>
  <c r="B9" i="1"/>
  <c r="C8" i="1"/>
  <c r="D8" i="1"/>
  <c r="E8" i="1"/>
  <c r="F8" i="1"/>
  <c r="B8" i="1"/>
  <c r="C7" i="1"/>
  <c r="D7" i="1"/>
  <c r="E7" i="1"/>
  <c r="F7" i="1"/>
  <c r="B7" i="1"/>
  <c r="J3" i="1"/>
  <c r="J14" i="4" l="1"/>
  <c r="C20" i="4" s="1"/>
  <c r="C25" i="4" s="1"/>
  <c r="C30" i="4" s="1"/>
  <c r="D20" i="4"/>
  <c r="D25" i="4" s="1"/>
  <c r="D30" i="4" s="1"/>
  <c r="E20" i="4"/>
  <c r="E25" i="4" s="1"/>
  <c r="E30" i="4" s="1"/>
  <c r="J23" i="4"/>
  <c r="F20" i="4"/>
  <c r="F25" i="4" s="1"/>
  <c r="F30" i="4" s="1"/>
  <c r="J18" i="4"/>
  <c r="B8" i="4"/>
  <c r="B13" i="4" s="1"/>
  <c r="B18" i="4" s="1"/>
  <c r="B23" i="4" s="1"/>
  <c r="B28" i="4" s="1"/>
  <c r="B33" i="4" s="1"/>
  <c r="B38" i="4" s="1"/>
  <c r="C8" i="4"/>
  <c r="C13" i="4" s="1"/>
  <c r="C18" i="4" s="1"/>
  <c r="D8" i="4"/>
  <c r="D13" i="4" s="1"/>
  <c r="D18" i="4" s="1"/>
  <c r="D23" i="4" s="1"/>
  <c r="D28" i="4" s="1"/>
  <c r="D33" i="4" s="1"/>
  <c r="D38" i="4" s="1"/>
  <c r="E8" i="4"/>
  <c r="E13" i="4" s="1"/>
  <c r="E18" i="4" s="1"/>
  <c r="E23" i="4" s="1"/>
  <c r="E28" i="4" s="1"/>
  <c r="E33" i="4" s="1"/>
  <c r="E38" i="4" s="1"/>
  <c r="J18" i="3"/>
  <c r="J14" i="3"/>
  <c r="C20" i="3" s="1"/>
  <c r="C25" i="3" s="1"/>
  <c r="C30" i="3" s="1"/>
  <c r="J23" i="3"/>
  <c r="B8" i="3"/>
  <c r="B13" i="3" s="1"/>
  <c r="B18" i="3" s="1"/>
  <c r="B23" i="3" s="1"/>
  <c r="B28" i="3" s="1"/>
  <c r="B33" i="3" s="1"/>
  <c r="B38" i="3" s="1"/>
  <c r="C8" i="3"/>
  <c r="C13" i="3" s="1"/>
  <c r="C18" i="3" s="1"/>
  <c r="D8" i="3"/>
  <c r="D13" i="3" s="1"/>
  <c r="D18" i="3" s="1"/>
  <c r="D23" i="3" s="1"/>
  <c r="D28" i="3" s="1"/>
  <c r="D33" i="3" s="1"/>
  <c r="D38" i="3" s="1"/>
  <c r="E8" i="3"/>
  <c r="E13" i="3" s="1"/>
  <c r="E18" i="3" s="1"/>
  <c r="E23" i="3" s="1"/>
  <c r="E28" i="3" s="1"/>
  <c r="E33" i="3" s="1"/>
  <c r="E38" i="3" s="1"/>
  <c r="C23" i="2"/>
  <c r="H18" i="2"/>
  <c r="B14" i="2"/>
  <c r="B19" i="2" s="1"/>
  <c r="B24" i="2" s="1"/>
  <c r="D14" i="2"/>
  <c r="D19" i="2" s="1"/>
  <c r="D24" i="2" s="1"/>
  <c r="C14" i="2"/>
  <c r="C19" i="2" s="1"/>
  <c r="C24" i="2" s="1"/>
  <c r="B22" i="2"/>
  <c r="B27" i="2" s="1"/>
  <c r="B32" i="2" s="1"/>
  <c r="J18" i="2"/>
  <c r="C22" i="2"/>
  <c r="C27" i="2" s="1"/>
  <c r="C32" i="2" s="1"/>
  <c r="E14" i="2"/>
  <c r="E19" i="2" s="1"/>
  <c r="E24" i="2" s="1"/>
  <c r="J14" i="2"/>
  <c r="E20" i="2" s="1"/>
  <c r="E25" i="2" s="1"/>
  <c r="E30" i="2" s="1"/>
  <c r="E8" i="2"/>
  <c r="E13" i="2" s="1"/>
  <c r="E18" i="2" s="1"/>
  <c r="E23" i="2" s="1"/>
  <c r="E28" i="2" s="1"/>
  <c r="E33" i="2" s="1"/>
  <c r="E38" i="2" s="1"/>
  <c r="F8" i="2"/>
  <c r="F13" i="2" s="1"/>
  <c r="F18" i="2" s="1"/>
  <c r="F23" i="2" s="1"/>
  <c r="F28" i="2" s="1"/>
  <c r="F33" i="2" s="1"/>
  <c r="F38" i="2" s="1"/>
  <c r="D8" i="2"/>
  <c r="D13" i="2" s="1"/>
  <c r="D18" i="2" s="1"/>
  <c r="D23" i="2" s="1"/>
  <c r="D28" i="2" s="1"/>
  <c r="D33" i="2" s="1"/>
  <c r="D38" i="2" s="1"/>
  <c r="J28" i="4" l="1"/>
  <c r="C23" i="4"/>
  <c r="H18" i="4"/>
  <c r="B20" i="4"/>
  <c r="B25" i="4" s="1"/>
  <c r="B30" i="4" s="1"/>
  <c r="J38" i="4"/>
  <c r="F20" i="3"/>
  <c r="F25" i="3" s="1"/>
  <c r="F30" i="3" s="1"/>
  <c r="J28" i="3"/>
  <c r="B20" i="3"/>
  <c r="B25" i="3" s="1"/>
  <c r="B30" i="3" s="1"/>
  <c r="J38" i="3"/>
  <c r="E20" i="3"/>
  <c r="E25" i="3" s="1"/>
  <c r="E30" i="3" s="1"/>
  <c r="C23" i="3"/>
  <c r="H18" i="3"/>
  <c r="D20" i="3"/>
  <c r="D25" i="3" s="1"/>
  <c r="D30" i="3" s="1"/>
  <c r="F20" i="2"/>
  <c r="F25" i="2" s="1"/>
  <c r="F30" i="2" s="1"/>
  <c r="D20" i="2"/>
  <c r="D25" i="2" s="1"/>
  <c r="D30" i="2" s="1"/>
  <c r="B20" i="2"/>
  <c r="B25" i="2" s="1"/>
  <c r="B30" i="2" s="1"/>
  <c r="C20" i="2"/>
  <c r="C25" i="2" s="1"/>
  <c r="C30" i="2" s="1"/>
  <c r="J28" i="2" s="1"/>
  <c r="J38" i="2"/>
  <c r="F22" i="2"/>
  <c r="F27" i="2" s="1"/>
  <c r="F32" i="2" s="1"/>
  <c r="J23" i="2"/>
  <c r="C29" i="2" s="1"/>
  <c r="C34" i="2" s="1"/>
  <c r="C39" i="2" s="1"/>
  <c r="C44" i="2" s="1"/>
  <c r="C49" i="2" s="1"/>
  <c r="C54" i="2" s="1"/>
  <c r="C59" i="2" s="1"/>
  <c r="D22" i="2"/>
  <c r="D27" i="2" s="1"/>
  <c r="D32" i="2" s="1"/>
  <c r="E22" i="2"/>
  <c r="E27" i="2" s="1"/>
  <c r="E32" i="2" s="1"/>
  <c r="C28" i="2"/>
  <c r="H23" i="2"/>
  <c r="D29" i="2" s="1"/>
  <c r="D34" i="2" s="1"/>
  <c r="H23" i="4" l="1"/>
  <c r="C28" i="4"/>
  <c r="E22" i="4"/>
  <c r="E27" i="4" s="1"/>
  <c r="E32" i="4" s="1"/>
  <c r="F22" i="4"/>
  <c r="F27" i="4" s="1"/>
  <c r="F32" i="4" s="1"/>
  <c r="B22" i="4"/>
  <c r="B27" i="4" s="1"/>
  <c r="B32" i="4" s="1"/>
  <c r="D22" i="4"/>
  <c r="D27" i="4" s="1"/>
  <c r="D32" i="4" s="1"/>
  <c r="C22" i="4"/>
  <c r="C27" i="4" s="1"/>
  <c r="C32" i="4" s="1"/>
  <c r="B22" i="3"/>
  <c r="B27" i="3" s="1"/>
  <c r="B32" i="3" s="1"/>
  <c r="C22" i="3"/>
  <c r="C27" i="3" s="1"/>
  <c r="C32" i="3" s="1"/>
  <c r="D22" i="3"/>
  <c r="D27" i="3" s="1"/>
  <c r="D32" i="3" s="1"/>
  <c r="E22" i="3"/>
  <c r="E27" i="3" s="1"/>
  <c r="E32" i="3" s="1"/>
  <c r="F22" i="3"/>
  <c r="F27" i="3" s="1"/>
  <c r="F32" i="3" s="1"/>
  <c r="H23" i="3"/>
  <c r="C28" i="3"/>
  <c r="H33" i="2"/>
  <c r="F37" i="2" s="1"/>
  <c r="F42" i="2" s="1"/>
  <c r="F47" i="2" s="1"/>
  <c r="D39" i="2"/>
  <c r="B29" i="2"/>
  <c r="B34" i="2" s="1"/>
  <c r="B39" i="2" s="1"/>
  <c r="B44" i="2" s="1"/>
  <c r="B49" i="2" s="1"/>
  <c r="B54" i="2" s="1"/>
  <c r="B59" i="2" s="1"/>
  <c r="F29" i="2"/>
  <c r="F34" i="2" s="1"/>
  <c r="F39" i="2" s="1"/>
  <c r="F44" i="2" s="1"/>
  <c r="F49" i="2" s="1"/>
  <c r="F54" i="2" s="1"/>
  <c r="F59" i="2" s="1"/>
  <c r="C33" i="2"/>
  <c r="C38" i="2" s="1"/>
  <c r="H28" i="2"/>
  <c r="D37" i="2"/>
  <c r="D42" i="2" s="1"/>
  <c r="D47" i="2" s="1"/>
  <c r="J33" i="2"/>
  <c r="E29" i="2"/>
  <c r="E34" i="2" s="1"/>
  <c r="E39" i="2" s="1"/>
  <c r="E44" i="2" s="1"/>
  <c r="E49" i="2" s="1"/>
  <c r="E54" i="2" s="1"/>
  <c r="E59" i="2" s="1"/>
  <c r="J33" i="4" l="1"/>
  <c r="C29" i="4"/>
  <c r="C34" i="4" s="1"/>
  <c r="C39" i="4" s="1"/>
  <c r="C44" i="4" s="1"/>
  <c r="C49" i="4" s="1"/>
  <c r="C54" i="4" s="1"/>
  <c r="C59" i="4" s="1"/>
  <c r="F29" i="4"/>
  <c r="F34" i="4" s="1"/>
  <c r="F39" i="4" s="1"/>
  <c r="F44" i="4" s="1"/>
  <c r="F49" i="4" s="1"/>
  <c r="F54" i="4" s="1"/>
  <c r="F59" i="4" s="1"/>
  <c r="D29" i="4"/>
  <c r="D34" i="4" s="1"/>
  <c r="E29" i="4"/>
  <c r="E34" i="4" s="1"/>
  <c r="E39" i="4" s="1"/>
  <c r="E44" i="4" s="1"/>
  <c r="E49" i="4" s="1"/>
  <c r="E54" i="4" s="1"/>
  <c r="E59" i="4" s="1"/>
  <c r="B29" i="4"/>
  <c r="B34" i="4" s="1"/>
  <c r="B39" i="4" s="1"/>
  <c r="B44" i="4" s="1"/>
  <c r="B49" i="4" s="1"/>
  <c r="B54" i="4" s="1"/>
  <c r="B59" i="4" s="1"/>
  <c r="C33" i="4"/>
  <c r="C38" i="4" s="1"/>
  <c r="H28" i="4"/>
  <c r="E29" i="3"/>
  <c r="E34" i="3" s="1"/>
  <c r="E39" i="3" s="1"/>
  <c r="E44" i="3" s="1"/>
  <c r="E49" i="3" s="1"/>
  <c r="E54" i="3" s="1"/>
  <c r="E59" i="3" s="1"/>
  <c r="F29" i="3"/>
  <c r="F34" i="3" s="1"/>
  <c r="F39" i="3" s="1"/>
  <c r="F44" i="3" s="1"/>
  <c r="F49" i="3" s="1"/>
  <c r="F54" i="3" s="1"/>
  <c r="F59" i="3" s="1"/>
  <c r="B29" i="3"/>
  <c r="B34" i="3" s="1"/>
  <c r="B39" i="3" s="1"/>
  <c r="B44" i="3" s="1"/>
  <c r="B49" i="3" s="1"/>
  <c r="B54" i="3" s="1"/>
  <c r="B59" i="3" s="1"/>
  <c r="C29" i="3"/>
  <c r="C34" i="3" s="1"/>
  <c r="C39" i="3" s="1"/>
  <c r="C44" i="3" s="1"/>
  <c r="C49" i="3" s="1"/>
  <c r="C54" i="3" s="1"/>
  <c r="C59" i="3" s="1"/>
  <c r="D29" i="3"/>
  <c r="D34" i="3" s="1"/>
  <c r="C33" i="3"/>
  <c r="C38" i="3" s="1"/>
  <c r="H28" i="3"/>
  <c r="J33" i="3"/>
  <c r="F35" i="2"/>
  <c r="F40" i="2" s="1"/>
  <c r="F45" i="2" s="1"/>
  <c r="B35" i="2"/>
  <c r="B40" i="2" s="1"/>
  <c r="B45" i="2" s="1"/>
  <c r="C35" i="2"/>
  <c r="C40" i="2" s="1"/>
  <c r="C45" i="2" s="1"/>
  <c r="D35" i="2"/>
  <c r="D40" i="2" s="1"/>
  <c r="D45" i="2" s="1"/>
  <c r="E35" i="2"/>
  <c r="E40" i="2" s="1"/>
  <c r="E45" i="2" s="1"/>
  <c r="E37" i="2"/>
  <c r="E42" i="2" s="1"/>
  <c r="E47" i="2" s="1"/>
  <c r="B37" i="2"/>
  <c r="B42" i="2" s="1"/>
  <c r="B47" i="2" s="1"/>
  <c r="C37" i="2"/>
  <c r="C42" i="2" s="1"/>
  <c r="C47" i="2" s="1"/>
  <c r="C43" i="2"/>
  <c r="C48" i="2" s="1"/>
  <c r="C53" i="2" s="1"/>
  <c r="J58" i="2"/>
  <c r="D44" i="2"/>
  <c r="H38" i="2"/>
  <c r="J58" i="4" l="1"/>
  <c r="D39" i="4"/>
  <c r="H33" i="4"/>
  <c r="D35" i="4"/>
  <c r="D40" i="4" s="1"/>
  <c r="D45" i="4" s="1"/>
  <c r="E35" i="4"/>
  <c r="E40" i="4" s="1"/>
  <c r="E45" i="4" s="1"/>
  <c r="C35" i="4"/>
  <c r="C40" i="4" s="1"/>
  <c r="C45" i="4" s="1"/>
  <c r="F35" i="4"/>
  <c r="F40" i="4" s="1"/>
  <c r="F45" i="4" s="1"/>
  <c r="B35" i="4"/>
  <c r="B40" i="4" s="1"/>
  <c r="B45" i="4" s="1"/>
  <c r="J58" i="3"/>
  <c r="F35" i="3"/>
  <c r="F40" i="3" s="1"/>
  <c r="F45" i="3" s="1"/>
  <c r="C35" i="3"/>
  <c r="C40" i="3" s="1"/>
  <c r="C45" i="3" s="1"/>
  <c r="E35" i="3"/>
  <c r="E40" i="3" s="1"/>
  <c r="E45" i="3" s="1"/>
  <c r="D35" i="3"/>
  <c r="D40" i="3" s="1"/>
  <c r="D45" i="3" s="1"/>
  <c r="B35" i="3"/>
  <c r="B40" i="3" s="1"/>
  <c r="B45" i="3" s="1"/>
  <c r="D39" i="3"/>
  <c r="H33" i="3"/>
  <c r="J48" i="2"/>
  <c r="J43" i="2"/>
  <c r="D50" i="2" s="1"/>
  <c r="D55" i="2" s="1"/>
  <c r="D60" i="2" s="1"/>
  <c r="D65" i="2" s="1"/>
  <c r="D70" i="2" s="1"/>
  <c r="D75" i="2" s="1"/>
  <c r="D80" i="2" s="1"/>
  <c r="D49" i="2"/>
  <c r="D54" i="2" s="1"/>
  <c r="D59" i="2" s="1"/>
  <c r="H43" i="2"/>
  <c r="B43" i="2"/>
  <c r="B48" i="2" s="1"/>
  <c r="B53" i="2" s="1"/>
  <c r="D43" i="2"/>
  <c r="D48" i="2" s="1"/>
  <c r="D53" i="2" s="1"/>
  <c r="E43" i="2"/>
  <c r="E48" i="2" s="1"/>
  <c r="E53" i="2" s="1"/>
  <c r="F43" i="2"/>
  <c r="F48" i="2" s="1"/>
  <c r="F53" i="2" s="1"/>
  <c r="H38" i="4" l="1"/>
  <c r="D44" i="4"/>
  <c r="J43" i="4"/>
  <c r="D37" i="4"/>
  <c r="D42" i="4" s="1"/>
  <c r="D47" i="4" s="1"/>
  <c r="C37" i="4"/>
  <c r="C42" i="4" s="1"/>
  <c r="C47" i="4" s="1"/>
  <c r="F37" i="4"/>
  <c r="F42" i="4" s="1"/>
  <c r="F47" i="4" s="1"/>
  <c r="B37" i="4"/>
  <c r="B42" i="4" s="1"/>
  <c r="B47" i="4" s="1"/>
  <c r="E37" i="4"/>
  <c r="E42" i="4" s="1"/>
  <c r="E47" i="4" s="1"/>
  <c r="E37" i="3"/>
  <c r="E42" i="3" s="1"/>
  <c r="E47" i="3" s="1"/>
  <c r="D37" i="3"/>
  <c r="D42" i="3" s="1"/>
  <c r="D47" i="3" s="1"/>
  <c r="C37" i="3"/>
  <c r="C42" i="3" s="1"/>
  <c r="C47" i="3" s="1"/>
  <c r="B37" i="3"/>
  <c r="B42" i="3" s="1"/>
  <c r="B47" i="3" s="1"/>
  <c r="F37" i="3"/>
  <c r="F42" i="3" s="1"/>
  <c r="F47" i="3" s="1"/>
  <c r="H38" i="3"/>
  <c r="D44" i="3"/>
  <c r="J43" i="3"/>
  <c r="E50" i="2"/>
  <c r="H48" i="2" s="1"/>
  <c r="F50" i="2"/>
  <c r="F55" i="2" s="1"/>
  <c r="F60" i="2" s="1"/>
  <c r="F65" i="2" s="1"/>
  <c r="F70" i="2" s="1"/>
  <c r="F75" i="2" s="1"/>
  <c r="F80" i="2" s="1"/>
  <c r="C50" i="2"/>
  <c r="C55" i="2" s="1"/>
  <c r="C60" i="2" s="1"/>
  <c r="C65" i="2" s="1"/>
  <c r="C70" i="2" s="1"/>
  <c r="C75" i="2" s="1"/>
  <c r="C80" i="2" s="1"/>
  <c r="B50" i="2"/>
  <c r="B55" i="2" s="1"/>
  <c r="B60" i="2" s="1"/>
  <c r="B65" i="2" s="1"/>
  <c r="B70" i="2" s="1"/>
  <c r="B75" i="2" s="1"/>
  <c r="B80" i="2" s="1"/>
  <c r="J53" i="2"/>
  <c r="J48" i="4" l="1"/>
  <c r="H43" i="4"/>
  <c r="D49" i="4"/>
  <c r="D54" i="4" s="1"/>
  <c r="D59" i="4" s="1"/>
  <c r="F43" i="4"/>
  <c r="F48" i="4" s="1"/>
  <c r="F53" i="4" s="1"/>
  <c r="D43" i="4"/>
  <c r="D48" i="4" s="1"/>
  <c r="D53" i="4" s="1"/>
  <c r="E43" i="4"/>
  <c r="E48" i="4" s="1"/>
  <c r="E53" i="4" s="1"/>
  <c r="B43" i="4"/>
  <c r="B48" i="4" s="1"/>
  <c r="B53" i="4" s="1"/>
  <c r="C43" i="4"/>
  <c r="C48" i="4" s="1"/>
  <c r="C53" i="4" s="1"/>
  <c r="J48" i="3"/>
  <c r="H43" i="3"/>
  <c r="D49" i="3"/>
  <c r="D54" i="3" s="1"/>
  <c r="D59" i="3" s="1"/>
  <c r="F43" i="3"/>
  <c r="F48" i="3" s="1"/>
  <c r="F53" i="3" s="1"/>
  <c r="D43" i="3"/>
  <c r="D48" i="3" s="1"/>
  <c r="D53" i="3" s="1"/>
  <c r="E43" i="3"/>
  <c r="E48" i="3" s="1"/>
  <c r="E53" i="3" s="1"/>
  <c r="B43" i="3"/>
  <c r="B48" i="3" s="1"/>
  <c r="B53" i="3" s="1"/>
  <c r="C43" i="3"/>
  <c r="C48" i="3" s="1"/>
  <c r="C53" i="3" s="1"/>
  <c r="E55" i="2"/>
  <c r="H53" i="2" s="1"/>
  <c r="F52" i="2"/>
  <c r="F57" i="2" s="1"/>
  <c r="F62" i="2" s="1"/>
  <c r="D52" i="2"/>
  <c r="D57" i="2" s="1"/>
  <c r="D62" i="2" s="1"/>
  <c r="E52" i="2"/>
  <c r="E57" i="2" s="1"/>
  <c r="E62" i="2" s="1"/>
  <c r="C52" i="2"/>
  <c r="C57" i="2" s="1"/>
  <c r="C62" i="2" s="1"/>
  <c r="B52" i="2"/>
  <c r="B57" i="2" s="1"/>
  <c r="B62" i="2" s="1"/>
  <c r="C50" i="4" l="1"/>
  <c r="C55" i="4" s="1"/>
  <c r="C60" i="4" s="1"/>
  <c r="C65" i="4" s="1"/>
  <c r="C70" i="4" s="1"/>
  <c r="C75" i="4" s="1"/>
  <c r="C80" i="4" s="1"/>
  <c r="D50" i="4"/>
  <c r="D55" i="4" s="1"/>
  <c r="D60" i="4" s="1"/>
  <c r="D65" i="4" s="1"/>
  <c r="D70" i="4" s="1"/>
  <c r="D75" i="4" s="1"/>
  <c r="D80" i="4" s="1"/>
  <c r="F50" i="4"/>
  <c r="F55" i="4" s="1"/>
  <c r="F60" i="4" s="1"/>
  <c r="F65" i="4" s="1"/>
  <c r="F70" i="4" s="1"/>
  <c r="F75" i="4" s="1"/>
  <c r="F80" i="4" s="1"/>
  <c r="E50" i="4"/>
  <c r="B50" i="4"/>
  <c r="B55" i="4" s="1"/>
  <c r="B60" i="4" s="1"/>
  <c r="B65" i="4" s="1"/>
  <c r="B70" i="4" s="1"/>
  <c r="B75" i="4" s="1"/>
  <c r="B80" i="4" s="1"/>
  <c r="J53" i="4"/>
  <c r="J53" i="3"/>
  <c r="C50" i="3"/>
  <c r="C55" i="3" s="1"/>
  <c r="C60" i="3" s="1"/>
  <c r="C65" i="3" s="1"/>
  <c r="C70" i="3" s="1"/>
  <c r="C75" i="3" s="1"/>
  <c r="C80" i="3" s="1"/>
  <c r="F50" i="3"/>
  <c r="F55" i="3" s="1"/>
  <c r="F60" i="3" s="1"/>
  <c r="F65" i="3" s="1"/>
  <c r="F70" i="3" s="1"/>
  <c r="F75" i="3" s="1"/>
  <c r="F80" i="3" s="1"/>
  <c r="D50" i="3"/>
  <c r="D55" i="3" s="1"/>
  <c r="D60" i="3" s="1"/>
  <c r="D65" i="3" s="1"/>
  <c r="D70" i="3" s="1"/>
  <c r="D75" i="3" s="1"/>
  <c r="D80" i="3" s="1"/>
  <c r="B50" i="3"/>
  <c r="B55" i="3" s="1"/>
  <c r="B60" i="3" s="1"/>
  <c r="B65" i="3" s="1"/>
  <c r="B70" i="3" s="1"/>
  <c r="B75" i="3" s="1"/>
  <c r="B80" i="3" s="1"/>
  <c r="E50" i="3"/>
  <c r="E60" i="2"/>
  <c r="E65" i="2" s="1"/>
  <c r="E70" i="2" s="1"/>
  <c r="E75" i="2" s="1"/>
  <c r="E80" i="2" s="1"/>
  <c r="C58" i="2"/>
  <c r="C63" i="2" s="1"/>
  <c r="C68" i="2" s="1"/>
  <c r="F58" i="2"/>
  <c r="F63" i="2" s="1"/>
  <c r="F68" i="2" s="1"/>
  <c r="D58" i="2"/>
  <c r="D63" i="2" s="1"/>
  <c r="D68" i="2" s="1"/>
  <c r="E58" i="2"/>
  <c r="E63" i="2" s="1"/>
  <c r="E68" i="2" s="1"/>
  <c r="B58" i="2"/>
  <c r="B63" i="2" s="1"/>
  <c r="B68" i="2" s="1"/>
  <c r="H63" i="2"/>
  <c r="F67" i="2" s="1"/>
  <c r="F72" i="2" s="1"/>
  <c r="F77" i="2" s="1"/>
  <c r="F82" i="2" s="1"/>
  <c r="E55" i="4" l="1"/>
  <c r="H48" i="4"/>
  <c r="E55" i="3"/>
  <c r="H48" i="3"/>
  <c r="H58" i="2"/>
  <c r="F64" i="2" s="1"/>
  <c r="F69" i="2" s="1"/>
  <c r="F74" i="2" s="1"/>
  <c r="C67" i="2"/>
  <c r="C72" i="2" s="1"/>
  <c r="C77" i="2" s="1"/>
  <c r="C82" i="2" s="1"/>
  <c r="E67" i="2"/>
  <c r="E72" i="2" s="1"/>
  <c r="E77" i="2" s="1"/>
  <c r="E82" i="2" s="1"/>
  <c r="D67" i="2"/>
  <c r="D72" i="2" s="1"/>
  <c r="D77" i="2" s="1"/>
  <c r="D82" i="2" s="1"/>
  <c r="B67" i="2"/>
  <c r="B72" i="2" s="1"/>
  <c r="B77" i="2" s="1"/>
  <c r="B82" i="2" s="1"/>
  <c r="H78" i="2"/>
  <c r="E64" i="2"/>
  <c r="E69" i="2" s="1"/>
  <c r="E74" i="2" s="1"/>
  <c r="H68" i="2"/>
  <c r="C73" i="2" s="1"/>
  <c r="C78" i="2" s="1"/>
  <c r="C83" i="2" s="1"/>
  <c r="C52" i="4" l="1"/>
  <c r="C57" i="4" s="1"/>
  <c r="C62" i="4" s="1"/>
  <c r="D52" i="4"/>
  <c r="D57" i="4" s="1"/>
  <c r="D62" i="4" s="1"/>
  <c r="E52" i="4"/>
  <c r="E57" i="4" s="1"/>
  <c r="E62" i="4" s="1"/>
  <c r="B52" i="4"/>
  <c r="B57" i="4" s="1"/>
  <c r="B62" i="4" s="1"/>
  <c r="F52" i="4"/>
  <c r="F57" i="4" s="1"/>
  <c r="F62" i="4" s="1"/>
  <c r="E60" i="4"/>
  <c r="H53" i="4"/>
  <c r="E52" i="3"/>
  <c r="E57" i="3" s="1"/>
  <c r="E62" i="3" s="1"/>
  <c r="D52" i="3"/>
  <c r="D57" i="3" s="1"/>
  <c r="D62" i="3" s="1"/>
  <c r="C52" i="3"/>
  <c r="C57" i="3" s="1"/>
  <c r="C62" i="3" s="1"/>
  <c r="F52" i="3"/>
  <c r="F57" i="3" s="1"/>
  <c r="F62" i="3" s="1"/>
  <c r="B52" i="3"/>
  <c r="B57" i="3" s="1"/>
  <c r="B62" i="3" s="1"/>
  <c r="E60" i="3"/>
  <c r="H53" i="3"/>
  <c r="B64" i="2"/>
  <c r="B69" i="2" s="1"/>
  <c r="B74" i="2" s="1"/>
  <c r="C64" i="2"/>
  <c r="C69" i="2" s="1"/>
  <c r="C74" i="2" s="1"/>
  <c r="D64" i="2"/>
  <c r="D69" i="2" s="1"/>
  <c r="D74" i="2" s="1"/>
  <c r="F73" i="2"/>
  <c r="F78" i="2" s="1"/>
  <c r="F83" i="2" s="1"/>
  <c r="D73" i="2"/>
  <c r="D78" i="2" s="1"/>
  <c r="D83" i="2" s="1"/>
  <c r="D85" i="2"/>
  <c r="C85" i="2"/>
  <c r="B85" i="2"/>
  <c r="F85" i="2"/>
  <c r="E73" i="2"/>
  <c r="E78" i="2" s="1"/>
  <c r="E83" i="2" s="1"/>
  <c r="E85" i="2"/>
  <c r="B73" i="2"/>
  <c r="B78" i="2" s="1"/>
  <c r="B83" i="2" s="1"/>
  <c r="H73" i="2"/>
  <c r="F79" i="2" s="1"/>
  <c r="F84" i="2" s="1"/>
  <c r="H63" i="4" l="1"/>
  <c r="F67" i="4" s="1"/>
  <c r="F72" i="4" s="1"/>
  <c r="F77" i="4" s="1"/>
  <c r="F82" i="4" s="1"/>
  <c r="I82" i="4" s="1"/>
  <c r="B67" i="4"/>
  <c r="B72" i="4" s="1"/>
  <c r="B77" i="4" s="1"/>
  <c r="B82" i="4" s="1"/>
  <c r="E67" i="4"/>
  <c r="E72" i="4" s="1"/>
  <c r="E77" i="4" s="1"/>
  <c r="E82" i="4" s="1"/>
  <c r="E65" i="4"/>
  <c r="E70" i="4" s="1"/>
  <c r="E75" i="4" s="1"/>
  <c r="E80" i="4" s="1"/>
  <c r="H58" i="4"/>
  <c r="D58" i="4"/>
  <c r="D63" i="4" s="1"/>
  <c r="D68" i="4" s="1"/>
  <c r="F58" i="4"/>
  <c r="F63" i="4" s="1"/>
  <c r="F68" i="4" s="1"/>
  <c r="B58" i="4"/>
  <c r="B63" i="4" s="1"/>
  <c r="B68" i="4" s="1"/>
  <c r="C58" i="4"/>
  <c r="C63" i="4" s="1"/>
  <c r="C68" i="4" s="1"/>
  <c r="E58" i="4"/>
  <c r="E63" i="4" s="1"/>
  <c r="E68" i="4" s="1"/>
  <c r="D67" i="4"/>
  <c r="D72" i="4" s="1"/>
  <c r="D77" i="4" s="1"/>
  <c r="D82" i="4" s="1"/>
  <c r="C67" i="4"/>
  <c r="C72" i="4" s="1"/>
  <c r="C77" i="4" s="1"/>
  <c r="C82" i="4" s="1"/>
  <c r="E65" i="3"/>
  <c r="E70" i="3" s="1"/>
  <c r="E75" i="3" s="1"/>
  <c r="E80" i="3" s="1"/>
  <c r="H58" i="3"/>
  <c r="H63" i="3"/>
  <c r="B67" i="3" s="1"/>
  <c r="B72" i="3" s="1"/>
  <c r="B77" i="3" s="1"/>
  <c r="B82" i="3" s="1"/>
  <c r="F67" i="3"/>
  <c r="F72" i="3" s="1"/>
  <c r="F77" i="3" s="1"/>
  <c r="F82" i="3" s="1"/>
  <c r="I82" i="3" s="1"/>
  <c r="C67" i="3"/>
  <c r="C72" i="3" s="1"/>
  <c r="C77" i="3" s="1"/>
  <c r="C82" i="3" s="1"/>
  <c r="E58" i="3"/>
  <c r="E63" i="3" s="1"/>
  <c r="E68" i="3" s="1"/>
  <c r="D58" i="3"/>
  <c r="D63" i="3" s="1"/>
  <c r="D68" i="3" s="1"/>
  <c r="C58" i="3"/>
  <c r="C63" i="3" s="1"/>
  <c r="C68" i="3" s="1"/>
  <c r="B58" i="3"/>
  <c r="B63" i="3" s="1"/>
  <c r="B68" i="3" s="1"/>
  <c r="F58" i="3"/>
  <c r="F63" i="3" s="1"/>
  <c r="F68" i="3" s="1"/>
  <c r="D67" i="3"/>
  <c r="D72" i="3" s="1"/>
  <c r="D77" i="3" s="1"/>
  <c r="D82" i="3" s="1"/>
  <c r="E67" i="3"/>
  <c r="E72" i="3" s="1"/>
  <c r="E77" i="3" s="1"/>
  <c r="E82" i="3" s="1"/>
  <c r="C79" i="2"/>
  <c r="C84" i="2" s="1"/>
  <c r="D79" i="2"/>
  <c r="D84" i="2" s="1"/>
  <c r="B79" i="2"/>
  <c r="B84" i="2" s="1"/>
  <c r="E79" i="2"/>
  <c r="E84" i="2" s="1"/>
  <c r="H78" i="4" l="1"/>
  <c r="B64" i="4"/>
  <c r="B69" i="4" s="1"/>
  <c r="B74" i="4" s="1"/>
  <c r="C64" i="4"/>
  <c r="C69" i="4" s="1"/>
  <c r="C74" i="4" s="1"/>
  <c r="F64" i="4"/>
  <c r="F69" i="4" s="1"/>
  <c r="F74" i="4" s="1"/>
  <c r="E64" i="4"/>
  <c r="E69" i="4" s="1"/>
  <c r="E74" i="4" s="1"/>
  <c r="D64" i="4"/>
  <c r="D69" i="4" s="1"/>
  <c r="D74" i="4" s="1"/>
  <c r="H68" i="4"/>
  <c r="C73" i="4" s="1"/>
  <c r="C78" i="4" s="1"/>
  <c r="C83" i="4" s="1"/>
  <c r="C64" i="3"/>
  <c r="C69" i="3" s="1"/>
  <c r="C74" i="3" s="1"/>
  <c r="B64" i="3"/>
  <c r="B69" i="3" s="1"/>
  <c r="B74" i="3" s="1"/>
  <c r="F64" i="3"/>
  <c r="F69" i="3" s="1"/>
  <c r="F74" i="3" s="1"/>
  <c r="E64" i="3"/>
  <c r="E69" i="3" s="1"/>
  <c r="E74" i="3" s="1"/>
  <c r="D64" i="3"/>
  <c r="D69" i="3" s="1"/>
  <c r="D74" i="3" s="1"/>
  <c r="H68" i="3"/>
  <c r="E73" i="3" s="1"/>
  <c r="E78" i="3" s="1"/>
  <c r="E83" i="3" s="1"/>
  <c r="H78" i="3"/>
  <c r="E85" i="3" s="1"/>
  <c r="B73" i="4" l="1"/>
  <c r="B78" i="4" s="1"/>
  <c r="B83" i="4" s="1"/>
  <c r="F73" i="4"/>
  <c r="F78" i="4" s="1"/>
  <c r="F83" i="4" s="1"/>
  <c r="I83" i="4" s="1"/>
  <c r="E73" i="4"/>
  <c r="E78" i="4" s="1"/>
  <c r="E83" i="4" s="1"/>
  <c r="F85" i="4"/>
  <c r="I85" i="4" s="1"/>
  <c r="D85" i="4"/>
  <c r="C85" i="4"/>
  <c r="B85" i="4"/>
  <c r="E79" i="4"/>
  <c r="E84" i="4" s="1"/>
  <c r="D73" i="4"/>
  <c r="D78" i="4" s="1"/>
  <c r="D83" i="4" s="1"/>
  <c r="H73" i="4"/>
  <c r="F79" i="4" s="1"/>
  <c r="F84" i="4" s="1"/>
  <c r="I84" i="4" s="1"/>
  <c r="E85" i="4"/>
  <c r="B73" i="3"/>
  <c r="B78" i="3" s="1"/>
  <c r="B83" i="3" s="1"/>
  <c r="D73" i="3"/>
  <c r="D78" i="3" s="1"/>
  <c r="D83" i="3" s="1"/>
  <c r="D85" i="3"/>
  <c r="B85" i="3"/>
  <c r="F85" i="3"/>
  <c r="I85" i="3" s="1"/>
  <c r="C85" i="3"/>
  <c r="C73" i="3"/>
  <c r="C78" i="3" s="1"/>
  <c r="C83" i="3" s="1"/>
  <c r="F73" i="3"/>
  <c r="F78" i="3" s="1"/>
  <c r="F83" i="3" s="1"/>
  <c r="I83" i="3" s="1"/>
  <c r="H73" i="3"/>
  <c r="B79" i="3" s="1"/>
  <c r="B84" i="3" s="1"/>
  <c r="C79" i="4" l="1"/>
  <c r="C84" i="4" s="1"/>
  <c r="B79" i="4"/>
  <c r="B84" i="4" s="1"/>
  <c r="D79" i="4"/>
  <c r="D84" i="4" s="1"/>
  <c r="C79" i="3"/>
  <c r="C84" i="3" s="1"/>
  <c r="F79" i="3"/>
  <c r="F84" i="3" s="1"/>
  <c r="I84" i="3" s="1"/>
  <c r="D79" i="3"/>
  <c r="D84" i="3" s="1"/>
  <c r="E79" i="3"/>
  <c r="E84" i="3" s="1"/>
</calcChain>
</file>

<file path=xl/sharedStrings.xml><?xml version="1.0" encoding="utf-8"?>
<sst xmlns="http://schemas.openxmlformats.org/spreadsheetml/2006/main" count="215" uniqueCount="19">
  <si>
    <t>B</t>
  </si>
  <si>
    <t>A</t>
  </si>
  <si>
    <t>A2</t>
  </si>
  <si>
    <t>A1</t>
  </si>
  <si>
    <t>A3</t>
  </si>
  <si>
    <t>A4</t>
  </si>
  <si>
    <t>X1</t>
  </si>
  <si>
    <t>X2</t>
  </si>
  <si>
    <t>X3</t>
  </si>
  <si>
    <t>X4</t>
  </si>
  <si>
    <t>%Cambio</t>
  </si>
  <si>
    <t>=</t>
  </si>
  <si>
    <t>Wolfram</t>
  </si>
  <si>
    <t>https://www.wolframalpha.com/input/?i=systems+of+equations+calculator&amp;assumption=%7B%22F%22%2C+%22SolveSystemOf4EquationsCalculator%22%2C+%22equation1%22%7D+-%3E%222.6w%2B0.3x%2B2.4y%2B6.2z%3D50.78%22&amp;assumption=%22FSelect%22+-%3E+%7B%7B%22SolveSystemOf4EquationsCalculator%22%7D%7D&amp;assumption=%7B%22F%22%2C+%22SolveSystemOf4EquationsCalculator%22%2C+%22equation2%22%7D+-%3E%227.7w%2B0.4x%2B4.7y%2B1.4z%3D47.36%22&amp;assumption=%7B%22F%22%2C+%22SolveSystemOf4EquationsCalculator%22%2C+%22equation3%22%7D+-%3E%225.1w%2B9.9x%2B9.5y%2B1.5z%3D91.48%22&amp;assumption=%7B%22F%22%2C+%22SolveSystemOf4EquationsCalculator%22%2C+%22equation4%22%7D+-%3E%226w%2B7x%2B8.5y%2B4.8z%3D98.17%22</t>
  </si>
  <si>
    <t>Como podemos ver un simple cambio en los valores causa un cambio muy significativo en la salida, por lo que podria decirse que es un problema completamente diferente</t>
  </si>
  <si>
    <t>Operaciones</t>
  </si>
  <si>
    <t>Total</t>
  </si>
  <si>
    <t>Numero de condicion de una matriz</t>
  </si>
  <si>
    <t>Reevaluar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</si>
</sst>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0" fontId="0" fillId="0" borderId="0" xfId="0" applyNumberFormat="1"/>
    <xf numFmtId="0" fontId="1" fillId="0" borderId="0" xfId="0" quotePrefix="1" applyFont="1" applyAlignment="1">
      <alignment horizontal="center"/>
    </xf>
    <xf numFmtId="0" fontId="2" fillId="0" borderId="0" xfId="1"/>
    <xf numFmtId="0" fontId="0" fillId="0" borderId="0" xfId="0" applyAlignment="1">
      <alignment horizontal="left" vertical="top" wrapText="1"/>
    </xf>
    <xf numFmtId="0" fontId="1" fillId="2" borderId="1" xfId="0" applyFont="1" applyFill="1" applyBorder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495922</xdr:colOff>
      <xdr:row>17</xdr:row>
      <xdr:rowOff>101413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062249-ED10-4BB1-917E-F8C3747C2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58322" cy="3210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wolframalpha.com/input/?i=systems+of+equations+calculator&amp;assumption=%7B%22F%22%2C+%22SolveSystemOf4EquationsCalculator%22%2C+%22equation1%22%7D+-%3E%222.6w%2B0.3x%2B2.4y%2B6.2z%3D50.78%22&amp;assumption=%22FSelect%22+-%3E+%7B%7B%22SolveSystemOf4EquationsCalculator%22%7D%7D&amp;assumption=%7B%22F%22%2C+%22SolveSystemOf4EquationsCalculator%22%2C+%22equation2%22%7D+-%3E%227.7w%2B0.4x%2B4.7y%2B1.4z%3D47.36%22&amp;assumption=%7B%22F%22%2C+%22SolveSystemOf4EquationsCalculator%22%2C+%22equation3%22%7D+-%3E%225.1w%2B9.9x%2B9.5y%2B1.5z%3D91.48%22&amp;assumption=%7B%22F%22%2C+%22SolveSystemOf4EquationsCalculator%22%2C+%22equation4%22%7D+-%3E%226w%2B7x%2B8.5y%2B4.8z%3D98.17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EFA0-EF78-475E-A92C-0069B36500E8}">
  <dimension ref="A19:A20"/>
  <sheetViews>
    <sheetView workbookViewId="0">
      <selection activeCell="C24" sqref="C24"/>
    </sheetView>
  </sheetViews>
  <sheetFormatPr baseColWidth="10" defaultRowHeight="14.4" x14ac:dyDescent="0.3"/>
  <sheetData>
    <row r="19" spans="1:1" x14ac:dyDescent="0.3">
      <c r="A19" t="s">
        <v>12</v>
      </c>
    </row>
    <row r="20" spans="1:1" x14ac:dyDescent="0.3">
      <c r="A20" s="6" t="s">
        <v>13</v>
      </c>
    </row>
  </sheetData>
  <hyperlinks>
    <hyperlink ref="A20" r:id="rId1" display="https://www.wolframalpha.com/input/?i=systems+of+equations+calculator&amp;assumption=%7B%22F%22%2C+%22SolveSystemOf4EquationsCalculator%22%2C+%22equation1%22%7D+-%3E%222.6w%2B0.3x%2B2.4y%2B6.2z%3D50.78%22&amp;assumption=%22FSelect%22+-%3E+%7B%7B%22SolveSystemOf4EquationsCalculator%22%7D%7D&amp;assumption=%7B%22F%22%2C+%22SolveSystemOf4EquationsCalculator%22%2C+%22equation2%22%7D+-%3E%227.7w%2B0.4x%2B4.7y%2B1.4z%3D47.36%22&amp;assumption=%7B%22F%22%2C+%22SolveSystemOf4EquationsCalculator%22%2C+%22equation3%22%7D+-%3E%225.1w%2B9.9x%2B9.5y%2B1.5z%3D91.48%22&amp;assumption=%7B%22F%22%2C+%22SolveSystemOf4EquationsCalculator%22%2C+%22equation4%22%7D+-%3E%226w%2B7x%2B8.5y%2B4.8z%3D98.17%22" xr:uid="{43C02CAE-0E53-4EE1-819F-B1E04ACBF78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CDE4-EC48-4B88-8E5F-30A8A27AE67F}">
  <dimension ref="A1:L90"/>
  <sheetViews>
    <sheetView topLeftCell="A73" workbookViewId="0">
      <selection activeCell="F82" sqref="F82:F85"/>
    </sheetView>
  </sheetViews>
  <sheetFormatPr baseColWidth="10" defaultRowHeight="14.4" x14ac:dyDescent="0.3"/>
  <cols>
    <col min="1" max="1" width="11.5546875" style="1"/>
    <col min="6" max="6" width="11.5546875" style="2"/>
    <col min="8" max="8" width="14" bestFit="1" customWidth="1"/>
  </cols>
  <sheetData>
    <row r="1" spans="1:12" x14ac:dyDescent="0.3">
      <c r="F1" s="2" t="s">
        <v>0</v>
      </c>
      <c r="L1" t="s">
        <v>15</v>
      </c>
    </row>
    <row r="2" spans="1:12" x14ac:dyDescent="0.3">
      <c r="B2">
        <v>2.6</v>
      </c>
      <c r="C2">
        <v>0.3</v>
      </c>
      <c r="D2">
        <v>2.4</v>
      </c>
      <c r="E2">
        <v>6.2</v>
      </c>
      <c r="F2" s="2">
        <v>50.78</v>
      </c>
    </row>
    <row r="3" spans="1:12" x14ac:dyDescent="0.3">
      <c r="A3" s="1" t="s">
        <v>1</v>
      </c>
      <c r="B3">
        <v>7.7</v>
      </c>
      <c r="C3">
        <v>0.4</v>
      </c>
      <c r="D3">
        <v>4.7</v>
      </c>
      <c r="E3">
        <v>1.4</v>
      </c>
      <c r="F3" s="2">
        <v>47.36</v>
      </c>
      <c r="H3">
        <v>1</v>
      </c>
      <c r="I3" t="s">
        <v>2</v>
      </c>
      <c r="J3">
        <f>-(B3/B2)</f>
        <v>-2.9615384615384617</v>
      </c>
      <c r="K3" t="s">
        <v>3</v>
      </c>
      <c r="L3">
        <v>10</v>
      </c>
    </row>
    <row r="4" spans="1:12" x14ac:dyDescent="0.3">
      <c r="B4">
        <v>5.0999999999999996</v>
      </c>
      <c r="C4">
        <v>9.9</v>
      </c>
      <c r="D4">
        <v>9.5</v>
      </c>
      <c r="E4">
        <v>1.5</v>
      </c>
      <c r="F4" s="2">
        <v>91.48</v>
      </c>
    </row>
    <row r="5" spans="1:12" x14ac:dyDescent="0.3">
      <c r="B5">
        <v>6</v>
      </c>
      <c r="C5">
        <v>7</v>
      </c>
      <c r="D5">
        <v>8.5</v>
      </c>
      <c r="E5">
        <v>4.8</v>
      </c>
      <c r="F5" s="2">
        <v>98.17</v>
      </c>
    </row>
    <row r="7" spans="1:12" x14ac:dyDescent="0.3">
      <c r="B7">
        <f>B2</f>
        <v>2.6</v>
      </c>
      <c r="C7">
        <f t="shared" ref="C7:F7" si="0">C2</f>
        <v>0.3</v>
      </c>
      <c r="D7">
        <f t="shared" si="0"/>
        <v>2.4</v>
      </c>
      <c r="E7">
        <f t="shared" si="0"/>
        <v>6.2</v>
      </c>
      <c r="F7" s="2">
        <f t="shared" si="0"/>
        <v>50.78</v>
      </c>
    </row>
    <row r="8" spans="1:12" x14ac:dyDescent="0.3">
      <c r="A8" s="1" t="s">
        <v>1</v>
      </c>
      <c r="B8">
        <f>B3+$J$3*B2</f>
        <v>0</v>
      </c>
      <c r="C8">
        <f t="shared" ref="C8:F8" si="1">C3+$J$3*C2</f>
        <v>-0.4884615384615385</v>
      </c>
      <c r="D8">
        <f t="shared" si="1"/>
        <v>-2.407692307692308</v>
      </c>
      <c r="E8">
        <f t="shared" si="1"/>
        <v>-16.961538461538463</v>
      </c>
      <c r="F8" s="2">
        <f t="shared" si="1"/>
        <v>-103.0269230769231</v>
      </c>
      <c r="H8">
        <v>1</v>
      </c>
      <c r="I8" t="s">
        <v>4</v>
      </c>
      <c r="J8">
        <f>-B9/B7</f>
        <v>-1.9615384615384612</v>
      </c>
      <c r="K8" t="s">
        <v>3</v>
      </c>
      <c r="L8">
        <v>10</v>
      </c>
    </row>
    <row r="9" spans="1:12" x14ac:dyDescent="0.3">
      <c r="B9">
        <f>B4</f>
        <v>5.0999999999999996</v>
      </c>
      <c r="C9">
        <f t="shared" ref="C9:F9" si="2">C4</f>
        <v>9.9</v>
      </c>
      <c r="D9">
        <f t="shared" si="2"/>
        <v>9.5</v>
      </c>
      <c r="E9">
        <f t="shared" si="2"/>
        <v>1.5</v>
      </c>
      <c r="F9" s="2">
        <f t="shared" si="2"/>
        <v>91.48</v>
      </c>
    </row>
    <row r="10" spans="1:12" x14ac:dyDescent="0.3">
      <c r="B10">
        <f>B5</f>
        <v>6</v>
      </c>
      <c r="C10">
        <f t="shared" ref="C10:F10" si="3">C5</f>
        <v>7</v>
      </c>
      <c r="D10">
        <f t="shared" si="3"/>
        <v>8.5</v>
      </c>
      <c r="E10">
        <f t="shared" si="3"/>
        <v>4.8</v>
      </c>
      <c r="F10" s="2">
        <f t="shared" si="3"/>
        <v>98.17</v>
      </c>
    </row>
    <row r="12" spans="1:12" x14ac:dyDescent="0.3">
      <c r="B12">
        <f>B7</f>
        <v>2.6</v>
      </c>
      <c r="C12">
        <f t="shared" ref="C12:F12" si="4">C7</f>
        <v>0.3</v>
      </c>
      <c r="D12">
        <f t="shared" si="4"/>
        <v>2.4</v>
      </c>
      <c r="E12">
        <f t="shared" si="4"/>
        <v>6.2</v>
      </c>
      <c r="F12" s="2">
        <f t="shared" si="4"/>
        <v>50.78</v>
      </c>
    </row>
    <row r="13" spans="1:12" x14ac:dyDescent="0.3">
      <c r="A13" s="1" t="s">
        <v>1</v>
      </c>
      <c r="B13">
        <f>B8</f>
        <v>0</v>
      </c>
      <c r="C13">
        <f t="shared" ref="C13:F13" si="5">C8</f>
        <v>-0.4884615384615385</v>
      </c>
      <c r="D13">
        <f t="shared" si="5"/>
        <v>-2.407692307692308</v>
      </c>
      <c r="E13">
        <f t="shared" si="5"/>
        <v>-16.961538461538463</v>
      </c>
      <c r="F13" s="2">
        <f t="shared" si="5"/>
        <v>-103.0269230769231</v>
      </c>
    </row>
    <row r="14" spans="1:12" x14ac:dyDescent="0.3">
      <c r="B14">
        <f>B9+$J$8*B7</f>
        <v>0</v>
      </c>
      <c r="C14">
        <f t="shared" ref="C14:F14" si="6">C9+$J$8*C7</f>
        <v>9.3115384615384613</v>
      </c>
      <c r="D14">
        <f t="shared" si="6"/>
        <v>4.792307692307693</v>
      </c>
      <c r="E14">
        <f t="shared" si="6"/>
        <v>-10.661538461538459</v>
      </c>
      <c r="F14" s="2">
        <f t="shared" si="6"/>
        <v>-8.1269230769230631</v>
      </c>
      <c r="H14">
        <v>1</v>
      </c>
      <c r="I14" t="s">
        <v>5</v>
      </c>
      <c r="J14">
        <f>-B15/B12</f>
        <v>-2.3076923076923075</v>
      </c>
      <c r="K14" t="s">
        <v>3</v>
      </c>
      <c r="L14">
        <v>10</v>
      </c>
    </row>
    <row r="15" spans="1:12" x14ac:dyDescent="0.3">
      <c r="B15">
        <f>B10</f>
        <v>6</v>
      </c>
      <c r="C15">
        <f t="shared" ref="C15:F15" si="7">C10</f>
        <v>7</v>
      </c>
      <c r="D15">
        <f t="shared" si="7"/>
        <v>8.5</v>
      </c>
      <c r="E15">
        <f t="shared" si="7"/>
        <v>4.8</v>
      </c>
      <c r="F15" s="2">
        <f t="shared" si="7"/>
        <v>98.17</v>
      </c>
    </row>
    <row r="17" spans="1:12" x14ac:dyDescent="0.3">
      <c r="B17">
        <f>B12</f>
        <v>2.6</v>
      </c>
      <c r="C17">
        <f t="shared" ref="C17:F17" si="8">C12</f>
        <v>0.3</v>
      </c>
      <c r="D17">
        <f t="shared" si="8"/>
        <v>2.4</v>
      </c>
      <c r="E17">
        <f t="shared" si="8"/>
        <v>6.2</v>
      </c>
      <c r="F17" s="2">
        <f t="shared" si="8"/>
        <v>50.78</v>
      </c>
    </row>
    <row r="18" spans="1:12" x14ac:dyDescent="0.3">
      <c r="A18" s="1" t="s">
        <v>1</v>
      </c>
      <c r="B18">
        <f>B13</f>
        <v>0</v>
      </c>
      <c r="C18">
        <f t="shared" ref="C18:F18" si="9">C13</f>
        <v>-0.4884615384615385</v>
      </c>
      <c r="D18">
        <f t="shared" si="9"/>
        <v>-2.407692307692308</v>
      </c>
      <c r="E18">
        <f t="shared" si="9"/>
        <v>-16.961538461538463</v>
      </c>
      <c r="F18" s="2">
        <f t="shared" si="9"/>
        <v>-103.0269230769231</v>
      </c>
      <c r="H18">
        <f>C18</f>
        <v>-0.4884615384615385</v>
      </c>
      <c r="I18" t="s">
        <v>3</v>
      </c>
      <c r="J18">
        <f>C17</f>
        <v>0.3</v>
      </c>
      <c r="K18" t="s">
        <v>2</v>
      </c>
      <c r="L18">
        <v>15</v>
      </c>
    </row>
    <row r="19" spans="1:12" x14ac:dyDescent="0.3">
      <c r="B19">
        <f>B14</f>
        <v>0</v>
      </c>
      <c r="C19">
        <f t="shared" ref="C19:F19" si="10">C14</f>
        <v>9.3115384615384613</v>
      </c>
      <c r="D19">
        <f t="shared" si="10"/>
        <v>4.792307692307693</v>
      </c>
      <c r="E19">
        <f t="shared" si="10"/>
        <v>-10.661538461538459</v>
      </c>
      <c r="F19" s="2">
        <f t="shared" si="10"/>
        <v>-8.1269230769230631</v>
      </c>
    </row>
    <row r="20" spans="1:12" x14ac:dyDescent="0.3">
      <c r="B20">
        <f>B15+$J$14*B12</f>
        <v>0</v>
      </c>
      <c r="C20">
        <f t="shared" ref="C20:F20" si="11">C15+$J$14*C12</f>
        <v>6.3076923076923075</v>
      </c>
      <c r="D20">
        <f t="shared" si="11"/>
        <v>2.9615384615384626</v>
      </c>
      <c r="E20">
        <f t="shared" si="11"/>
        <v>-9.5076923076923059</v>
      </c>
      <c r="F20" s="2">
        <f t="shared" si="11"/>
        <v>-19.014615384615368</v>
      </c>
    </row>
    <row r="22" spans="1:12" x14ac:dyDescent="0.3">
      <c r="B22">
        <f>(B17*$H$18)-(B18*$J$18)</f>
        <v>-1.2700000000000002</v>
      </c>
      <c r="C22">
        <f t="shared" ref="C22:F22" si="12">(C17*$H$18)-(C18*$J$18)</f>
        <v>0</v>
      </c>
      <c r="D22">
        <f t="shared" si="12"/>
        <v>-0.44999999999999984</v>
      </c>
      <c r="E22">
        <f t="shared" si="12"/>
        <v>2.06</v>
      </c>
      <c r="F22" s="2">
        <f t="shared" si="12"/>
        <v>6.1039999999999992</v>
      </c>
    </row>
    <row r="23" spans="1:12" x14ac:dyDescent="0.3">
      <c r="A23" s="1" t="s">
        <v>1</v>
      </c>
      <c r="B23">
        <f>B18</f>
        <v>0</v>
      </c>
      <c r="C23">
        <f t="shared" ref="C23:F23" si="13">C18</f>
        <v>-0.4884615384615385</v>
      </c>
      <c r="D23">
        <f t="shared" si="13"/>
        <v>-2.407692307692308</v>
      </c>
      <c r="E23">
        <f t="shared" si="13"/>
        <v>-16.961538461538463</v>
      </c>
      <c r="F23" s="2">
        <f t="shared" si="13"/>
        <v>-103.0269230769231</v>
      </c>
      <c r="H23">
        <f>C23</f>
        <v>-0.4884615384615385</v>
      </c>
      <c r="I23" t="s">
        <v>4</v>
      </c>
      <c r="J23">
        <f>C24</f>
        <v>9.3115384615384613</v>
      </c>
      <c r="K23" t="s">
        <v>2</v>
      </c>
      <c r="L23">
        <v>15</v>
      </c>
    </row>
    <row r="24" spans="1:12" x14ac:dyDescent="0.3">
      <c r="B24">
        <f>B19</f>
        <v>0</v>
      </c>
      <c r="C24">
        <f t="shared" ref="C24:F24" si="14">C19</f>
        <v>9.3115384615384613</v>
      </c>
      <c r="D24">
        <f t="shared" si="14"/>
        <v>4.792307692307693</v>
      </c>
      <c r="E24">
        <f t="shared" si="14"/>
        <v>-10.661538461538459</v>
      </c>
      <c r="F24" s="2">
        <f t="shared" si="14"/>
        <v>-8.1269230769230631</v>
      </c>
    </row>
    <row r="25" spans="1:12" x14ac:dyDescent="0.3">
      <c r="B25">
        <f>B20</f>
        <v>0</v>
      </c>
      <c r="C25">
        <f t="shared" ref="C25:F25" si="15">C20</f>
        <v>6.3076923076923075</v>
      </c>
      <c r="D25">
        <f t="shared" si="15"/>
        <v>2.9615384615384626</v>
      </c>
      <c r="E25">
        <f t="shared" si="15"/>
        <v>-9.5076923076923059</v>
      </c>
      <c r="F25" s="2">
        <f t="shared" si="15"/>
        <v>-19.014615384615368</v>
      </c>
    </row>
    <row r="27" spans="1:12" x14ac:dyDescent="0.3">
      <c r="B27">
        <f>B22</f>
        <v>-1.2700000000000002</v>
      </c>
      <c r="C27">
        <f t="shared" ref="C27:F27" si="16">C22</f>
        <v>0</v>
      </c>
      <c r="D27">
        <f t="shared" si="16"/>
        <v>-0.44999999999999984</v>
      </c>
      <c r="E27">
        <f t="shared" si="16"/>
        <v>2.06</v>
      </c>
      <c r="F27" s="2">
        <f t="shared" si="16"/>
        <v>6.1039999999999992</v>
      </c>
    </row>
    <row r="28" spans="1:12" x14ac:dyDescent="0.3">
      <c r="A28" s="1" t="s">
        <v>1</v>
      </c>
      <c r="B28">
        <f>B23</f>
        <v>0</v>
      </c>
      <c r="C28">
        <f t="shared" ref="C28:F28" si="17">C23</f>
        <v>-0.4884615384615385</v>
      </c>
      <c r="D28">
        <f t="shared" si="17"/>
        <v>-2.407692307692308</v>
      </c>
      <c r="E28">
        <f t="shared" si="17"/>
        <v>-16.961538461538463</v>
      </c>
      <c r="F28" s="2">
        <f t="shared" si="17"/>
        <v>-103.0269230769231</v>
      </c>
      <c r="H28">
        <f>C28</f>
        <v>-0.4884615384615385</v>
      </c>
      <c r="I28" t="s">
        <v>5</v>
      </c>
      <c r="J28">
        <f>C30</f>
        <v>6.3076923076923075</v>
      </c>
      <c r="K28" t="s">
        <v>2</v>
      </c>
      <c r="L28">
        <v>15</v>
      </c>
    </row>
    <row r="29" spans="1:12" x14ac:dyDescent="0.3">
      <c r="B29">
        <f>(B24*$H$23)-(B23*$J$23)</f>
        <v>0</v>
      </c>
      <c r="C29">
        <f t="shared" ref="C29:F29" si="18">(C24*$H$23)-(C23*$J$23)</f>
        <v>0</v>
      </c>
      <c r="D29">
        <f t="shared" si="18"/>
        <v>20.078461538461539</v>
      </c>
      <c r="E29">
        <f t="shared" si="18"/>
        <v>163.14576923076925</v>
      </c>
      <c r="F29" s="2">
        <f t="shared" si="18"/>
        <v>963.30884615384628</v>
      </c>
    </row>
    <row r="30" spans="1:12" x14ac:dyDescent="0.3">
      <c r="B30">
        <f>B25</f>
        <v>0</v>
      </c>
      <c r="C30">
        <f t="shared" ref="C30:F30" si="19">C25</f>
        <v>6.3076923076923075</v>
      </c>
      <c r="D30">
        <f t="shared" si="19"/>
        <v>2.9615384615384626</v>
      </c>
      <c r="E30">
        <f t="shared" si="19"/>
        <v>-9.5076923076923059</v>
      </c>
      <c r="F30" s="2">
        <f t="shared" si="19"/>
        <v>-19.014615384615368</v>
      </c>
    </row>
    <row r="32" spans="1:12" x14ac:dyDescent="0.3">
      <c r="B32">
        <f>B27</f>
        <v>-1.2700000000000002</v>
      </c>
      <c r="C32">
        <f t="shared" ref="C32:F32" si="20">C27</f>
        <v>0</v>
      </c>
      <c r="D32">
        <f t="shared" si="20"/>
        <v>-0.44999999999999984</v>
      </c>
      <c r="E32">
        <f t="shared" si="20"/>
        <v>2.06</v>
      </c>
      <c r="F32" s="2">
        <f t="shared" si="20"/>
        <v>6.1039999999999992</v>
      </c>
    </row>
    <row r="33" spans="1:12" x14ac:dyDescent="0.3">
      <c r="A33" s="1" t="s">
        <v>1</v>
      </c>
      <c r="B33">
        <f>B28</f>
        <v>0</v>
      </c>
      <c r="C33">
        <f t="shared" ref="C33:F33" si="21">C28</f>
        <v>-0.4884615384615385</v>
      </c>
      <c r="D33">
        <f t="shared" si="21"/>
        <v>-2.407692307692308</v>
      </c>
      <c r="E33">
        <f t="shared" si="21"/>
        <v>-16.961538461538463</v>
      </c>
      <c r="F33" s="2">
        <f t="shared" si="21"/>
        <v>-103.0269230769231</v>
      </c>
      <c r="H33">
        <f>D34</f>
        <v>20.078461538461539</v>
      </c>
      <c r="I33" t="s">
        <v>3</v>
      </c>
      <c r="J33">
        <f>D32</f>
        <v>-0.44999999999999984</v>
      </c>
      <c r="K33" t="s">
        <v>4</v>
      </c>
      <c r="L33">
        <v>15</v>
      </c>
    </row>
    <row r="34" spans="1:12" x14ac:dyDescent="0.3">
      <c r="B34">
        <f>B29</f>
        <v>0</v>
      </c>
      <c r="C34">
        <f t="shared" ref="C34:F34" si="22">C29</f>
        <v>0</v>
      </c>
      <c r="D34">
        <f t="shared" si="22"/>
        <v>20.078461538461539</v>
      </c>
      <c r="E34">
        <f t="shared" si="22"/>
        <v>163.14576923076925</v>
      </c>
      <c r="F34" s="2">
        <f t="shared" si="22"/>
        <v>963.30884615384628</v>
      </c>
    </row>
    <row r="35" spans="1:12" x14ac:dyDescent="0.3">
      <c r="B35">
        <f>(B30*$H$28)-(B28*$J$28)</f>
        <v>0</v>
      </c>
      <c r="C35">
        <f t="shared" ref="C35:F35" si="23">(C30*$H$28)-(C28*$J$28)</f>
        <v>0</v>
      </c>
      <c r="D35">
        <f t="shared" si="23"/>
        <v>13.740384615384617</v>
      </c>
      <c r="E35">
        <f t="shared" si="23"/>
        <v>111.63230769230771</v>
      </c>
      <c r="F35" s="2">
        <f t="shared" si="23"/>
        <v>659.15003846153854</v>
      </c>
    </row>
    <row r="37" spans="1:12" x14ac:dyDescent="0.3">
      <c r="B37">
        <f>B32*$H$33-B34*$J$33</f>
        <v>-25.499646153846161</v>
      </c>
      <c r="C37">
        <f t="shared" ref="C37:F37" si="24">C32*$H$33-C34*$J$33</f>
        <v>0</v>
      </c>
      <c r="D37">
        <f t="shared" si="24"/>
        <v>0</v>
      </c>
      <c r="E37">
        <f t="shared" si="24"/>
        <v>114.77722692307691</v>
      </c>
      <c r="F37" s="2">
        <f t="shared" si="24"/>
        <v>556.04790999999989</v>
      </c>
    </row>
    <row r="38" spans="1:12" x14ac:dyDescent="0.3">
      <c r="A38" s="1" t="s">
        <v>1</v>
      </c>
      <c r="B38">
        <f>B33</f>
        <v>0</v>
      </c>
      <c r="C38">
        <f t="shared" ref="C38:F38" si="25">C33</f>
        <v>-0.4884615384615385</v>
      </c>
      <c r="D38">
        <f t="shared" si="25"/>
        <v>-2.407692307692308</v>
      </c>
      <c r="E38">
        <f t="shared" si="25"/>
        <v>-16.961538461538463</v>
      </c>
      <c r="F38" s="2">
        <f t="shared" si="25"/>
        <v>-103.0269230769231</v>
      </c>
      <c r="H38">
        <f>D39</f>
        <v>20.078461538461539</v>
      </c>
      <c r="I38" t="s">
        <v>2</v>
      </c>
      <c r="J38">
        <f>D38</f>
        <v>-2.407692307692308</v>
      </c>
      <c r="K38" t="s">
        <v>4</v>
      </c>
      <c r="L38">
        <v>15</v>
      </c>
    </row>
    <row r="39" spans="1:12" x14ac:dyDescent="0.3">
      <c r="B39">
        <f>B34</f>
        <v>0</v>
      </c>
      <c r="C39">
        <f t="shared" ref="C39:F39" si="26">C34</f>
        <v>0</v>
      </c>
      <c r="D39">
        <f t="shared" si="26"/>
        <v>20.078461538461539</v>
      </c>
      <c r="E39">
        <f t="shared" si="26"/>
        <v>163.14576923076925</v>
      </c>
      <c r="F39" s="2">
        <f t="shared" si="26"/>
        <v>963.30884615384628</v>
      </c>
    </row>
    <row r="40" spans="1:12" x14ac:dyDescent="0.3">
      <c r="B40">
        <f>B35</f>
        <v>0</v>
      </c>
      <c r="C40">
        <f t="shared" ref="C40:F40" si="27">C35</f>
        <v>0</v>
      </c>
      <c r="D40">
        <f t="shared" si="27"/>
        <v>13.740384615384617</v>
      </c>
      <c r="E40">
        <f t="shared" si="27"/>
        <v>111.63230769230771</v>
      </c>
      <c r="F40" s="2">
        <f t="shared" si="27"/>
        <v>659.15003846153854</v>
      </c>
    </row>
    <row r="42" spans="1:12" x14ac:dyDescent="0.3">
      <c r="B42">
        <f>B37</f>
        <v>-25.499646153846161</v>
      </c>
      <c r="C42">
        <f t="shared" ref="C42:F42" si="28">C37</f>
        <v>0</v>
      </c>
      <c r="D42">
        <f t="shared" si="28"/>
        <v>0</v>
      </c>
      <c r="E42">
        <f t="shared" si="28"/>
        <v>114.77722692307691</v>
      </c>
      <c r="F42" s="2">
        <f t="shared" si="28"/>
        <v>556.04790999999989</v>
      </c>
    </row>
    <row r="43" spans="1:12" x14ac:dyDescent="0.3">
      <c r="A43" s="1" t="s">
        <v>1</v>
      </c>
      <c r="B43">
        <f>(B38*$H$38)-(B39*$J$38)</f>
        <v>0</v>
      </c>
      <c r="C43">
        <f t="shared" ref="C43:F43" si="29">(C38*$H$38)-(C39*$J$38)</f>
        <v>-9.8075562130177527</v>
      </c>
      <c r="D43">
        <f t="shared" si="29"/>
        <v>0</v>
      </c>
      <c r="E43">
        <f t="shared" si="29"/>
        <v>52.243215976331385</v>
      </c>
      <c r="F43" s="2">
        <f t="shared" si="29"/>
        <v>250.7291863905325</v>
      </c>
      <c r="H43">
        <f>D44</f>
        <v>20.078461538461539</v>
      </c>
      <c r="I43" t="s">
        <v>5</v>
      </c>
      <c r="J43">
        <f>D45</f>
        <v>13.740384615384617</v>
      </c>
      <c r="K43" t="s">
        <v>4</v>
      </c>
      <c r="L43">
        <v>15</v>
      </c>
    </row>
    <row r="44" spans="1:12" x14ac:dyDescent="0.3">
      <c r="B44">
        <f>B39</f>
        <v>0</v>
      </c>
      <c r="C44">
        <f t="shared" ref="C44:F44" si="30">C39</f>
        <v>0</v>
      </c>
      <c r="D44">
        <f t="shared" si="30"/>
        <v>20.078461538461539</v>
      </c>
      <c r="E44">
        <f t="shared" si="30"/>
        <v>163.14576923076925</v>
      </c>
      <c r="F44" s="2">
        <f t="shared" si="30"/>
        <v>963.30884615384628</v>
      </c>
    </row>
    <row r="45" spans="1:12" x14ac:dyDescent="0.3">
      <c r="B45">
        <f>B40</f>
        <v>0</v>
      </c>
      <c r="C45">
        <f t="shared" ref="C45:F45" si="31">C40</f>
        <v>0</v>
      </c>
      <c r="D45">
        <f t="shared" si="31"/>
        <v>13.740384615384617</v>
      </c>
      <c r="E45">
        <f t="shared" si="31"/>
        <v>111.63230769230771</v>
      </c>
      <c r="F45" s="2">
        <f t="shared" si="31"/>
        <v>659.15003846153854</v>
      </c>
    </row>
    <row r="47" spans="1:12" x14ac:dyDescent="0.3">
      <c r="B47">
        <f>B42</f>
        <v>-25.499646153846161</v>
      </c>
      <c r="C47">
        <f t="shared" ref="C47:F47" si="32">C42</f>
        <v>0</v>
      </c>
      <c r="D47">
        <f t="shared" si="32"/>
        <v>0</v>
      </c>
      <c r="E47">
        <f t="shared" si="32"/>
        <v>114.77722692307691</v>
      </c>
      <c r="F47" s="2">
        <f t="shared" si="32"/>
        <v>556.04790999999989</v>
      </c>
    </row>
    <row r="48" spans="1:12" x14ac:dyDescent="0.3">
      <c r="A48" s="1" t="s">
        <v>1</v>
      </c>
      <c r="B48">
        <f>B43</f>
        <v>0</v>
      </c>
      <c r="C48">
        <f t="shared" ref="C48:F48" si="33">C43</f>
        <v>-9.8075562130177527</v>
      </c>
      <c r="D48">
        <f t="shared" si="33"/>
        <v>0</v>
      </c>
      <c r="E48">
        <f t="shared" si="33"/>
        <v>52.243215976331385</v>
      </c>
      <c r="F48" s="2">
        <f t="shared" si="33"/>
        <v>250.7291863905325</v>
      </c>
      <c r="H48">
        <f>E50</f>
        <v>-0.28062115384636854</v>
      </c>
      <c r="I48" t="s">
        <v>3</v>
      </c>
      <c r="J48">
        <f>E47</f>
        <v>114.77722692307691</v>
      </c>
      <c r="K48" t="s">
        <v>5</v>
      </c>
      <c r="L48">
        <v>15</v>
      </c>
    </row>
    <row r="49" spans="1:12" x14ac:dyDescent="0.3">
      <c r="B49">
        <f>B44</f>
        <v>0</v>
      </c>
      <c r="C49">
        <f t="shared" ref="C49:F49" si="34">C44</f>
        <v>0</v>
      </c>
      <c r="D49">
        <f t="shared" si="34"/>
        <v>20.078461538461539</v>
      </c>
      <c r="E49">
        <f t="shared" si="34"/>
        <v>163.14576923076925</v>
      </c>
      <c r="F49" s="2">
        <f t="shared" si="34"/>
        <v>963.30884615384628</v>
      </c>
    </row>
    <row r="50" spans="1:12" x14ac:dyDescent="0.3">
      <c r="B50">
        <f>B45*$H$43-B44*$J$43</f>
        <v>0</v>
      </c>
      <c r="C50">
        <f t="shared" ref="C50:F50" si="35">C45*$H$43-C44*$J$43</f>
        <v>0</v>
      </c>
      <c r="D50">
        <f t="shared" si="35"/>
        <v>0</v>
      </c>
      <c r="E50">
        <f t="shared" si="35"/>
        <v>-0.28062115384636854</v>
      </c>
      <c r="F50" s="2">
        <f t="shared" si="35"/>
        <v>-1.5153542307707539</v>
      </c>
    </row>
    <row r="52" spans="1:12" x14ac:dyDescent="0.3">
      <c r="B52">
        <f>(B47*$H$48)-(B50*$J$48)</f>
        <v>7.1557401263664238</v>
      </c>
      <c r="C52">
        <f t="shared" ref="C52:F52" si="36">(C47*$H$48)-(C50*$J$48)</f>
        <v>0</v>
      </c>
      <c r="D52">
        <f t="shared" si="36"/>
        <v>0</v>
      </c>
      <c r="E52">
        <f t="shared" si="36"/>
        <v>0</v>
      </c>
      <c r="F52" s="2">
        <f t="shared" si="36"/>
        <v>17.889350315957813</v>
      </c>
    </row>
    <row r="53" spans="1:12" x14ac:dyDescent="0.3">
      <c r="A53" s="1" t="s">
        <v>1</v>
      </c>
      <c r="B53">
        <f>B48</f>
        <v>0</v>
      </c>
      <c r="C53">
        <f t="shared" ref="C53:F53" si="37">C48</f>
        <v>-9.8075562130177527</v>
      </c>
      <c r="D53">
        <f t="shared" si="37"/>
        <v>0</v>
      </c>
      <c r="E53">
        <f t="shared" si="37"/>
        <v>52.243215976331385</v>
      </c>
      <c r="F53" s="2">
        <f t="shared" si="37"/>
        <v>250.7291863905325</v>
      </c>
      <c r="H53">
        <f>E55</f>
        <v>-0.28062115384636854</v>
      </c>
      <c r="I53" t="s">
        <v>2</v>
      </c>
      <c r="J53">
        <f>E53</f>
        <v>52.243215976331385</v>
      </c>
      <c r="K53" t="s">
        <v>5</v>
      </c>
      <c r="L53">
        <v>15</v>
      </c>
    </row>
    <row r="54" spans="1:12" x14ac:dyDescent="0.3">
      <c r="B54">
        <f>B49</f>
        <v>0</v>
      </c>
      <c r="C54">
        <f t="shared" ref="C54:F54" si="38">C49</f>
        <v>0</v>
      </c>
      <c r="D54">
        <f t="shared" si="38"/>
        <v>20.078461538461539</v>
      </c>
      <c r="E54">
        <f t="shared" si="38"/>
        <v>163.14576923076925</v>
      </c>
      <c r="F54" s="2">
        <f t="shared" si="38"/>
        <v>963.30884615384628</v>
      </c>
    </row>
    <row r="55" spans="1:12" x14ac:dyDescent="0.3">
      <c r="B55">
        <f>B50</f>
        <v>0</v>
      </c>
      <c r="C55">
        <f t="shared" ref="C55:F55" si="39">C50</f>
        <v>0</v>
      </c>
      <c r="D55">
        <f t="shared" si="39"/>
        <v>0</v>
      </c>
      <c r="E55">
        <f t="shared" si="39"/>
        <v>-0.28062115384636854</v>
      </c>
      <c r="F55" s="2">
        <f t="shared" si="39"/>
        <v>-1.5153542307707539</v>
      </c>
    </row>
    <row r="57" spans="1:12" x14ac:dyDescent="0.3">
      <c r="B57">
        <f>B52</f>
        <v>7.1557401263664238</v>
      </c>
      <c r="C57">
        <f t="shared" ref="C57:E57" si="40">C52</f>
        <v>0</v>
      </c>
      <c r="D57">
        <f t="shared" si="40"/>
        <v>0</v>
      </c>
      <c r="E57">
        <f t="shared" si="40"/>
        <v>0</v>
      </c>
      <c r="F57" s="2">
        <f>F52</f>
        <v>17.889350315957813</v>
      </c>
    </row>
    <row r="58" spans="1:12" x14ac:dyDescent="0.3">
      <c r="A58" s="1" t="s">
        <v>1</v>
      </c>
      <c r="B58">
        <f>(B53*$H$53)-(B55*$J$53)</f>
        <v>0</v>
      </c>
      <c r="C58">
        <f t="shared" ref="C58:F58" si="41">(C53*$H$53)-(C55*$J$53)</f>
        <v>2.7522077409101624</v>
      </c>
      <c r="D58">
        <f t="shared" si="41"/>
        <v>0</v>
      </c>
      <c r="E58">
        <f t="shared" si="41"/>
        <v>0</v>
      </c>
      <c r="F58" s="2">
        <f t="shared" si="41"/>
        <v>8.8070647709315608</v>
      </c>
      <c r="H58">
        <f>E60</f>
        <v>-0.28062115384636854</v>
      </c>
      <c r="I58" t="s">
        <v>4</v>
      </c>
      <c r="J58">
        <f>E59</f>
        <v>163.14576923076925</v>
      </c>
      <c r="K58" t="s">
        <v>5</v>
      </c>
      <c r="L58">
        <v>15</v>
      </c>
    </row>
    <row r="59" spans="1:12" x14ac:dyDescent="0.3">
      <c r="B59">
        <f>B54</f>
        <v>0</v>
      </c>
      <c r="C59">
        <f t="shared" ref="C59:F59" si="42">C54</f>
        <v>0</v>
      </c>
      <c r="D59">
        <f t="shared" si="42"/>
        <v>20.078461538461539</v>
      </c>
      <c r="E59">
        <f t="shared" si="42"/>
        <v>163.14576923076925</v>
      </c>
      <c r="F59" s="2">
        <f t="shared" si="42"/>
        <v>963.30884615384628</v>
      </c>
    </row>
    <row r="60" spans="1:12" x14ac:dyDescent="0.3">
      <c r="B60">
        <f>B55</f>
        <v>0</v>
      </c>
      <c r="C60">
        <f t="shared" ref="C60:F60" si="43">C55</f>
        <v>0</v>
      </c>
      <c r="D60">
        <f t="shared" si="43"/>
        <v>0</v>
      </c>
      <c r="E60">
        <f t="shared" si="43"/>
        <v>-0.28062115384636854</v>
      </c>
      <c r="F60" s="2">
        <f t="shared" si="43"/>
        <v>-1.5153542307707539</v>
      </c>
    </row>
    <row r="62" spans="1:12" x14ac:dyDescent="0.3">
      <c r="B62">
        <f>B57</f>
        <v>7.1557401263664238</v>
      </c>
      <c r="C62">
        <f t="shared" ref="C62:F62" si="44">C57</f>
        <v>0</v>
      </c>
      <c r="D62">
        <f t="shared" si="44"/>
        <v>0</v>
      </c>
      <c r="E62">
        <f t="shared" si="44"/>
        <v>0</v>
      </c>
      <c r="F62" s="2">
        <f t="shared" si="44"/>
        <v>17.889350315957813</v>
      </c>
    </row>
    <row r="63" spans="1:12" x14ac:dyDescent="0.3">
      <c r="A63" s="1" t="s">
        <v>1</v>
      </c>
      <c r="B63">
        <f>B58</f>
        <v>0</v>
      </c>
      <c r="C63">
        <f t="shared" ref="C63:F63" si="45">C58</f>
        <v>2.7522077409101624</v>
      </c>
      <c r="D63">
        <f t="shared" si="45"/>
        <v>0</v>
      </c>
      <c r="E63">
        <f t="shared" si="45"/>
        <v>0</v>
      </c>
      <c r="F63" s="2">
        <f t="shared" si="45"/>
        <v>8.8070647709315608</v>
      </c>
      <c r="H63">
        <f>1/B62</f>
        <v>0.13974794812843278</v>
      </c>
      <c r="I63" t="s">
        <v>3</v>
      </c>
      <c r="L63">
        <v>5</v>
      </c>
    </row>
    <row r="64" spans="1:12" x14ac:dyDescent="0.3">
      <c r="B64">
        <f>(B59*$H$58)-(B60*$J$58)</f>
        <v>0</v>
      </c>
      <c r="C64">
        <f t="shared" ref="C64:F64" si="46">(C59*$H$58)-(C60*$J$58)</f>
        <v>0</v>
      </c>
      <c r="D64">
        <f t="shared" si="46"/>
        <v>-5.6344410443830091</v>
      </c>
      <c r="E64">
        <f t="shared" si="46"/>
        <v>0</v>
      </c>
      <c r="F64" s="2">
        <f t="shared" si="46"/>
        <v>-23.101208281910971</v>
      </c>
    </row>
    <row r="65" spans="1:12" x14ac:dyDescent="0.3">
      <c r="B65">
        <f>B60</f>
        <v>0</v>
      </c>
      <c r="C65">
        <f t="shared" ref="C65:F65" si="47">C60</f>
        <v>0</v>
      </c>
      <c r="D65">
        <f t="shared" si="47"/>
        <v>0</v>
      </c>
      <c r="E65">
        <f t="shared" si="47"/>
        <v>-0.28062115384636854</v>
      </c>
      <c r="F65" s="2">
        <f t="shared" si="47"/>
        <v>-1.5153542307707539</v>
      </c>
    </row>
    <row r="67" spans="1:12" x14ac:dyDescent="0.3">
      <c r="B67">
        <f>B62*$H$63</f>
        <v>1</v>
      </c>
      <c r="C67">
        <f t="shared" ref="C67:F67" si="48">C62*$H$63</f>
        <v>0</v>
      </c>
      <c r="D67">
        <f t="shared" si="48"/>
        <v>0</v>
      </c>
      <c r="E67">
        <f t="shared" si="48"/>
        <v>0</v>
      </c>
      <c r="F67" s="2">
        <f t="shared" si="48"/>
        <v>2.5000000000058349</v>
      </c>
    </row>
    <row r="68" spans="1:12" x14ac:dyDescent="0.3">
      <c r="A68" s="1" t="s">
        <v>1</v>
      </c>
      <c r="B68">
        <f>B63</f>
        <v>0</v>
      </c>
      <c r="C68">
        <f t="shared" ref="C68:F68" si="49">C63</f>
        <v>2.7522077409101624</v>
      </c>
      <c r="D68">
        <f t="shared" si="49"/>
        <v>0</v>
      </c>
      <c r="E68">
        <f t="shared" si="49"/>
        <v>0</v>
      </c>
      <c r="F68" s="2">
        <f t="shared" si="49"/>
        <v>8.8070647709315608</v>
      </c>
      <c r="H68">
        <f>1/C68</f>
        <v>0.36334466513392533</v>
      </c>
      <c r="I68" t="s">
        <v>2</v>
      </c>
      <c r="L68">
        <v>5</v>
      </c>
    </row>
    <row r="69" spans="1:12" x14ac:dyDescent="0.3">
      <c r="B69">
        <f>B64</f>
        <v>0</v>
      </c>
      <c r="C69">
        <f t="shared" ref="C69:F69" si="50">C64</f>
        <v>0</v>
      </c>
      <c r="D69">
        <f t="shared" si="50"/>
        <v>-5.6344410443830091</v>
      </c>
      <c r="E69">
        <f t="shared" si="50"/>
        <v>0</v>
      </c>
      <c r="F69" s="2">
        <f t="shared" si="50"/>
        <v>-23.101208281910971</v>
      </c>
    </row>
    <row r="70" spans="1:12" x14ac:dyDescent="0.3">
      <c r="B70">
        <f>B65</f>
        <v>0</v>
      </c>
      <c r="C70">
        <f t="shared" ref="C70:F70" si="51">C65</f>
        <v>0</v>
      </c>
      <c r="D70">
        <f t="shared" si="51"/>
        <v>0</v>
      </c>
      <c r="E70">
        <f t="shared" si="51"/>
        <v>-0.28062115384636854</v>
      </c>
      <c r="F70" s="2">
        <f t="shared" si="51"/>
        <v>-1.5153542307707539</v>
      </c>
    </row>
    <row r="72" spans="1:12" x14ac:dyDescent="0.3">
      <c r="B72">
        <f>B67</f>
        <v>1</v>
      </c>
      <c r="C72">
        <f t="shared" ref="C72:F72" si="52">C67</f>
        <v>0</v>
      </c>
      <c r="D72">
        <f t="shared" si="52"/>
        <v>0</v>
      </c>
      <c r="E72">
        <f t="shared" si="52"/>
        <v>0</v>
      </c>
      <c r="F72" s="2">
        <f t="shared" si="52"/>
        <v>2.5000000000058349</v>
      </c>
    </row>
    <row r="73" spans="1:12" x14ac:dyDescent="0.3">
      <c r="A73" s="1" t="s">
        <v>1</v>
      </c>
      <c r="B73">
        <f>B68*$H$68</f>
        <v>0</v>
      </c>
      <c r="C73">
        <f t="shared" ref="C73:F73" si="53">C68*$H$68</f>
        <v>1</v>
      </c>
      <c r="D73">
        <f t="shared" si="53"/>
        <v>0</v>
      </c>
      <c r="E73">
        <f t="shared" si="53"/>
        <v>0</v>
      </c>
      <c r="F73" s="2">
        <f t="shared" si="53"/>
        <v>3.2000000000069186</v>
      </c>
      <c r="H73">
        <f>1/D74</f>
        <v>-0.17747989412310969</v>
      </c>
      <c r="I73" t="s">
        <v>4</v>
      </c>
      <c r="L73">
        <v>5</v>
      </c>
    </row>
    <row r="74" spans="1:12" x14ac:dyDescent="0.3">
      <c r="B74">
        <f>B69</f>
        <v>0</v>
      </c>
      <c r="C74">
        <f t="shared" ref="C74:F74" si="54">C69</f>
        <v>0</v>
      </c>
      <c r="D74">
        <f t="shared" si="54"/>
        <v>-5.6344410443830091</v>
      </c>
      <c r="E74">
        <f t="shared" si="54"/>
        <v>0</v>
      </c>
      <c r="F74" s="2">
        <f t="shared" si="54"/>
        <v>-23.101208281910971</v>
      </c>
    </row>
    <row r="75" spans="1:12" x14ac:dyDescent="0.3">
      <c r="B75">
        <f>B70</f>
        <v>0</v>
      </c>
      <c r="C75">
        <f t="shared" ref="C75:F75" si="55">C70</f>
        <v>0</v>
      </c>
      <c r="D75">
        <f t="shared" si="55"/>
        <v>0</v>
      </c>
      <c r="E75">
        <f t="shared" si="55"/>
        <v>-0.28062115384636854</v>
      </c>
      <c r="F75" s="2">
        <f t="shared" si="55"/>
        <v>-1.5153542307707539</v>
      </c>
    </row>
    <row r="77" spans="1:12" x14ac:dyDescent="0.3">
      <c r="B77">
        <f>B72</f>
        <v>1</v>
      </c>
      <c r="C77">
        <f t="shared" ref="C77:F77" si="56">C72</f>
        <v>0</v>
      </c>
      <c r="D77">
        <f t="shared" si="56"/>
        <v>0</v>
      </c>
      <c r="E77">
        <f t="shared" si="56"/>
        <v>0</v>
      </c>
      <c r="F77" s="2">
        <f t="shared" si="56"/>
        <v>2.5000000000058349</v>
      </c>
    </row>
    <row r="78" spans="1:12" x14ac:dyDescent="0.3">
      <c r="A78" s="1" t="s">
        <v>1</v>
      </c>
      <c r="B78">
        <f>B73</f>
        <v>0</v>
      </c>
      <c r="C78">
        <f t="shared" ref="C78:F78" si="57">C73</f>
        <v>1</v>
      </c>
      <c r="D78">
        <f t="shared" si="57"/>
        <v>0</v>
      </c>
      <c r="E78">
        <f t="shared" si="57"/>
        <v>0</v>
      </c>
      <c r="F78" s="2">
        <f t="shared" si="57"/>
        <v>3.2000000000069186</v>
      </c>
      <c r="H78">
        <f>1/E80</f>
        <v>-3.5635232280010838</v>
      </c>
      <c r="I78" t="s">
        <v>5</v>
      </c>
      <c r="L78">
        <v>5</v>
      </c>
    </row>
    <row r="79" spans="1:12" x14ac:dyDescent="0.3">
      <c r="B79">
        <f>B74*$H$73</f>
        <v>0</v>
      </c>
      <c r="C79">
        <f t="shared" ref="C79:F79" si="58">C74*$H$73</f>
        <v>0</v>
      </c>
      <c r="D79">
        <f t="shared" si="58"/>
        <v>1</v>
      </c>
      <c r="E79">
        <f t="shared" si="58"/>
        <v>0</v>
      </c>
      <c r="F79" s="2">
        <f t="shared" si="58"/>
        <v>4.0999999999894641</v>
      </c>
    </row>
    <row r="80" spans="1:12" x14ac:dyDescent="0.3">
      <c r="B80">
        <f>B75</f>
        <v>0</v>
      </c>
      <c r="C80">
        <f t="shared" ref="C80:F80" si="59">C75</f>
        <v>0</v>
      </c>
      <c r="D80">
        <f t="shared" si="59"/>
        <v>0</v>
      </c>
      <c r="E80">
        <f t="shared" si="59"/>
        <v>-0.28062115384636854</v>
      </c>
      <c r="F80" s="2">
        <f t="shared" si="59"/>
        <v>-1.5153542307707539</v>
      </c>
    </row>
    <row r="82" spans="1:12" x14ac:dyDescent="0.3">
      <c r="B82" s="1">
        <f>B77</f>
        <v>1</v>
      </c>
      <c r="C82" s="1">
        <f t="shared" ref="C82:F82" si="60">C77</f>
        <v>0</v>
      </c>
      <c r="D82" s="1">
        <f t="shared" si="60"/>
        <v>0</v>
      </c>
      <c r="E82" s="1">
        <f t="shared" si="60"/>
        <v>0</v>
      </c>
      <c r="F82" s="3">
        <f t="shared" si="60"/>
        <v>2.5000000000058349</v>
      </c>
      <c r="G82" s="1"/>
      <c r="H82" s="1" t="s">
        <v>6</v>
      </c>
    </row>
    <row r="83" spans="1:12" x14ac:dyDescent="0.3">
      <c r="A83" s="1" t="s">
        <v>1</v>
      </c>
      <c r="B83" s="1">
        <f>B78</f>
        <v>0</v>
      </c>
      <c r="C83" s="1">
        <f t="shared" ref="C83:F83" si="61">C78</f>
        <v>1</v>
      </c>
      <c r="D83" s="1">
        <f t="shared" si="61"/>
        <v>0</v>
      </c>
      <c r="E83" s="1">
        <f t="shared" si="61"/>
        <v>0</v>
      </c>
      <c r="F83" s="3">
        <f t="shared" si="61"/>
        <v>3.2000000000069186</v>
      </c>
      <c r="G83" s="1"/>
      <c r="H83" s="1" t="s">
        <v>7</v>
      </c>
      <c r="K83" s="1" t="s">
        <v>16</v>
      </c>
      <c r="L83" s="1">
        <f>SUM(L2:L82)</f>
        <v>185</v>
      </c>
    </row>
    <row r="84" spans="1:12" x14ac:dyDescent="0.3">
      <c r="B84" s="1">
        <f>B79</f>
        <v>0</v>
      </c>
      <c r="C84" s="1">
        <f t="shared" ref="C84:F84" si="62">C79</f>
        <v>0</v>
      </c>
      <c r="D84" s="1">
        <f t="shared" si="62"/>
        <v>1</v>
      </c>
      <c r="E84" s="1">
        <f t="shared" si="62"/>
        <v>0</v>
      </c>
      <c r="F84" s="3">
        <f t="shared" si="62"/>
        <v>4.0999999999894641</v>
      </c>
      <c r="G84" s="1"/>
      <c r="H84" s="1" t="s">
        <v>8</v>
      </c>
    </row>
    <row r="85" spans="1:12" x14ac:dyDescent="0.3">
      <c r="B85" s="1">
        <f>B80*$H$78</f>
        <v>0</v>
      </c>
      <c r="C85" s="1">
        <f t="shared" ref="C85:F85" si="63">C80*$H$78</f>
        <v>0</v>
      </c>
      <c r="D85" s="1">
        <f t="shared" si="63"/>
        <v>0</v>
      </c>
      <c r="E85" s="1">
        <f t="shared" si="63"/>
        <v>1</v>
      </c>
      <c r="F85" s="3">
        <f t="shared" si="63"/>
        <v>5.4000000000012962</v>
      </c>
      <c r="G85" s="1"/>
      <c r="H85" s="1" t="s">
        <v>9</v>
      </c>
    </row>
    <row r="87" spans="1:12" x14ac:dyDescent="0.3">
      <c r="B87" s="1">
        <f>B2</f>
        <v>2.6</v>
      </c>
      <c r="C87" s="1">
        <f t="shared" ref="C87:F87" si="64">C2</f>
        <v>0.3</v>
      </c>
      <c r="D87" s="1">
        <f t="shared" si="64"/>
        <v>2.4</v>
      </c>
      <c r="E87" s="1">
        <f t="shared" si="64"/>
        <v>6.2</v>
      </c>
      <c r="F87" s="3">
        <f t="shared" si="64"/>
        <v>50.78</v>
      </c>
      <c r="G87" s="5" t="s">
        <v>11</v>
      </c>
      <c r="H87" s="1">
        <f>B87*$F$82+C87*$F$83+D87*$F$84+E87*$F$85</f>
        <v>50.78</v>
      </c>
    </row>
    <row r="88" spans="1:12" x14ac:dyDescent="0.3">
      <c r="A88" s="1" t="s">
        <v>1</v>
      </c>
      <c r="B88" s="1">
        <f t="shared" ref="B88:F88" si="65">B3</f>
        <v>7.7</v>
      </c>
      <c r="C88" s="1">
        <f t="shared" si="65"/>
        <v>0.4</v>
      </c>
      <c r="D88" s="1">
        <f t="shared" si="65"/>
        <v>4.7</v>
      </c>
      <c r="E88" s="1">
        <f t="shared" si="65"/>
        <v>1.4</v>
      </c>
      <c r="F88" s="3">
        <f t="shared" si="65"/>
        <v>47.36</v>
      </c>
      <c r="G88" s="5" t="s">
        <v>11</v>
      </c>
      <c r="H88" s="1">
        <f t="shared" ref="H88:H90" si="66">B88*$F$82+C88*$F$83+D88*$F$84+E88*$F$85</f>
        <v>47.359999999999992</v>
      </c>
    </row>
    <row r="89" spans="1:12" x14ac:dyDescent="0.3">
      <c r="B89" s="1">
        <f t="shared" ref="B89:F89" si="67">B4</f>
        <v>5.0999999999999996</v>
      </c>
      <c r="C89" s="1">
        <f t="shared" si="67"/>
        <v>9.9</v>
      </c>
      <c r="D89" s="1">
        <f t="shared" si="67"/>
        <v>9.5</v>
      </c>
      <c r="E89" s="1">
        <f t="shared" si="67"/>
        <v>1.5</v>
      </c>
      <c r="F89" s="3">
        <f t="shared" si="67"/>
        <v>91.48</v>
      </c>
      <c r="G89" s="5" t="s">
        <v>11</v>
      </c>
      <c r="H89" s="1">
        <f t="shared" si="66"/>
        <v>91.480000000000103</v>
      </c>
    </row>
    <row r="90" spans="1:12" x14ac:dyDescent="0.3">
      <c r="B90" s="1">
        <f t="shared" ref="B90:F90" si="68">B5</f>
        <v>6</v>
      </c>
      <c r="C90" s="1">
        <f t="shared" si="68"/>
        <v>7</v>
      </c>
      <c r="D90" s="1">
        <f t="shared" si="68"/>
        <v>8.5</v>
      </c>
      <c r="E90" s="1">
        <f t="shared" si="68"/>
        <v>4.8</v>
      </c>
      <c r="F90" s="3">
        <f t="shared" si="68"/>
        <v>98.17</v>
      </c>
      <c r="G90" s="5" t="s">
        <v>11</v>
      </c>
      <c r="H90" s="1">
        <f t="shared" si="66"/>
        <v>98.170000000000115</v>
      </c>
    </row>
  </sheetData>
  <pageMargins left="0.7" right="0.7" top="0.75" bottom="0.75" header="0.3" footer="0.3"/>
  <ignoredErrors>
    <ignoredError sqref="B8: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DE257-5424-4D71-AFCD-2715A66243B3}">
  <dimension ref="A1:L85"/>
  <sheetViews>
    <sheetView topLeftCell="A67" workbookViewId="0">
      <selection activeCell="I82" sqref="I82:I85"/>
    </sheetView>
  </sheetViews>
  <sheetFormatPr baseColWidth="10" defaultRowHeight="14.4" x14ac:dyDescent="0.3"/>
  <cols>
    <col min="1" max="1" width="11.5546875" style="1"/>
    <col min="6" max="6" width="11.5546875" style="2"/>
    <col min="8" max="8" width="14" bestFit="1" customWidth="1"/>
  </cols>
  <sheetData>
    <row r="1" spans="1:11" x14ac:dyDescent="0.3">
      <c r="F1" s="2" t="s">
        <v>0</v>
      </c>
    </row>
    <row r="2" spans="1:11" x14ac:dyDescent="0.3">
      <c r="B2">
        <v>2.6</v>
      </c>
      <c r="C2">
        <v>0.3</v>
      </c>
      <c r="D2">
        <v>2.4</v>
      </c>
      <c r="E2">
        <v>6.2</v>
      </c>
      <c r="F2" s="2">
        <v>50.78</v>
      </c>
    </row>
    <row r="3" spans="1:11" x14ac:dyDescent="0.3">
      <c r="A3" s="1" t="s">
        <v>1</v>
      </c>
      <c r="B3">
        <v>7.7</v>
      </c>
      <c r="C3">
        <v>0.4</v>
      </c>
      <c r="D3">
        <v>4.7</v>
      </c>
      <c r="E3">
        <v>1.4</v>
      </c>
      <c r="F3" s="2">
        <v>47.36</v>
      </c>
      <c r="H3">
        <v>1</v>
      </c>
      <c r="I3" t="s">
        <v>2</v>
      </c>
      <c r="J3">
        <f>-(B3/B2)</f>
        <v>-2.9615384615384617</v>
      </c>
      <c r="K3" t="s">
        <v>3</v>
      </c>
    </row>
    <row r="4" spans="1:11" x14ac:dyDescent="0.3">
      <c r="B4">
        <v>5.0999999999999996</v>
      </c>
      <c r="C4">
        <v>9.9</v>
      </c>
      <c r="D4">
        <v>9.5</v>
      </c>
      <c r="E4">
        <v>1.5</v>
      </c>
      <c r="F4" s="2">
        <v>91.48</v>
      </c>
    </row>
    <row r="5" spans="1:11" x14ac:dyDescent="0.3">
      <c r="B5">
        <v>6.1</v>
      </c>
      <c r="C5">
        <v>7</v>
      </c>
      <c r="D5">
        <v>8.5</v>
      </c>
      <c r="E5">
        <v>4.8</v>
      </c>
      <c r="F5" s="2">
        <v>98.17</v>
      </c>
    </row>
    <row r="7" spans="1:11" x14ac:dyDescent="0.3">
      <c r="B7">
        <f>B2</f>
        <v>2.6</v>
      </c>
      <c r="C7">
        <f t="shared" ref="C7:F7" si="0">C2</f>
        <v>0.3</v>
      </c>
      <c r="D7">
        <f t="shared" si="0"/>
        <v>2.4</v>
      </c>
      <c r="E7">
        <f t="shared" si="0"/>
        <v>6.2</v>
      </c>
      <c r="F7" s="2">
        <f t="shared" si="0"/>
        <v>50.78</v>
      </c>
    </row>
    <row r="8" spans="1:11" x14ac:dyDescent="0.3">
      <c r="A8" s="1" t="s">
        <v>1</v>
      </c>
      <c r="B8">
        <f>B3+$J$3*B2</f>
        <v>0</v>
      </c>
      <c r="C8">
        <f t="shared" ref="C8:F8" si="1">C3+$J$3*C2</f>
        <v>-0.4884615384615385</v>
      </c>
      <c r="D8">
        <f t="shared" si="1"/>
        <v>-2.407692307692308</v>
      </c>
      <c r="E8">
        <f t="shared" si="1"/>
        <v>-16.961538461538463</v>
      </c>
      <c r="F8" s="2">
        <f t="shared" si="1"/>
        <v>-103.0269230769231</v>
      </c>
      <c r="H8">
        <v>1</v>
      </c>
      <c r="I8" t="s">
        <v>4</v>
      </c>
      <c r="J8">
        <f>-B9/B7</f>
        <v>-1.9615384615384612</v>
      </c>
      <c r="K8" t="s">
        <v>3</v>
      </c>
    </row>
    <row r="9" spans="1:11" x14ac:dyDescent="0.3">
      <c r="B9">
        <f>B4</f>
        <v>5.0999999999999996</v>
      </c>
      <c r="C9">
        <f t="shared" ref="C9:F10" si="2">C4</f>
        <v>9.9</v>
      </c>
      <c r="D9">
        <f t="shared" si="2"/>
        <v>9.5</v>
      </c>
      <c r="E9">
        <f t="shared" si="2"/>
        <v>1.5</v>
      </c>
      <c r="F9" s="2">
        <f t="shared" si="2"/>
        <v>91.48</v>
      </c>
    </row>
    <row r="10" spans="1:11" x14ac:dyDescent="0.3">
      <c r="B10">
        <f>B5</f>
        <v>6.1</v>
      </c>
      <c r="C10">
        <f t="shared" si="2"/>
        <v>7</v>
      </c>
      <c r="D10">
        <f t="shared" si="2"/>
        <v>8.5</v>
      </c>
      <c r="E10">
        <f t="shared" si="2"/>
        <v>4.8</v>
      </c>
      <c r="F10" s="2">
        <f t="shared" si="2"/>
        <v>98.17</v>
      </c>
    </row>
    <row r="12" spans="1:11" x14ac:dyDescent="0.3">
      <c r="B12">
        <f>B7</f>
        <v>2.6</v>
      </c>
      <c r="C12">
        <f t="shared" ref="C12:F13" si="3">C7</f>
        <v>0.3</v>
      </c>
      <c r="D12">
        <f t="shared" si="3"/>
        <v>2.4</v>
      </c>
      <c r="E12">
        <f t="shared" si="3"/>
        <v>6.2</v>
      </c>
      <c r="F12" s="2">
        <f t="shared" si="3"/>
        <v>50.78</v>
      </c>
    </row>
    <row r="13" spans="1:11" x14ac:dyDescent="0.3">
      <c r="A13" s="1" t="s">
        <v>1</v>
      </c>
      <c r="B13">
        <f>B8</f>
        <v>0</v>
      </c>
      <c r="C13">
        <f t="shared" si="3"/>
        <v>-0.4884615384615385</v>
      </c>
      <c r="D13">
        <f t="shared" si="3"/>
        <v>-2.407692307692308</v>
      </c>
      <c r="E13">
        <f t="shared" si="3"/>
        <v>-16.961538461538463</v>
      </c>
      <c r="F13" s="2">
        <f t="shared" si="3"/>
        <v>-103.0269230769231</v>
      </c>
    </row>
    <row r="14" spans="1:11" x14ac:dyDescent="0.3">
      <c r="B14">
        <f>B9+$J$8*B7</f>
        <v>0</v>
      </c>
      <c r="C14">
        <f t="shared" ref="C14:F14" si="4">C9+$J$8*C7</f>
        <v>9.3115384615384613</v>
      </c>
      <c r="D14">
        <f t="shared" si="4"/>
        <v>4.792307692307693</v>
      </c>
      <c r="E14">
        <f t="shared" si="4"/>
        <v>-10.661538461538459</v>
      </c>
      <c r="F14" s="2">
        <f t="shared" si="4"/>
        <v>-8.1269230769230631</v>
      </c>
      <c r="H14">
        <v>1</v>
      </c>
      <c r="I14" t="s">
        <v>5</v>
      </c>
      <c r="J14">
        <f>-B15/B12</f>
        <v>-2.3461538461538458</v>
      </c>
      <c r="K14" t="s">
        <v>3</v>
      </c>
    </row>
    <row r="15" spans="1:11" x14ac:dyDescent="0.3">
      <c r="B15">
        <f>B10</f>
        <v>6.1</v>
      </c>
      <c r="C15">
        <f t="shared" ref="C15:F15" si="5">C10</f>
        <v>7</v>
      </c>
      <c r="D15">
        <f t="shared" si="5"/>
        <v>8.5</v>
      </c>
      <c r="E15">
        <f t="shared" si="5"/>
        <v>4.8</v>
      </c>
      <c r="F15" s="2">
        <f t="shared" si="5"/>
        <v>98.17</v>
      </c>
    </row>
    <row r="17" spans="1:11" x14ac:dyDescent="0.3">
      <c r="B17">
        <f>B12</f>
        <v>2.6</v>
      </c>
      <c r="C17">
        <f t="shared" ref="C17:F19" si="6">C12</f>
        <v>0.3</v>
      </c>
      <c r="D17">
        <f t="shared" si="6"/>
        <v>2.4</v>
      </c>
      <c r="E17">
        <f t="shared" si="6"/>
        <v>6.2</v>
      </c>
      <c r="F17" s="2">
        <f t="shared" si="6"/>
        <v>50.78</v>
      </c>
    </row>
    <row r="18" spans="1:11" x14ac:dyDescent="0.3">
      <c r="A18" s="1" t="s">
        <v>1</v>
      </c>
      <c r="B18">
        <f>B13</f>
        <v>0</v>
      </c>
      <c r="C18">
        <f t="shared" si="6"/>
        <v>-0.4884615384615385</v>
      </c>
      <c r="D18">
        <f t="shared" si="6"/>
        <v>-2.407692307692308</v>
      </c>
      <c r="E18">
        <f t="shared" si="6"/>
        <v>-16.961538461538463</v>
      </c>
      <c r="F18" s="2">
        <f t="shared" si="6"/>
        <v>-103.0269230769231</v>
      </c>
      <c r="H18">
        <f>C18</f>
        <v>-0.4884615384615385</v>
      </c>
      <c r="I18" t="s">
        <v>3</v>
      </c>
      <c r="J18">
        <f>C17</f>
        <v>0.3</v>
      </c>
      <c r="K18" t="s">
        <v>2</v>
      </c>
    </row>
    <row r="19" spans="1:11" x14ac:dyDescent="0.3">
      <c r="B19">
        <f>B14</f>
        <v>0</v>
      </c>
      <c r="C19">
        <f t="shared" si="6"/>
        <v>9.3115384615384613</v>
      </c>
      <c r="D19">
        <f t="shared" si="6"/>
        <v>4.792307692307693</v>
      </c>
      <c r="E19">
        <f t="shared" si="6"/>
        <v>-10.661538461538459</v>
      </c>
      <c r="F19" s="2">
        <f t="shared" si="6"/>
        <v>-8.1269230769230631</v>
      </c>
    </row>
    <row r="20" spans="1:11" x14ac:dyDescent="0.3">
      <c r="B20">
        <f>B15+$J$14*B12</f>
        <v>0</v>
      </c>
      <c r="C20">
        <f t="shared" ref="C20:F20" si="7">C15+$J$14*C12</f>
        <v>6.296153846153846</v>
      </c>
      <c r="D20">
        <f t="shared" si="7"/>
        <v>2.8692307692307706</v>
      </c>
      <c r="E20">
        <f t="shared" si="7"/>
        <v>-9.7461538461538453</v>
      </c>
      <c r="F20" s="2">
        <f t="shared" si="7"/>
        <v>-20.967692307692289</v>
      </c>
    </row>
    <row r="22" spans="1:11" x14ac:dyDescent="0.3">
      <c r="B22">
        <f>(B17*$H$18)-(B18*$J$18)</f>
        <v>-1.2700000000000002</v>
      </c>
      <c r="C22">
        <f t="shared" ref="C22:F22" si="8">(C17*$H$18)-(C18*$J$18)</f>
        <v>0</v>
      </c>
      <c r="D22">
        <f t="shared" si="8"/>
        <v>-0.44999999999999984</v>
      </c>
      <c r="E22">
        <f t="shared" si="8"/>
        <v>2.06</v>
      </c>
      <c r="F22" s="2">
        <f t="shared" si="8"/>
        <v>6.1039999999999992</v>
      </c>
    </row>
    <row r="23" spans="1:11" x14ac:dyDescent="0.3">
      <c r="A23" s="1" t="s">
        <v>1</v>
      </c>
      <c r="B23">
        <f>B18</f>
        <v>0</v>
      </c>
      <c r="C23">
        <f t="shared" ref="C23:F25" si="9">C18</f>
        <v>-0.4884615384615385</v>
      </c>
      <c r="D23">
        <f t="shared" si="9"/>
        <v>-2.407692307692308</v>
      </c>
      <c r="E23">
        <f t="shared" si="9"/>
        <v>-16.961538461538463</v>
      </c>
      <c r="F23" s="2">
        <f t="shared" si="9"/>
        <v>-103.0269230769231</v>
      </c>
      <c r="H23">
        <f>C23</f>
        <v>-0.4884615384615385</v>
      </c>
      <c r="I23" t="s">
        <v>4</v>
      </c>
      <c r="J23">
        <f>C24</f>
        <v>9.3115384615384613</v>
      </c>
      <c r="K23" t="s">
        <v>2</v>
      </c>
    </row>
    <row r="24" spans="1:11" x14ac:dyDescent="0.3">
      <c r="B24">
        <f>B19</f>
        <v>0</v>
      </c>
      <c r="C24">
        <f t="shared" si="9"/>
        <v>9.3115384615384613</v>
      </c>
      <c r="D24">
        <f t="shared" si="9"/>
        <v>4.792307692307693</v>
      </c>
      <c r="E24">
        <f t="shared" si="9"/>
        <v>-10.661538461538459</v>
      </c>
      <c r="F24" s="2">
        <f t="shared" si="9"/>
        <v>-8.1269230769230631</v>
      </c>
    </row>
    <row r="25" spans="1:11" x14ac:dyDescent="0.3">
      <c r="B25">
        <f>B20</f>
        <v>0</v>
      </c>
      <c r="C25">
        <f t="shared" si="9"/>
        <v>6.296153846153846</v>
      </c>
      <c r="D25">
        <f t="shared" si="9"/>
        <v>2.8692307692307706</v>
      </c>
      <c r="E25">
        <f t="shared" si="9"/>
        <v>-9.7461538461538453</v>
      </c>
      <c r="F25" s="2">
        <f t="shared" si="9"/>
        <v>-20.967692307692289</v>
      </c>
    </row>
    <row r="27" spans="1:11" x14ac:dyDescent="0.3">
      <c r="B27">
        <f>B22</f>
        <v>-1.2700000000000002</v>
      </c>
      <c r="C27">
        <f t="shared" ref="C27:F28" si="10">C22</f>
        <v>0</v>
      </c>
      <c r="D27">
        <f t="shared" si="10"/>
        <v>-0.44999999999999984</v>
      </c>
      <c r="E27">
        <f t="shared" si="10"/>
        <v>2.06</v>
      </c>
      <c r="F27" s="2">
        <f t="shared" si="10"/>
        <v>6.1039999999999992</v>
      </c>
    </row>
    <row r="28" spans="1:11" x14ac:dyDescent="0.3">
      <c r="A28" s="1" t="s">
        <v>1</v>
      </c>
      <c r="B28">
        <f>B23</f>
        <v>0</v>
      </c>
      <c r="C28">
        <f t="shared" si="10"/>
        <v>-0.4884615384615385</v>
      </c>
      <c r="D28">
        <f t="shared" si="10"/>
        <v>-2.407692307692308</v>
      </c>
      <c r="E28">
        <f t="shared" si="10"/>
        <v>-16.961538461538463</v>
      </c>
      <c r="F28" s="2">
        <f t="shared" si="10"/>
        <v>-103.0269230769231</v>
      </c>
      <c r="H28">
        <f>C28</f>
        <v>-0.4884615384615385</v>
      </c>
      <c r="I28" t="s">
        <v>5</v>
      </c>
      <c r="J28">
        <f>C30</f>
        <v>6.296153846153846</v>
      </c>
      <c r="K28" t="s">
        <v>2</v>
      </c>
    </row>
    <row r="29" spans="1:11" x14ac:dyDescent="0.3">
      <c r="B29">
        <f>(B24*$H$23)-(B23*$J$23)</f>
        <v>0</v>
      </c>
      <c r="C29">
        <f t="shared" ref="C29:F29" si="11">(C24*$H$23)-(C23*$J$23)</f>
        <v>0</v>
      </c>
      <c r="D29">
        <f t="shared" si="11"/>
        <v>20.078461538461539</v>
      </c>
      <c r="E29">
        <f t="shared" si="11"/>
        <v>163.14576923076925</v>
      </c>
      <c r="F29" s="2">
        <f t="shared" si="11"/>
        <v>963.30884615384628</v>
      </c>
    </row>
    <row r="30" spans="1:11" x14ac:dyDescent="0.3">
      <c r="B30">
        <f>B25</f>
        <v>0</v>
      </c>
      <c r="C30">
        <f t="shared" ref="C30:F30" si="12">C25</f>
        <v>6.296153846153846</v>
      </c>
      <c r="D30">
        <f t="shared" si="12"/>
        <v>2.8692307692307706</v>
      </c>
      <c r="E30">
        <f t="shared" si="12"/>
        <v>-9.7461538461538453</v>
      </c>
      <c r="F30" s="2">
        <f t="shared" si="12"/>
        <v>-20.967692307692289</v>
      </c>
    </row>
    <row r="32" spans="1:11" x14ac:dyDescent="0.3">
      <c r="B32">
        <f>B27</f>
        <v>-1.2700000000000002</v>
      </c>
      <c r="C32">
        <f t="shared" ref="C32:F34" si="13">C27</f>
        <v>0</v>
      </c>
      <c r="D32">
        <f t="shared" si="13"/>
        <v>-0.44999999999999984</v>
      </c>
      <c r="E32">
        <f t="shared" si="13"/>
        <v>2.06</v>
      </c>
      <c r="F32" s="2">
        <f t="shared" si="13"/>
        <v>6.1039999999999992</v>
      </c>
    </row>
    <row r="33" spans="1:11" x14ac:dyDescent="0.3">
      <c r="A33" s="1" t="s">
        <v>1</v>
      </c>
      <c r="B33">
        <f>B28</f>
        <v>0</v>
      </c>
      <c r="C33">
        <f t="shared" si="13"/>
        <v>-0.4884615384615385</v>
      </c>
      <c r="D33">
        <f t="shared" si="13"/>
        <v>-2.407692307692308</v>
      </c>
      <c r="E33">
        <f t="shared" si="13"/>
        <v>-16.961538461538463</v>
      </c>
      <c r="F33" s="2">
        <f t="shared" si="13"/>
        <v>-103.0269230769231</v>
      </c>
      <c r="H33">
        <f>D34</f>
        <v>20.078461538461539</v>
      </c>
      <c r="I33" t="s">
        <v>3</v>
      </c>
      <c r="J33">
        <f>D32</f>
        <v>-0.44999999999999984</v>
      </c>
      <c r="K33" t="s">
        <v>4</v>
      </c>
    </row>
    <row r="34" spans="1:11" x14ac:dyDescent="0.3">
      <c r="B34">
        <f>B29</f>
        <v>0</v>
      </c>
      <c r="C34">
        <f t="shared" si="13"/>
        <v>0</v>
      </c>
      <c r="D34">
        <f t="shared" si="13"/>
        <v>20.078461538461539</v>
      </c>
      <c r="E34">
        <f t="shared" si="13"/>
        <v>163.14576923076925</v>
      </c>
      <c r="F34" s="2">
        <f t="shared" si="13"/>
        <v>963.30884615384628</v>
      </c>
    </row>
    <row r="35" spans="1:11" x14ac:dyDescent="0.3">
      <c r="B35">
        <f>(B30*$H$28)-(B28*$J$28)</f>
        <v>0</v>
      </c>
      <c r="C35">
        <f t="shared" ref="C35:F35" si="14">(C30*$H$28)-(C28*$J$28)</f>
        <v>0</v>
      </c>
      <c r="D35">
        <f t="shared" si="14"/>
        <v>13.757692307692308</v>
      </c>
      <c r="E35">
        <f t="shared" si="14"/>
        <v>111.55307692307693</v>
      </c>
      <c r="F35" s="2">
        <f t="shared" si="14"/>
        <v>658.91526923076935</v>
      </c>
    </row>
    <row r="37" spans="1:11" x14ac:dyDescent="0.3">
      <c r="B37">
        <f>B32*$H$33-B34*$J$33</f>
        <v>-25.499646153846161</v>
      </c>
      <c r="C37">
        <f t="shared" ref="C37:F37" si="15">C32*$H$33-C34*$J$33</f>
        <v>0</v>
      </c>
      <c r="D37">
        <f t="shared" si="15"/>
        <v>0</v>
      </c>
      <c r="E37">
        <f t="shared" si="15"/>
        <v>114.77722692307691</v>
      </c>
      <c r="F37" s="2">
        <f t="shared" si="15"/>
        <v>556.04790999999989</v>
      </c>
    </row>
    <row r="38" spans="1:11" x14ac:dyDescent="0.3">
      <c r="A38" s="1" t="s">
        <v>1</v>
      </c>
      <c r="B38">
        <f>B33</f>
        <v>0</v>
      </c>
      <c r="C38">
        <f t="shared" ref="C38:F40" si="16">C33</f>
        <v>-0.4884615384615385</v>
      </c>
      <c r="D38">
        <f t="shared" si="16"/>
        <v>-2.407692307692308</v>
      </c>
      <c r="E38">
        <f t="shared" si="16"/>
        <v>-16.961538461538463</v>
      </c>
      <c r="F38" s="2">
        <f t="shared" si="16"/>
        <v>-103.0269230769231</v>
      </c>
      <c r="H38">
        <f>D39</f>
        <v>20.078461538461539</v>
      </c>
      <c r="I38" t="s">
        <v>2</v>
      </c>
      <c r="J38">
        <f>D38</f>
        <v>-2.407692307692308</v>
      </c>
      <c r="K38" t="s">
        <v>4</v>
      </c>
    </row>
    <row r="39" spans="1:11" x14ac:dyDescent="0.3">
      <c r="B39">
        <f>B34</f>
        <v>0</v>
      </c>
      <c r="C39">
        <f t="shared" si="16"/>
        <v>0</v>
      </c>
      <c r="D39">
        <f t="shared" si="16"/>
        <v>20.078461538461539</v>
      </c>
      <c r="E39">
        <f t="shared" si="16"/>
        <v>163.14576923076925</v>
      </c>
      <c r="F39" s="2">
        <f t="shared" si="16"/>
        <v>963.30884615384628</v>
      </c>
    </row>
    <row r="40" spans="1:11" x14ac:dyDescent="0.3">
      <c r="B40">
        <f>B35</f>
        <v>0</v>
      </c>
      <c r="C40">
        <f t="shared" si="16"/>
        <v>0</v>
      </c>
      <c r="D40">
        <f t="shared" si="16"/>
        <v>13.757692307692308</v>
      </c>
      <c r="E40">
        <f t="shared" si="16"/>
        <v>111.55307692307693</v>
      </c>
      <c r="F40" s="2">
        <f t="shared" si="16"/>
        <v>658.91526923076935</v>
      </c>
    </row>
    <row r="42" spans="1:11" x14ac:dyDescent="0.3">
      <c r="B42">
        <f>B37</f>
        <v>-25.499646153846161</v>
      </c>
      <c r="C42">
        <f t="shared" ref="C42:F42" si="17">C37</f>
        <v>0</v>
      </c>
      <c r="D42">
        <f t="shared" si="17"/>
        <v>0</v>
      </c>
      <c r="E42">
        <f t="shared" si="17"/>
        <v>114.77722692307691</v>
      </c>
      <c r="F42" s="2">
        <f t="shared" si="17"/>
        <v>556.04790999999989</v>
      </c>
    </row>
    <row r="43" spans="1:11" x14ac:dyDescent="0.3">
      <c r="A43" s="1" t="s">
        <v>1</v>
      </c>
      <c r="B43">
        <f>(B38*$H$38)-(B39*$J$38)</f>
        <v>0</v>
      </c>
      <c r="C43">
        <f t="shared" ref="C43:F43" si="18">(C38*$H$38)-(C39*$J$38)</f>
        <v>-9.8075562130177527</v>
      </c>
      <c r="D43">
        <f t="shared" si="18"/>
        <v>0</v>
      </c>
      <c r="E43">
        <f t="shared" si="18"/>
        <v>52.243215976331385</v>
      </c>
      <c r="F43" s="2">
        <f t="shared" si="18"/>
        <v>250.7291863905325</v>
      </c>
      <c r="H43">
        <f>D44</f>
        <v>20.078461538461539</v>
      </c>
      <c r="I43" t="s">
        <v>5</v>
      </c>
      <c r="J43">
        <f>D45</f>
        <v>13.757692307692308</v>
      </c>
      <c r="K43" t="s">
        <v>4</v>
      </c>
    </row>
    <row r="44" spans="1:11" x14ac:dyDescent="0.3">
      <c r="B44">
        <f>B39</f>
        <v>0</v>
      </c>
      <c r="C44">
        <f t="shared" ref="C44:F45" si="19">C39</f>
        <v>0</v>
      </c>
      <c r="D44">
        <f t="shared" si="19"/>
        <v>20.078461538461539</v>
      </c>
      <c r="E44">
        <f t="shared" si="19"/>
        <v>163.14576923076925</v>
      </c>
      <c r="F44" s="2">
        <f t="shared" si="19"/>
        <v>963.30884615384628</v>
      </c>
    </row>
    <row r="45" spans="1:11" x14ac:dyDescent="0.3">
      <c r="B45">
        <f>B40</f>
        <v>0</v>
      </c>
      <c r="C45">
        <f t="shared" si="19"/>
        <v>0</v>
      </c>
      <c r="D45">
        <f t="shared" si="19"/>
        <v>13.757692307692308</v>
      </c>
      <c r="E45">
        <f t="shared" si="19"/>
        <v>111.55307692307693</v>
      </c>
      <c r="F45" s="2">
        <f t="shared" si="19"/>
        <v>658.91526923076935</v>
      </c>
    </row>
    <row r="47" spans="1:11" x14ac:dyDescent="0.3">
      <c r="B47">
        <f>B42</f>
        <v>-25.499646153846161</v>
      </c>
      <c r="C47">
        <f t="shared" ref="C47:F49" si="20">C42</f>
        <v>0</v>
      </c>
      <c r="D47">
        <f t="shared" si="20"/>
        <v>0</v>
      </c>
      <c r="E47">
        <f t="shared" si="20"/>
        <v>114.77722692307691</v>
      </c>
      <c r="F47" s="2">
        <f t="shared" si="20"/>
        <v>556.04790999999989</v>
      </c>
    </row>
    <row r="48" spans="1:11" x14ac:dyDescent="0.3">
      <c r="A48" s="1" t="s">
        <v>1</v>
      </c>
      <c r="B48">
        <f>B43</f>
        <v>0</v>
      </c>
      <c r="C48">
        <f t="shared" si="20"/>
        <v>-9.8075562130177527</v>
      </c>
      <c r="D48">
        <f t="shared" si="20"/>
        <v>0</v>
      </c>
      <c r="E48">
        <f t="shared" si="20"/>
        <v>52.243215976331385</v>
      </c>
      <c r="F48" s="2">
        <f t="shared" si="20"/>
        <v>250.7291863905325</v>
      </c>
      <c r="H48">
        <f>E50</f>
        <v>-4.695129881657067</v>
      </c>
      <c r="I48" t="s">
        <v>3</v>
      </c>
      <c r="J48">
        <f>E47</f>
        <v>114.77722692307691</v>
      </c>
      <c r="K48" t="s">
        <v>5</v>
      </c>
    </row>
    <row r="49" spans="1:11" x14ac:dyDescent="0.3">
      <c r="B49">
        <f>B44</f>
        <v>0</v>
      </c>
      <c r="C49">
        <f t="shared" si="20"/>
        <v>0</v>
      </c>
      <c r="D49">
        <f t="shared" si="20"/>
        <v>20.078461538461539</v>
      </c>
      <c r="E49">
        <f t="shared" si="20"/>
        <v>163.14576923076925</v>
      </c>
      <c r="F49" s="2">
        <f t="shared" si="20"/>
        <v>963.30884615384628</v>
      </c>
    </row>
    <row r="50" spans="1:11" x14ac:dyDescent="0.3">
      <c r="B50">
        <f>B45*$H$43-B44*$J$43</f>
        <v>0</v>
      </c>
      <c r="C50">
        <f t="shared" ref="C50:F50" si="21">C45*$H$43-C44*$J$43</f>
        <v>0</v>
      </c>
      <c r="D50">
        <f t="shared" si="21"/>
        <v>0</v>
      </c>
      <c r="E50">
        <f t="shared" si="21"/>
        <v>-4.695129881657067</v>
      </c>
      <c r="F50" s="2">
        <f t="shared" si="21"/>
        <v>-22.901812307691216</v>
      </c>
    </row>
    <row r="52" spans="1:11" x14ac:dyDescent="0.3">
      <c r="B52">
        <f>(B47*$H$48)-(B50*$J$48)</f>
        <v>119.7241506286048</v>
      </c>
      <c r="C52">
        <f t="shared" ref="C52:F52" si="22">(C47*$H$48)-(C50*$J$48)</f>
        <v>0</v>
      </c>
      <c r="D52">
        <f t="shared" si="22"/>
        <v>0</v>
      </c>
      <c r="E52">
        <f t="shared" si="22"/>
        <v>0</v>
      </c>
      <c r="F52" s="2">
        <f t="shared" si="22"/>
        <v>17.889350315631418</v>
      </c>
    </row>
    <row r="53" spans="1:11" x14ac:dyDescent="0.3">
      <c r="A53" s="1" t="s">
        <v>1</v>
      </c>
      <c r="B53">
        <f>B48</f>
        <v>0</v>
      </c>
      <c r="C53">
        <f t="shared" ref="C53:F55" si="23">C48</f>
        <v>-9.8075562130177527</v>
      </c>
      <c r="D53">
        <f t="shared" si="23"/>
        <v>0</v>
      </c>
      <c r="E53">
        <f t="shared" si="23"/>
        <v>52.243215976331385</v>
      </c>
      <c r="F53" s="2">
        <f t="shared" si="23"/>
        <v>250.7291863905325</v>
      </c>
      <c r="H53">
        <f>E55</f>
        <v>-4.695129881657067</v>
      </c>
      <c r="I53" t="s">
        <v>2</v>
      </c>
      <c r="J53">
        <f>E53</f>
        <v>52.243215976331385</v>
      </c>
      <c r="K53" t="s">
        <v>5</v>
      </c>
    </row>
    <row r="54" spans="1:11" x14ac:dyDescent="0.3">
      <c r="B54">
        <f>B49</f>
        <v>0</v>
      </c>
      <c r="C54">
        <f t="shared" si="23"/>
        <v>0</v>
      </c>
      <c r="D54">
        <f t="shared" si="23"/>
        <v>20.078461538461539</v>
      </c>
      <c r="E54">
        <f t="shared" si="23"/>
        <v>163.14576923076925</v>
      </c>
      <c r="F54" s="2">
        <f t="shared" si="23"/>
        <v>963.30884615384628</v>
      </c>
    </row>
    <row r="55" spans="1:11" x14ac:dyDescent="0.3">
      <c r="B55">
        <f>B50</f>
        <v>0</v>
      </c>
      <c r="C55">
        <f t="shared" si="23"/>
        <v>0</v>
      </c>
      <c r="D55">
        <f t="shared" si="23"/>
        <v>0</v>
      </c>
      <c r="E55">
        <f t="shared" si="23"/>
        <v>-4.695129881657067</v>
      </c>
      <c r="F55" s="2">
        <f t="shared" si="23"/>
        <v>-22.901812307691216</v>
      </c>
    </row>
    <row r="57" spans="1:11" x14ac:dyDescent="0.3">
      <c r="B57">
        <f>B52</f>
        <v>119.7241506286048</v>
      </c>
      <c r="C57">
        <f t="shared" ref="C57:E57" si="24">C52</f>
        <v>0</v>
      </c>
      <c r="D57">
        <f t="shared" si="24"/>
        <v>0</v>
      </c>
      <c r="E57">
        <f t="shared" si="24"/>
        <v>0</v>
      </c>
      <c r="F57" s="2">
        <f>F52</f>
        <v>17.889350315631418</v>
      </c>
    </row>
    <row r="58" spans="1:11" x14ac:dyDescent="0.3">
      <c r="A58" s="1" t="s">
        <v>1</v>
      </c>
      <c r="B58">
        <f>(B53*$H$53)-(B55*$J$53)</f>
        <v>0</v>
      </c>
      <c r="C58">
        <f t="shared" ref="C58:F58" si="25">(C53*$H$53)-(C55*$J$53)</f>
        <v>46.047750241771077</v>
      </c>
      <c r="D58">
        <f t="shared" si="25"/>
        <v>0</v>
      </c>
      <c r="E58">
        <f t="shared" si="25"/>
        <v>0</v>
      </c>
      <c r="F58" s="2">
        <f t="shared" si="25"/>
        <v>19.258231414362854</v>
      </c>
      <c r="H58">
        <f>E60</f>
        <v>-4.695129881657067</v>
      </c>
      <c r="I58" t="s">
        <v>4</v>
      </c>
      <c r="J58">
        <f>E59</f>
        <v>163.14576923076925</v>
      </c>
      <c r="K58" t="s">
        <v>5</v>
      </c>
    </row>
    <row r="59" spans="1:11" x14ac:dyDescent="0.3">
      <c r="B59">
        <f>B54</f>
        <v>0</v>
      </c>
      <c r="C59">
        <f t="shared" ref="C59:F60" si="26">C54</f>
        <v>0</v>
      </c>
      <c r="D59">
        <f t="shared" si="26"/>
        <v>20.078461538461539</v>
      </c>
      <c r="E59">
        <f t="shared" si="26"/>
        <v>163.14576923076925</v>
      </c>
      <c r="F59" s="2">
        <f t="shared" si="26"/>
        <v>963.30884615384628</v>
      </c>
    </row>
    <row r="60" spans="1:11" x14ac:dyDescent="0.3">
      <c r="B60">
        <f>B55</f>
        <v>0</v>
      </c>
      <c r="C60">
        <f t="shared" si="26"/>
        <v>0</v>
      </c>
      <c r="D60">
        <f t="shared" si="26"/>
        <v>0</v>
      </c>
      <c r="E60">
        <f t="shared" si="26"/>
        <v>-4.695129881657067</v>
      </c>
      <c r="F60" s="2">
        <f t="shared" si="26"/>
        <v>-22.901812307691216</v>
      </c>
    </row>
    <row r="62" spans="1:11" x14ac:dyDescent="0.3">
      <c r="B62">
        <f>B57</f>
        <v>119.7241506286048</v>
      </c>
      <c r="C62">
        <f t="shared" ref="C62:F63" si="27">C57</f>
        <v>0</v>
      </c>
      <c r="D62">
        <f t="shared" si="27"/>
        <v>0</v>
      </c>
      <c r="E62">
        <f t="shared" si="27"/>
        <v>0</v>
      </c>
      <c r="F62" s="2">
        <f t="shared" si="27"/>
        <v>17.889350315631418</v>
      </c>
    </row>
    <row r="63" spans="1:11" x14ac:dyDescent="0.3">
      <c r="A63" s="1" t="s">
        <v>1</v>
      </c>
      <c r="B63">
        <f>B58</f>
        <v>0</v>
      </c>
      <c r="C63">
        <f t="shared" si="27"/>
        <v>46.047750241771077</v>
      </c>
      <c r="D63">
        <f t="shared" si="27"/>
        <v>0</v>
      </c>
      <c r="E63">
        <f t="shared" si="27"/>
        <v>0</v>
      </c>
      <c r="F63" s="2">
        <f t="shared" si="27"/>
        <v>19.258231414362854</v>
      </c>
      <c r="H63">
        <f>1/B62</f>
        <v>8.3525336763681946E-3</v>
      </c>
      <c r="I63" t="s">
        <v>3</v>
      </c>
    </row>
    <row r="64" spans="1:11" x14ac:dyDescent="0.3">
      <c r="B64">
        <f>(B59*$H$58)-(B60*$J$58)</f>
        <v>0</v>
      </c>
      <c r="C64">
        <f t="shared" ref="C64:F64" si="28">(C59*$H$58)-(C60*$J$58)</f>
        <v>0</v>
      </c>
      <c r="D64">
        <f t="shared" si="28"/>
        <v>-94.270984746932896</v>
      </c>
      <c r="E64">
        <f t="shared" si="28"/>
        <v>0</v>
      </c>
      <c r="F64" s="2">
        <f t="shared" si="28"/>
        <v>-786.52636312453205</v>
      </c>
    </row>
    <row r="65" spans="1:9" x14ac:dyDescent="0.3">
      <c r="B65">
        <f>B60</f>
        <v>0</v>
      </c>
      <c r="C65">
        <f t="shared" ref="C65:F65" si="29">C60</f>
        <v>0</v>
      </c>
      <c r="D65">
        <f t="shared" si="29"/>
        <v>0</v>
      </c>
      <c r="E65">
        <f t="shared" si="29"/>
        <v>-4.695129881657067</v>
      </c>
      <c r="F65" s="2">
        <f t="shared" si="29"/>
        <v>-22.901812307691216</v>
      </c>
    </row>
    <row r="67" spans="1:9" x14ac:dyDescent="0.3">
      <c r="B67">
        <f>B62*$H$63</f>
        <v>1</v>
      </c>
      <c r="C67">
        <f t="shared" ref="C67:F67" si="30">C62*$H$63</f>
        <v>0</v>
      </c>
      <c r="D67">
        <f t="shared" si="30"/>
        <v>0</v>
      </c>
      <c r="E67">
        <f t="shared" si="30"/>
        <v>0</v>
      </c>
      <c r="F67" s="2">
        <f t="shared" si="30"/>
        <v>0.14942140095965942</v>
      </c>
    </row>
    <row r="68" spans="1:9" x14ac:dyDescent="0.3">
      <c r="A68" s="1" t="s">
        <v>1</v>
      </c>
      <c r="B68">
        <f>B63</f>
        <v>0</v>
      </c>
      <c r="C68">
        <f t="shared" ref="C68:F70" si="31">C63</f>
        <v>46.047750241771077</v>
      </c>
      <c r="D68">
        <f t="shared" si="31"/>
        <v>0</v>
      </c>
      <c r="E68">
        <f t="shared" si="31"/>
        <v>0</v>
      </c>
      <c r="F68" s="2">
        <f t="shared" si="31"/>
        <v>19.258231414362854</v>
      </c>
      <c r="H68">
        <f>1/C68</f>
        <v>2.1716587558557307E-2</v>
      </c>
      <c r="I68" t="s">
        <v>2</v>
      </c>
    </row>
    <row r="69" spans="1:9" x14ac:dyDescent="0.3">
      <c r="B69">
        <f>B64</f>
        <v>0</v>
      </c>
      <c r="C69">
        <f t="shared" si="31"/>
        <v>0</v>
      </c>
      <c r="D69">
        <f t="shared" si="31"/>
        <v>-94.270984746932896</v>
      </c>
      <c r="E69">
        <f t="shared" si="31"/>
        <v>0</v>
      </c>
      <c r="F69" s="2">
        <f t="shared" si="31"/>
        <v>-786.52636312453205</v>
      </c>
    </row>
    <row r="70" spans="1:9" x14ac:dyDescent="0.3">
      <c r="B70">
        <f>B65</f>
        <v>0</v>
      </c>
      <c r="C70">
        <f t="shared" si="31"/>
        <v>0</v>
      </c>
      <c r="D70">
        <f t="shared" si="31"/>
        <v>0</v>
      </c>
      <c r="E70">
        <f t="shared" si="31"/>
        <v>-4.695129881657067</v>
      </c>
      <c r="F70" s="2">
        <f t="shared" si="31"/>
        <v>-22.901812307691216</v>
      </c>
    </row>
    <row r="72" spans="1:9" x14ac:dyDescent="0.3">
      <c r="B72">
        <f>B67</f>
        <v>1</v>
      </c>
      <c r="C72">
        <f t="shared" ref="C72:F72" si="32">C67</f>
        <v>0</v>
      </c>
      <c r="D72">
        <f t="shared" si="32"/>
        <v>0</v>
      </c>
      <c r="E72">
        <f t="shared" si="32"/>
        <v>0</v>
      </c>
      <c r="F72" s="2">
        <f t="shared" si="32"/>
        <v>0.14942140095965942</v>
      </c>
    </row>
    <row r="73" spans="1:9" x14ac:dyDescent="0.3">
      <c r="A73" s="1" t="s">
        <v>1</v>
      </c>
      <c r="B73">
        <f>B68*$H$68</f>
        <v>0</v>
      </c>
      <c r="C73">
        <f t="shared" ref="C73:F73" si="33">C68*$H$68</f>
        <v>1</v>
      </c>
      <c r="D73">
        <f t="shared" si="33"/>
        <v>0</v>
      </c>
      <c r="E73">
        <f t="shared" si="33"/>
        <v>0</v>
      </c>
      <c r="F73" s="2">
        <f t="shared" si="33"/>
        <v>0.41822306873296983</v>
      </c>
      <c r="H73">
        <f>1/D74</f>
        <v>-1.0607717768987609E-2</v>
      </c>
      <c r="I73" t="s">
        <v>4</v>
      </c>
    </row>
    <row r="74" spans="1:9" x14ac:dyDescent="0.3">
      <c r="B74">
        <f>B69</f>
        <v>0</v>
      </c>
      <c r="C74">
        <f t="shared" ref="C74:F75" si="34">C69</f>
        <v>0</v>
      </c>
      <c r="D74">
        <f t="shared" si="34"/>
        <v>-94.270984746932896</v>
      </c>
      <c r="E74">
        <f t="shared" si="34"/>
        <v>0</v>
      </c>
      <c r="F74" s="2">
        <f t="shared" si="34"/>
        <v>-786.52636312453205</v>
      </c>
    </row>
    <row r="75" spans="1:9" x14ac:dyDescent="0.3">
      <c r="B75">
        <f>B70</f>
        <v>0</v>
      </c>
      <c r="C75">
        <f t="shared" si="34"/>
        <v>0</v>
      </c>
      <c r="D75">
        <f t="shared" si="34"/>
        <v>0</v>
      </c>
      <c r="E75">
        <f t="shared" si="34"/>
        <v>-4.695129881657067</v>
      </c>
      <c r="F75" s="2">
        <f t="shared" si="34"/>
        <v>-22.901812307691216</v>
      </c>
    </row>
    <row r="77" spans="1:9" x14ac:dyDescent="0.3">
      <c r="B77">
        <f>B72</f>
        <v>1</v>
      </c>
      <c r="C77">
        <f t="shared" ref="C77:F78" si="35">C72</f>
        <v>0</v>
      </c>
      <c r="D77">
        <f t="shared" si="35"/>
        <v>0</v>
      </c>
      <c r="E77">
        <f t="shared" si="35"/>
        <v>0</v>
      </c>
      <c r="F77" s="2">
        <f t="shared" si="35"/>
        <v>0.14942140095965942</v>
      </c>
    </row>
    <row r="78" spans="1:9" x14ac:dyDescent="0.3">
      <c r="A78" s="1" t="s">
        <v>1</v>
      </c>
      <c r="B78">
        <f>B73</f>
        <v>0</v>
      </c>
      <c r="C78">
        <f t="shared" si="35"/>
        <v>1</v>
      </c>
      <c r="D78">
        <f t="shared" si="35"/>
        <v>0</v>
      </c>
      <c r="E78">
        <f t="shared" si="35"/>
        <v>0</v>
      </c>
      <c r="F78" s="2">
        <f t="shared" si="35"/>
        <v>0.41822306873296983</v>
      </c>
      <c r="H78">
        <f>1/E80</f>
        <v>-0.21298665323547275</v>
      </c>
      <c r="I78" t="s">
        <v>5</v>
      </c>
    </row>
    <row r="79" spans="1:9" x14ac:dyDescent="0.3">
      <c r="B79">
        <f>B74*$H$73</f>
        <v>0</v>
      </c>
      <c r="C79">
        <f t="shared" ref="C79:F79" si="36">C74*$H$73</f>
        <v>0</v>
      </c>
      <c r="D79">
        <f t="shared" si="36"/>
        <v>0.99999999999999989</v>
      </c>
      <c r="E79">
        <f t="shared" si="36"/>
        <v>0</v>
      </c>
      <c r="F79" s="2">
        <f t="shared" si="36"/>
        <v>8.343249677893299</v>
      </c>
    </row>
    <row r="80" spans="1:9" x14ac:dyDescent="0.3">
      <c r="B80">
        <f>B75</f>
        <v>0</v>
      </c>
      <c r="C80">
        <f t="shared" ref="C80:F80" si="37">C75</f>
        <v>0</v>
      </c>
      <c r="D80">
        <f t="shared" si="37"/>
        <v>0</v>
      </c>
      <c r="E80">
        <f t="shared" si="37"/>
        <v>-4.695129881657067</v>
      </c>
      <c r="F80" s="2">
        <f t="shared" si="37"/>
        <v>-22.901812307691216</v>
      </c>
    </row>
    <row r="81" spans="1:12" x14ac:dyDescent="0.3">
      <c r="I81" s="1" t="s">
        <v>10</v>
      </c>
      <c r="J81" s="7" t="s">
        <v>14</v>
      </c>
      <c r="K81" s="7"/>
      <c r="L81" s="7"/>
    </row>
    <row r="82" spans="1:12" x14ac:dyDescent="0.3">
      <c r="B82" s="1">
        <f>B77</f>
        <v>1</v>
      </c>
      <c r="C82" s="1">
        <f t="shared" ref="C82:F84" si="38">C77</f>
        <v>0</v>
      </c>
      <c r="D82" s="1">
        <f t="shared" si="38"/>
        <v>0</v>
      </c>
      <c r="E82" s="1">
        <f t="shared" si="38"/>
        <v>0</v>
      </c>
      <c r="F82" s="3">
        <f t="shared" si="38"/>
        <v>0.14942140095965942</v>
      </c>
      <c r="G82" s="1"/>
      <c r="H82" s="1" t="s">
        <v>6</v>
      </c>
      <c r="I82" s="4">
        <f>('Numeral A'!F82-'Numeral B'!F82)/'Numeral A'!F82</f>
        <v>0.94023143961627564</v>
      </c>
      <c r="J82" s="7"/>
      <c r="K82" s="7"/>
      <c r="L82" s="7"/>
    </row>
    <row r="83" spans="1:12" x14ac:dyDescent="0.3">
      <c r="A83" s="1" t="s">
        <v>1</v>
      </c>
      <c r="B83" s="1">
        <f>B78</f>
        <v>0</v>
      </c>
      <c r="C83" s="1">
        <f t="shared" si="38"/>
        <v>1</v>
      </c>
      <c r="D83" s="1">
        <f t="shared" si="38"/>
        <v>0</v>
      </c>
      <c r="E83" s="1">
        <f t="shared" si="38"/>
        <v>0</v>
      </c>
      <c r="F83" s="3">
        <f t="shared" si="38"/>
        <v>0.41822306873296983</v>
      </c>
      <c r="G83" s="1"/>
      <c r="H83" s="1" t="s">
        <v>7</v>
      </c>
      <c r="I83" s="4">
        <f>('Numeral A'!F83-'Numeral B'!F83)/'Numeral A'!F83</f>
        <v>0.86930529102122955</v>
      </c>
      <c r="J83" s="7"/>
      <c r="K83" s="7"/>
      <c r="L83" s="7"/>
    </row>
    <row r="84" spans="1:12" x14ac:dyDescent="0.3">
      <c r="B84" s="1">
        <f>B79</f>
        <v>0</v>
      </c>
      <c r="C84" s="1">
        <f t="shared" si="38"/>
        <v>0</v>
      </c>
      <c r="D84" s="1">
        <f t="shared" si="38"/>
        <v>0.99999999999999989</v>
      </c>
      <c r="E84" s="1">
        <f t="shared" si="38"/>
        <v>0</v>
      </c>
      <c r="F84" s="3">
        <f t="shared" si="38"/>
        <v>8.343249677893299</v>
      </c>
      <c r="G84" s="1"/>
      <c r="H84" s="1" t="s">
        <v>8</v>
      </c>
      <c r="I84" s="4">
        <f>('Numeral A'!F84-'Numeral B'!F84)/'Numeral A'!F84</f>
        <v>-1.0349389458328631</v>
      </c>
      <c r="J84" s="7"/>
      <c r="K84" s="7"/>
      <c r="L84" s="7"/>
    </row>
    <row r="85" spans="1:12" x14ac:dyDescent="0.3">
      <c r="B85" s="1">
        <f>B80*$H$78</f>
        <v>0</v>
      </c>
      <c r="C85" s="1">
        <f t="shared" ref="C85:F85" si="39">C80*$H$78</f>
        <v>0</v>
      </c>
      <c r="D85" s="1">
        <f t="shared" si="39"/>
        <v>0</v>
      </c>
      <c r="E85" s="1">
        <f t="shared" si="39"/>
        <v>1</v>
      </c>
      <c r="F85" s="3">
        <f t="shared" si="39"/>
        <v>4.8777803564421109</v>
      </c>
      <c r="G85" s="1"/>
      <c r="H85" s="1" t="s">
        <v>9</v>
      </c>
      <c r="I85" s="4">
        <f>('Numeral A'!F85-'Numeral B'!F85)/'Numeral A'!F85</f>
        <v>9.6707341399825911E-2</v>
      </c>
      <c r="J85" s="7"/>
      <c r="K85" s="7"/>
      <c r="L85" s="7"/>
    </row>
  </sheetData>
  <mergeCells count="1">
    <mergeCell ref="J81:L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2919-14DE-4472-9A78-107C150A55E4}">
  <dimension ref="A1:K85"/>
  <sheetViews>
    <sheetView topLeftCell="A64" workbookViewId="0">
      <selection activeCell="I82" sqref="I82:I85"/>
    </sheetView>
  </sheetViews>
  <sheetFormatPr baseColWidth="10" defaultRowHeight="14.4" x14ac:dyDescent="0.3"/>
  <cols>
    <col min="1" max="1" width="11.5546875" style="1"/>
    <col min="6" max="6" width="11.5546875" style="2"/>
    <col min="8" max="8" width="14" bestFit="1" customWidth="1"/>
  </cols>
  <sheetData>
    <row r="1" spans="1:11" x14ac:dyDescent="0.3">
      <c r="F1" s="2" t="s">
        <v>0</v>
      </c>
    </row>
    <row r="2" spans="1:11" x14ac:dyDescent="0.3">
      <c r="B2">
        <v>2.6</v>
      </c>
      <c r="C2">
        <v>0.3</v>
      </c>
      <c r="D2">
        <v>2.4</v>
      </c>
      <c r="E2">
        <v>6.2</v>
      </c>
      <c r="F2" s="2">
        <v>50.78</v>
      </c>
    </row>
    <row r="3" spans="1:11" x14ac:dyDescent="0.3">
      <c r="A3" s="1" t="s">
        <v>1</v>
      </c>
      <c r="B3">
        <v>7.7</v>
      </c>
      <c r="C3">
        <v>0.4</v>
      </c>
      <c r="D3">
        <v>4.8</v>
      </c>
      <c r="E3">
        <v>1.4</v>
      </c>
      <c r="F3" s="2">
        <v>47.36</v>
      </c>
      <c r="H3">
        <v>1</v>
      </c>
      <c r="I3" t="s">
        <v>2</v>
      </c>
      <c r="J3">
        <f>-(B3/B2)</f>
        <v>-2.9615384615384617</v>
      </c>
      <c r="K3" t="s">
        <v>3</v>
      </c>
    </row>
    <row r="4" spans="1:11" x14ac:dyDescent="0.3">
      <c r="B4">
        <v>5.0999999999999996</v>
      </c>
      <c r="C4">
        <v>9.9</v>
      </c>
      <c r="D4">
        <v>9.5</v>
      </c>
      <c r="E4">
        <v>1.5</v>
      </c>
      <c r="F4" s="2">
        <v>91.48</v>
      </c>
    </row>
    <row r="5" spans="1:11" x14ac:dyDescent="0.3">
      <c r="B5">
        <v>6</v>
      </c>
      <c r="C5">
        <v>7</v>
      </c>
      <c r="D5">
        <v>8.5</v>
      </c>
      <c r="E5">
        <v>4.8</v>
      </c>
      <c r="F5" s="2">
        <v>98.17</v>
      </c>
    </row>
    <row r="7" spans="1:11" x14ac:dyDescent="0.3">
      <c r="B7">
        <f>B2</f>
        <v>2.6</v>
      </c>
      <c r="C7">
        <f t="shared" ref="C7:F7" si="0">C2</f>
        <v>0.3</v>
      </c>
      <c r="D7">
        <f t="shared" si="0"/>
        <v>2.4</v>
      </c>
      <c r="E7">
        <f t="shared" si="0"/>
        <v>6.2</v>
      </c>
      <c r="F7" s="2">
        <f t="shared" si="0"/>
        <v>50.78</v>
      </c>
    </row>
    <row r="8" spans="1:11" x14ac:dyDescent="0.3">
      <c r="A8" s="1" t="s">
        <v>1</v>
      </c>
      <c r="B8">
        <f>B3+$J$3*B2</f>
        <v>0</v>
      </c>
      <c r="C8">
        <f t="shared" ref="C8:F8" si="1">C3+$J$3*C2</f>
        <v>-0.4884615384615385</v>
      </c>
      <c r="D8">
        <f t="shared" si="1"/>
        <v>-2.3076923076923084</v>
      </c>
      <c r="E8">
        <f t="shared" si="1"/>
        <v>-16.961538461538463</v>
      </c>
      <c r="F8" s="2">
        <f t="shared" si="1"/>
        <v>-103.0269230769231</v>
      </c>
      <c r="H8">
        <v>1</v>
      </c>
      <c r="I8" t="s">
        <v>4</v>
      </c>
      <c r="J8">
        <f>-B9/B7</f>
        <v>-1.9615384615384612</v>
      </c>
      <c r="K8" t="s">
        <v>3</v>
      </c>
    </row>
    <row r="9" spans="1:11" x14ac:dyDescent="0.3">
      <c r="B9">
        <f>B4</f>
        <v>5.0999999999999996</v>
      </c>
      <c r="C9">
        <f t="shared" ref="C9:F10" si="2">C4</f>
        <v>9.9</v>
      </c>
      <c r="D9">
        <f t="shared" si="2"/>
        <v>9.5</v>
      </c>
      <c r="E9">
        <f t="shared" si="2"/>
        <v>1.5</v>
      </c>
      <c r="F9" s="2">
        <f t="shared" si="2"/>
        <v>91.48</v>
      </c>
    </row>
    <row r="10" spans="1:11" x14ac:dyDescent="0.3">
      <c r="B10">
        <f>B5</f>
        <v>6</v>
      </c>
      <c r="C10">
        <f t="shared" si="2"/>
        <v>7</v>
      </c>
      <c r="D10">
        <f t="shared" si="2"/>
        <v>8.5</v>
      </c>
      <c r="E10">
        <f t="shared" si="2"/>
        <v>4.8</v>
      </c>
      <c r="F10" s="2">
        <f t="shared" si="2"/>
        <v>98.17</v>
      </c>
    </row>
    <row r="12" spans="1:11" x14ac:dyDescent="0.3">
      <c r="B12">
        <f>B7</f>
        <v>2.6</v>
      </c>
      <c r="C12">
        <f t="shared" ref="C12:F13" si="3">C7</f>
        <v>0.3</v>
      </c>
      <c r="D12">
        <f t="shared" si="3"/>
        <v>2.4</v>
      </c>
      <c r="E12">
        <f t="shared" si="3"/>
        <v>6.2</v>
      </c>
      <c r="F12" s="2">
        <f t="shared" si="3"/>
        <v>50.78</v>
      </c>
    </row>
    <row r="13" spans="1:11" x14ac:dyDescent="0.3">
      <c r="A13" s="1" t="s">
        <v>1</v>
      </c>
      <c r="B13">
        <f>B8</f>
        <v>0</v>
      </c>
      <c r="C13">
        <f t="shared" si="3"/>
        <v>-0.4884615384615385</v>
      </c>
      <c r="D13">
        <f t="shared" si="3"/>
        <v>-2.3076923076923084</v>
      </c>
      <c r="E13">
        <f t="shared" si="3"/>
        <v>-16.961538461538463</v>
      </c>
      <c r="F13" s="2">
        <f t="shared" si="3"/>
        <v>-103.0269230769231</v>
      </c>
    </row>
    <row r="14" spans="1:11" x14ac:dyDescent="0.3">
      <c r="B14">
        <f>B9+$J$8*B7</f>
        <v>0</v>
      </c>
      <c r="C14">
        <f t="shared" ref="C14:F14" si="4">C9+$J$8*C7</f>
        <v>9.3115384615384613</v>
      </c>
      <c r="D14">
        <f t="shared" si="4"/>
        <v>4.792307692307693</v>
      </c>
      <c r="E14">
        <f t="shared" si="4"/>
        <v>-10.661538461538459</v>
      </c>
      <c r="F14" s="2">
        <f t="shared" si="4"/>
        <v>-8.1269230769230631</v>
      </c>
      <c r="H14">
        <v>1</v>
      </c>
      <c r="I14" t="s">
        <v>5</v>
      </c>
      <c r="J14">
        <f>-B15/B12</f>
        <v>-2.3076923076923075</v>
      </c>
      <c r="K14" t="s">
        <v>3</v>
      </c>
    </row>
    <row r="15" spans="1:11" x14ac:dyDescent="0.3">
      <c r="B15">
        <f>B10</f>
        <v>6</v>
      </c>
      <c r="C15">
        <f t="shared" ref="C15:F15" si="5">C10</f>
        <v>7</v>
      </c>
      <c r="D15">
        <f t="shared" si="5"/>
        <v>8.5</v>
      </c>
      <c r="E15">
        <f t="shared" si="5"/>
        <v>4.8</v>
      </c>
      <c r="F15" s="2">
        <f t="shared" si="5"/>
        <v>98.17</v>
      </c>
    </row>
    <row r="17" spans="1:11" x14ac:dyDescent="0.3">
      <c r="B17">
        <f>B12</f>
        <v>2.6</v>
      </c>
      <c r="C17">
        <f t="shared" ref="C17:F19" si="6">C12</f>
        <v>0.3</v>
      </c>
      <c r="D17">
        <f t="shared" si="6"/>
        <v>2.4</v>
      </c>
      <c r="E17">
        <f t="shared" si="6"/>
        <v>6.2</v>
      </c>
      <c r="F17" s="2">
        <f t="shared" si="6"/>
        <v>50.78</v>
      </c>
    </row>
    <row r="18" spans="1:11" x14ac:dyDescent="0.3">
      <c r="A18" s="1" t="s">
        <v>1</v>
      </c>
      <c r="B18">
        <f>B13</f>
        <v>0</v>
      </c>
      <c r="C18">
        <f t="shared" si="6"/>
        <v>-0.4884615384615385</v>
      </c>
      <c r="D18">
        <f t="shared" si="6"/>
        <v>-2.3076923076923084</v>
      </c>
      <c r="E18">
        <f t="shared" si="6"/>
        <v>-16.961538461538463</v>
      </c>
      <c r="F18" s="2">
        <f t="shared" si="6"/>
        <v>-103.0269230769231</v>
      </c>
      <c r="H18">
        <f>C18</f>
        <v>-0.4884615384615385</v>
      </c>
      <c r="I18" t="s">
        <v>3</v>
      </c>
      <c r="J18">
        <f>C17</f>
        <v>0.3</v>
      </c>
      <c r="K18" t="s">
        <v>2</v>
      </c>
    </row>
    <row r="19" spans="1:11" x14ac:dyDescent="0.3">
      <c r="B19">
        <f>B14</f>
        <v>0</v>
      </c>
      <c r="C19">
        <f t="shared" si="6"/>
        <v>9.3115384615384613</v>
      </c>
      <c r="D19">
        <f t="shared" si="6"/>
        <v>4.792307692307693</v>
      </c>
      <c r="E19">
        <f t="shared" si="6"/>
        <v>-10.661538461538459</v>
      </c>
      <c r="F19" s="2">
        <f t="shared" si="6"/>
        <v>-8.1269230769230631</v>
      </c>
    </row>
    <row r="20" spans="1:11" x14ac:dyDescent="0.3">
      <c r="B20">
        <f>B15+$J$14*B12</f>
        <v>0</v>
      </c>
      <c r="C20">
        <f t="shared" ref="C20:F20" si="7">C15+$J$14*C12</f>
        <v>6.3076923076923075</v>
      </c>
      <c r="D20">
        <f t="shared" si="7"/>
        <v>2.9615384615384626</v>
      </c>
      <c r="E20">
        <f t="shared" si="7"/>
        <v>-9.5076923076923059</v>
      </c>
      <c r="F20" s="2">
        <f t="shared" si="7"/>
        <v>-19.014615384615368</v>
      </c>
    </row>
    <row r="22" spans="1:11" x14ac:dyDescent="0.3">
      <c r="B22">
        <f>(B17*$H$18)-(B18*$J$18)</f>
        <v>-1.2700000000000002</v>
      </c>
      <c r="C22">
        <f t="shared" ref="C22:F22" si="8">(C17*$H$18)-(C18*$J$18)</f>
        <v>0</v>
      </c>
      <c r="D22">
        <f t="shared" si="8"/>
        <v>-0.47999999999999976</v>
      </c>
      <c r="E22">
        <f t="shared" si="8"/>
        <v>2.06</v>
      </c>
      <c r="F22" s="2">
        <f t="shared" si="8"/>
        <v>6.1039999999999992</v>
      </c>
    </row>
    <row r="23" spans="1:11" x14ac:dyDescent="0.3">
      <c r="A23" s="1" t="s">
        <v>1</v>
      </c>
      <c r="B23">
        <f>B18</f>
        <v>0</v>
      </c>
      <c r="C23">
        <f t="shared" ref="C23:F25" si="9">C18</f>
        <v>-0.4884615384615385</v>
      </c>
      <c r="D23">
        <f t="shared" si="9"/>
        <v>-2.3076923076923084</v>
      </c>
      <c r="E23">
        <f t="shared" si="9"/>
        <v>-16.961538461538463</v>
      </c>
      <c r="F23" s="2">
        <f t="shared" si="9"/>
        <v>-103.0269230769231</v>
      </c>
      <c r="H23">
        <f>C23</f>
        <v>-0.4884615384615385</v>
      </c>
      <c r="I23" t="s">
        <v>4</v>
      </c>
      <c r="J23">
        <f>C24</f>
        <v>9.3115384615384613</v>
      </c>
      <c r="K23" t="s">
        <v>2</v>
      </c>
    </row>
    <row r="24" spans="1:11" x14ac:dyDescent="0.3">
      <c r="B24">
        <f>B19</f>
        <v>0</v>
      </c>
      <c r="C24">
        <f t="shared" si="9"/>
        <v>9.3115384615384613</v>
      </c>
      <c r="D24">
        <f t="shared" si="9"/>
        <v>4.792307692307693</v>
      </c>
      <c r="E24">
        <f t="shared" si="9"/>
        <v>-10.661538461538459</v>
      </c>
      <c r="F24" s="2">
        <f t="shared" si="9"/>
        <v>-8.1269230769230631</v>
      </c>
    </row>
    <row r="25" spans="1:11" x14ac:dyDescent="0.3">
      <c r="B25">
        <f>B20</f>
        <v>0</v>
      </c>
      <c r="C25">
        <f t="shared" si="9"/>
        <v>6.3076923076923075</v>
      </c>
      <c r="D25">
        <f t="shared" si="9"/>
        <v>2.9615384615384626</v>
      </c>
      <c r="E25">
        <f t="shared" si="9"/>
        <v>-9.5076923076923059</v>
      </c>
      <c r="F25" s="2">
        <f t="shared" si="9"/>
        <v>-19.014615384615368</v>
      </c>
    </row>
    <row r="27" spans="1:11" x14ac:dyDescent="0.3">
      <c r="B27">
        <f>B22</f>
        <v>-1.2700000000000002</v>
      </c>
      <c r="C27">
        <f t="shared" ref="C27:F28" si="10">C22</f>
        <v>0</v>
      </c>
      <c r="D27">
        <f t="shared" si="10"/>
        <v>-0.47999999999999976</v>
      </c>
      <c r="E27">
        <f t="shared" si="10"/>
        <v>2.06</v>
      </c>
      <c r="F27" s="2">
        <f t="shared" si="10"/>
        <v>6.1039999999999992</v>
      </c>
    </row>
    <row r="28" spans="1:11" x14ac:dyDescent="0.3">
      <c r="A28" s="1" t="s">
        <v>1</v>
      </c>
      <c r="B28">
        <f>B23</f>
        <v>0</v>
      </c>
      <c r="C28">
        <f t="shared" si="10"/>
        <v>-0.4884615384615385</v>
      </c>
      <c r="D28">
        <f t="shared" si="10"/>
        <v>-2.3076923076923084</v>
      </c>
      <c r="E28">
        <f t="shared" si="10"/>
        <v>-16.961538461538463</v>
      </c>
      <c r="F28" s="2">
        <f t="shared" si="10"/>
        <v>-103.0269230769231</v>
      </c>
      <c r="H28">
        <f>C28</f>
        <v>-0.4884615384615385</v>
      </c>
      <c r="I28" t="s">
        <v>5</v>
      </c>
      <c r="J28">
        <f>C30</f>
        <v>6.3076923076923075</v>
      </c>
      <c r="K28" t="s">
        <v>2</v>
      </c>
    </row>
    <row r="29" spans="1:11" x14ac:dyDescent="0.3">
      <c r="B29">
        <f>(B24*$H$23)-(B23*$J$23)</f>
        <v>0</v>
      </c>
      <c r="C29">
        <f t="shared" ref="C29:F29" si="11">(C24*$H$23)-(C23*$J$23)</f>
        <v>0</v>
      </c>
      <c r="D29">
        <f t="shared" si="11"/>
        <v>19.147307692307699</v>
      </c>
      <c r="E29">
        <f t="shared" si="11"/>
        <v>163.14576923076925</v>
      </c>
      <c r="F29" s="2">
        <f t="shared" si="11"/>
        <v>963.30884615384628</v>
      </c>
    </row>
    <row r="30" spans="1:11" x14ac:dyDescent="0.3">
      <c r="B30">
        <f>B25</f>
        <v>0</v>
      </c>
      <c r="C30">
        <f t="shared" ref="C30:F30" si="12">C25</f>
        <v>6.3076923076923075</v>
      </c>
      <c r="D30">
        <f t="shared" si="12"/>
        <v>2.9615384615384626</v>
      </c>
      <c r="E30">
        <f t="shared" si="12"/>
        <v>-9.5076923076923059</v>
      </c>
      <c r="F30" s="2">
        <f t="shared" si="12"/>
        <v>-19.014615384615368</v>
      </c>
    </row>
    <row r="32" spans="1:11" x14ac:dyDescent="0.3">
      <c r="B32">
        <f>B27</f>
        <v>-1.2700000000000002</v>
      </c>
      <c r="C32">
        <f t="shared" ref="C32:F34" si="13">C27</f>
        <v>0</v>
      </c>
      <c r="D32">
        <f t="shared" si="13"/>
        <v>-0.47999999999999976</v>
      </c>
      <c r="E32">
        <f t="shared" si="13"/>
        <v>2.06</v>
      </c>
      <c r="F32" s="2">
        <f t="shared" si="13"/>
        <v>6.1039999999999992</v>
      </c>
    </row>
    <row r="33" spans="1:11" x14ac:dyDescent="0.3">
      <c r="A33" s="1" t="s">
        <v>1</v>
      </c>
      <c r="B33">
        <f>B28</f>
        <v>0</v>
      </c>
      <c r="C33">
        <f t="shared" si="13"/>
        <v>-0.4884615384615385</v>
      </c>
      <c r="D33">
        <f t="shared" si="13"/>
        <v>-2.3076923076923084</v>
      </c>
      <c r="E33">
        <f t="shared" si="13"/>
        <v>-16.961538461538463</v>
      </c>
      <c r="F33" s="2">
        <f t="shared" si="13"/>
        <v>-103.0269230769231</v>
      </c>
      <c r="H33">
        <f>D34</f>
        <v>19.147307692307699</v>
      </c>
      <c r="I33" t="s">
        <v>3</v>
      </c>
      <c r="J33">
        <f>D32</f>
        <v>-0.47999999999999976</v>
      </c>
      <c r="K33" t="s">
        <v>4</v>
      </c>
    </row>
    <row r="34" spans="1:11" x14ac:dyDescent="0.3">
      <c r="B34">
        <f>B29</f>
        <v>0</v>
      </c>
      <c r="C34">
        <f t="shared" si="13"/>
        <v>0</v>
      </c>
      <c r="D34">
        <f t="shared" si="13"/>
        <v>19.147307692307699</v>
      </c>
      <c r="E34">
        <f t="shared" si="13"/>
        <v>163.14576923076925</v>
      </c>
      <c r="F34" s="2">
        <f t="shared" si="13"/>
        <v>963.30884615384628</v>
      </c>
    </row>
    <row r="35" spans="1:11" x14ac:dyDescent="0.3">
      <c r="B35">
        <f>(B30*$H$28)-(B28*$J$28)</f>
        <v>0</v>
      </c>
      <c r="C35">
        <f t="shared" ref="C35:F35" si="14">(C30*$H$28)-(C28*$J$28)</f>
        <v>0</v>
      </c>
      <c r="D35">
        <f t="shared" si="14"/>
        <v>13.109615384615388</v>
      </c>
      <c r="E35">
        <f t="shared" si="14"/>
        <v>111.63230769230771</v>
      </c>
      <c r="F35" s="2">
        <f t="shared" si="14"/>
        <v>659.15003846153854</v>
      </c>
    </row>
    <row r="37" spans="1:11" x14ac:dyDescent="0.3">
      <c r="B37">
        <f>B32*$H$33-B34*$J$33</f>
        <v>-24.317080769230781</v>
      </c>
      <c r="C37">
        <f t="shared" ref="C37:F37" si="15">C32*$H$33-C34*$J$33</f>
        <v>0</v>
      </c>
      <c r="D37">
        <f t="shared" si="15"/>
        <v>0</v>
      </c>
      <c r="E37">
        <f t="shared" si="15"/>
        <v>117.75342307692306</v>
      </c>
      <c r="F37" s="2">
        <f t="shared" si="15"/>
        <v>579.26341230769208</v>
      </c>
    </row>
    <row r="38" spans="1:11" x14ac:dyDescent="0.3">
      <c r="A38" s="1" t="s">
        <v>1</v>
      </c>
      <c r="B38">
        <f>B33</f>
        <v>0</v>
      </c>
      <c r="C38">
        <f t="shared" ref="C38:F40" si="16">C33</f>
        <v>-0.4884615384615385</v>
      </c>
      <c r="D38">
        <f t="shared" si="16"/>
        <v>-2.3076923076923084</v>
      </c>
      <c r="E38">
        <f t="shared" si="16"/>
        <v>-16.961538461538463</v>
      </c>
      <c r="F38" s="2">
        <f t="shared" si="16"/>
        <v>-103.0269230769231</v>
      </c>
      <c r="H38">
        <f>D39</f>
        <v>19.147307692307699</v>
      </c>
      <c r="I38" t="s">
        <v>2</v>
      </c>
      <c r="J38">
        <f>D38</f>
        <v>-2.3076923076923084</v>
      </c>
      <c r="K38" t="s">
        <v>4</v>
      </c>
    </row>
    <row r="39" spans="1:11" x14ac:dyDescent="0.3">
      <c r="B39">
        <f>B34</f>
        <v>0</v>
      </c>
      <c r="C39">
        <f t="shared" si="16"/>
        <v>0</v>
      </c>
      <c r="D39">
        <f t="shared" si="16"/>
        <v>19.147307692307699</v>
      </c>
      <c r="E39">
        <f t="shared" si="16"/>
        <v>163.14576923076925</v>
      </c>
      <c r="F39" s="2">
        <f t="shared" si="16"/>
        <v>963.30884615384628</v>
      </c>
    </row>
    <row r="40" spans="1:11" x14ac:dyDescent="0.3">
      <c r="B40">
        <f>B35</f>
        <v>0</v>
      </c>
      <c r="C40">
        <f t="shared" si="16"/>
        <v>0</v>
      </c>
      <c r="D40">
        <f t="shared" si="16"/>
        <v>13.109615384615388</v>
      </c>
      <c r="E40">
        <f t="shared" si="16"/>
        <v>111.63230769230771</v>
      </c>
      <c r="F40" s="2">
        <f t="shared" si="16"/>
        <v>659.15003846153854</v>
      </c>
    </row>
    <row r="42" spans="1:11" x14ac:dyDescent="0.3">
      <c r="B42">
        <f>B37</f>
        <v>-24.317080769230781</v>
      </c>
      <c r="C42">
        <f t="shared" ref="C42:F42" si="17">C37</f>
        <v>0</v>
      </c>
      <c r="D42">
        <f t="shared" si="17"/>
        <v>0</v>
      </c>
      <c r="E42">
        <f t="shared" si="17"/>
        <v>117.75342307692306</v>
      </c>
      <c r="F42" s="2">
        <f t="shared" si="17"/>
        <v>579.26341230769208</v>
      </c>
    </row>
    <row r="43" spans="1:11" x14ac:dyDescent="0.3">
      <c r="A43" s="1" t="s">
        <v>1</v>
      </c>
      <c r="B43">
        <f>(B38*$H$38)-(B39*$J$38)</f>
        <v>0</v>
      </c>
      <c r="C43">
        <f t="shared" ref="C43:F43" si="18">(C38*$H$38)-(C39*$J$38)</f>
        <v>-9.3527233727810692</v>
      </c>
      <c r="D43">
        <f t="shared" si="18"/>
        <v>0</v>
      </c>
      <c r="E43">
        <f t="shared" si="18"/>
        <v>51.722440828402398</v>
      </c>
      <c r="F43" s="2">
        <f t="shared" si="18"/>
        <v>250.33221745562128</v>
      </c>
      <c r="H43">
        <f>D44</f>
        <v>19.147307692307699</v>
      </c>
      <c r="I43" t="s">
        <v>5</v>
      </c>
      <c r="J43">
        <f>D45</f>
        <v>13.109615384615388</v>
      </c>
      <c r="K43" t="s">
        <v>4</v>
      </c>
    </row>
    <row r="44" spans="1:11" x14ac:dyDescent="0.3">
      <c r="B44">
        <f>B39</f>
        <v>0</v>
      </c>
      <c r="C44">
        <f t="shared" ref="C44:F45" si="19">C39</f>
        <v>0</v>
      </c>
      <c r="D44">
        <f t="shared" si="19"/>
        <v>19.147307692307699</v>
      </c>
      <c r="E44">
        <f t="shared" si="19"/>
        <v>163.14576923076925</v>
      </c>
      <c r="F44" s="2">
        <f t="shared" si="19"/>
        <v>963.30884615384628</v>
      </c>
    </row>
    <row r="45" spans="1:11" x14ac:dyDescent="0.3">
      <c r="B45">
        <f>B40</f>
        <v>0</v>
      </c>
      <c r="C45">
        <f t="shared" si="19"/>
        <v>0</v>
      </c>
      <c r="D45">
        <f t="shared" si="19"/>
        <v>13.109615384615388</v>
      </c>
      <c r="E45">
        <f t="shared" si="19"/>
        <v>111.63230769230771</v>
      </c>
      <c r="F45" s="2">
        <f t="shared" si="19"/>
        <v>659.15003846153854</v>
      </c>
    </row>
    <row r="47" spans="1:11" x14ac:dyDescent="0.3">
      <c r="B47">
        <f>B42</f>
        <v>-24.317080769230781</v>
      </c>
      <c r="C47">
        <f t="shared" ref="C47:F49" si="20">C42</f>
        <v>0</v>
      </c>
      <c r="D47">
        <f t="shared" si="20"/>
        <v>0</v>
      </c>
      <c r="E47">
        <f t="shared" si="20"/>
        <v>117.75342307692306</v>
      </c>
      <c r="F47" s="2">
        <f t="shared" si="20"/>
        <v>579.26341230769208</v>
      </c>
    </row>
    <row r="48" spans="1:11" x14ac:dyDescent="0.3">
      <c r="A48" s="1" t="s">
        <v>1</v>
      </c>
      <c r="B48">
        <f>B43</f>
        <v>0</v>
      </c>
      <c r="C48">
        <f t="shared" si="20"/>
        <v>-9.3527233727810692</v>
      </c>
      <c r="D48">
        <f t="shared" si="20"/>
        <v>0</v>
      </c>
      <c r="E48">
        <f t="shared" si="20"/>
        <v>51.722440828402398</v>
      </c>
      <c r="F48" s="2">
        <f t="shared" si="20"/>
        <v>250.33221745562128</v>
      </c>
      <c r="H48">
        <f>E50</f>
        <v>-1.3201424556209531</v>
      </c>
      <c r="I48" t="s">
        <v>3</v>
      </c>
      <c r="J48">
        <f>E47</f>
        <v>117.75342307692306</v>
      </c>
      <c r="K48" t="s">
        <v>5</v>
      </c>
    </row>
    <row r="49" spans="1:11" x14ac:dyDescent="0.3">
      <c r="B49">
        <f>B44</f>
        <v>0</v>
      </c>
      <c r="C49">
        <f t="shared" si="20"/>
        <v>0</v>
      </c>
      <c r="D49">
        <f t="shared" si="20"/>
        <v>19.147307692307699</v>
      </c>
      <c r="E49">
        <f t="shared" si="20"/>
        <v>163.14576923076925</v>
      </c>
      <c r="F49" s="2">
        <f t="shared" si="20"/>
        <v>963.30884615384628</v>
      </c>
    </row>
    <row r="50" spans="1:11" x14ac:dyDescent="0.3">
      <c r="B50">
        <f>B45*$H$43-B44*$J$43</f>
        <v>0</v>
      </c>
      <c r="C50">
        <f t="shared" ref="C50:F50" si="21">C45*$H$43-C44*$J$43</f>
        <v>0</v>
      </c>
      <c r="D50">
        <f t="shared" si="21"/>
        <v>0</v>
      </c>
      <c r="E50">
        <f t="shared" si="21"/>
        <v>-1.3201424556209531</v>
      </c>
      <c r="F50" s="2">
        <f t="shared" si="21"/>
        <v>-7.659867855029006</v>
      </c>
    </row>
    <row r="52" spans="1:11" x14ac:dyDescent="0.3">
      <c r="B52">
        <f>(B47*$H$48)-(B50*$J$48)</f>
        <v>32.10201072022538</v>
      </c>
      <c r="C52">
        <f t="shared" ref="C52:F52" si="22">(C47*$H$48)-(C50*$J$48)</f>
        <v>0</v>
      </c>
      <c r="D52">
        <f t="shared" si="22"/>
        <v>0</v>
      </c>
      <c r="E52">
        <f t="shared" si="22"/>
        <v>0</v>
      </c>
      <c r="F52" s="2">
        <f t="shared" si="22"/>
        <v>137.26543667130431</v>
      </c>
    </row>
    <row r="53" spans="1:11" x14ac:dyDescent="0.3">
      <c r="A53" s="1" t="s">
        <v>1</v>
      </c>
      <c r="B53">
        <f>B48</f>
        <v>0</v>
      </c>
      <c r="C53">
        <f t="shared" ref="C53:F55" si="23">C48</f>
        <v>-9.3527233727810692</v>
      </c>
      <c r="D53">
        <f t="shared" si="23"/>
        <v>0</v>
      </c>
      <c r="E53">
        <f t="shared" si="23"/>
        <v>51.722440828402398</v>
      </c>
      <c r="F53" s="2">
        <f t="shared" si="23"/>
        <v>250.33221745562128</v>
      </c>
      <c r="H53">
        <f>E55</f>
        <v>-1.3201424556209531</v>
      </c>
      <c r="I53" t="s">
        <v>2</v>
      </c>
      <c r="J53">
        <f>E53</f>
        <v>51.722440828402398</v>
      </c>
      <c r="K53" t="s">
        <v>5</v>
      </c>
    </row>
    <row r="54" spans="1:11" x14ac:dyDescent="0.3">
      <c r="B54">
        <f>B49</f>
        <v>0</v>
      </c>
      <c r="C54">
        <f t="shared" si="23"/>
        <v>0</v>
      </c>
      <c r="D54">
        <f t="shared" si="23"/>
        <v>19.147307692307699</v>
      </c>
      <c r="E54">
        <f t="shared" si="23"/>
        <v>163.14576923076925</v>
      </c>
      <c r="F54" s="2">
        <f t="shared" si="23"/>
        <v>963.30884615384628</v>
      </c>
    </row>
    <row r="55" spans="1:11" x14ac:dyDescent="0.3">
      <c r="B55">
        <f>B50</f>
        <v>0</v>
      </c>
      <c r="C55">
        <f t="shared" si="23"/>
        <v>0</v>
      </c>
      <c r="D55">
        <f t="shared" si="23"/>
        <v>0</v>
      </c>
      <c r="E55">
        <f t="shared" si="23"/>
        <v>-1.3201424556209531</v>
      </c>
      <c r="F55" s="2">
        <f t="shared" si="23"/>
        <v>-7.659867855029006</v>
      </c>
    </row>
    <row r="57" spans="1:11" x14ac:dyDescent="0.3">
      <c r="B57">
        <f>B52</f>
        <v>32.10201072022538</v>
      </c>
      <c r="C57">
        <f t="shared" ref="C57:E57" si="24">C52</f>
        <v>0</v>
      </c>
      <c r="D57">
        <f t="shared" si="24"/>
        <v>0</v>
      </c>
      <c r="E57">
        <f t="shared" si="24"/>
        <v>0</v>
      </c>
      <c r="F57" s="2">
        <f>F52</f>
        <v>137.26543667130431</v>
      </c>
    </row>
    <row r="58" spans="1:11" x14ac:dyDescent="0.3">
      <c r="A58" s="1" t="s">
        <v>1</v>
      </c>
      <c r="B58">
        <f>(B53*$H$53)-(B55*$J$53)</f>
        <v>0</v>
      </c>
      <c r="C58">
        <f t="shared" ref="C58:F58" si="25">(C53*$H$53)-(C55*$J$53)</f>
        <v>12.346927200086684</v>
      </c>
      <c r="D58">
        <f t="shared" si="25"/>
        <v>0</v>
      </c>
      <c r="E58">
        <f t="shared" si="25"/>
        <v>0</v>
      </c>
      <c r="F58" s="2">
        <f t="shared" si="25"/>
        <v>65.712873612217095</v>
      </c>
      <c r="H58">
        <f>E60</f>
        <v>-1.3201424556209531</v>
      </c>
      <c r="I58" t="s">
        <v>4</v>
      </c>
      <c r="J58">
        <f>E59</f>
        <v>163.14576923076925</v>
      </c>
      <c r="K58" t="s">
        <v>5</v>
      </c>
    </row>
    <row r="59" spans="1:11" x14ac:dyDescent="0.3">
      <c r="B59">
        <f>B54</f>
        <v>0</v>
      </c>
      <c r="C59">
        <f t="shared" ref="C59:F60" si="26">C54</f>
        <v>0</v>
      </c>
      <c r="D59">
        <f t="shared" si="26"/>
        <v>19.147307692307699</v>
      </c>
      <c r="E59">
        <f t="shared" si="26"/>
        <v>163.14576923076925</v>
      </c>
      <c r="F59" s="2">
        <f t="shared" si="26"/>
        <v>963.30884615384628</v>
      </c>
    </row>
    <row r="60" spans="1:11" x14ac:dyDescent="0.3">
      <c r="B60">
        <f>B55</f>
        <v>0</v>
      </c>
      <c r="C60">
        <f t="shared" si="26"/>
        <v>0</v>
      </c>
      <c r="D60">
        <f t="shared" si="26"/>
        <v>0</v>
      </c>
      <c r="E60">
        <f t="shared" si="26"/>
        <v>-1.3201424556209531</v>
      </c>
      <c r="F60" s="2">
        <f t="shared" si="26"/>
        <v>-7.659867855029006</v>
      </c>
    </row>
    <row r="62" spans="1:11" x14ac:dyDescent="0.3">
      <c r="B62">
        <f>B57</f>
        <v>32.10201072022538</v>
      </c>
      <c r="C62">
        <f t="shared" ref="C62:F63" si="27">C57</f>
        <v>0</v>
      </c>
      <c r="D62">
        <f t="shared" si="27"/>
        <v>0</v>
      </c>
      <c r="E62">
        <f t="shared" si="27"/>
        <v>0</v>
      </c>
      <c r="F62" s="2">
        <f t="shared" si="27"/>
        <v>137.26543667130431</v>
      </c>
    </row>
    <row r="63" spans="1:11" x14ac:dyDescent="0.3">
      <c r="A63" s="1" t="s">
        <v>1</v>
      </c>
      <c r="B63">
        <f>B58</f>
        <v>0</v>
      </c>
      <c r="C63">
        <f t="shared" si="27"/>
        <v>12.346927200086684</v>
      </c>
      <c r="D63">
        <f t="shared" si="27"/>
        <v>0</v>
      </c>
      <c r="E63">
        <f t="shared" si="27"/>
        <v>0</v>
      </c>
      <c r="F63" s="2">
        <f t="shared" si="27"/>
        <v>65.712873612217095</v>
      </c>
      <c r="H63">
        <f>1/B62</f>
        <v>3.1150696718506961E-2</v>
      </c>
      <c r="I63" t="s">
        <v>3</v>
      </c>
    </row>
    <row r="64" spans="1:11" x14ac:dyDescent="0.3">
      <c r="B64">
        <f>(B59*$H$58)-(B60*$J$58)</f>
        <v>0</v>
      </c>
      <c r="C64">
        <f t="shared" ref="C64:F64" si="28">(C59*$H$58)-(C60*$J$58)</f>
        <v>0</v>
      </c>
      <c r="D64">
        <f t="shared" si="28"/>
        <v>-25.277173795453052</v>
      </c>
      <c r="E64">
        <f t="shared" si="28"/>
        <v>0</v>
      </c>
      <c r="F64" s="2">
        <f t="shared" si="28"/>
        <v>-22.02987226817595</v>
      </c>
    </row>
    <row r="65" spans="1:9" x14ac:dyDescent="0.3">
      <c r="B65">
        <f>B60</f>
        <v>0</v>
      </c>
      <c r="C65">
        <f t="shared" ref="C65:F65" si="29">C60</f>
        <v>0</v>
      </c>
      <c r="D65">
        <f t="shared" si="29"/>
        <v>0</v>
      </c>
      <c r="E65">
        <f t="shared" si="29"/>
        <v>-1.3201424556209531</v>
      </c>
      <c r="F65" s="2">
        <f t="shared" si="29"/>
        <v>-7.659867855029006</v>
      </c>
    </row>
    <row r="67" spans="1:9" x14ac:dyDescent="0.3">
      <c r="B67">
        <f>B62*$H$63</f>
        <v>1</v>
      </c>
      <c r="C67">
        <f t="shared" ref="C67:F67" si="30">C62*$H$63</f>
        <v>0</v>
      </c>
      <c r="D67">
        <f t="shared" si="30"/>
        <v>0</v>
      </c>
      <c r="E67">
        <f t="shared" si="30"/>
        <v>0</v>
      </c>
      <c r="F67" s="2">
        <f t="shared" si="30"/>
        <v>4.275913987681224</v>
      </c>
    </row>
    <row r="68" spans="1:9" x14ac:dyDescent="0.3">
      <c r="A68" s="1" t="s">
        <v>1</v>
      </c>
      <c r="B68">
        <f>B63</f>
        <v>0</v>
      </c>
      <c r="C68">
        <f t="shared" ref="C68:F70" si="31">C63</f>
        <v>12.346927200086684</v>
      </c>
      <c r="D68">
        <f t="shared" si="31"/>
        <v>0</v>
      </c>
      <c r="E68">
        <f t="shared" si="31"/>
        <v>0</v>
      </c>
      <c r="F68" s="2">
        <f t="shared" si="31"/>
        <v>65.712873612217095</v>
      </c>
      <c r="H68">
        <f>1/C68</f>
        <v>8.0991811468118097E-2</v>
      </c>
      <c r="I68" t="s">
        <v>2</v>
      </c>
    </row>
    <row r="69" spans="1:9" x14ac:dyDescent="0.3">
      <c r="B69">
        <f>B64</f>
        <v>0</v>
      </c>
      <c r="C69">
        <f t="shared" si="31"/>
        <v>0</v>
      </c>
      <c r="D69">
        <f t="shared" si="31"/>
        <v>-25.277173795453052</v>
      </c>
      <c r="E69">
        <f t="shared" si="31"/>
        <v>0</v>
      </c>
      <c r="F69" s="2">
        <f t="shared" si="31"/>
        <v>-22.02987226817595</v>
      </c>
    </row>
    <row r="70" spans="1:9" x14ac:dyDescent="0.3">
      <c r="B70">
        <f>B65</f>
        <v>0</v>
      </c>
      <c r="C70">
        <f t="shared" si="31"/>
        <v>0</v>
      </c>
      <c r="D70">
        <f t="shared" si="31"/>
        <v>0</v>
      </c>
      <c r="E70">
        <f t="shared" si="31"/>
        <v>-1.3201424556209531</v>
      </c>
      <c r="F70" s="2">
        <f t="shared" si="31"/>
        <v>-7.659867855029006</v>
      </c>
    </row>
    <row r="72" spans="1:9" x14ac:dyDescent="0.3">
      <c r="B72">
        <f>B67</f>
        <v>1</v>
      </c>
      <c r="C72">
        <f t="shared" ref="C72:F72" si="32">C67</f>
        <v>0</v>
      </c>
      <c r="D72">
        <f t="shared" si="32"/>
        <v>0</v>
      </c>
      <c r="E72">
        <f t="shared" si="32"/>
        <v>0</v>
      </c>
      <c r="F72" s="2">
        <f t="shared" si="32"/>
        <v>4.275913987681224</v>
      </c>
    </row>
    <row r="73" spans="1:9" x14ac:dyDescent="0.3">
      <c r="A73" s="1" t="s">
        <v>1</v>
      </c>
      <c r="B73">
        <f>B68*$H$68</f>
        <v>0</v>
      </c>
      <c r="C73">
        <f t="shared" ref="C73:F73" si="33">C68*$H$68</f>
        <v>1</v>
      </c>
      <c r="D73">
        <f t="shared" si="33"/>
        <v>0</v>
      </c>
      <c r="E73">
        <f t="shared" si="33"/>
        <v>0</v>
      </c>
      <c r="F73" s="2">
        <f t="shared" si="33"/>
        <v>5.3222046706289596</v>
      </c>
      <c r="H73">
        <f>1/D74</f>
        <v>-3.9561384832503842E-2</v>
      </c>
      <c r="I73" t="s">
        <v>4</v>
      </c>
    </row>
    <row r="74" spans="1:9" x14ac:dyDescent="0.3">
      <c r="B74">
        <f>B69</f>
        <v>0</v>
      </c>
      <c r="C74">
        <f t="shared" ref="C74:F75" si="34">C69</f>
        <v>0</v>
      </c>
      <c r="D74">
        <f t="shared" si="34"/>
        <v>-25.277173795453052</v>
      </c>
      <c r="E74">
        <f t="shared" si="34"/>
        <v>0</v>
      </c>
      <c r="F74" s="2">
        <f t="shared" si="34"/>
        <v>-22.02987226817595</v>
      </c>
    </row>
    <row r="75" spans="1:9" x14ac:dyDescent="0.3">
      <c r="B75">
        <f>B70</f>
        <v>0</v>
      </c>
      <c r="C75">
        <f t="shared" si="34"/>
        <v>0</v>
      </c>
      <c r="D75">
        <f t="shared" si="34"/>
        <v>0</v>
      </c>
      <c r="E75">
        <f t="shared" si="34"/>
        <v>-1.3201424556209531</v>
      </c>
      <c r="F75" s="2">
        <f t="shared" si="34"/>
        <v>-7.659867855029006</v>
      </c>
    </row>
    <row r="77" spans="1:9" x14ac:dyDescent="0.3">
      <c r="B77">
        <f>B72</f>
        <v>1</v>
      </c>
      <c r="C77">
        <f t="shared" ref="C77:F78" si="35">C72</f>
        <v>0</v>
      </c>
      <c r="D77">
        <f t="shared" si="35"/>
        <v>0</v>
      </c>
      <c r="E77">
        <f t="shared" si="35"/>
        <v>0</v>
      </c>
      <c r="F77" s="2">
        <f t="shared" si="35"/>
        <v>4.275913987681224</v>
      </c>
    </row>
    <row r="78" spans="1:9" x14ac:dyDescent="0.3">
      <c r="A78" s="1" t="s">
        <v>1</v>
      </c>
      <c r="B78">
        <f>B73</f>
        <v>0</v>
      </c>
      <c r="C78">
        <f t="shared" si="35"/>
        <v>1</v>
      </c>
      <c r="D78">
        <f t="shared" si="35"/>
        <v>0</v>
      </c>
      <c r="E78">
        <f t="shared" si="35"/>
        <v>0</v>
      </c>
      <c r="F78" s="2">
        <f t="shared" si="35"/>
        <v>5.3222046706289596</v>
      </c>
      <c r="H78">
        <f>1/E80</f>
        <v>-0.75749400812174605</v>
      </c>
      <c r="I78" t="s">
        <v>5</v>
      </c>
    </row>
    <row r="79" spans="1:9" x14ac:dyDescent="0.3">
      <c r="B79">
        <f>B74*$H$73</f>
        <v>0</v>
      </c>
      <c r="C79">
        <f t="shared" ref="C79:F79" si="36">C74*$H$73</f>
        <v>0</v>
      </c>
      <c r="D79">
        <f t="shared" si="36"/>
        <v>0.99999999999999989</v>
      </c>
      <c r="E79">
        <f t="shared" si="36"/>
        <v>0</v>
      </c>
      <c r="F79" s="2">
        <f t="shared" si="36"/>
        <v>0.87153225461221306</v>
      </c>
    </row>
    <row r="80" spans="1:9" x14ac:dyDescent="0.3">
      <c r="B80">
        <f>B75</f>
        <v>0</v>
      </c>
      <c r="C80">
        <f t="shared" ref="C80:F80" si="37">C75</f>
        <v>0</v>
      </c>
      <c r="D80">
        <f t="shared" si="37"/>
        <v>0</v>
      </c>
      <c r="E80">
        <f t="shared" si="37"/>
        <v>-1.3201424556209531</v>
      </c>
      <c r="F80" s="2">
        <f t="shared" si="37"/>
        <v>-7.659867855029006</v>
      </c>
    </row>
    <row r="81" spans="1:9" x14ac:dyDescent="0.3">
      <c r="I81" s="1" t="s">
        <v>10</v>
      </c>
    </row>
    <row r="82" spans="1:9" x14ac:dyDescent="0.3">
      <c r="B82" s="1">
        <f>B77</f>
        <v>1</v>
      </c>
      <c r="C82" s="1">
        <f t="shared" ref="C82:F84" si="38">C77</f>
        <v>0</v>
      </c>
      <c r="D82" s="1">
        <f t="shared" si="38"/>
        <v>0</v>
      </c>
      <c r="E82" s="1">
        <f t="shared" si="38"/>
        <v>0</v>
      </c>
      <c r="F82" s="3">
        <f t="shared" si="38"/>
        <v>4.275913987681224</v>
      </c>
      <c r="G82" s="1"/>
      <c r="H82" s="1" t="s">
        <v>6</v>
      </c>
      <c r="I82" s="4">
        <f>('Numeral A'!F82-'Numeral C'!F82)/'Numeral A'!F82</f>
        <v>-0.71036559506849772</v>
      </c>
    </row>
    <row r="83" spans="1:9" x14ac:dyDescent="0.3">
      <c r="A83" s="1" t="s">
        <v>1</v>
      </c>
      <c r="B83" s="1">
        <f>B78</f>
        <v>0</v>
      </c>
      <c r="C83" s="1">
        <f t="shared" si="38"/>
        <v>1</v>
      </c>
      <c r="D83" s="1">
        <f t="shared" si="38"/>
        <v>0</v>
      </c>
      <c r="E83" s="1">
        <f t="shared" si="38"/>
        <v>0</v>
      </c>
      <c r="F83" s="3">
        <f t="shared" si="38"/>
        <v>5.3222046706289596</v>
      </c>
      <c r="G83" s="1"/>
      <c r="H83" s="1" t="s">
        <v>7</v>
      </c>
      <c r="I83" s="4">
        <f>('Numeral A'!F83-'Numeral C'!F83)/'Numeral A'!F83</f>
        <v>-0.66318895956795398</v>
      </c>
    </row>
    <row r="84" spans="1:9" x14ac:dyDescent="0.3">
      <c r="B84" s="1">
        <f>B79</f>
        <v>0</v>
      </c>
      <c r="C84" s="1">
        <f t="shared" si="38"/>
        <v>0</v>
      </c>
      <c r="D84" s="1">
        <f t="shared" si="38"/>
        <v>0.99999999999999989</v>
      </c>
      <c r="E84" s="1">
        <f t="shared" si="38"/>
        <v>0</v>
      </c>
      <c r="F84" s="3">
        <f t="shared" si="38"/>
        <v>0.87153225461221306</v>
      </c>
      <c r="G84" s="1"/>
      <c r="H84" s="1" t="s">
        <v>8</v>
      </c>
      <c r="I84" s="4">
        <f>('Numeral A'!F84-'Numeral C'!F84)/'Numeral A'!F84</f>
        <v>0.78743115741110903</v>
      </c>
    </row>
    <row r="85" spans="1:9" x14ac:dyDescent="0.3">
      <c r="B85" s="1">
        <f>B80*$H$78</f>
        <v>0</v>
      </c>
      <c r="C85" s="1">
        <f t="shared" ref="C85:F85" si="39">C80*$H$78</f>
        <v>0</v>
      </c>
      <c r="D85" s="1">
        <f t="shared" si="39"/>
        <v>0</v>
      </c>
      <c r="E85" s="1">
        <f t="shared" si="39"/>
        <v>1</v>
      </c>
      <c r="F85" s="3">
        <f t="shared" si="39"/>
        <v>5.8023040031888433</v>
      </c>
      <c r="G85" s="1"/>
      <c r="H85" s="1" t="s">
        <v>9</v>
      </c>
      <c r="I85" s="4">
        <f>('Numeral A'!F85-'Numeral C'!F85)/'Numeral A'!F85</f>
        <v>-7.4500741331009354E-2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D338D-7CD8-4522-A346-E80BC5924C2F}">
  <dimension ref="A1:L85"/>
  <sheetViews>
    <sheetView tabSelected="1" topLeftCell="A67" workbookViewId="0">
      <selection activeCell="L4" sqref="L4"/>
    </sheetView>
  </sheetViews>
  <sheetFormatPr baseColWidth="10" defaultRowHeight="14.4" x14ac:dyDescent="0.3"/>
  <cols>
    <col min="1" max="1" width="11.5546875" style="1"/>
    <col min="6" max="6" width="11.5546875" style="2"/>
    <col min="8" max="8" width="14" bestFit="1" customWidth="1"/>
  </cols>
  <sheetData>
    <row r="1" spans="1:12" x14ac:dyDescent="0.3">
      <c r="F1" s="2" t="s">
        <v>0</v>
      </c>
    </row>
    <row r="2" spans="1:12" x14ac:dyDescent="0.3">
      <c r="B2">
        <v>2.6</v>
      </c>
      <c r="C2">
        <v>0.3</v>
      </c>
      <c r="D2">
        <v>2.4</v>
      </c>
      <c r="E2">
        <v>6.2</v>
      </c>
      <c r="F2" s="2">
        <v>50.78</v>
      </c>
    </row>
    <row r="3" spans="1:12" x14ac:dyDescent="0.3">
      <c r="A3" s="1" t="s">
        <v>1</v>
      </c>
      <c r="B3">
        <v>7.7</v>
      </c>
      <c r="C3">
        <v>0.4</v>
      </c>
      <c r="D3" s="9">
        <v>4.5999999999999996</v>
      </c>
      <c r="E3">
        <v>1.4</v>
      </c>
      <c r="F3" s="2">
        <v>47.36</v>
      </c>
      <c r="H3">
        <v>1</v>
      </c>
      <c r="I3" t="s">
        <v>2</v>
      </c>
      <c r="J3">
        <f>-(B3/B2)</f>
        <v>-2.9615384615384617</v>
      </c>
      <c r="K3" t="s">
        <v>3</v>
      </c>
      <c r="L3" t="s">
        <v>17</v>
      </c>
    </row>
    <row r="4" spans="1:12" x14ac:dyDescent="0.3">
      <c r="B4">
        <v>5.0999999999999996</v>
      </c>
      <c r="C4">
        <v>9.9</v>
      </c>
      <c r="D4">
        <v>9.5</v>
      </c>
      <c r="E4">
        <v>1.5</v>
      </c>
      <c r="F4" s="2">
        <v>91.48</v>
      </c>
      <c r="L4" t="s">
        <v>18</v>
      </c>
    </row>
    <row r="5" spans="1:12" x14ac:dyDescent="0.3">
      <c r="B5">
        <v>6</v>
      </c>
      <c r="C5">
        <v>7</v>
      </c>
      <c r="D5">
        <v>8.5</v>
      </c>
      <c r="E5">
        <v>4.8</v>
      </c>
      <c r="F5" s="2">
        <v>98.17</v>
      </c>
    </row>
    <row r="7" spans="1:12" x14ac:dyDescent="0.3">
      <c r="B7">
        <f>B2</f>
        <v>2.6</v>
      </c>
      <c r="C7">
        <f t="shared" ref="C7:F7" si="0">C2</f>
        <v>0.3</v>
      </c>
      <c r="D7">
        <f t="shared" si="0"/>
        <v>2.4</v>
      </c>
      <c r="E7">
        <f t="shared" si="0"/>
        <v>6.2</v>
      </c>
      <c r="F7" s="2">
        <f t="shared" si="0"/>
        <v>50.78</v>
      </c>
    </row>
    <row r="8" spans="1:12" x14ac:dyDescent="0.3">
      <c r="A8" s="1" t="s">
        <v>1</v>
      </c>
      <c r="B8">
        <f>B3+$J$3*B2</f>
        <v>0</v>
      </c>
      <c r="C8">
        <f t="shared" ref="C8:F8" si="1">C3+$J$3*C2</f>
        <v>-0.4884615384615385</v>
      </c>
      <c r="D8">
        <f t="shared" si="1"/>
        <v>-2.5076923076923086</v>
      </c>
      <c r="E8">
        <f t="shared" si="1"/>
        <v>-16.961538461538463</v>
      </c>
      <c r="F8" s="2">
        <f t="shared" si="1"/>
        <v>-103.0269230769231</v>
      </c>
      <c r="H8">
        <v>1</v>
      </c>
      <c r="I8" t="s">
        <v>4</v>
      </c>
      <c r="J8">
        <f>-B9/B7</f>
        <v>-1.9615384615384612</v>
      </c>
      <c r="K8" t="s">
        <v>3</v>
      </c>
    </row>
    <row r="9" spans="1:12" x14ac:dyDescent="0.3">
      <c r="B9">
        <f>B4</f>
        <v>5.0999999999999996</v>
      </c>
      <c r="C9">
        <f t="shared" ref="C9:F10" si="2">C4</f>
        <v>9.9</v>
      </c>
      <c r="D9">
        <f t="shared" si="2"/>
        <v>9.5</v>
      </c>
      <c r="E9">
        <f t="shared" si="2"/>
        <v>1.5</v>
      </c>
      <c r="F9" s="2">
        <f t="shared" si="2"/>
        <v>91.48</v>
      </c>
    </row>
    <row r="10" spans="1:12" x14ac:dyDescent="0.3">
      <c r="B10">
        <f>B5</f>
        <v>6</v>
      </c>
      <c r="C10">
        <f t="shared" si="2"/>
        <v>7</v>
      </c>
      <c r="D10">
        <f t="shared" si="2"/>
        <v>8.5</v>
      </c>
      <c r="E10">
        <f t="shared" si="2"/>
        <v>4.8</v>
      </c>
      <c r="F10" s="2">
        <f t="shared" si="2"/>
        <v>98.17</v>
      </c>
    </row>
    <row r="12" spans="1:12" x14ac:dyDescent="0.3">
      <c r="B12">
        <f>B7</f>
        <v>2.6</v>
      </c>
      <c r="C12">
        <f t="shared" ref="C12:F13" si="3">C7</f>
        <v>0.3</v>
      </c>
      <c r="D12">
        <f t="shared" si="3"/>
        <v>2.4</v>
      </c>
      <c r="E12">
        <f t="shared" si="3"/>
        <v>6.2</v>
      </c>
      <c r="F12" s="2">
        <f t="shared" si="3"/>
        <v>50.78</v>
      </c>
    </row>
    <row r="13" spans="1:12" x14ac:dyDescent="0.3">
      <c r="A13" s="1" t="s">
        <v>1</v>
      </c>
      <c r="B13">
        <f>B8</f>
        <v>0</v>
      </c>
      <c r="C13">
        <f t="shared" si="3"/>
        <v>-0.4884615384615385</v>
      </c>
      <c r="D13">
        <f t="shared" si="3"/>
        <v>-2.5076923076923086</v>
      </c>
      <c r="E13">
        <f t="shared" si="3"/>
        <v>-16.961538461538463</v>
      </c>
      <c r="F13" s="2">
        <f t="shared" si="3"/>
        <v>-103.0269230769231</v>
      </c>
    </row>
    <row r="14" spans="1:12" x14ac:dyDescent="0.3">
      <c r="B14">
        <f>B9+$J$8*B7</f>
        <v>0</v>
      </c>
      <c r="C14">
        <f t="shared" ref="C14:F14" si="4">C9+$J$8*C7</f>
        <v>9.3115384615384613</v>
      </c>
      <c r="D14">
        <f t="shared" si="4"/>
        <v>4.792307692307693</v>
      </c>
      <c r="E14">
        <f t="shared" si="4"/>
        <v>-10.661538461538459</v>
      </c>
      <c r="F14" s="2">
        <f t="shared" si="4"/>
        <v>-8.1269230769230631</v>
      </c>
      <c r="H14">
        <v>1</v>
      </c>
      <c r="I14" t="s">
        <v>5</v>
      </c>
      <c r="J14">
        <f>-B15/B12</f>
        <v>-2.3076923076923075</v>
      </c>
      <c r="K14" t="s">
        <v>3</v>
      </c>
    </row>
    <row r="15" spans="1:12" x14ac:dyDescent="0.3">
      <c r="B15">
        <f>B10</f>
        <v>6</v>
      </c>
      <c r="C15">
        <f t="shared" ref="C15:F15" si="5">C10</f>
        <v>7</v>
      </c>
      <c r="D15">
        <f t="shared" si="5"/>
        <v>8.5</v>
      </c>
      <c r="E15">
        <f t="shared" si="5"/>
        <v>4.8</v>
      </c>
      <c r="F15" s="2">
        <f t="shared" si="5"/>
        <v>98.17</v>
      </c>
    </row>
    <row r="17" spans="1:11" x14ac:dyDescent="0.3">
      <c r="B17">
        <f>B12</f>
        <v>2.6</v>
      </c>
      <c r="C17">
        <f t="shared" ref="C17:F19" si="6">C12</f>
        <v>0.3</v>
      </c>
      <c r="D17">
        <f t="shared" si="6"/>
        <v>2.4</v>
      </c>
      <c r="E17">
        <f t="shared" si="6"/>
        <v>6.2</v>
      </c>
      <c r="F17" s="2">
        <f t="shared" si="6"/>
        <v>50.78</v>
      </c>
    </row>
    <row r="18" spans="1:11" x14ac:dyDescent="0.3">
      <c r="A18" s="1" t="s">
        <v>1</v>
      </c>
      <c r="B18">
        <f>B13</f>
        <v>0</v>
      </c>
      <c r="C18">
        <f t="shared" si="6"/>
        <v>-0.4884615384615385</v>
      </c>
      <c r="D18">
        <f t="shared" si="6"/>
        <v>-2.5076923076923086</v>
      </c>
      <c r="E18">
        <f t="shared" si="6"/>
        <v>-16.961538461538463</v>
      </c>
      <c r="F18" s="2">
        <f t="shared" si="6"/>
        <v>-103.0269230769231</v>
      </c>
      <c r="H18">
        <f>C18</f>
        <v>-0.4884615384615385</v>
      </c>
      <c r="I18" t="s">
        <v>3</v>
      </c>
      <c r="J18">
        <f>C17</f>
        <v>0.3</v>
      </c>
      <c r="K18" t="s">
        <v>2</v>
      </c>
    </row>
    <row r="19" spans="1:11" x14ac:dyDescent="0.3">
      <c r="B19">
        <f>B14</f>
        <v>0</v>
      </c>
      <c r="C19">
        <f t="shared" si="6"/>
        <v>9.3115384615384613</v>
      </c>
      <c r="D19">
        <f t="shared" si="6"/>
        <v>4.792307692307693</v>
      </c>
      <c r="E19">
        <f t="shared" si="6"/>
        <v>-10.661538461538459</v>
      </c>
      <c r="F19" s="2">
        <f t="shared" si="6"/>
        <v>-8.1269230769230631</v>
      </c>
    </row>
    <row r="20" spans="1:11" x14ac:dyDescent="0.3">
      <c r="B20">
        <f>B15+$J$14*B12</f>
        <v>0</v>
      </c>
      <c r="C20">
        <f t="shared" ref="C20:F20" si="7">C15+$J$14*C12</f>
        <v>6.3076923076923075</v>
      </c>
      <c r="D20">
        <f t="shared" si="7"/>
        <v>2.9615384615384626</v>
      </c>
      <c r="E20">
        <f t="shared" si="7"/>
        <v>-9.5076923076923059</v>
      </c>
      <c r="F20" s="2">
        <f t="shared" si="7"/>
        <v>-19.014615384615368</v>
      </c>
    </row>
    <row r="22" spans="1:11" x14ac:dyDescent="0.3">
      <c r="B22">
        <f>(B17*$H$18)-(B18*$J$18)</f>
        <v>-1.2700000000000002</v>
      </c>
      <c r="C22">
        <f t="shared" ref="C22:F22" si="8">(C17*$H$18)-(C18*$J$18)</f>
        <v>0</v>
      </c>
      <c r="D22">
        <f t="shared" si="8"/>
        <v>-0.41999999999999971</v>
      </c>
      <c r="E22">
        <f t="shared" si="8"/>
        <v>2.06</v>
      </c>
      <c r="F22" s="2">
        <f t="shared" si="8"/>
        <v>6.1039999999999992</v>
      </c>
    </row>
    <row r="23" spans="1:11" x14ac:dyDescent="0.3">
      <c r="A23" s="1" t="s">
        <v>1</v>
      </c>
      <c r="B23">
        <f>B18</f>
        <v>0</v>
      </c>
      <c r="C23">
        <f t="shared" ref="C23:F25" si="9">C18</f>
        <v>-0.4884615384615385</v>
      </c>
      <c r="D23">
        <f t="shared" si="9"/>
        <v>-2.5076923076923086</v>
      </c>
      <c r="E23">
        <f t="shared" si="9"/>
        <v>-16.961538461538463</v>
      </c>
      <c r="F23" s="2">
        <f t="shared" si="9"/>
        <v>-103.0269230769231</v>
      </c>
      <c r="H23">
        <f>C23</f>
        <v>-0.4884615384615385</v>
      </c>
      <c r="I23" t="s">
        <v>4</v>
      </c>
      <c r="J23">
        <f>C24</f>
        <v>9.3115384615384613</v>
      </c>
      <c r="K23" t="s">
        <v>2</v>
      </c>
    </row>
    <row r="24" spans="1:11" x14ac:dyDescent="0.3">
      <c r="B24">
        <f>B19</f>
        <v>0</v>
      </c>
      <c r="C24">
        <f t="shared" si="9"/>
        <v>9.3115384615384613</v>
      </c>
      <c r="D24">
        <f t="shared" si="9"/>
        <v>4.792307692307693</v>
      </c>
      <c r="E24">
        <f t="shared" si="9"/>
        <v>-10.661538461538459</v>
      </c>
      <c r="F24" s="2">
        <f t="shared" si="9"/>
        <v>-8.1269230769230631</v>
      </c>
    </row>
    <row r="25" spans="1:11" x14ac:dyDescent="0.3">
      <c r="B25">
        <f>B20</f>
        <v>0</v>
      </c>
      <c r="C25">
        <f t="shared" si="9"/>
        <v>6.3076923076923075</v>
      </c>
      <c r="D25">
        <f t="shared" si="9"/>
        <v>2.9615384615384626</v>
      </c>
      <c r="E25">
        <f t="shared" si="9"/>
        <v>-9.5076923076923059</v>
      </c>
      <c r="F25" s="2">
        <f t="shared" si="9"/>
        <v>-19.014615384615368</v>
      </c>
    </row>
    <row r="27" spans="1:11" x14ac:dyDescent="0.3">
      <c r="B27">
        <f>B22</f>
        <v>-1.2700000000000002</v>
      </c>
      <c r="C27">
        <f t="shared" ref="C27:F28" si="10">C22</f>
        <v>0</v>
      </c>
      <c r="D27">
        <f t="shared" si="10"/>
        <v>-0.41999999999999971</v>
      </c>
      <c r="E27">
        <f t="shared" si="10"/>
        <v>2.06</v>
      </c>
      <c r="F27" s="2">
        <f t="shared" si="10"/>
        <v>6.1039999999999992</v>
      </c>
    </row>
    <row r="28" spans="1:11" x14ac:dyDescent="0.3">
      <c r="A28" s="1" t="s">
        <v>1</v>
      </c>
      <c r="B28">
        <f>B23</f>
        <v>0</v>
      </c>
      <c r="C28">
        <f t="shared" si="10"/>
        <v>-0.4884615384615385</v>
      </c>
      <c r="D28">
        <f t="shared" si="10"/>
        <v>-2.5076923076923086</v>
      </c>
      <c r="E28">
        <f t="shared" si="10"/>
        <v>-16.961538461538463</v>
      </c>
      <c r="F28" s="2">
        <f t="shared" si="10"/>
        <v>-103.0269230769231</v>
      </c>
      <c r="H28">
        <f>C28</f>
        <v>-0.4884615384615385</v>
      </c>
      <c r="I28" t="s">
        <v>5</v>
      </c>
      <c r="J28">
        <f>C30</f>
        <v>6.3076923076923075</v>
      </c>
      <c r="K28" t="s">
        <v>2</v>
      </c>
    </row>
    <row r="29" spans="1:11" x14ac:dyDescent="0.3">
      <c r="B29">
        <f>(B24*$H$23)-(B23*$J$23)</f>
        <v>0</v>
      </c>
      <c r="C29">
        <f t="shared" ref="C29:F29" si="11">(C24*$H$23)-(C23*$J$23)</f>
        <v>0</v>
      </c>
      <c r="D29">
        <f t="shared" si="11"/>
        <v>21.00961538461539</v>
      </c>
      <c r="E29">
        <f t="shared" si="11"/>
        <v>163.14576923076925</v>
      </c>
      <c r="F29" s="2">
        <f t="shared" si="11"/>
        <v>963.30884615384628</v>
      </c>
    </row>
    <row r="30" spans="1:11" x14ac:dyDescent="0.3">
      <c r="B30">
        <f>B25</f>
        <v>0</v>
      </c>
      <c r="C30">
        <f t="shared" ref="C30:F30" si="12">C25</f>
        <v>6.3076923076923075</v>
      </c>
      <c r="D30">
        <f t="shared" si="12"/>
        <v>2.9615384615384626</v>
      </c>
      <c r="E30">
        <f t="shared" si="12"/>
        <v>-9.5076923076923059</v>
      </c>
      <c r="F30" s="2">
        <f t="shared" si="12"/>
        <v>-19.014615384615368</v>
      </c>
    </row>
    <row r="32" spans="1:11" x14ac:dyDescent="0.3">
      <c r="B32">
        <f>B27</f>
        <v>-1.2700000000000002</v>
      </c>
      <c r="C32">
        <f t="shared" ref="C32:F34" si="13">C27</f>
        <v>0</v>
      </c>
      <c r="D32">
        <f t="shared" si="13"/>
        <v>-0.41999999999999971</v>
      </c>
      <c r="E32">
        <f t="shared" si="13"/>
        <v>2.06</v>
      </c>
      <c r="F32" s="2">
        <f t="shared" si="13"/>
        <v>6.1039999999999992</v>
      </c>
    </row>
    <row r="33" spans="1:11" x14ac:dyDescent="0.3">
      <c r="A33" s="1" t="s">
        <v>1</v>
      </c>
      <c r="B33">
        <f>B28</f>
        <v>0</v>
      </c>
      <c r="C33">
        <f t="shared" si="13"/>
        <v>-0.4884615384615385</v>
      </c>
      <c r="D33">
        <f t="shared" si="13"/>
        <v>-2.5076923076923086</v>
      </c>
      <c r="E33">
        <f t="shared" si="13"/>
        <v>-16.961538461538463</v>
      </c>
      <c r="F33" s="2">
        <f t="shared" si="13"/>
        <v>-103.0269230769231</v>
      </c>
      <c r="H33">
        <f>D34</f>
        <v>21.00961538461539</v>
      </c>
      <c r="I33" t="s">
        <v>3</v>
      </c>
      <c r="J33">
        <f>D32</f>
        <v>-0.41999999999999971</v>
      </c>
      <c r="K33" t="s">
        <v>4</v>
      </c>
    </row>
    <row r="34" spans="1:11" x14ac:dyDescent="0.3">
      <c r="B34">
        <f>B29</f>
        <v>0</v>
      </c>
      <c r="C34">
        <f t="shared" si="13"/>
        <v>0</v>
      </c>
      <c r="D34">
        <f t="shared" si="13"/>
        <v>21.00961538461539</v>
      </c>
      <c r="E34">
        <f t="shared" si="13"/>
        <v>163.14576923076925</v>
      </c>
      <c r="F34" s="2">
        <f t="shared" si="13"/>
        <v>963.30884615384628</v>
      </c>
    </row>
    <row r="35" spans="1:11" x14ac:dyDescent="0.3">
      <c r="B35">
        <f>(B30*$H$28)-(B28*$J$28)</f>
        <v>0</v>
      </c>
      <c r="C35">
        <f t="shared" ref="C35:F35" si="14">(C30*$H$28)-(C28*$J$28)</f>
        <v>0</v>
      </c>
      <c r="D35">
        <f t="shared" si="14"/>
        <v>14.371153846153851</v>
      </c>
      <c r="E35">
        <f t="shared" si="14"/>
        <v>111.63230769230771</v>
      </c>
      <c r="F35" s="2">
        <f t="shared" si="14"/>
        <v>659.15003846153854</v>
      </c>
    </row>
    <row r="37" spans="1:11" x14ac:dyDescent="0.3">
      <c r="B37">
        <f>B32*$H$33-B34*$J$33</f>
        <v>-26.682211538461551</v>
      </c>
      <c r="C37">
        <f t="shared" ref="C37:F37" si="15">C32*$H$33-C34*$J$33</f>
        <v>0</v>
      </c>
      <c r="D37">
        <f t="shared" si="15"/>
        <v>0</v>
      </c>
      <c r="E37">
        <f t="shared" si="15"/>
        <v>111.80103076923075</v>
      </c>
      <c r="F37" s="2">
        <f t="shared" si="15"/>
        <v>532.83240769230747</v>
      </c>
    </row>
    <row r="38" spans="1:11" x14ac:dyDescent="0.3">
      <c r="A38" s="1" t="s">
        <v>1</v>
      </c>
      <c r="B38">
        <f>B33</f>
        <v>0</v>
      </c>
      <c r="C38">
        <f t="shared" ref="C38:F40" si="16">C33</f>
        <v>-0.4884615384615385</v>
      </c>
      <c r="D38">
        <f t="shared" si="16"/>
        <v>-2.5076923076923086</v>
      </c>
      <c r="E38">
        <f t="shared" si="16"/>
        <v>-16.961538461538463</v>
      </c>
      <c r="F38" s="2">
        <f t="shared" si="16"/>
        <v>-103.0269230769231</v>
      </c>
      <c r="H38">
        <f>D39</f>
        <v>21.00961538461539</v>
      </c>
      <c r="I38" t="s">
        <v>2</v>
      </c>
      <c r="J38">
        <f>D38</f>
        <v>-2.5076923076923086</v>
      </c>
      <c r="K38" t="s">
        <v>4</v>
      </c>
    </row>
    <row r="39" spans="1:11" x14ac:dyDescent="0.3">
      <c r="B39">
        <f>B34</f>
        <v>0</v>
      </c>
      <c r="C39">
        <f t="shared" si="16"/>
        <v>0</v>
      </c>
      <c r="D39">
        <f t="shared" si="16"/>
        <v>21.00961538461539</v>
      </c>
      <c r="E39">
        <f t="shared" si="16"/>
        <v>163.14576923076925</v>
      </c>
      <c r="F39" s="2">
        <f t="shared" si="16"/>
        <v>963.30884615384628</v>
      </c>
    </row>
    <row r="40" spans="1:11" x14ac:dyDescent="0.3">
      <c r="B40">
        <f>B35</f>
        <v>0</v>
      </c>
      <c r="C40">
        <f t="shared" si="16"/>
        <v>0</v>
      </c>
      <c r="D40">
        <f t="shared" si="16"/>
        <v>14.371153846153851</v>
      </c>
      <c r="E40">
        <f t="shared" si="16"/>
        <v>111.63230769230771</v>
      </c>
      <c r="F40" s="2">
        <f t="shared" si="16"/>
        <v>659.15003846153854</v>
      </c>
    </row>
    <row r="42" spans="1:11" x14ac:dyDescent="0.3">
      <c r="B42">
        <f>B37</f>
        <v>-26.682211538461551</v>
      </c>
      <c r="C42">
        <f t="shared" ref="C42:F42" si="17">C37</f>
        <v>0</v>
      </c>
      <c r="D42">
        <f t="shared" si="17"/>
        <v>0</v>
      </c>
      <c r="E42">
        <f t="shared" si="17"/>
        <v>111.80103076923075</v>
      </c>
      <c r="F42" s="2">
        <f t="shared" si="17"/>
        <v>532.83240769230747</v>
      </c>
    </row>
    <row r="43" spans="1:11" x14ac:dyDescent="0.3">
      <c r="A43" s="1" t="s">
        <v>1</v>
      </c>
      <c r="B43">
        <f>(B38*$H$38)-(B39*$J$38)</f>
        <v>0</v>
      </c>
      <c r="C43">
        <f t="shared" ref="C43:F43" si="18">(C38*$H$38)-(C39*$J$38)</f>
        <v>-10.262389053254442</v>
      </c>
      <c r="D43">
        <f t="shared" si="18"/>
        <v>0</v>
      </c>
      <c r="E43">
        <f t="shared" si="18"/>
        <v>52.763991124260428</v>
      </c>
      <c r="F43" s="2">
        <f t="shared" si="18"/>
        <v>251.12615532544396</v>
      </c>
      <c r="H43">
        <f>D44</f>
        <v>21.00961538461539</v>
      </c>
      <c r="I43" t="s">
        <v>5</v>
      </c>
      <c r="J43">
        <f>D45</f>
        <v>14.371153846153851</v>
      </c>
      <c r="K43" t="s">
        <v>4</v>
      </c>
    </row>
    <row r="44" spans="1:11" x14ac:dyDescent="0.3">
      <c r="B44">
        <f>B39</f>
        <v>0</v>
      </c>
      <c r="C44">
        <f t="shared" ref="C44:F45" si="19">C39</f>
        <v>0</v>
      </c>
      <c r="D44">
        <f t="shared" si="19"/>
        <v>21.00961538461539</v>
      </c>
      <c r="E44">
        <f t="shared" si="19"/>
        <v>163.14576923076925</v>
      </c>
      <c r="F44" s="2">
        <f t="shared" si="19"/>
        <v>963.30884615384628</v>
      </c>
    </row>
    <row r="45" spans="1:11" x14ac:dyDescent="0.3">
      <c r="B45">
        <f>B40</f>
        <v>0</v>
      </c>
      <c r="C45">
        <f t="shared" si="19"/>
        <v>0</v>
      </c>
      <c r="D45">
        <f t="shared" si="19"/>
        <v>14.371153846153851</v>
      </c>
      <c r="E45">
        <f t="shared" si="19"/>
        <v>111.63230769230771</v>
      </c>
      <c r="F45" s="2">
        <f t="shared" si="19"/>
        <v>659.15003846153854</v>
      </c>
    </row>
    <row r="47" spans="1:11" x14ac:dyDescent="0.3">
      <c r="B47">
        <f>B42</f>
        <v>-26.682211538461551</v>
      </c>
      <c r="C47">
        <f t="shared" ref="C47:F49" si="20">C42</f>
        <v>0</v>
      </c>
      <c r="D47">
        <f t="shared" si="20"/>
        <v>0</v>
      </c>
      <c r="E47">
        <f t="shared" si="20"/>
        <v>111.80103076923075</v>
      </c>
      <c r="F47" s="2">
        <f t="shared" si="20"/>
        <v>532.83240769230747</v>
      </c>
    </row>
    <row r="48" spans="1:11" x14ac:dyDescent="0.3">
      <c r="A48" s="1" t="s">
        <v>1</v>
      </c>
      <c r="B48">
        <f>B43</f>
        <v>0</v>
      </c>
      <c r="C48">
        <f t="shared" si="20"/>
        <v>-10.262389053254442</v>
      </c>
      <c r="D48">
        <f t="shared" si="20"/>
        <v>0</v>
      </c>
      <c r="E48">
        <f t="shared" si="20"/>
        <v>52.763991124260428</v>
      </c>
      <c r="F48" s="2">
        <f t="shared" si="20"/>
        <v>251.12615532544396</v>
      </c>
      <c r="H48">
        <f>E50</f>
        <v>0.75890014792867078</v>
      </c>
      <c r="I48" t="s">
        <v>3</v>
      </c>
      <c r="J48">
        <f>E47</f>
        <v>111.80103076923075</v>
      </c>
      <c r="K48" t="s">
        <v>5</v>
      </c>
    </row>
    <row r="49" spans="1:11" x14ac:dyDescent="0.3">
      <c r="B49">
        <f>B44</f>
        <v>0</v>
      </c>
      <c r="C49">
        <f t="shared" si="20"/>
        <v>0</v>
      </c>
      <c r="D49">
        <f t="shared" si="20"/>
        <v>21.00961538461539</v>
      </c>
      <c r="E49">
        <f t="shared" si="20"/>
        <v>163.14576923076925</v>
      </c>
      <c r="F49" s="2">
        <f t="shared" si="20"/>
        <v>963.30884615384628</v>
      </c>
    </row>
    <row r="50" spans="1:11" x14ac:dyDescent="0.3">
      <c r="B50">
        <f>B45*$H$43-B44*$J$43</f>
        <v>0</v>
      </c>
      <c r="C50">
        <f t="shared" ref="C50:F50" si="21">C45*$H$43-C44*$J$43</f>
        <v>0</v>
      </c>
      <c r="D50">
        <f t="shared" si="21"/>
        <v>0</v>
      </c>
      <c r="E50">
        <f t="shared" si="21"/>
        <v>0.75890014792867078</v>
      </c>
      <c r="F50" s="2">
        <f t="shared" si="21"/>
        <v>4.6291593934893172</v>
      </c>
    </row>
    <row r="52" spans="1:11" x14ac:dyDescent="0.3">
      <c r="B52">
        <f>(B47*$H$48)-(B50*$J$48)</f>
        <v>-20.249134283602558</v>
      </c>
      <c r="C52">
        <f t="shared" ref="C52:F52" si="22">(C47*$H$48)-(C50*$J$48)</f>
        <v>0</v>
      </c>
      <c r="D52">
        <f t="shared" si="22"/>
        <v>0</v>
      </c>
      <c r="E52">
        <f t="shared" si="22"/>
        <v>0</v>
      </c>
      <c r="F52" s="2">
        <f t="shared" si="22"/>
        <v>-113.17819876829077</v>
      </c>
    </row>
    <row r="53" spans="1:11" x14ac:dyDescent="0.3">
      <c r="A53" s="1" t="s">
        <v>1</v>
      </c>
      <c r="B53">
        <f>B48</f>
        <v>0</v>
      </c>
      <c r="C53">
        <f t="shared" ref="C53:F55" si="23">C48</f>
        <v>-10.262389053254442</v>
      </c>
      <c r="D53">
        <f t="shared" si="23"/>
        <v>0</v>
      </c>
      <c r="E53">
        <f t="shared" si="23"/>
        <v>52.763991124260428</v>
      </c>
      <c r="F53" s="2">
        <f t="shared" si="23"/>
        <v>251.12615532544396</v>
      </c>
      <c r="H53">
        <f>E55</f>
        <v>0.75890014792867078</v>
      </c>
      <c r="I53" t="s">
        <v>2</v>
      </c>
      <c r="J53">
        <f>E53</f>
        <v>52.763991124260428</v>
      </c>
      <c r="K53" t="s">
        <v>5</v>
      </c>
    </row>
    <row r="54" spans="1:11" x14ac:dyDescent="0.3">
      <c r="B54">
        <f>B49</f>
        <v>0</v>
      </c>
      <c r="C54">
        <f t="shared" si="23"/>
        <v>0</v>
      </c>
      <c r="D54">
        <f t="shared" si="23"/>
        <v>21.00961538461539</v>
      </c>
      <c r="E54">
        <f t="shared" si="23"/>
        <v>163.14576923076925</v>
      </c>
      <c r="F54" s="2">
        <f t="shared" si="23"/>
        <v>963.30884615384628</v>
      </c>
    </row>
    <row r="55" spans="1:11" x14ac:dyDescent="0.3">
      <c r="B55">
        <f>B50</f>
        <v>0</v>
      </c>
      <c r="C55">
        <f t="shared" si="23"/>
        <v>0</v>
      </c>
      <c r="D55">
        <f t="shared" si="23"/>
        <v>0</v>
      </c>
      <c r="E55">
        <f t="shared" si="23"/>
        <v>0.75890014792867078</v>
      </c>
      <c r="F55" s="2">
        <f t="shared" si="23"/>
        <v>4.6291593934893172</v>
      </c>
    </row>
    <row r="57" spans="1:11" x14ac:dyDescent="0.3">
      <c r="B57">
        <f>B52</f>
        <v>-20.249134283602558</v>
      </c>
      <c r="C57">
        <f t="shared" ref="C57:E57" si="24">C52</f>
        <v>0</v>
      </c>
      <c r="D57">
        <f t="shared" si="24"/>
        <v>0</v>
      </c>
      <c r="E57">
        <f t="shared" si="24"/>
        <v>0</v>
      </c>
      <c r="F57" s="2">
        <f>F52</f>
        <v>-113.17819876829077</v>
      </c>
    </row>
    <row r="58" spans="1:11" x14ac:dyDescent="0.3">
      <c r="A58" s="1" t="s">
        <v>1</v>
      </c>
      <c r="B58">
        <f>(B53*$H$53)-(B55*$J$53)</f>
        <v>0</v>
      </c>
      <c r="C58">
        <f t="shared" ref="C58:F58" si="25">(C53*$H$53)-(C55*$J$53)</f>
        <v>-7.788128570616367</v>
      </c>
      <c r="D58">
        <f t="shared" si="25"/>
        <v>0</v>
      </c>
      <c r="E58">
        <f t="shared" si="25"/>
        <v>0</v>
      </c>
      <c r="F58" s="2">
        <f t="shared" si="25"/>
        <v>-53.673248725619345</v>
      </c>
      <c r="H58">
        <f>E60</f>
        <v>0.75890014792867078</v>
      </c>
      <c r="I58" t="s">
        <v>4</v>
      </c>
      <c r="J58">
        <f>E59</f>
        <v>163.14576923076925</v>
      </c>
      <c r="K58" t="s">
        <v>5</v>
      </c>
    </row>
    <row r="59" spans="1:11" x14ac:dyDescent="0.3">
      <c r="B59">
        <f>B54</f>
        <v>0</v>
      </c>
      <c r="C59">
        <f t="shared" ref="C59:F60" si="26">C54</f>
        <v>0</v>
      </c>
      <c r="D59">
        <f t="shared" si="26"/>
        <v>21.00961538461539</v>
      </c>
      <c r="E59">
        <f t="shared" si="26"/>
        <v>163.14576923076925</v>
      </c>
      <c r="F59" s="2">
        <f t="shared" si="26"/>
        <v>963.30884615384628</v>
      </c>
    </row>
    <row r="60" spans="1:11" x14ac:dyDescent="0.3">
      <c r="B60">
        <f>B55</f>
        <v>0</v>
      </c>
      <c r="C60">
        <f t="shared" si="26"/>
        <v>0</v>
      </c>
      <c r="D60">
        <f t="shared" si="26"/>
        <v>0</v>
      </c>
      <c r="E60">
        <f t="shared" si="26"/>
        <v>0.75890014792867078</v>
      </c>
      <c r="F60" s="2">
        <f t="shared" si="26"/>
        <v>4.6291593934893172</v>
      </c>
    </row>
    <row r="62" spans="1:11" x14ac:dyDescent="0.3">
      <c r="B62">
        <f>B57</f>
        <v>-20.249134283602558</v>
      </c>
      <c r="C62">
        <f t="shared" ref="C62:F63" si="27">C57</f>
        <v>0</v>
      </c>
      <c r="D62">
        <f t="shared" si="27"/>
        <v>0</v>
      </c>
      <c r="E62">
        <f t="shared" si="27"/>
        <v>0</v>
      </c>
      <c r="F62" s="2">
        <f t="shared" si="27"/>
        <v>-113.17819876829077</v>
      </c>
    </row>
    <row r="63" spans="1:11" x14ac:dyDescent="0.3">
      <c r="A63" s="1" t="s">
        <v>1</v>
      </c>
      <c r="B63">
        <f>B58</f>
        <v>0</v>
      </c>
      <c r="C63">
        <f t="shared" si="27"/>
        <v>-7.788128570616367</v>
      </c>
      <c r="D63">
        <f t="shared" si="27"/>
        <v>0</v>
      </c>
      <c r="E63">
        <f t="shared" si="27"/>
        <v>0</v>
      </c>
      <c r="F63" s="2">
        <f t="shared" si="27"/>
        <v>-53.673248725619345</v>
      </c>
      <c r="H63">
        <f>1/B62</f>
        <v>-4.9384827321224532E-2</v>
      </c>
      <c r="I63" t="s">
        <v>3</v>
      </c>
    </row>
    <row r="64" spans="1:11" x14ac:dyDescent="0.3">
      <c r="B64">
        <f>(B59*$H$58)-(B60*$J$58)</f>
        <v>0</v>
      </c>
      <c r="C64">
        <f t="shared" ref="C64:F64" si="28">(C59*$H$58)-(C60*$J$58)</f>
        <v>0</v>
      </c>
      <c r="D64">
        <f t="shared" si="28"/>
        <v>15.944200223309098</v>
      </c>
      <c r="E64">
        <f t="shared" si="28"/>
        <v>0</v>
      </c>
      <c r="F64" s="2">
        <f t="shared" si="28"/>
        <v>-24.172544295504849</v>
      </c>
    </row>
    <row r="65" spans="1:9" x14ac:dyDescent="0.3">
      <c r="B65">
        <f>B60</f>
        <v>0</v>
      </c>
      <c r="C65">
        <f t="shared" ref="C65:F65" si="29">C60</f>
        <v>0</v>
      </c>
      <c r="D65">
        <f t="shared" si="29"/>
        <v>0</v>
      </c>
      <c r="E65">
        <f t="shared" si="29"/>
        <v>0.75890014792867078</v>
      </c>
      <c r="F65" s="2">
        <f t="shared" si="29"/>
        <v>4.6291593934893172</v>
      </c>
    </row>
    <row r="67" spans="1:9" x14ac:dyDescent="0.3">
      <c r="B67">
        <f>B62*$H$63</f>
        <v>1</v>
      </c>
      <c r="C67">
        <f t="shared" ref="C67:F67" si="30">C62*$H$63</f>
        <v>0</v>
      </c>
      <c r="D67">
        <f t="shared" si="30"/>
        <v>0</v>
      </c>
      <c r="E67">
        <f t="shared" si="30"/>
        <v>0</v>
      </c>
      <c r="F67" s="2">
        <f t="shared" si="30"/>
        <v>5.5892858026992664</v>
      </c>
    </row>
    <row r="68" spans="1:9" x14ac:dyDescent="0.3">
      <c r="A68" s="1" t="s">
        <v>1</v>
      </c>
      <c r="B68">
        <f>B63</f>
        <v>0</v>
      </c>
      <c r="C68">
        <f t="shared" ref="C68:F70" si="31">C63</f>
        <v>-7.788128570616367</v>
      </c>
      <c r="D68">
        <f t="shared" si="31"/>
        <v>0</v>
      </c>
      <c r="E68">
        <f t="shared" si="31"/>
        <v>0</v>
      </c>
      <c r="F68" s="2">
        <f t="shared" si="31"/>
        <v>-53.673248725619345</v>
      </c>
      <c r="H68">
        <f>1/C68</f>
        <v>-0.1284005510351838</v>
      </c>
      <c r="I68" t="s">
        <v>2</v>
      </c>
    </row>
    <row r="69" spans="1:9" x14ac:dyDescent="0.3">
      <c r="B69">
        <f>B64</f>
        <v>0</v>
      </c>
      <c r="C69">
        <f t="shared" si="31"/>
        <v>0</v>
      </c>
      <c r="D69">
        <f t="shared" si="31"/>
        <v>15.944200223309098</v>
      </c>
      <c r="E69">
        <f t="shared" si="31"/>
        <v>0</v>
      </c>
      <c r="F69" s="2">
        <f t="shared" si="31"/>
        <v>-24.172544295504849</v>
      </c>
    </row>
    <row r="70" spans="1:9" x14ac:dyDescent="0.3">
      <c r="B70">
        <f>B65</f>
        <v>0</v>
      </c>
      <c r="C70">
        <f t="shared" si="31"/>
        <v>0</v>
      </c>
      <c r="D70">
        <f t="shared" si="31"/>
        <v>0</v>
      </c>
      <c r="E70">
        <f t="shared" si="31"/>
        <v>0.75890014792867078</v>
      </c>
      <c r="F70" s="2">
        <f t="shared" si="31"/>
        <v>4.6291593934893172</v>
      </c>
    </row>
    <row r="72" spans="1:9" x14ac:dyDescent="0.3">
      <c r="B72">
        <f>B67</f>
        <v>1</v>
      </c>
      <c r="C72">
        <f t="shared" ref="C72:F72" si="32">C67</f>
        <v>0</v>
      </c>
      <c r="D72">
        <f t="shared" si="32"/>
        <v>0</v>
      </c>
      <c r="E72">
        <f t="shared" si="32"/>
        <v>0</v>
      </c>
      <c r="F72" s="2">
        <f t="shared" si="32"/>
        <v>5.5892858026992664</v>
      </c>
    </row>
    <row r="73" spans="1:9" x14ac:dyDescent="0.3">
      <c r="A73" s="1" t="s">
        <v>1</v>
      </c>
      <c r="B73">
        <f>B68*$H$68</f>
        <v>0</v>
      </c>
      <c r="C73">
        <f t="shared" ref="C73:F73" si="33">C68*$H$68</f>
        <v>0.99999999999999989</v>
      </c>
      <c r="D73">
        <f t="shared" si="33"/>
        <v>0</v>
      </c>
      <c r="E73">
        <f t="shared" si="33"/>
        <v>0</v>
      </c>
      <c r="F73" s="2">
        <f t="shared" si="33"/>
        <v>6.8916747122180011</v>
      </c>
      <c r="H73">
        <f>1/D74</f>
        <v>6.2718730697955166E-2</v>
      </c>
      <c r="I73" t="s">
        <v>4</v>
      </c>
    </row>
    <row r="74" spans="1:9" x14ac:dyDescent="0.3">
      <c r="B74">
        <f>B69</f>
        <v>0</v>
      </c>
      <c r="C74">
        <f t="shared" ref="C74:F75" si="34">C69</f>
        <v>0</v>
      </c>
      <c r="D74">
        <f t="shared" si="34"/>
        <v>15.944200223309098</v>
      </c>
      <c r="E74">
        <f t="shared" si="34"/>
        <v>0</v>
      </c>
      <c r="F74" s="2">
        <f t="shared" si="34"/>
        <v>-24.172544295504849</v>
      </c>
    </row>
    <row r="75" spans="1:9" x14ac:dyDescent="0.3">
      <c r="B75">
        <f>B70</f>
        <v>0</v>
      </c>
      <c r="C75">
        <f t="shared" si="34"/>
        <v>0</v>
      </c>
      <c r="D75">
        <f t="shared" si="34"/>
        <v>0</v>
      </c>
      <c r="E75">
        <f t="shared" si="34"/>
        <v>0.75890014792867078</v>
      </c>
      <c r="F75" s="2">
        <f t="shared" si="34"/>
        <v>4.6291593934893172</v>
      </c>
    </row>
    <row r="77" spans="1:9" x14ac:dyDescent="0.3">
      <c r="B77">
        <f>B72</f>
        <v>1</v>
      </c>
      <c r="C77">
        <f t="shared" ref="C77:F78" si="35">C72</f>
        <v>0</v>
      </c>
      <c r="D77">
        <f t="shared" si="35"/>
        <v>0</v>
      </c>
      <c r="E77">
        <f t="shared" si="35"/>
        <v>0</v>
      </c>
      <c r="F77" s="2">
        <f t="shared" si="35"/>
        <v>5.5892858026992664</v>
      </c>
    </row>
    <row r="78" spans="1:9" x14ac:dyDescent="0.3">
      <c r="A78" s="1" t="s">
        <v>1</v>
      </c>
      <c r="B78">
        <f>B73</f>
        <v>0</v>
      </c>
      <c r="C78">
        <f t="shared" si="35"/>
        <v>0.99999999999999989</v>
      </c>
      <c r="D78">
        <f t="shared" si="35"/>
        <v>0</v>
      </c>
      <c r="E78">
        <f t="shared" si="35"/>
        <v>0</v>
      </c>
      <c r="F78" s="2">
        <f t="shared" si="35"/>
        <v>6.8916747122180011</v>
      </c>
      <c r="H78">
        <f>1/E80</f>
        <v>1.3176964093753085</v>
      </c>
      <c r="I78" t="s">
        <v>5</v>
      </c>
    </row>
    <row r="79" spans="1:9" x14ac:dyDescent="0.3">
      <c r="B79">
        <f>B74*$H$73</f>
        <v>0</v>
      </c>
      <c r="C79">
        <f t="shared" ref="C79:F79" si="36">C74*$H$73</f>
        <v>0</v>
      </c>
      <c r="D79">
        <f t="shared" si="36"/>
        <v>0.99999999999999989</v>
      </c>
      <c r="E79">
        <f t="shared" si="36"/>
        <v>0</v>
      </c>
      <c r="F79" s="2">
        <f t="shared" si="36"/>
        <v>-1.5160712959541611</v>
      </c>
    </row>
    <row r="80" spans="1:9" x14ac:dyDescent="0.3">
      <c r="B80">
        <f>B75</f>
        <v>0</v>
      </c>
      <c r="C80">
        <f t="shared" ref="C80:F80" si="37">C75</f>
        <v>0</v>
      </c>
      <c r="D80">
        <f t="shared" si="37"/>
        <v>0</v>
      </c>
      <c r="E80">
        <f t="shared" si="37"/>
        <v>0.75890014792867078</v>
      </c>
      <c r="F80" s="2">
        <f t="shared" si="37"/>
        <v>4.6291593934893172</v>
      </c>
    </row>
    <row r="81" spans="1:9" x14ac:dyDescent="0.3">
      <c r="I81" s="1" t="s">
        <v>10</v>
      </c>
    </row>
    <row r="82" spans="1:9" x14ac:dyDescent="0.3">
      <c r="B82" s="1">
        <f>B77</f>
        <v>1</v>
      </c>
      <c r="C82" s="1">
        <f t="shared" ref="C82:F84" si="38">C77</f>
        <v>0</v>
      </c>
      <c r="D82" s="1">
        <f t="shared" si="38"/>
        <v>0</v>
      </c>
      <c r="E82" s="1">
        <f t="shared" si="38"/>
        <v>0</v>
      </c>
      <c r="F82" s="3">
        <f t="shared" si="38"/>
        <v>5.5892858026992664</v>
      </c>
      <c r="G82" s="1"/>
      <c r="H82" s="1" t="s">
        <v>6</v>
      </c>
      <c r="I82" s="4">
        <f>('Numeral A'!F82-'Numeral D'!F82)/'Numeral A'!F82</f>
        <v>-1.2357143210744885</v>
      </c>
    </row>
    <row r="83" spans="1:9" x14ac:dyDescent="0.3">
      <c r="A83" s="1" t="s">
        <v>1</v>
      </c>
      <c r="B83" s="1">
        <f>B78</f>
        <v>0</v>
      </c>
      <c r="C83" s="1">
        <f t="shared" si="38"/>
        <v>0.99999999999999989</v>
      </c>
      <c r="D83" s="1">
        <f t="shared" si="38"/>
        <v>0</v>
      </c>
      <c r="E83" s="1">
        <f t="shared" si="38"/>
        <v>0</v>
      </c>
      <c r="F83" s="3">
        <f t="shared" si="38"/>
        <v>6.8916747122180011</v>
      </c>
      <c r="G83" s="1"/>
      <c r="H83" s="1" t="s">
        <v>7</v>
      </c>
      <c r="I83" s="4">
        <f>('Numeral A'!F83-'Numeral D'!F83)/'Numeral A'!F83</f>
        <v>-1.1536483475634689</v>
      </c>
    </row>
    <row r="84" spans="1:9" x14ac:dyDescent="0.3">
      <c r="B84" s="1">
        <f>B79</f>
        <v>0</v>
      </c>
      <c r="C84" s="1">
        <f t="shared" si="38"/>
        <v>0</v>
      </c>
      <c r="D84" s="1">
        <f t="shared" si="38"/>
        <v>0.99999999999999989</v>
      </c>
      <c r="E84" s="1">
        <f t="shared" si="38"/>
        <v>0</v>
      </c>
      <c r="F84" s="8">
        <f t="shared" si="38"/>
        <v>-1.5160712959541611</v>
      </c>
      <c r="G84" s="1"/>
      <c r="H84" s="1" t="s">
        <v>8</v>
      </c>
      <c r="I84" s="4">
        <f>('Numeral A'!F84-'Numeral D'!F84)/'Numeral A'!F84</f>
        <v>1.3697734868190383</v>
      </c>
    </row>
    <row r="85" spans="1:9" x14ac:dyDescent="0.3">
      <c r="B85" s="1">
        <f>B80*$H$78</f>
        <v>0</v>
      </c>
      <c r="C85" s="1">
        <f t="shared" ref="C85:F85" si="39">C80*$H$78</f>
        <v>0</v>
      </c>
      <c r="D85" s="1">
        <f t="shared" si="39"/>
        <v>0</v>
      </c>
      <c r="E85" s="1">
        <f t="shared" si="39"/>
        <v>1</v>
      </c>
      <c r="F85" s="3">
        <f t="shared" si="39"/>
        <v>6.0998267112268545</v>
      </c>
      <c r="G85" s="1"/>
      <c r="H85" s="1" t="s">
        <v>9</v>
      </c>
      <c r="I85" s="4">
        <f>('Numeral A'!F85-'Numeral D'!F85)/'Numeral A'!F85</f>
        <v>-0.12959753911581301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Wolfram</vt:lpstr>
      <vt:lpstr>Numeral A</vt:lpstr>
      <vt:lpstr>Numeral B</vt:lpstr>
      <vt:lpstr>Numeral C</vt:lpstr>
      <vt:lpstr>Numeral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Hernan Vanegas Garcia</dc:creator>
  <cp:lastModifiedBy>Jairo Hernan Vanegas Garcia</cp:lastModifiedBy>
  <dcterms:created xsi:type="dcterms:W3CDTF">2020-09-16T12:52:26Z</dcterms:created>
  <dcterms:modified xsi:type="dcterms:W3CDTF">2020-09-18T12:55:44Z</dcterms:modified>
</cp:coreProperties>
</file>