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NAcourse\"/>
    </mc:Choice>
  </mc:AlternateContent>
  <xr:revisionPtr revIDLastSave="0" documentId="13_ncr:1_{BC668C9A-95B4-40CF-9622-9065709310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1" r:id="rId1"/>
    <sheet name="P1" sheetId="12" r:id="rId2"/>
    <sheet name="T0101" sheetId="2" r:id="rId3"/>
    <sheet name="T0102" sheetId="3" r:id="rId4"/>
    <sheet name="T0103" sheetId="4" r:id="rId5"/>
    <sheet name="T1500" sheetId="5" r:id="rId6"/>
    <sheet name="T1600" sheetId="6" r:id="rId7"/>
    <sheet name="P1_ind" sheetId="7" r:id="rId8"/>
    <sheet name="P1_prod" sheetId="8" r:id="rId9"/>
    <sheet name="P1_use" sheetId="9" r:id="rId10"/>
    <sheet name="P1_sector" sheetId="10" r:id="rId11"/>
    <sheet name="Sheet5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1" l="1"/>
  <c r="D3" i="11"/>
  <c r="D2" i="11"/>
  <c r="D5" i="11"/>
  <c r="C5" i="11"/>
  <c r="C3" i="11"/>
  <c r="D5" i="7"/>
  <c r="D6" i="7"/>
  <c r="D7" i="7"/>
  <c r="D8" i="7"/>
  <c r="D9" i="7"/>
  <c r="D10" i="7"/>
  <c r="D11" i="7"/>
  <c r="D12" i="7"/>
  <c r="D13" i="7"/>
  <c r="D4" i="7"/>
</calcChain>
</file>

<file path=xl/sharedStrings.xml><?xml version="1.0" encoding="utf-8"?>
<sst xmlns="http://schemas.openxmlformats.org/spreadsheetml/2006/main" count="572" uniqueCount="219">
  <si>
    <t>B2A3G Gross Operation Surplus</t>
  </si>
  <si>
    <t>D21X31. Taxes less subsidies on products</t>
  </si>
  <si>
    <t>P1 Production</t>
  </si>
  <si>
    <t>P2 Intermediate consumption</t>
  </si>
  <si>
    <t>P7 Imports</t>
  </si>
  <si>
    <t>P3 Final consumption</t>
  </si>
  <si>
    <t>P5 Gross Capital Formation</t>
  </si>
  <si>
    <t>P6 Exports</t>
  </si>
  <si>
    <t>D1 Compensation of Employees</t>
  </si>
  <si>
    <t>D29X39 Taxes less subsidies on production</t>
  </si>
  <si>
    <t>D21X31 Taxes less subsidies on products</t>
  </si>
  <si>
    <t>B.1G Gross Value Added= P1-P2 = D1 +B2A3G + D29X39</t>
  </si>
  <si>
    <t>B1GQ Gross Domestic Product = B1G + D21X31 = P3 + P5 + P6 - P7 = D1 + B2A3G + D2X3</t>
  </si>
  <si>
    <t>unit</t>
  </si>
  <si>
    <t>na_item</t>
  </si>
  <si>
    <t>geo</t>
  </si>
  <si>
    <t>time</t>
  </si>
  <si>
    <t>values</t>
  </si>
  <si>
    <t>CP_MEUR</t>
  </si>
  <si>
    <t>TOTAL</t>
  </si>
  <si>
    <t>P1</t>
  </si>
  <si>
    <t>ES</t>
  </si>
  <si>
    <t>A</t>
  </si>
  <si>
    <t>B-E</t>
  </si>
  <si>
    <t>F</t>
  </si>
  <si>
    <t>G-I</t>
  </si>
  <si>
    <t>J</t>
  </si>
  <si>
    <t>K</t>
  </si>
  <si>
    <t>L</t>
  </si>
  <si>
    <t>M_N</t>
  </si>
  <si>
    <t>O-Q</t>
  </si>
  <si>
    <t>R-U</t>
  </si>
  <si>
    <t>Agriculture, forestry and fishing</t>
  </si>
  <si>
    <t>Industry (except construction)</t>
  </si>
  <si>
    <t>Construction</t>
  </si>
  <si>
    <t>Wholesale and retail trade, transport, 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</si>
  <si>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</si>
  <si>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</si>
  <si>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</si>
  <si>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activities; administrative and support service activities</t>
  </si>
  <si>
    <t>Public administration, defence, education, human health and social work activities</t>
  </si>
  <si>
    <t>Arts, entertainment and recreation; other service activities; activities of household and extra-territorial organizations and bodies</t>
  </si>
  <si>
    <t>Total - all NACE activities</t>
  </si>
  <si>
    <t>prod_na</t>
  </si>
  <si>
    <t>label_prod</t>
  </si>
  <si>
    <t>TOTADJ</t>
  </si>
  <si>
    <t>Total adjusted</t>
  </si>
  <si>
    <t>Total</t>
  </si>
  <si>
    <t>P11</t>
  </si>
  <si>
    <t>Market output</t>
  </si>
  <si>
    <t>P13</t>
  </si>
  <si>
    <t>Other non-market output</t>
  </si>
  <si>
    <t>CPA_F</t>
  </si>
  <si>
    <t>Constructions and construction works</t>
  </si>
  <si>
    <t>P12</t>
  </si>
  <si>
    <t>Output for own final use</t>
  </si>
  <si>
    <t>CPA_C10-12</t>
  </si>
  <si>
    <t>Food, beverages and tobacco products</t>
  </si>
  <si>
    <t>CPA_G46</t>
  </si>
  <si>
    <t>Wholesale trade services, except of motor vehicles and motorcycles</t>
  </si>
  <si>
    <t>CPA_Q86</t>
  </si>
  <si>
    <t>Human health services</t>
  </si>
  <si>
    <t>CPA_L68A</t>
  </si>
  <si>
    <t>Imputed rents of owner-occupied dwellings</t>
  </si>
  <si>
    <t>CPA_G47</t>
  </si>
  <si>
    <t>Retail trade services, except of motor vehicles and motorcycles</t>
  </si>
  <si>
    <t>CPA_I</t>
  </si>
  <si>
    <t>Accommodation and food services</t>
  </si>
  <si>
    <t>CPA_O</t>
  </si>
  <si>
    <t>Public administration and defence services; compulsory social security services</t>
  </si>
  <si>
    <t>CPA_D</t>
  </si>
  <si>
    <t>Electricity, gas, steam and air conditioning</t>
  </si>
  <si>
    <t>CPA_P</t>
  </si>
  <si>
    <t>Education services</t>
  </si>
  <si>
    <t>CPA_L68B</t>
  </si>
  <si>
    <t>Real estate services excluding imputed rents</t>
  </si>
  <si>
    <t>CPA_H52</t>
  </si>
  <si>
    <t>Warehousing and support services for transportation</t>
  </si>
  <si>
    <t>CPA_C29</t>
  </si>
  <si>
    <t>Motor vehicles, trailers and semi-trailers</t>
  </si>
  <si>
    <t>CPA_A01</t>
  </si>
  <si>
    <t>Products of agriculture, hunting and related services</t>
  </si>
  <si>
    <t>CPA_H49</t>
  </si>
  <si>
    <t>Land transport services and transport services via pipelines</t>
  </si>
  <si>
    <t>CPA_N80-82</t>
  </si>
  <si>
    <t>Security and investigation services; services to buildings and landscape; office administrative, office support and other business support services</t>
  </si>
  <si>
    <t>CPA_M69_70</t>
  </si>
  <si>
    <t>Legal and accounting services; services of head offices; management consultancy services</t>
  </si>
  <si>
    <t>CPA_C20</t>
  </si>
  <si>
    <t>Chemicals and chemical products</t>
  </si>
  <si>
    <t>CPA_K64</t>
  </si>
  <si>
    <t>Financial services, except insurance and pension funding</t>
  </si>
  <si>
    <t>CPA_J62_63</t>
  </si>
  <si>
    <t>Computer programming, consultancy and related services; Information services</t>
  </si>
  <si>
    <t>CPA_C25</t>
  </si>
  <si>
    <t>Fabricated metal products, except machinery and equipment</t>
  </si>
  <si>
    <t>CPA_C24</t>
  </si>
  <si>
    <t>Basic metals</t>
  </si>
  <si>
    <t>CPA_C19</t>
  </si>
  <si>
    <t>Coke and refined petroleum products</t>
  </si>
  <si>
    <t>CPA_G45</t>
  </si>
  <si>
    <t>Wholesale and retail trade and repair services of motor vehicles and motorcycles</t>
  </si>
  <si>
    <t>CPA_J61</t>
  </si>
  <si>
    <t>Telecommunications services</t>
  </si>
  <si>
    <t>CPA_M71</t>
  </si>
  <si>
    <t>Architectural and engineering services; technical testing and analysis services</t>
  </si>
  <si>
    <t>CPA_Q87_88</t>
  </si>
  <si>
    <t>Residential care services; social work services without accommodation</t>
  </si>
  <si>
    <t>CPA_E37-39</t>
  </si>
  <si>
    <t>Sewerage services; sewage sludge; waste collection, treatment and disposal services; materials recovery services; remediation services and other waste management services</t>
  </si>
  <si>
    <t>CPA_C28</t>
  </si>
  <si>
    <t>Machinery and equipment n.e.c.</t>
  </si>
  <si>
    <t>CPA_C33</t>
  </si>
  <si>
    <t>Repair and installation services of machinery and equipment</t>
  </si>
  <si>
    <t>CPA_C22</t>
  </si>
  <si>
    <t>Rubber and plastic products</t>
  </si>
  <si>
    <t>CPA_M72</t>
  </si>
  <si>
    <t>Scientific research and development services</t>
  </si>
  <si>
    <t>CPA_C21</t>
  </si>
  <si>
    <t>Basic pharmaceutical products and pharmaceutical preparations</t>
  </si>
  <si>
    <t>CPA_C23</t>
  </si>
  <si>
    <t>Other non-metallic mineral products</t>
  </si>
  <si>
    <t>CPA_K66</t>
  </si>
  <si>
    <t>Services auxiliary to financial services and insurance services</t>
  </si>
  <si>
    <t>CPA_C13-15</t>
  </si>
  <si>
    <t>Textiles, wearing apparel, leather and related products</t>
  </si>
  <si>
    <t>CPA_K65</t>
  </si>
  <si>
    <t>Insurance, reinsurance and pension funding services, except compulsory social security</t>
  </si>
  <si>
    <t>CPA_R93</t>
  </si>
  <si>
    <t>Sporting services and amusement and recreation services</t>
  </si>
  <si>
    <t>CPA_R90-92</t>
  </si>
  <si>
    <t>Creative, arts, entertainment, library, archive, museum, other cultural services; gambling and betting services</t>
  </si>
  <si>
    <t>CPA_C27</t>
  </si>
  <si>
    <t>Electrical equipment</t>
  </si>
  <si>
    <t>CPA_C17</t>
  </si>
  <si>
    <t>Paper and paper products</t>
  </si>
  <si>
    <t>CPA_M73</t>
  </si>
  <si>
    <t>Advertising and market research services</t>
  </si>
  <si>
    <t>CPA_N77</t>
  </si>
  <si>
    <t>Rental and leasing services</t>
  </si>
  <si>
    <t>CPA_M74_75</t>
  </si>
  <si>
    <t>Other professional, scientific and technical services and veterinary services</t>
  </si>
  <si>
    <t>CPA_C31_32</t>
  </si>
  <si>
    <t>Furniture and other manufactured goods</t>
  </si>
  <si>
    <t>CPA_S96</t>
  </si>
  <si>
    <t>Other personal services</t>
  </si>
  <si>
    <t>CPA_S94</t>
  </si>
  <si>
    <t>Services furnished by membership organisations</t>
  </si>
  <si>
    <t>CPA_J59_60</t>
  </si>
  <si>
    <t>Motion picture, video and television programme production services, sound recording and music publishing; programming and broadcasting services</t>
  </si>
  <si>
    <t>CPA_C30</t>
  </si>
  <si>
    <t>Other transport equipment</t>
  </si>
  <si>
    <t>CPA_J58</t>
  </si>
  <si>
    <t>Publishing services</t>
  </si>
  <si>
    <t>CPA_E36</t>
  </si>
  <si>
    <t>Natural water; water treatment and supply services</t>
  </si>
  <si>
    <t>CPA_T</t>
  </si>
  <si>
    <t>Services of households as employers; undifferentiated goods and services produced by households for own use</t>
  </si>
  <si>
    <t>CPA_C16</t>
  </si>
  <si>
    <t>Wood and of products of wood and cork, except furniture; articles of straw and plaiting materials</t>
  </si>
  <si>
    <t>CPA_N78</t>
  </si>
  <si>
    <t>Employment services</t>
  </si>
  <si>
    <t>CPA_B</t>
  </si>
  <si>
    <t>Mining and quarrying</t>
  </si>
  <si>
    <t>CPA_H53</t>
  </si>
  <si>
    <t>Postal and courier services</t>
  </si>
  <si>
    <t>CPA_H51</t>
  </si>
  <si>
    <t>Air transport services</t>
  </si>
  <si>
    <t>CPA_N79</t>
  </si>
  <si>
    <t>Travel agency, tour operator and other reservation services and related services</t>
  </si>
  <si>
    <t>CPA_C26</t>
  </si>
  <si>
    <t>Computer, electronic and optical products</t>
  </si>
  <si>
    <t>CPA_C18</t>
  </si>
  <si>
    <t>Printing and recording services</t>
  </si>
  <si>
    <t>CPA_S95</t>
  </si>
  <si>
    <t>Repair services of computers and personal and household goods</t>
  </si>
  <si>
    <t>CPA_A03</t>
  </si>
  <si>
    <t>Fish and other fishing products; aquaculture products; support services to fishing</t>
  </si>
  <si>
    <t>CPA_H50</t>
  </si>
  <si>
    <t>Water transport services</t>
  </si>
  <si>
    <t>CPA_A02</t>
  </si>
  <si>
    <t>Products of forestry, logging and related services</t>
  </si>
  <si>
    <t>CPA_U</t>
  </si>
  <si>
    <t>Services provided by extraterritorial organisations and bodies</t>
  </si>
  <si>
    <t>induse</t>
  </si>
  <si>
    <t>P</t>
  </si>
  <si>
    <t>stk_flow</t>
  </si>
  <si>
    <t>MIO_NAC</t>
  </si>
  <si>
    <t>Market output</t>
  </si>
  <si>
    <t xml:space="preserve">	
Output for own final use</t>
  </si>
  <si>
    <t>Other non-market output</t>
  </si>
  <si>
    <t>sector</t>
  </si>
  <si>
    <t>label_sector</t>
  </si>
  <si>
    <t>S1</t>
  </si>
  <si>
    <t>Total economy</t>
  </si>
  <si>
    <t>S11</t>
  </si>
  <si>
    <t>Non-financial corporations</t>
  </si>
  <si>
    <t>S12</t>
  </si>
  <si>
    <t>Financial corporations</t>
  </si>
  <si>
    <t>S121_S122_S123</t>
  </si>
  <si>
    <t>Monetary financial institutions</t>
  </si>
  <si>
    <t>S124_TO_S127</t>
  </si>
  <si>
    <t>Other financial institutions (Financial corporations other than MFIs, insurance corporations and pension funds)</t>
  </si>
  <si>
    <t>S128_S129</t>
  </si>
  <si>
    <t>Insurance corporations and Pension Funds</t>
  </si>
  <si>
    <t>S14</t>
  </si>
  <si>
    <t>Households</t>
  </si>
  <si>
    <t>S14_S15</t>
  </si>
  <si>
    <t>Households; non-profit institutions serving households</t>
  </si>
  <si>
    <t>S15</t>
  </si>
  <si>
    <t>Non-profit institutions serving households</t>
  </si>
  <si>
    <t>B1G Gross Value Added= P1-P2 = D1 +B2A3G + D29X39</t>
  </si>
  <si>
    <t>CPA products</t>
  </si>
  <si>
    <t>…</t>
  </si>
  <si>
    <t>NACE activities</t>
  </si>
  <si>
    <t>A01</t>
  </si>
  <si>
    <t>U</t>
  </si>
  <si>
    <t>Production</t>
  </si>
  <si>
    <t>M72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</si>
</sst>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 Light"/>
      <family val="2"/>
    </font>
    <font>
      <sz val="10"/>
      <color theme="1"/>
      <name val="Arial"/>
      <family val="2"/>
    </font>
    <font>
      <b/>
      <sz val="18"/>
      <color theme="1"/>
      <name val="Times New Roman"/>
      <family val="1"/>
    </font>
    <font>
      <sz val="11"/>
      <color theme="1"/>
      <name val="Calibri Light"/>
      <family val="2"/>
    </font>
    <font>
      <sz val="16"/>
      <name val="Times New Roman"/>
      <family val="1"/>
    </font>
    <font>
      <sz val="11"/>
      <color theme="1"/>
      <name val="Garamond"/>
      <family val="1"/>
    </font>
    <font>
      <b/>
      <sz val="18"/>
      <color theme="1"/>
      <name val="Garamond"/>
      <family val="1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sz val="18"/>
      <color theme="1"/>
      <name val="Calibri Light"/>
      <family val="2"/>
    </font>
    <font>
      <sz val="10"/>
      <color theme="1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C1F3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" fontId="0" fillId="0" borderId="0" xfId="0" applyNumberFormat="1"/>
    <xf numFmtId="164" fontId="0" fillId="0" borderId="0" xfId="1" applyNumberFormat="1" applyFont="1"/>
    <xf numFmtId="0" fontId="0" fillId="7" borderId="0" xfId="0" applyFill="1"/>
    <xf numFmtId="0" fontId="0" fillId="0" borderId="16" xfId="0" applyBorder="1" applyAlignment="1">
      <alignment vertical="center" wrapText="1"/>
    </xf>
    <xf numFmtId="0" fontId="4" fillId="6" borderId="0" xfId="0" applyFont="1" applyFill="1"/>
    <xf numFmtId="0" fontId="0" fillId="6" borderId="0" xfId="0" applyFill="1"/>
    <xf numFmtId="0" fontId="5" fillId="0" borderId="0" xfId="0" applyFont="1"/>
    <xf numFmtId="0" fontId="8" fillId="0" borderId="0" xfId="0" applyFont="1"/>
    <xf numFmtId="0" fontId="8" fillId="6" borderId="0" xfId="0" applyFont="1" applyFill="1"/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8" fillId="2" borderId="17" xfId="0" applyFont="1" applyFill="1" applyBorder="1"/>
    <xf numFmtId="0" fontId="7" fillId="0" borderId="0" xfId="0" applyFont="1" applyAlignment="1">
      <alignment horizontal="center" vertical="center"/>
    </xf>
    <xf numFmtId="0" fontId="8" fillId="5" borderId="17" xfId="0" applyFont="1" applyFill="1" applyBorder="1"/>
    <xf numFmtId="0" fontId="10" fillId="6" borderId="0" xfId="0" applyFont="1" applyFill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/>
    </xf>
    <xf numFmtId="0" fontId="7" fillId="6" borderId="0" xfId="0" applyFont="1" applyFill="1" applyAlignment="1">
      <alignment horizontal="center" vertical="center"/>
    </xf>
    <xf numFmtId="0" fontId="8" fillId="8" borderId="17" xfId="0" applyFont="1" applyFill="1" applyBorder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textRotation="180" wrapText="1"/>
    </xf>
    <xf numFmtId="0" fontId="5" fillId="0" borderId="11" xfId="0" applyFont="1" applyBorder="1" applyAlignment="1">
      <alignment horizontal="center" vertical="center" textRotation="180" wrapText="1"/>
    </xf>
    <xf numFmtId="0" fontId="5" fillId="0" borderId="12" xfId="0" applyFont="1" applyBorder="1" applyAlignment="1">
      <alignment horizontal="center" vertical="center" textRotation="180" wrapText="1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8" fillId="6" borderId="0" xfId="0" applyFont="1" applyFill="1"/>
    <xf numFmtId="0" fontId="6" fillId="6" borderId="0" xfId="0" applyFont="1" applyFill="1" applyAlignment="1">
      <alignment horizontal="center" vertical="center"/>
    </xf>
    <xf numFmtId="0" fontId="9" fillId="6" borderId="0" xfId="0" applyFont="1" applyFill="1"/>
    <xf numFmtId="0" fontId="2" fillId="4" borderId="2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textRotation="180"/>
    </xf>
    <xf numFmtId="0" fontId="0" fillId="2" borderId="11" xfId="0" applyFill="1" applyBorder="1" applyAlignment="1">
      <alignment horizontal="center" vertical="center" textRotation="180"/>
    </xf>
    <xf numFmtId="0" fontId="0" fillId="2" borderId="12" xfId="0" applyFill="1" applyBorder="1" applyAlignment="1">
      <alignment horizontal="center" vertical="center" textRotation="180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textRotation="180"/>
    </xf>
    <xf numFmtId="0" fontId="0" fillId="6" borderId="11" xfId="0" applyFill="1" applyBorder="1" applyAlignment="1">
      <alignment horizontal="center" vertical="center" textRotation="180"/>
    </xf>
    <xf numFmtId="0" fontId="0" fillId="6" borderId="12" xfId="0" applyFill="1" applyBorder="1" applyAlignment="1">
      <alignment horizontal="center" vertical="center" textRotation="180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alette 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644A7"/>
      </a:accent1>
      <a:accent2>
        <a:srgbClr val="B09120"/>
      </a:accent2>
      <a:accent3>
        <a:srgbClr val="E04040"/>
      </a:accent3>
      <a:accent4>
        <a:srgbClr val="208486"/>
      </a:accent4>
      <a:accent5>
        <a:srgbClr val="388AE2"/>
      </a:accent5>
      <a:accent6>
        <a:srgbClr val="C05F0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zoomScale="70" zoomScaleNormal="70" workbookViewId="0">
      <selection activeCell="E12" sqref="E12:G12"/>
    </sheetView>
  </sheetViews>
  <sheetFormatPr defaultColWidth="9" defaultRowHeight="13.2" x14ac:dyDescent="0.25"/>
  <cols>
    <col min="1" max="1" width="9" style="23"/>
    <col min="2" max="2" width="11.88671875" style="23" customWidth="1"/>
    <col min="3" max="3" width="9" style="23"/>
    <col min="4" max="4" width="37.6640625" style="23" customWidth="1"/>
    <col min="5" max="5" width="57" style="23" customWidth="1"/>
    <col min="6" max="6" width="10.21875" style="23" customWidth="1"/>
    <col min="7" max="7" width="2.33203125" style="23" customWidth="1"/>
    <col min="8" max="8" width="16.33203125" style="23" hidden="1" customWidth="1"/>
    <col min="9" max="9" width="42.33203125" style="23" customWidth="1"/>
    <col min="10" max="16384" width="9" style="23"/>
  </cols>
  <sheetData>
    <row r="1" spans="1:10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ht="13.8" thickBo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ht="41.25" customHeight="1" x14ac:dyDescent="0.25">
      <c r="A3" s="22"/>
      <c r="B3" s="56" t="s">
        <v>1</v>
      </c>
      <c r="C3" s="33" t="s">
        <v>2</v>
      </c>
      <c r="D3" s="48"/>
      <c r="E3" s="48"/>
      <c r="F3" s="48"/>
      <c r="G3" s="48"/>
      <c r="H3" s="49"/>
      <c r="I3" s="30" t="s">
        <v>4</v>
      </c>
      <c r="J3" s="22"/>
    </row>
    <row r="4" spans="1:10" ht="41.25" customHeight="1" x14ac:dyDescent="0.25">
      <c r="A4" s="22"/>
      <c r="B4" s="57"/>
      <c r="C4" s="50"/>
      <c r="D4" s="51"/>
      <c r="E4" s="51"/>
      <c r="F4" s="51"/>
      <c r="G4" s="51"/>
      <c r="H4" s="52"/>
      <c r="I4" s="31"/>
      <c r="J4" s="22"/>
    </row>
    <row r="5" spans="1:10" ht="41.25" customHeight="1" x14ac:dyDescent="0.25">
      <c r="A5" s="22"/>
      <c r="B5" s="57"/>
      <c r="C5" s="50"/>
      <c r="D5" s="51"/>
      <c r="E5" s="51"/>
      <c r="F5" s="51"/>
      <c r="G5" s="51"/>
      <c r="H5" s="52"/>
      <c r="I5" s="31"/>
      <c r="J5" s="22"/>
    </row>
    <row r="6" spans="1:10" ht="41.25" customHeight="1" thickBot="1" x14ac:dyDescent="0.3">
      <c r="A6" s="22"/>
      <c r="B6" s="58"/>
      <c r="C6" s="53"/>
      <c r="D6" s="54"/>
      <c r="E6" s="54"/>
      <c r="F6" s="54"/>
      <c r="G6" s="54"/>
      <c r="H6" s="55"/>
      <c r="I6" s="32"/>
      <c r="J6" s="22"/>
    </row>
    <row r="7" spans="1:10" ht="41.25" customHeight="1" x14ac:dyDescent="0.25">
      <c r="A7" s="22"/>
      <c r="B7" s="22"/>
      <c r="C7" s="33" t="s">
        <v>3</v>
      </c>
      <c r="D7" s="34"/>
      <c r="E7" s="39" t="s">
        <v>12</v>
      </c>
      <c r="F7" s="40"/>
      <c r="G7" s="40"/>
      <c r="H7" s="41"/>
      <c r="I7" s="30" t="s">
        <v>5</v>
      </c>
      <c r="J7" s="22"/>
    </row>
    <row r="8" spans="1:10" ht="41.25" customHeight="1" x14ac:dyDescent="0.25">
      <c r="A8" s="22"/>
      <c r="B8" s="22"/>
      <c r="C8" s="35"/>
      <c r="D8" s="36"/>
      <c r="E8" s="42"/>
      <c r="F8" s="43"/>
      <c r="G8" s="43"/>
      <c r="H8" s="44"/>
      <c r="I8" s="67"/>
      <c r="J8" s="22"/>
    </row>
    <row r="9" spans="1:10" ht="41.25" customHeight="1" x14ac:dyDescent="0.25">
      <c r="A9" s="22"/>
      <c r="B9" s="22"/>
      <c r="C9" s="35"/>
      <c r="D9" s="36"/>
      <c r="E9" s="42"/>
      <c r="F9" s="43"/>
      <c r="G9" s="43"/>
      <c r="H9" s="44"/>
      <c r="I9" s="67"/>
      <c r="J9" s="22"/>
    </row>
    <row r="10" spans="1:10" ht="41.25" customHeight="1" thickBot="1" x14ac:dyDescent="0.3">
      <c r="A10" s="22"/>
      <c r="B10" s="22"/>
      <c r="C10" s="37"/>
      <c r="D10" s="38"/>
      <c r="E10" s="45"/>
      <c r="F10" s="46"/>
      <c r="G10" s="46"/>
      <c r="H10" s="47"/>
      <c r="I10" s="68"/>
      <c r="J10" s="22"/>
    </row>
    <row r="11" spans="1:10" ht="41.25" customHeight="1" thickBot="1" x14ac:dyDescent="0.3">
      <c r="A11" s="22"/>
      <c r="B11" s="22"/>
      <c r="C11" s="39" t="s">
        <v>211</v>
      </c>
      <c r="D11" s="62"/>
      <c r="E11" s="59" t="s">
        <v>8</v>
      </c>
      <c r="F11" s="60"/>
      <c r="G11" s="61"/>
      <c r="H11" s="24"/>
      <c r="I11" s="25" t="s">
        <v>6</v>
      </c>
      <c r="J11" s="22"/>
    </row>
    <row r="12" spans="1:10" ht="41.25" customHeight="1" thickBot="1" x14ac:dyDescent="0.3">
      <c r="A12" s="22"/>
      <c r="B12" s="22"/>
      <c r="C12" s="63"/>
      <c r="D12" s="64"/>
      <c r="E12" s="59" t="s">
        <v>0</v>
      </c>
      <c r="F12" s="60"/>
      <c r="G12" s="61"/>
      <c r="H12" s="24"/>
      <c r="I12" s="25" t="s">
        <v>7</v>
      </c>
      <c r="J12" s="22"/>
    </row>
    <row r="13" spans="1:10" ht="31.5" customHeight="1" thickBot="1" x14ac:dyDescent="0.3">
      <c r="A13" s="22"/>
      <c r="B13" s="22"/>
      <c r="C13" s="63"/>
      <c r="D13" s="64"/>
      <c r="E13" s="59" t="s">
        <v>9</v>
      </c>
      <c r="F13" s="60"/>
      <c r="G13" s="61"/>
      <c r="H13" s="24"/>
      <c r="I13" s="24"/>
      <c r="J13" s="22"/>
    </row>
    <row r="14" spans="1:10" ht="27.75" customHeight="1" thickBot="1" x14ac:dyDescent="0.3">
      <c r="A14" s="22"/>
      <c r="B14" s="22"/>
      <c r="C14" s="65"/>
      <c r="D14" s="66"/>
      <c r="E14" s="59" t="s">
        <v>10</v>
      </c>
      <c r="F14" s="60"/>
      <c r="G14" s="61"/>
      <c r="H14" s="26"/>
      <c r="I14" s="26"/>
      <c r="J14" s="22"/>
    </row>
    <row r="15" spans="1:10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</row>
  </sheetData>
  <mergeCells count="11">
    <mergeCell ref="E14:G14"/>
    <mergeCell ref="C11:D14"/>
    <mergeCell ref="I7:I10"/>
    <mergeCell ref="E11:G11"/>
    <mergeCell ref="E12:G12"/>
    <mergeCell ref="E13:G13"/>
    <mergeCell ref="I3:I6"/>
    <mergeCell ref="C7:D10"/>
    <mergeCell ref="E7:H10"/>
    <mergeCell ref="C3:H6"/>
    <mergeCell ref="B3:B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9A24-8518-4D40-A20A-2749D6222B9F}">
  <dimension ref="A1:G12"/>
  <sheetViews>
    <sheetView workbookViewId="0">
      <selection activeCell="G11" sqref="G11"/>
    </sheetView>
  </sheetViews>
  <sheetFormatPr defaultRowHeight="14.4" x14ac:dyDescent="0.3"/>
  <sheetData>
    <row r="1" spans="1:7" x14ac:dyDescent="0.3">
      <c r="A1" t="s">
        <v>13</v>
      </c>
      <c r="B1" t="s">
        <v>186</v>
      </c>
      <c r="C1" t="s">
        <v>184</v>
      </c>
      <c r="D1" t="s">
        <v>43</v>
      </c>
      <c r="E1" t="s">
        <v>15</v>
      </c>
      <c r="F1" t="s">
        <v>16</v>
      </c>
      <c r="G1" t="s">
        <v>17</v>
      </c>
    </row>
    <row r="2" spans="1:7" x14ac:dyDescent="0.3">
      <c r="A2" t="s">
        <v>187</v>
      </c>
      <c r="B2" t="s">
        <v>19</v>
      </c>
      <c r="C2" t="s">
        <v>24</v>
      </c>
      <c r="D2" t="s">
        <v>48</v>
      </c>
      <c r="E2" t="s">
        <v>21</v>
      </c>
      <c r="F2">
        <v>2021</v>
      </c>
      <c r="G2">
        <v>157171.29999999999</v>
      </c>
    </row>
    <row r="3" spans="1:7" x14ac:dyDescent="0.3">
      <c r="A3" t="s">
        <v>187</v>
      </c>
      <c r="B3" t="s">
        <v>19</v>
      </c>
      <c r="C3" t="s">
        <v>24</v>
      </c>
      <c r="D3" t="s">
        <v>54</v>
      </c>
      <c r="E3" t="s">
        <v>21</v>
      </c>
      <c r="F3">
        <v>2021</v>
      </c>
      <c r="G3">
        <v>4311.7</v>
      </c>
    </row>
    <row r="4" spans="1:7" x14ac:dyDescent="0.3">
      <c r="A4" t="s">
        <v>187</v>
      </c>
      <c r="B4" t="s">
        <v>19</v>
      </c>
      <c r="C4" t="s">
        <v>24</v>
      </c>
      <c r="D4" t="s">
        <v>50</v>
      </c>
      <c r="E4" t="s">
        <v>21</v>
      </c>
      <c r="F4">
        <v>2021</v>
      </c>
      <c r="G4">
        <v>0</v>
      </c>
    </row>
    <row r="5" spans="1:7" x14ac:dyDescent="0.3">
      <c r="A5" t="s">
        <v>187</v>
      </c>
      <c r="B5" t="s">
        <v>19</v>
      </c>
      <c r="C5" t="s">
        <v>185</v>
      </c>
      <c r="D5" t="s">
        <v>48</v>
      </c>
      <c r="E5" t="s">
        <v>21</v>
      </c>
      <c r="F5">
        <v>2021</v>
      </c>
      <c r="G5">
        <v>17653.400000000001</v>
      </c>
    </row>
    <row r="6" spans="1:7" x14ac:dyDescent="0.3">
      <c r="A6" t="s">
        <v>187</v>
      </c>
      <c r="B6" t="s">
        <v>19</v>
      </c>
      <c r="C6" t="s">
        <v>185</v>
      </c>
      <c r="D6" t="s">
        <v>54</v>
      </c>
      <c r="E6" t="s">
        <v>21</v>
      </c>
      <c r="F6">
        <v>2021</v>
      </c>
      <c r="G6">
        <v>4691.1000000000004</v>
      </c>
    </row>
    <row r="7" spans="1:7" x14ac:dyDescent="0.3">
      <c r="A7" t="s">
        <v>187</v>
      </c>
      <c r="B7" t="s">
        <v>19</v>
      </c>
      <c r="C7" t="s">
        <v>185</v>
      </c>
      <c r="D7" t="s">
        <v>50</v>
      </c>
      <c r="E7" t="s">
        <v>21</v>
      </c>
      <c r="F7">
        <v>2021</v>
      </c>
      <c r="G7">
        <v>48399.5</v>
      </c>
    </row>
    <row r="10" spans="1:7" x14ac:dyDescent="0.3">
      <c r="A10" t="s">
        <v>188</v>
      </c>
    </row>
    <row r="11" spans="1:7" ht="57.6" x14ac:dyDescent="0.3">
      <c r="A11" s="11" t="s">
        <v>189</v>
      </c>
    </row>
    <row r="12" spans="1:7" ht="21" x14ac:dyDescent="0.4">
      <c r="A12" s="12" t="s"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2190-E8AA-4BD1-B453-646E6C08557F}">
  <dimension ref="A1:F10"/>
  <sheetViews>
    <sheetView workbookViewId="0">
      <selection activeCell="I21" sqref="I21"/>
    </sheetView>
  </sheetViews>
  <sheetFormatPr defaultRowHeight="14.4" x14ac:dyDescent="0.3"/>
  <sheetData>
    <row r="1" spans="1:6" x14ac:dyDescent="0.3">
      <c r="A1" t="s">
        <v>14</v>
      </c>
      <c r="B1" t="s">
        <v>191</v>
      </c>
      <c r="C1" t="s">
        <v>15</v>
      </c>
      <c r="D1" t="s">
        <v>16</v>
      </c>
      <c r="E1" t="s">
        <v>17</v>
      </c>
      <c r="F1" t="s">
        <v>192</v>
      </c>
    </row>
    <row r="2" spans="1:6" x14ac:dyDescent="0.3">
      <c r="A2" t="s">
        <v>20</v>
      </c>
      <c r="B2" t="s">
        <v>193</v>
      </c>
      <c r="C2" t="s">
        <v>21</v>
      </c>
      <c r="D2">
        <v>2021</v>
      </c>
      <c r="E2">
        <v>2263713</v>
      </c>
      <c r="F2" t="s">
        <v>194</v>
      </c>
    </row>
    <row r="3" spans="1:6" x14ac:dyDescent="0.3">
      <c r="A3" t="s">
        <v>20</v>
      </c>
      <c r="B3" t="s">
        <v>195</v>
      </c>
      <c r="C3" t="s">
        <v>21</v>
      </c>
      <c r="D3">
        <v>2021</v>
      </c>
      <c r="E3">
        <v>1585626</v>
      </c>
      <c r="F3" t="s">
        <v>196</v>
      </c>
    </row>
    <row r="4" spans="1:6" x14ac:dyDescent="0.3">
      <c r="A4" t="s">
        <v>20</v>
      </c>
      <c r="B4" t="s">
        <v>197</v>
      </c>
      <c r="C4" t="s">
        <v>21</v>
      </c>
      <c r="D4">
        <v>2021</v>
      </c>
      <c r="E4">
        <v>80156</v>
      </c>
      <c r="F4" t="s">
        <v>198</v>
      </c>
    </row>
    <row r="5" spans="1:6" x14ac:dyDescent="0.3">
      <c r="A5" t="s">
        <v>20</v>
      </c>
      <c r="B5" t="s">
        <v>199</v>
      </c>
      <c r="C5" t="s">
        <v>21</v>
      </c>
      <c r="D5">
        <v>2021</v>
      </c>
      <c r="E5">
        <v>46414</v>
      </c>
      <c r="F5" t="s">
        <v>200</v>
      </c>
    </row>
    <row r="6" spans="1:6" x14ac:dyDescent="0.3">
      <c r="A6" t="s">
        <v>20</v>
      </c>
      <c r="B6" t="s">
        <v>201</v>
      </c>
      <c r="C6" t="s">
        <v>21</v>
      </c>
      <c r="D6">
        <v>2021</v>
      </c>
      <c r="E6">
        <v>14361</v>
      </c>
      <c r="F6" t="s">
        <v>202</v>
      </c>
    </row>
    <row r="7" spans="1:6" x14ac:dyDescent="0.3">
      <c r="A7" t="s">
        <v>20</v>
      </c>
      <c r="B7" t="s">
        <v>203</v>
      </c>
      <c r="C7" t="s">
        <v>21</v>
      </c>
      <c r="D7">
        <v>2021</v>
      </c>
      <c r="E7">
        <v>19381</v>
      </c>
      <c r="F7" t="s">
        <v>204</v>
      </c>
    </row>
    <row r="8" spans="1:6" x14ac:dyDescent="0.3">
      <c r="A8" t="s">
        <v>20</v>
      </c>
      <c r="B8" t="s">
        <v>205</v>
      </c>
      <c r="C8" t="s">
        <v>21</v>
      </c>
      <c r="D8">
        <v>2021</v>
      </c>
      <c r="E8">
        <v>329503</v>
      </c>
      <c r="F8" t="s">
        <v>206</v>
      </c>
    </row>
    <row r="9" spans="1:6" x14ac:dyDescent="0.3">
      <c r="A9" t="s">
        <v>20</v>
      </c>
      <c r="B9" t="s">
        <v>207</v>
      </c>
      <c r="C9" t="s">
        <v>21</v>
      </c>
      <c r="D9">
        <v>2021</v>
      </c>
      <c r="E9">
        <v>346779</v>
      </c>
      <c r="F9" t="s">
        <v>208</v>
      </c>
    </row>
    <row r="10" spans="1:6" x14ac:dyDescent="0.3">
      <c r="A10" t="s">
        <v>20</v>
      </c>
      <c r="B10" t="s">
        <v>209</v>
      </c>
      <c r="C10" t="s">
        <v>21</v>
      </c>
      <c r="D10">
        <v>2021</v>
      </c>
      <c r="E10">
        <v>17276</v>
      </c>
      <c r="F10" t="s">
        <v>210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49E9-524C-4C05-83F4-42FF63C3C7B5}">
  <dimension ref="A2:E5"/>
  <sheetViews>
    <sheetView workbookViewId="0">
      <selection activeCell="K24" sqref="K24"/>
    </sheetView>
  </sheetViews>
  <sheetFormatPr defaultRowHeight="14.4" x14ac:dyDescent="0.3"/>
  <sheetData>
    <row r="2" spans="1:5" x14ac:dyDescent="0.3">
      <c r="A2">
        <v>100</v>
      </c>
      <c r="B2">
        <v>1.1599999999999999</v>
      </c>
      <c r="C2">
        <v>116</v>
      </c>
      <c r="D2">
        <f t="shared" ref="D2:D3" si="0">C2-A2</f>
        <v>16</v>
      </c>
    </row>
    <row r="3" spans="1:5" x14ac:dyDescent="0.3">
      <c r="A3">
        <v>50</v>
      </c>
      <c r="B3">
        <v>1.1599999999999999</v>
      </c>
      <c r="C3">
        <f>A3*B3</f>
        <v>57.999999999999993</v>
      </c>
      <c r="D3">
        <f t="shared" si="0"/>
        <v>7.9999999999999929</v>
      </c>
    </row>
    <row r="5" spans="1:5" x14ac:dyDescent="0.3">
      <c r="A5">
        <v>200</v>
      </c>
      <c r="B5">
        <v>1.1599999999999999</v>
      </c>
      <c r="C5">
        <f>A5*B5</f>
        <v>231.99999999999997</v>
      </c>
      <c r="D5">
        <f>C5-A5</f>
        <v>31.999999999999972</v>
      </c>
      <c r="E5">
        <f>D5-D3-D2</f>
        <v>7.9999999999999787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4C05-4762-400C-AA21-BE87715EC332}">
  <dimension ref="A1:G26"/>
  <sheetViews>
    <sheetView tabSelected="1" topLeftCell="A5" workbookViewId="0">
      <selection activeCell="F27" sqref="F27"/>
    </sheetView>
  </sheetViews>
  <sheetFormatPr defaultRowHeight="14.4" x14ac:dyDescent="0.3"/>
  <cols>
    <col min="2" max="6" width="16.77734375" customWidth="1"/>
  </cols>
  <sheetData>
    <row r="1" spans="1:7" ht="18" x14ac:dyDescent="0.35">
      <c r="B1" s="20"/>
      <c r="C1" s="20"/>
      <c r="D1" s="20"/>
      <c r="E1" s="20"/>
      <c r="F1" s="15"/>
    </row>
    <row r="2" spans="1:7" ht="18" x14ac:dyDescent="0.35">
      <c r="B2" s="20"/>
      <c r="C2" s="20"/>
      <c r="D2" s="20"/>
      <c r="E2" s="20"/>
      <c r="F2" s="15"/>
    </row>
    <row r="3" spans="1:7" ht="18" x14ac:dyDescent="0.35">
      <c r="A3" s="13"/>
      <c r="B3" s="28"/>
      <c r="C3" s="28"/>
      <c r="D3" s="28"/>
      <c r="E3" s="28"/>
      <c r="F3" s="16"/>
      <c r="G3" s="13"/>
    </row>
    <row r="4" spans="1:7" ht="23.4" x14ac:dyDescent="0.45">
      <c r="A4" s="13"/>
      <c r="B4" s="28"/>
      <c r="C4" s="71" t="s">
        <v>217</v>
      </c>
      <c r="D4" s="72"/>
      <c r="E4" s="72"/>
      <c r="F4" s="72"/>
      <c r="G4" s="13"/>
    </row>
    <row r="5" spans="1:7" ht="18" x14ac:dyDescent="0.35">
      <c r="A5" s="13"/>
      <c r="B5" s="16"/>
      <c r="C5" s="69" t="s">
        <v>214</v>
      </c>
      <c r="D5" s="70"/>
      <c r="E5" s="70"/>
      <c r="F5" s="70"/>
      <c r="G5" s="13"/>
    </row>
    <row r="6" spans="1:7" ht="18" x14ac:dyDescent="0.35">
      <c r="A6" s="13"/>
      <c r="B6" s="18" t="s">
        <v>212</v>
      </c>
      <c r="C6" s="17" t="s">
        <v>215</v>
      </c>
      <c r="D6" s="17" t="s">
        <v>213</v>
      </c>
      <c r="E6" s="17" t="s">
        <v>216</v>
      </c>
      <c r="F6" s="17" t="s">
        <v>19</v>
      </c>
      <c r="G6" s="13"/>
    </row>
    <row r="7" spans="1:7" ht="18" x14ac:dyDescent="0.35">
      <c r="A7" s="13"/>
      <c r="B7" s="27" t="s">
        <v>80</v>
      </c>
      <c r="C7" s="29"/>
      <c r="D7" s="19"/>
      <c r="E7" s="19"/>
      <c r="F7" s="19"/>
      <c r="G7" s="13"/>
    </row>
    <row r="8" spans="1:7" ht="18" x14ac:dyDescent="0.35">
      <c r="A8" s="13"/>
      <c r="B8" s="27" t="s">
        <v>213</v>
      </c>
      <c r="C8" s="19"/>
      <c r="D8" s="29"/>
      <c r="E8" s="19"/>
      <c r="F8" s="19"/>
      <c r="G8" s="13"/>
    </row>
    <row r="9" spans="1:7" ht="18" x14ac:dyDescent="0.35">
      <c r="A9" s="13"/>
      <c r="B9" s="27" t="s">
        <v>182</v>
      </c>
      <c r="C9" s="19"/>
      <c r="D9" s="19"/>
      <c r="E9" s="29"/>
      <c r="F9" s="19"/>
      <c r="G9" s="13"/>
    </row>
    <row r="10" spans="1:7" ht="18" x14ac:dyDescent="0.35">
      <c r="A10" s="13"/>
      <c r="B10" s="27" t="s">
        <v>19</v>
      </c>
      <c r="C10" s="21"/>
      <c r="D10" s="21"/>
      <c r="E10" s="21"/>
      <c r="F10" s="21"/>
      <c r="G10" s="13"/>
    </row>
    <row r="11" spans="1:7" x14ac:dyDescent="0.3">
      <c r="B11" s="13"/>
      <c r="C11" s="13"/>
      <c r="D11" s="13"/>
      <c r="E11" s="13"/>
      <c r="F11" s="13"/>
      <c r="G11" s="13"/>
    </row>
    <row r="12" spans="1:7" x14ac:dyDescent="0.3">
      <c r="A12" s="13"/>
      <c r="F12" s="14"/>
    </row>
    <row r="13" spans="1:7" ht="18" x14ac:dyDescent="0.35">
      <c r="A13" s="13"/>
      <c r="B13" s="28"/>
      <c r="C13" s="28"/>
      <c r="D13" s="28"/>
      <c r="E13" s="28"/>
      <c r="F13" s="16"/>
      <c r="G13" s="13"/>
    </row>
    <row r="14" spans="1:7" ht="23.4" x14ac:dyDescent="0.45">
      <c r="A14" s="13"/>
      <c r="B14" s="28"/>
      <c r="C14" s="71" t="s">
        <v>217</v>
      </c>
      <c r="D14" s="72"/>
      <c r="E14" s="72"/>
      <c r="F14" s="72"/>
      <c r="G14" s="13"/>
    </row>
    <row r="15" spans="1:7" ht="18" x14ac:dyDescent="0.35">
      <c r="A15" s="13"/>
      <c r="B15" s="16"/>
      <c r="C15" s="69" t="s">
        <v>214</v>
      </c>
      <c r="D15" s="70"/>
      <c r="E15" s="70"/>
      <c r="F15" s="70"/>
      <c r="G15" s="13"/>
    </row>
    <row r="16" spans="1:7" ht="18" x14ac:dyDescent="0.35">
      <c r="A16" s="13"/>
      <c r="B16" s="18" t="s">
        <v>212</v>
      </c>
      <c r="C16" s="17" t="s">
        <v>24</v>
      </c>
      <c r="D16" s="17" t="s">
        <v>218</v>
      </c>
      <c r="E16" s="17" t="s">
        <v>185</v>
      </c>
      <c r="F16" s="17" t="s">
        <v>19</v>
      </c>
      <c r="G16" s="13"/>
    </row>
    <row r="17" spans="1:7" ht="18" x14ac:dyDescent="0.35">
      <c r="A17" s="13"/>
      <c r="B17" s="27" t="s">
        <v>80</v>
      </c>
      <c r="C17" s="29"/>
      <c r="D17" s="19"/>
      <c r="E17" s="19"/>
      <c r="F17" s="19"/>
      <c r="G17" s="13"/>
    </row>
    <row r="18" spans="1:7" ht="18" x14ac:dyDescent="0.35">
      <c r="A18" s="13"/>
      <c r="B18" s="27" t="s">
        <v>213</v>
      </c>
      <c r="C18" s="19"/>
      <c r="D18" s="29"/>
      <c r="E18" s="19"/>
      <c r="F18" s="19"/>
      <c r="G18" s="13"/>
    </row>
    <row r="19" spans="1:7" ht="18" x14ac:dyDescent="0.35">
      <c r="A19" s="13"/>
      <c r="B19" s="27" t="s">
        <v>182</v>
      </c>
      <c r="C19" s="19"/>
      <c r="D19" s="19"/>
      <c r="E19" s="29"/>
      <c r="F19" s="19"/>
      <c r="G19" s="13"/>
    </row>
    <row r="20" spans="1:7" ht="18" x14ac:dyDescent="0.35">
      <c r="A20" s="13"/>
      <c r="B20" s="27" t="s">
        <v>19</v>
      </c>
      <c r="C20" s="21"/>
      <c r="D20" s="21"/>
      <c r="E20" s="21"/>
      <c r="F20" s="21"/>
      <c r="G20" s="13"/>
    </row>
    <row r="21" spans="1:7" ht="18" x14ac:dyDescent="0.35">
      <c r="A21" s="13"/>
      <c r="B21" s="27" t="s">
        <v>48</v>
      </c>
      <c r="C21" s="29"/>
      <c r="D21" s="19"/>
      <c r="E21" s="19"/>
      <c r="F21" s="29"/>
      <c r="G21" s="13"/>
    </row>
    <row r="22" spans="1:7" ht="18" x14ac:dyDescent="0.35">
      <c r="A22" s="13"/>
      <c r="B22" s="27" t="s">
        <v>54</v>
      </c>
      <c r="C22" s="19"/>
      <c r="D22" s="29"/>
      <c r="E22" s="19"/>
      <c r="F22" s="19"/>
      <c r="G22" s="13"/>
    </row>
    <row r="23" spans="1:7" ht="18" x14ac:dyDescent="0.35">
      <c r="A23" s="13"/>
      <c r="B23" s="27" t="s">
        <v>50</v>
      </c>
      <c r="C23" s="19"/>
      <c r="D23" s="19"/>
      <c r="E23" s="29"/>
      <c r="F23" s="19"/>
      <c r="G23" s="13"/>
    </row>
    <row r="24" spans="1:7" x14ac:dyDescent="0.3">
      <c r="A24" s="13"/>
      <c r="B24" s="13"/>
      <c r="C24" s="13"/>
      <c r="D24" s="13"/>
      <c r="E24" s="13"/>
      <c r="F24" s="13"/>
      <c r="G24" s="13"/>
    </row>
    <row r="25" spans="1:7" x14ac:dyDescent="0.3">
      <c r="A25" s="13"/>
      <c r="B25" s="13"/>
      <c r="C25" s="13"/>
      <c r="D25" s="13"/>
      <c r="E25" s="13"/>
      <c r="F25" s="13"/>
      <c r="G25" s="13"/>
    </row>
    <row r="26" spans="1:7" x14ac:dyDescent="0.3">
      <c r="A26" s="13"/>
      <c r="B26" s="13"/>
      <c r="C26" s="13"/>
      <c r="D26" s="13"/>
      <c r="E26" s="13"/>
      <c r="F26" s="13"/>
    </row>
  </sheetData>
  <mergeCells count="4">
    <mergeCell ref="C5:F5"/>
    <mergeCell ref="C4:F4"/>
    <mergeCell ref="C14:F14"/>
    <mergeCell ref="C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opLeftCell="A7" workbookViewId="0">
      <selection activeCell="C3" sqref="C3:H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82" t="s">
        <v>2</v>
      </c>
      <c r="D3" s="83"/>
      <c r="E3" s="83"/>
      <c r="F3" s="83"/>
      <c r="G3" s="83"/>
      <c r="H3" s="84"/>
      <c r="I3" s="91" t="s">
        <v>1</v>
      </c>
      <c r="J3" s="94" t="s">
        <v>4</v>
      </c>
      <c r="K3" s="5"/>
    </row>
    <row r="4" spans="1:11" ht="41.25" customHeight="1" x14ac:dyDescent="0.25">
      <c r="A4" s="5"/>
      <c r="B4" s="5"/>
      <c r="C4" s="85"/>
      <c r="D4" s="86"/>
      <c r="E4" s="86"/>
      <c r="F4" s="86"/>
      <c r="G4" s="86"/>
      <c r="H4" s="87"/>
      <c r="I4" s="92"/>
      <c r="J4" s="95"/>
      <c r="K4" s="5"/>
    </row>
    <row r="5" spans="1:11" ht="41.25" customHeight="1" x14ac:dyDescent="0.25">
      <c r="A5" s="5"/>
      <c r="B5" s="5"/>
      <c r="C5" s="85"/>
      <c r="D5" s="86"/>
      <c r="E5" s="86"/>
      <c r="F5" s="86"/>
      <c r="G5" s="86"/>
      <c r="H5" s="87"/>
      <c r="I5" s="92"/>
      <c r="J5" s="95"/>
      <c r="K5" s="5"/>
    </row>
    <row r="6" spans="1:11" ht="41.25" customHeight="1" thickBot="1" x14ac:dyDescent="0.3">
      <c r="A6" s="5"/>
      <c r="B6" s="5"/>
      <c r="C6" s="88"/>
      <c r="D6" s="89"/>
      <c r="E6" s="89"/>
      <c r="F6" s="89"/>
      <c r="G6" s="89"/>
      <c r="H6" s="90"/>
      <c r="I6" s="92"/>
      <c r="J6" s="96"/>
      <c r="K6" s="5"/>
    </row>
    <row r="7" spans="1:11" ht="41.25" customHeight="1" x14ac:dyDescent="0.25">
      <c r="A7" s="5"/>
      <c r="B7" s="5"/>
      <c r="C7" s="82" t="s">
        <v>3</v>
      </c>
      <c r="D7" s="84"/>
      <c r="E7" s="73" t="s">
        <v>12</v>
      </c>
      <c r="F7" s="97"/>
      <c r="G7" s="97"/>
      <c r="H7" s="98"/>
      <c r="I7" s="92"/>
      <c r="J7" s="94" t="s">
        <v>5</v>
      </c>
      <c r="K7" s="5"/>
    </row>
    <row r="8" spans="1:11" ht="41.25" customHeight="1" x14ac:dyDescent="0.25">
      <c r="A8" s="5"/>
      <c r="B8" s="5"/>
      <c r="C8" s="85"/>
      <c r="D8" s="87"/>
      <c r="E8" s="99"/>
      <c r="F8" s="100"/>
      <c r="G8" s="100"/>
      <c r="H8" s="101"/>
      <c r="I8" s="92"/>
      <c r="J8" s="105"/>
      <c r="K8" s="5"/>
    </row>
    <row r="9" spans="1:11" ht="41.25" customHeight="1" x14ac:dyDescent="0.25">
      <c r="A9" s="5"/>
      <c r="B9" s="5"/>
      <c r="C9" s="85"/>
      <c r="D9" s="87"/>
      <c r="E9" s="99"/>
      <c r="F9" s="100"/>
      <c r="G9" s="100"/>
      <c r="H9" s="101"/>
      <c r="I9" s="92"/>
      <c r="J9" s="105"/>
      <c r="K9" s="5"/>
    </row>
    <row r="10" spans="1:11" ht="41.25" customHeight="1" thickBot="1" x14ac:dyDescent="0.3">
      <c r="A10" s="5"/>
      <c r="B10" s="5"/>
      <c r="C10" s="88"/>
      <c r="D10" s="90"/>
      <c r="E10" s="102"/>
      <c r="F10" s="103"/>
      <c r="G10" s="103"/>
      <c r="H10" s="104"/>
      <c r="I10" s="93"/>
      <c r="J10" s="106"/>
      <c r="K10" s="5"/>
    </row>
    <row r="11" spans="1:11" ht="41.25" customHeight="1" thickBot="1" x14ac:dyDescent="0.3">
      <c r="A11" s="5"/>
      <c r="B11" s="5"/>
      <c r="C11" s="73" t="s">
        <v>11</v>
      </c>
      <c r="D11" s="74"/>
      <c r="E11" s="79" t="s">
        <v>8</v>
      </c>
      <c r="F11" s="80"/>
      <c r="G11" s="81"/>
      <c r="H11" s="2"/>
      <c r="I11" s="6"/>
      <c r="J11" s="7" t="s">
        <v>6</v>
      </c>
      <c r="K11" s="5"/>
    </row>
    <row r="12" spans="1:11" ht="41.25" customHeight="1" thickBot="1" x14ac:dyDescent="0.3">
      <c r="A12" s="5"/>
      <c r="B12" s="5"/>
      <c r="C12" s="75"/>
      <c r="D12" s="76"/>
      <c r="E12" s="79" t="s">
        <v>0</v>
      </c>
      <c r="F12" s="80"/>
      <c r="G12" s="81"/>
      <c r="H12" s="2"/>
      <c r="I12" s="6"/>
      <c r="J12" s="7" t="s">
        <v>7</v>
      </c>
      <c r="K12" s="5"/>
    </row>
    <row r="13" spans="1:11" ht="31.5" customHeight="1" thickBot="1" x14ac:dyDescent="0.3">
      <c r="A13" s="5"/>
      <c r="B13" s="5"/>
      <c r="C13" s="75"/>
      <c r="D13" s="76"/>
      <c r="E13" s="79" t="s">
        <v>9</v>
      </c>
      <c r="F13" s="80"/>
      <c r="G13" s="81"/>
      <c r="H13" s="2"/>
      <c r="I13" s="6"/>
      <c r="J13" s="2"/>
      <c r="K13" s="5"/>
    </row>
    <row r="14" spans="1:11" ht="27.75" customHeight="1" thickBot="1" x14ac:dyDescent="0.3">
      <c r="A14" s="5"/>
      <c r="B14" s="5"/>
      <c r="C14" s="77"/>
      <c r="D14" s="78"/>
      <c r="E14" s="79" t="s">
        <v>10</v>
      </c>
      <c r="F14" s="80"/>
      <c r="G14" s="81"/>
      <c r="H14" s="6"/>
      <c r="I14" s="6"/>
      <c r="J14" s="6"/>
      <c r="K14" s="5"/>
    </row>
    <row r="15" spans="1:11" x14ac:dyDescent="0.25">
      <c r="K15" s="5"/>
    </row>
  </sheetData>
  <mergeCells count="11">
    <mergeCell ref="C3:H6"/>
    <mergeCell ref="I3:I10"/>
    <mergeCell ref="J3:J6"/>
    <mergeCell ref="C7:D10"/>
    <mergeCell ref="E7:H10"/>
    <mergeCell ref="J7:J10"/>
    <mergeCell ref="C11:D14"/>
    <mergeCell ref="E11:G11"/>
    <mergeCell ref="E12:G12"/>
    <mergeCell ref="E13:G13"/>
    <mergeCell ref="E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C3" sqref="C3:H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82" t="s">
        <v>2</v>
      </c>
      <c r="D3" s="83"/>
      <c r="E3" s="83"/>
      <c r="F3" s="83"/>
      <c r="G3" s="83"/>
      <c r="H3" s="84"/>
      <c r="I3" s="113" t="s">
        <v>1</v>
      </c>
      <c r="J3" s="116" t="s">
        <v>4</v>
      </c>
      <c r="K3" s="5"/>
    </row>
    <row r="4" spans="1:11" ht="41.25" customHeight="1" x14ac:dyDescent="0.25">
      <c r="A4" s="5"/>
      <c r="B4" s="5"/>
      <c r="C4" s="85"/>
      <c r="D4" s="86"/>
      <c r="E4" s="86"/>
      <c r="F4" s="86"/>
      <c r="G4" s="86"/>
      <c r="H4" s="87"/>
      <c r="I4" s="114"/>
      <c r="J4" s="117"/>
      <c r="K4" s="5"/>
    </row>
    <row r="5" spans="1:11" ht="41.25" customHeight="1" x14ac:dyDescent="0.25">
      <c r="A5" s="5"/>
      <c r="B5" s="5"/>
      <c r="C5" s="85"/>
      <c r="D5" s="86"/>
      <c r="E5" s="86"/>
      <c r="F5" s="86"/>
      <c r="G5" s="86"/>
      <c r="H5" s="87"/>
      <c r="I5" s="114"/>
      <c r="J5" s="117"/>
      <c r="K5" s="5"/>
    </row>
    <row r="6" spans="1:11" ht="41.25" customHeight="1" thickBot="1" x14ac:dyDescent="0.3">
      <c r="A6" s="5"/>
      <c r="B6" s="5"/>
      <c r="C6" s="88"/>
      <c r="D6" s="89"/>
      <c r="E6" s="89"/>
      <c r="F6" s="89"/>
      <c r="G6" s="89"/>
      <c r="H6" s="90"/>
      <c r="I6" s="114"/>
      <c r="J6" s="118"/>
      <c r="K6" s="5"/>
    </row>
    <row r="7" spans="1:11" ht="41.25" customHeight="1" x14ac:dyDescent="0.25">
      <c r="A7" s="5"/>
      <c r="B7" s="5"/>
      <c r="C7" s="82" t="s">
        <v>3</v>
      </c>
      <c r="D7" s="84"/>
      <c r="E7" s="73" t="s">
        <v>12</v>
      </c>
      <c r="F7" s="97"/>
      <c r="G7" s="97"/>
      <c r="H7" s="98"/>
      <c r="I7" s="114"/>
      <c r="J7" s="116" t="s">
        <v>5</v>
      </c>
      <c r="K7" s="5"/>
    </row>
    <row r="8" spans="1:11" ht="41.25" customHeight="1" x14ac:dyDescent="0.25">
      <c r="A8" s="5"/>
      <c r="B8" s="5"/>
      <c r="C8" s="85"/>
      <c r="D8" s="87"/>
      <c r="E8" s="99"/>
      <c r="F8" s="100"/>
      <c r="G8" s="100"/>
      <c r="H8" s="101"/>
      <c r="I8" s="114"/>
      <c r="J8" s="119"/>
      <c r="K8" s="5"/>
    </row>
    <row r="9" spans="1:11" ht="41.25" customHeight="1" x14ac:dyDescent="0.25">
      <c r="A9" s="5"/>
      <c r="B9" s="5"/>
      <c r="C9" s="85"/>
      <c r="D9" s="87"/>
      <c r="E9" s="99"/>
      <c r="F9" s="100"/>
      <c r="G9" s="100"/>
      <c r="H9" s="101"/>
      <c r="I9" s="114"/>
      <c r="J9" s="119"/>
      <c r="K9" s="5"/>
    </row>
    <row r="10" spans="1:11" ht="41.25" customHeight="1" thickBot="1" x14ac:dyDescent="0.3">
      <c r="A10" s="5"/>
      <c r="B10" s="5"/>
      <c r="C10" s="88"/>
      <c r="D10" s="90"/>
      <c r="E10" s="102"/>
      <c r="F10" s="103"/>
      <c r="G10" s="103"/>
      <c r="H10" s="104"/>
      <c r="I10" s="115"/>
      <c r="J10" s="120"/>
      <c r="K10" s="5"/>
    </row>
    <row r="11" spans="1:11" ht="41.25" customHeight="1" thickBot="1" x14ac:dyDescent="0.3">
      <c r="A11" s="5"/>
      <c r="B11" s="5"/>
      <c r="C11" s="107" t="s">
        <v>11</v>
      </c>
      <c r="D11" s="108"/>
      <c r="E11" s="79" t="s">
        <v>8</v>
      </c>
      <c r="F11" s="80"/>
      <c r="G11" s="81"/>
      <c r="H11" s="2"/>
      <c r="I11" s="6"/>
      <c r="J11" s="4" t="s">
        <v>6</v>
      </c>
      <c r="K11" s="5"/>
    </row>
    <row r="12" spans="1:11" ht="41.25" customHeight="1" thickBot="1" x14ac:dyDescent="0.3">
      <c r="A12" s="5"/>
      <c r="B12" s="5"/>
      <c r="C12" s="109"/>
      <c r="D12" s="110"/>
      <c r="E12" s="79" t="s">
        <v>0</v>
      </c>
      <c r="F12" s="80"/>
      <c r="G12" s="81"/>
      <c r="H12" s="2"/>
      <c r="I12" s="6"/>
      <c r="J12" s="4" t="s">
        <v>7</v>
      </c>
      <c r="K12" s="5"/>
    </row>
    <row r="13" spans="1:11" ht="31.5" customHeight="1" thickBot="1" x14ac:dyDescent="0.3">
      <c r="A13" s="5"/>
      <c r="B13" s="5"/>
      <c r="C13" s="109"/>
      <c r="D13" s="110"/>
      <c r="E13" s="79" t="s">
        <v>9</v>
      </c>
      <c r="F13" s="80"/>
      <c r="G13" s="81"/>
      <c r="H13" s="2"/>
      <c r="I13" s="6"/>
      <c r="J13" s="2"/>
      <c r="K13" s="5"/>
    </row>
    <row r="14" spans="1:11" ht="27.75" customHeight="1" thickBot="1" x14ac:dyDescent="0.3">
      <c r="A14" s="5"/>
      <c r="B14" s="5"/>
      <c r="C14" s="111"/>
      <c r="D14" s="112"/>
      <c r="E14" s="79" t="s">
        <v>10</v>
      </c>
      <c r="F14" s="80"/>
      <c r="G14" s="81"/>
      <c r="H14" s="6"/>
      <c r="I14" s="6"/>
      <c r="J14" s="6"/>
      <c r="K14" s="5"/>
    </row>
    <row r="15" spans="1:11" x14ac:dyDescent="0.25">
      <c r="K15" s="5"/>
    </row>
  </sheetData>
  <mergeCells count="11">
    <mergeCell ref="C3:H6"/>
    <mergeCell ref="I3:I10"/>
    <mergeCell ref="J3:J6"/>
    <mergeCell ref="C7:D10"/>
    <mergeCell ref="E7:H10"/>
    <mergeCell ref="J7:J10"/>
    <mergeCell ref="C11:D14"/>
    <mergeCell ref="E11:G11"/>
    <mergeCell ref="E12:G12"/>
    <mergeCell ref="E13:G13"/>
    <mergeCell ref="E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sqref="A1:XFD104857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82" t="s">
        <v>2</v>
      </c>
      <c r="D3" s="83"/>
      <c r="E3" s="83"/>
      <c r="F3" s="83"/>
      <c r="G3" s="83"/>
      <c r="H3" s="84"/>
      <c r="I3" s="113" t="s">
        <v>1</v>
      </c>
      <c r="J3" s="94" t="s">
        <v>4</v>
      </c>
      <c r="K3" s="5"/>
    </row>
    <row r="4" spans="1:11" ht="41.25" customHeight="1" x14ac:dyDescent="0.25">
      <c r="A4" s="5"/>
      <c r="B4" s="5"/>
      <c r="C4" s="85"/>
      <c r="D4" s="86"/>
      <c r="E4" s="86"/>
      <c r="F4" s="86"/>
      <c r="G4" s="86"/>
      <c r="H4" s="87"/>
      <c r="I4" s="114"/>
      <c r="J4" s="95"/>
      <c r="K4" s="5"/>
    </row>
    <row r="5" spans="1:11" ht="41.25" customHeight="1" x14ac:dyDescent="0.25">
      <c r="A5" s="5"/>
      <c r="B5" s="5"/>
      <c r="C5" s="85"/>
      <c r="D5" s="86"/>
      <c r="E5" s="86"/>
      <c r="F5" s="86"/>
      <c r="G5" s="86"/>
      <c r="H5" s="87"/>
      <c r="I5" s="114"/>
      <c r="J5" s="95"/>
      <c r="K5" s="5"/>
    </row>
    <row r="6" spans="1:11" ht="41.25" customHeight="1" thickBot="1" x14ac:dyDescent="0.3">
      <c r="A6" s="5"/>
      <c r="B6" s="5"/>
      <c r="C6" s="88"/>
      <c r="D6" s="89"/>
      <c r="E6" s="89"/>
      <c r="F6" s="89"/>
      <c r="G6" s="89"/>
      <c r="H6" s="90"/>
      <c r="I6" s="114"/>
      <c r="J6" s="96"/>
      <c r="K6" s="5"/>
    </row>
    <row r="7" spans="1:11" ht="41.25" customHeight="1" x14ac:dyDescent="0.25">
      <c r="A7" s="5"/>
      <c r="B7" s="5"/>
      <c r="C7" s="82" t="s">
        <v>3</v>
      </c>
      <c r="D7" s="84"/>
      <c r="E7" s="73" t="s">
        <v>12</v>
      </c>
      <c r="F7" s="97"/>
      <c r="G7" s="97"/>
      <c r="H7" s="98"/>
      <c r="I7" s="114"/>
      <c r="J7" s="94" t="s">
        <v>5</v>
      </c>
      <c r="K7" s="5"/>
    </row>
    <row r="8" spans="1:11" ht="41.25" customHeight="1" x14ac:dyDescent="0.25">
      <c r="A8" s="5"/>
      <c r="B8" s="5"/>
      <c r="C8" s="85"/>
      <c r="D8" s="87"/>
      <c r="E8" s="99"/>
      <c r="F8" s="100"/>
      <c r="G8" s="100"/>
      <c r="H8" s="101"/>
      <c r="I8" s="114"/>
      <c r="J8" s="105"/>
      <c r="K8" s="5"/>
    </row>
    <row r="9" spans="1:11" ht="41.25" customHeight="1" x14ac:dyDescent="0.25">
      <c r="A9" s="5"/>
      <c r="B9" s="5"/>
      <c r="C9" s="85"/>
      <c r="D9" s="87"/>
      <c r="E9" s="99"/>
      <c r="F9" s="100"/>
      <c r="G9" s="100"/>
      <c r="H9" s="101"/>
      <c r="I9" s="114"/>
      <c r="J9" s="105"/>
      <c r="K9" s="5"/>
    </row>
    <row r="10" spans="1:11" ht="41.25" customHeight="1" thickBot="1" x14ac:dyDescent="0.3">
      <c r="A10" s="5"/>
      <c r="B10" s="5"/>
      <c r="C10" s="88"/>
      <c r="D10" s="90"/>
      <c r="E10" s="102"/>
      <c r="F10" s="103"/>
      <c r="G10" s="103"/>
      <c r="H10" s="104"/>
      <c r="I10" s="115"/>
      <c r="J10" s="106"/>
      <c r="K10" s="5"/>
    </row>
    <row r="11" spans="1:11" ht="41.25" customHeight="1" thickBot="1" x14ac:dyDescent="0.3">
      <c r="A11" s="5"/>
      <c r="B11" s="5"/>
      <c r="C11" s="107" t="s">
        <v>11</v>
      </c>
      <c r="D11" s="108"/>
      <c r="E11" s="121" t="s">
        <v>8</v>
      </c>
      <c r="F11" s="122"/>
      <c r="G11" s="123"/>
      <c r="H11" s="2"/>
      <c r="I11" s="6"/>
      <c r="J11" s="7" t="s">
        <v>6</v>
      </c>
      <c r="K11" s="5"/>
    </row>
    <row r="12" spans="1:11" ht="41.25" customHeight="1" thickBot="1" x14ac:dyDescent="0.3">
      <c r="A12" s="5"/>
      <c r="B12" s="5"/>
      <c r="C12" s="109"/>
      <c r="D12" s="110"/>
      <c r="E12" s="121" t="s">
        <v>0</v>
      </c>
      <c r="F12" s="122"/>
      <c r="G12" s="123"/>
      <c r="H12" s="2"/>
      <c r="I12" s="6"/>
      <c r="J12" s="7" t="s">
        <v>7</v>
      </c>
      <c r="K12" s="5"/>
    </row>
    <row r="13" spans="1:11" ht="31.5" customHeight="1" thickBot="1" x14ac:dyDescent="0.3">
      <c r="A13" s="5"/>
      <c r="B13" s="5"/>
      <c r="C13" s="109"/>
      <c r="D13" s="110"/>
      <c r="E13" s="121" t="s">
        <v>9</v>
      </c>
      <c r="F13" s="122"/>
      <c r="G13" s="123"/>
      <c r="H13" s="2"/>
      <c r="I13" s="6"/>
      <c r="J13" s="2"/>
      <c r="K13" s="5"/>
    </row>
    <row r="14" spans="1:11" ht="27.75" customHeight="1" thickBot="1" x14ac:dyDescent="0.3">
      <c r="A14" s="5"/>
      <c r="B14" s="5"/>
      <c r="C14" s="111"/>
      <c r="D14" s="112"/>
      <c r="E14" s="121" t="s">
        <v>10</v>
      </c>
      <c r="F14" s="122"/>
      <c r="G14" s="123"/>
      <c r="H14" s="6"/>
      <c r="I14" s="6"/>
      <c r="J14" s="6"/>
      <c r="K14" s="5"/>
    </row>
    <row r="15" spans="1:11" x14ac:dyDescent="0.25">
      <c r="K15" s="5"/>
    </row>
  </sheetData>
  <mergeCells count="11">
    <mergeCell ref="C3:H6"/>
    <mergeCell ref="I3:I10"/>
    <mergeCell ref="J3:J6"/>
    <mergeCell ref="C7:D10"/>
    <mergeCell ref="E7:H10"/>
    <mergeCell ref="J7:J10"/>
    <mergeCell ref="C11:D14"/>
    <mergeCell ref="E11:G11"/>
    <mergeCell ref="E12:G12"/>
    <mergeCell ref="E13:G13"/>
    <mergeCell ref="E14:G1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sqref="A1:XFD104857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124" t="s">
        <v>2</v>
      </c>
      <c r="D3" s="125"/>
      <c r="E3" s="125"/>
      <c r="F3" s="125"/>
      <c r="G3" s="125"/>
      <c r="H3" s="126"/>
      <c r="I3" s="91" t="s">
        <v>1</v>
      </c>
      <c r="J3" s="133" t="s">
        <v>4</v>
      </c>
      <c r="K3" s="5"/>
    </row>
    <row r="4" spans="1:11" ht="41.25" customHeight="1" x14ac:dyDescent="0.25">
      <c r="A4" s="5"/>
      <c r="B4" s="5"/>
      <c r="C4" s="127"/>
      <c r="D4" s="128"/>
      <c r="E4" s="128"/>
      <c r="F4" s="128"/>
      <c r="G4" s="128"/>
      <c r="H4" s="129"/>
      <c r="I4" s="92"/>
      <c r="J4" s="134"/>
      <c r="K4" s="5"/>
    </row>
    <row r="5" spans="1:11" ht="41.25" customHeight="1" x14ac:dyDescent="0.25">
      <c r="A5" s="5"/>
      <c r="B5" s="5"/>
      <c r="C5" s="127"/>
      <c r="D5" s="128"/>
      <c r="E5" s="128"/>
      <c r="F5" s="128"/>
      <c r="G5" s="128"/>
      <c r="H5" s="129"/>
      <c r="I5" s="92"/>
      <c r="J5" s="134"/>
      <c r="K5" s="5"/>
    </row>
    <row r="6" spans="1:11" ht="41.25" customHeight="1" thickBot="1" x14ac:dyDescent="0.3">
      <c r="A6" s="5"/>
      <c r="B6" s="5"/>
      <c r="C6" s="130"/>
      <c r="D6" s="131"/>
      <c r="E6" s="131"/>
      <c r="F6" s="131"/>
      <c r="G6" s="131"/>
      <c r="H6" s="132"/>
      <c r="I6" s="92"/>
      <c r="J6" s="135"/>
      <c r="K6" s="5"/>
    </row>
    <row r="7" spans="1:11" ht="41.25" customHeight="1" x14ac:dyDescent="0.25">
      <c r="A7" s="5"/>
      <c r="B7" s="5"/>
      <c r="C7" s="82" t="s">
        <v>3</v>
      </c>
      <c r="D7" s="84"/>
      <c r="E7" s="107" t="s">
        <v>12</v>
      </c>
      <c r="F7" s="136"/>
      <c r="G7" s="136"/>
      <c r="H7" s="137"/>
      <c r="I7" s="92"/>
      <c r="J7" s="94" t="s">
        <v>5</v>
      </c>
      <c r="K7" s="5"/>
    </row>
    <row r="8" spans="1:11" ht="41.25" customHeight="1" x14ac:dyDescent="0.25">
      <c r="A8" s="5"/>
      <c r="B8" s="5"/>
      <c r="C8" s="85"/>
      <c r="D8" s="87"/>
      <c r="E8" s="138"/>
      <c r="F8" s="139"/>
      <c r="G8" s="139"/>
      <c r="H8" s="140"/>
      <c r="I8" s="92"/>
      <c r="J8" s="105"/>
      <c r="K8" s="5"/>
    </row>
    <row r="9" spans="1:11" ht="41.25" customHeight="1" x14ac:dyDescent="0.25">
      <c r="A9" s="5"/>
      <c r="B9" s="5"/>
      <c r="C9" s="85"/>
      <c r="D9" s="87"/>
      <c r="E9" s="138"/>
      <c r="F9" s="139"/>
      <c r="G9" s="139"/>
      <c r="H9" s="140"/>
      <c r="I9" s="92"/>
      <c r="J9" s="105"/>
      <c r="K9" s="5"/>
    </row>
    <row r="10" spans="1:11" ht="41.25" customHeight="1" thickBot="1" x14ac:dyDescent="0.3">
      <c r="A10" s="5"/>
      <c r="B10" s="5"/>
      <c r="C10" s="88"/>
      <c r="D10" s="90"/>
      <c r="E10" s="141"/>
      <c r="F10" s="142"/>
      <c r="G10" s="142"/>
      <c r="H10" s="143"/>
      <c r="I10" s="93"/>
      <c r="J10" s="106"/>
      <c r="K10" s="5"/>
    </row>
    <row r="11" spans="1:11" ht="41.25" customHeight="1" thickBot="1" x14ac:dyDescent="0.3">
      <c r="A11" s="5"/>
      <c r="B11" s="5"/>
      <c r="C11" s="107" t="s">
        <v>11</v>
      </c>
      <c r="D11" s="108"/>
      <c r="E11" s="79" t="s">
        <v>8</v>
      </c>
      <c r="F11" s="80"/>
      <c r="G11" s="81"/>
      <c r="H11" s="6"/>
      <c r="I11" s="6"/>
      <c r="J11" s="7" t="s">
        <v>6</v>
      </c>
      <c r="K11" s="5"/>
    </row>
    <row r="12" spans="1:11" ht="41.25" customHeight="1" thickBot="1" x14ac:dyDescent="0.3">
      <c r="A12" s="5"/>
      <c r="B12" s="5"/>
      <c r="C12" s="109"/>
      <c r="D12" s="110"/>
      <c r="E12" s="79" t="s">
        <v>0</v>
      </c>
      <c r="F12" s="80"/>
      <c r="G12" s="81"/>
      <c r="H12" s="6"/>
      <c r="I12" s="6"/>
      <c r="J12" s="7" t="s">
        <v>7</v>
      </c>
      <c r="K12" s="5"/>
    </row>
    <row r="13" spans="1:11" ht="31.5" customHeight="1" thickBot="1" x14ac:dyDescent="0.3">
      <c r="A13" s="5"/>
      <c r="B13" s="5"/>
      <c r="C13" s="109"/>
      <c r="D13" s="110"/>
      <c r="E13" s="79" t="s">
        <v>9</v>
      </c>
      <c r="F13" s="80"/>
      <c r="G13" s="81"/>
      <c r="H13" s="6"/>
      <c r="I13" s="6"/>
      <c r="J13" s="2"/>
      <c r="K13" s="5"/>
    </row>
    <row r="14" spans="1:11" ht="27.75" customHeight="1" thickBot="1" x14ac:dyDescent="0.3">
      <c r="A14" s="5"/>
      <c r="B14" s="5"/>
      <c r="C14" s="111"/>
      <c r="D14" s="112"/>
      <c r="E14" s="79" t="s">
        <v>10</v>
      </c>
      <c r="F14" s="80"/>
      <c r="G14" s="81"/>
      <c r="H14" s="6"/>
      <c r="I14" s="6"/>
      <c r="J14" s="6"/>
      <c r="K14" s="5"/>
    </row>
    <row r="15" spans="1:11" x14ac:dyDescent="0.25">
      <c r="K15" s="5"/>
    </row>
  </sheetData>
  <mergeCells count="11">
    <mergeCell ref="C3:H6"/>
    <mergeCell ref="I3:I10"/>
    <mergeCell ref="J3:J6"/>
    <mergeCell ref="C7:D10"/>
    <mergeCell ref="E7:H10"/>
    <mergeCell ref="J7:J10"/>
    <mergeCell ref="C11:D14"/>
    <mergeCell ref="E11:G11"/>
    <mergeCell ref="E12:G12"/>
    <mergeCell ref="E13:G13"/>
    <mergeCell ref="E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>
      <selection activeCell="C3" sqref="C3:H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82" t="s">
        <v>2</v>
      </c>
      <c r="D3" s="83"/>
      <c r="E3" s="83"/>
      <c r="F3" s="83"/>
      <c r="G3" s="83"/>
      <c r="H3" s="84"/>
      <c r="I3" s="113" t="s">
        <v>1</v>
      </c>
      <c r="J3" s="94" t="s">
        <v>4</v>
      </c>
      <c r="K3" s="5"/>
    </row>
    <row r="4" spans="1:11" ht="41.25" customHeight="1" x14ac:dyDescent="0.25">
      <c r="A4" s="5"/>
      <c r="B4" s="5"/>
      <c r="C4" s="85"/>
      <c r="D4" s="86"/>
      <c r="E4" s="86"/>
      <c r="F4" s="86"/>
      <c r="G4" s="86"/>
      <c r="H4" s="87"/>
      <c r="I4" s="114"/>
      <c r="J4" s="95"/>
      <c r="K4" s="5"/>
    </row>
    <row r="5" spans="1:11" ht="41.25" customHeight="1" x14ac:dyDescent="0.25">
      <c r="A5" s="5"/>
      <c r="B5" s="5"/>
      <c r="C5" s="85"/>
      <c r="D5" s="86"/>
      <c r="E5" s="86"/>
      <c r="F5" s="86"/>
      <c r="G5" s="86"/>
      <c r="H5" s="87"/>
      <c r="I5" s="114"/>
      <c r="J5" s="95"/>
      <c r="K5" s="5"/>
    </row>
    <row r="6" spans="1:11" ht="41.25" customHeight="1" thickBot="1" x14ac:dyDescent="0.3">
      <c r="A6" s="5"/>
      <c r="B6" s="5"/>
      <c r="C6" s="88"/>
      <c r="D6" s="89"/>
      <c r="E6" s="89"/>
      <c r="F6" s="89"/>
      <c r="G6" s="89"/>
      <c r="H6" s="90"/>
      <c r="I6" s="114"/>
      <c r="J6" s="96"/>
      <c r="K6" s="5"/>
    </row>
    <row r="7" spans="1:11" ht="41.25" customHeight="1" x14ac:dyDescent="0.25">
      <c r="A7" s="5"/>
      <c r="B7" s="5"/>
      <c r="C7" s="124" t="s">
        <v>3</v>
      </c>
      <c r="D7" s="153"/>
      <c r="E7" s="107" t="s">
        <v>12</v>
      </c>
      <c r="F7" s="136"/>
      <c r="G7" s="136"/>
      <c r="H7" s="137"/>
      <c r="I7" s="114"/>
      <c r="J7" s="133" t="s">
        <v>5</v>
      </c>
      <c r="K7" s="5"/>
    </row>
    <row r="8" spans="1:11" ht="41.25" customHeight="1" x14ac:dyDescent="0.25">
      <c r="A8" s="5"/>
      <c r="B8" s="5"/>
      <c r="C8" s="154"/>
      <c r="D8" s="155"/>
      <c r="E8" s="138"/>
      <c r="F8" s="139"/>
      <c r="G8" s="139"/>
      <c r="H8" s="140"/>
      <c r="I8" s="114"/>
      <c r="J8" s="158"/>
      <c r="K8" s="5"/>
    </row>
    <row r="9" spans="1:11" ht="41.25" customHeight="1" x14ac:dyDescent="0.25">
      <c r="A9" s="5"/>
      <c r="B9" s="5"/>
      <c r="C9" s="154"/>
      <c r="D9" s="155"/>
      <c r="E9" s="138"/>
      <c r="F9" s="139"/>
      <c r="G9" s="139"/>
      <c r="H9" s="140"/>
      <c r="I9" s="114"/>
      <c r="J9" s="158"/>
      <c r="K9" s="5"/>
    </row>
    <row r="10" spans="1:11" ht="41.25" customHeight="1" thickBot="1" x14ac:dyDescent="0.3">
      <c r="A10" s="5"/>
      <c r="B10" s="5"/>
      <c r="C10" s="156"/>
      <c r="D10" s="157"/>
      <c r="E10" s="141"/>
      <c r="F10" s="142"/>
      <c r="G10" s="142"/>
      <c r="H10" s="143"/>
      <c r="I10" s="115"/>
      <c r="J10" s="159"/>
      <c r="K10" s="5"/>
    </row>
    <row r="11" spans="1:11" ht="41.25" customHeight="1" thickBot="1" x14ac:dyDescent="0.3">
      <c r="A11" s="5"/>
      <c r="B11" s="5"/>
      <c r="C11" s="144" t="s">
        <v>11</v>
      </c>
      <c r="D11" s="145"/>
      <c r="E11" s="150" t="s">
        <v>8</v>
      </c>
      <c r="F11" s="151"/>
      <c r="G11" s="152"/>
      <c r="H11" s="6"/>
      <c r="I11" s="6"/>
      <c r="J11" s="3" t="s">
        <v>6</v>
      </c>
      <c r="K11" s="5"/>
    </row>
    <row r="12" spans="1:11" ht="41.25" customHeight="1" thickBot="1" x14ac:dyDescent="0.3">
      <c r="A12" s="5"/>
      <c r="B12" s="5"/>
      <c r="C12" s="146"/>
      <c r="D12" s="147"/>
      <c r="E12" s="150" t="s">
        <v>0</v>
      </c>
      <c r="F12" s="151"/>
      <c r="G12" s="152"/>
      <c r="H12" s="6"/>
      <c r="I12" s="6"/>
      <c r="J12" s="3" t="s">
        <v>7</v>
      </c>
      <c r="K12" s="5"/>
    </row>
    <row r="13" spans="1:11" ht="31.5" customHeight="1" thickBot="1" x14ac:dyDescent="0.3">
      <c r="A13" s="5"/>
      <c r="B13" s="5"/>
      <c r="C13" s="146"/>
      <c r="D13" s="147"/>
      <c r="E13" s="150" t="s">
        <v>9</v>
      </c>
      <c r="F13" s="151"/>
      <c r="G13" s="152"/>
      <c r="H13" s="6"/>
      <c r="I13" s="6"/>
      <c r="J13" s="2"/>
      <c r="K13" s="5"/>
    </row>
    <row r="14" spans="1:11" ht="27.75" customHeight="1" thickBot="1" x14ac:dyDescent="0.3">
      <c r="A14" s="5"/>
      <c r="B14" s="5"/>
      <c r="C14" s="148"/>
      <c r="D14" s="149"/>
      <c r="E14" s="150" t="s">
        <v>10</v>
      </c>
      <c r="F14" s="151"/>
      <c r="G14" s="152"/>
      <c r="H14" s="6"/>
      <c r="I14" s="6"/>
      <c r="J14" s="6"/>
      <c r="K14" s="5"/>
    </row>
    <row r="15" spans="1:11" x14ac:dyDescent="0.25">
      <c r="K15" s="5"/>
    </row>
  </sheetData>
  <mergeCells count="11">
    <mergeCell ref="C3:H6"/>
    <mergeCell ref="I3:I10"/>
    <mergeCell ref="J3:J6"/>
    <mergeCell ref="C7:D10"/>
    <mergeCell ref="E7:H10"/>
    <mergeCell ref="J7:J10"/>
    <mergeCell ref="C11:D14"/>
    <mergeCell ref="E11:G11"/>
    <mergeCell ref="E12:G12"/>
    <mergeCell ref="E13:G13"/>
    <mergeCell ref="E14:G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D252-E95D-4943-830F-AD7672753D30}">
  <dimension ref="A1:Q71"/>
  <sheetViews>
    <sheetView topLeftCell="M1" workbookViewId="0">
      <selection activeCell="R1" sqref="R1:W1048576"/>
    </sheetView>
  </sheetViews>
  <sheetFormatPr defaultRowHeight="14.4" x14ac:dyDescent="0.3"/>
  <cols>
    <col min="1" max="1" width="47" customWidth="1"/>
    <col min="9" max="9" width="8.88671875" style="8"/>
  </cols>
  <sheetData>
    <row r="1" spans="1:17" x14ac:dyDescent="0.3">
      <c r="B1" t="s">
        <v>13</v>
      </c>
      <c r="C1" t="s">
        <v>16</v>
      </c>
      <c r="D1" t="s">
        <v>17</v>
      </c>
      <c r="F1" t="s">
        <v>43</v>
      </c>
      <c r="G1" t="s">
        <v>15</v>
      </c>
      <c r="H1" t="s">
        <v>16</v>
      </c>
      <c r="I1" s="8" t="s">
        <v>17</v>
      </c>
      <c r="J1" t="s">
        <v>44</v>
      </c>
      <c r="Q1" t="s">
        <v>184</v>
      </c>
    </row>
    <row r="2" spans="1:17" x14ac:dyDescent="0.3">
      <c r="B2" t="s">
        <v>18</v>
      </c>
      <c r="C2">
        <v>2021</v>
      </c>
      <c r="D2" s="8">
        <v>2263713</v>
      </c>
      <c r="F2" t="s">
        <v>45</v>
      </c>
      <c r="G2" t="s">
        <v>21</v>
      </c>
      <c r="H2">
        <v>2021</v>
      </c>
      <c r="I2" s="8">
        <v>2263713</v>
      </c>
      <c r="J2" t="s">
        <v>46</v>
      </c>
      <c r="Q2" t="s">
        <v>24</v>
      </c>
    </row>
    <row r="3" spans="1:17" x14ac:dyDescent="0.3">
      <c r="F3" t="s">
        <v>19</v>
      </c>
      <c r="G3" t="s">
        <v>21</v>
      </c>
      <c r="H3">
        <v>2021</v>
      </c>
      <c r="I3" s="8">
        <v>2263713</v>
      </c>
      <c r="J3" t="s">
        <v>47</v>
      </c>
      <c r="Q3" t="s">
        <v>24</v>
      </c>
    </row>
    <row r="4" spans="1:17" x14ac:dyDescent="0.3">
      <c r="A4" t="s">
        <v>32</v>
      </c>
      <c r="B4" t="s">
        <v>22</v>
      </c>
      <c r="C4" s="8">
        <v>65073</v>
      </c>
      <c r="D4" s="9">
        <f t="shared" ref="D4:D13" si="0">C4/$C$14</f>
        <v>2.8746135221205161E-2</v>
      </c>
      <c r="F4" t="s">
        <v>48</v>
      </c>
      <c r="G4" t="s">
        <v>21</v>
      </c>
      <c r="H4">
        <v>2021</v>
      </c>
      <c r="I4" s="8">
        <v>1879635.1</v>
      </c>
      <c r="J4" t="s">
        <v>49</v>
      </c>
      <c r="Q4" t="s">
        <v>24</v>
      </c>
    </row>
    <row r="5" spans="1:17" x14ac:dyDescent="0.3">
      <c r="A5" t="s">
        <v>33</v>
      </c>
      <c r="B5" t="s">
        <v>23</v>
      </c>
      <c r="C5" s="8">
        <v>677895</v>
      </c>
      <c r="D5" s="9">
        <f t="shared" si="0"/>
        <v>0.29946154834998961</v>
      </c>
      <c r="F5" t="s">
        <v>50</v>
      </c>
      <c r="G5" t="s">
        <v>21</v>
      </c>
      <c r="H5">
        <v>2021</v>
      </c>
      <c r="I5" s="8">
        <v>241765</v>
      </c>
      <c r="J5" t="s">
        <v>51</v>
      </c>
      <c r="Q5" t="s">
        <v>24</v>
      </c>
    </row>
    <row r="6" spans="1:17" x14ac:dyDescent="0.3">
      <c r="A6" t="s">
        <v>34</v>
      </c>
      <c r="B6" t="s">
        <v>24</v>
      </c>
      <c r="C6" s="8">
        <v>161483</v>
      </c>
      <c r="D6" s="9">
        <f t="shared" si="0"/>
        <v>7.1335456393986335E-2</v>
      </c>
      <c r="F6" t="s">
        <v>52</v>
      </c>
      <c r="G6" t="s">
        <v>21</v>
      </c>
      <c r="H6">
        <v>2021</v>
      </c>
      <c r="I6" s="8">
        <v>157427.4</v>
      </c>
      <c r="J6" t="s">
        <v>53</v>
      </c>
      <c r="Q6" t="s">
        <v>24</v>
      </c>
    </row>
    <row r="7" spans="1:17" x14ac:dyDescent="0.3">
      <c r="A7" t="s">
        <v>35</v>
      </c>
      <c r="B7" t="s">
        <v>25</v>
      </c>
      <c r="C7" s="8">
        <v>471115</v>
      </c>
      <c r="D7" s="9">
        <f t="shared" si="0"/>
        <v>0.20811604651296345</v>
      </c>
      <c r="F7" t="s">
        <v>54</v>
      </c>
      <c r="G7" t="s">
        <v>21</v>
      </c>
      <c r="H7">
        <v>2021</v>
      </c>
      <c r="I7" s="8">
        <v>142312.9</v>
      </c>
      <c r="J7" t="s">
        <v>55</v>
      </c>
      <c r="Q7" t="s">
        <v>24</v>
      </c>
    </row>
    <row r="8" spans="1:17" x14ac:dyDescent="0.3">
      <c r="A8" t="s">
        <v>36</v>
      </c>
      <c r="B8" t="s">
        <v>26</v>
      </c>
      <c r="C8" s="8">
        <v>95896</v>
      </c>
      <c r="D8" s="9">
        <f t="shared" si="0"/>
        <v>4.2362260586920691E-2</v>
      </c>
      <c r="F8" t="s">
        <v>56</v>
      </c>
      <c r="G8" t="s">
        <v>21</v>
      </c>
      <c r="H8">
        <v>2021</v>
      </c>
      <c r="I8" s="8">
        <v>132745.60000000001</v>
      </c>
      <c r="J8" t="s">
        <v>57</v>
      </c>
      <c r="Q8" t="s">
        <v>24</v>
      </c>
    </row>
    <row r="9" spans="1:17" x14ac:dyDescent="0.3">
      <c r="A9" t="s">
        <v>37</v>
      </c>
      <c r="B9" t="s">
        <v>27</v>
      </c>
      <c r="C9" s="8">
        <v>82277</v>
      </c>
      <c r="D9" s="9">
        <f t="shared" si="0"/>
        <v>3.6346038565842932E-2</v>
      </c>
      <c r="F9" t="s">
        <v>58</v>
      </c>
      <c r="G9" t="s">
        <v>21</v>
      </c>
      <c r="H9">
        <v>2021</v>
      </c>
      <c r="I9" s="8">
        <v>131098</v>
      </c>
      <c r="J9" t="s">
        <v>59</v>
      </c>
      <c r="Q9" t="s">
        <v>24</v>
      </c>
    </row>
    <row r="10" spans="1:17" x14ac:dyDescent="0.3">
      <c r="A10" t="s">
        <v>38</v>
      </c>
      <c r="B10" t="s">
        <v>28</v>
      </c>
      <c r="C10" s="8">
        <v>156814</v>
      </c>
      <c r="D10" s="9">
        <f t="shared" si="0"/>
        <v>6.9272915780401484E-2</v>
      </c>
      <c r="F10" t="s">
        <v>60</v>
      </c>
      <c r="G10" t="s">
        <v>21</v>
      </c>
      <c r="H10">
        <v>2021</v>
      </c>
      <c r="I10" s="8">
        <v>99232</v>
      </c>
      <c r="J10" t="s">
        <v>61</v>
      </c>
      <c r="Q10" t="s">
        <v>24</v>
      </c>
    </row>
    <row r="11" spans="1:17" x14ac:dyDescent="0.3">
      <c r="A11" t="s">
        <v>39</v>
      </c>
      <c r="B11" t="s">
        <v>29</v>
      </c>
      <c r="C11" s="8">
        <v>181251</v>
      </c>
      <c r="D11" s="9">
        <f t="shared" si="0"/>
        <v>8.0068012155251125E-2</v>
      </c>
      <c r="F11" t="s">
        <v>62</v>
      </c>
      <c r="G11" t="s">
        <v>21</v>
      </c>
      <c r="H11">
        <v>2021</v>
      </c>
      <c r="I11" s="8">
        <v>96885</v>
      </c>
      <c r="J11" t="s">
        <v>63</v>
      </c>
      <c r="Q11" t="s">
        <v>24</v>
      </c>
    </row>
    <row r="12" spans="1:17" x14ac:dyDescent="0.3">
      <c r="A12" t="s">
        <v>40</v>
      </c>
      <c r="B12" t="s">
        <v>30</v>
      </c>
      <c r="C12" s="8">
        <v>296914</v>
      </c>
      <c r="D12" s="9">
        <f t="shared" si="0"/>
        <v>0.13116238675132405</v>
      </c>
      <c r="F12" t="s">
        <v>64</v>
      </c>
      <c r="G12" t="s">
        <v>21</v>
      </c>
      <c r="H12">
        <v>2021</v>
      </c>
      <c r="I12" s="8">
        <v>91005.6</v>
      </c>
      <c r="J12" t="s">
        <v>65</v>
      </c>
      <c r="Q12" t="s">
        <v>24</v>
      </c>
    </row>
    <row r="13" spans="1:17" x14ac:dyDescent="0.3">
      <c r="A13" t="s">
        <v>41</v>
      </c>
      <c r="B13" t="s">
        <v>31</v>
      </c>
      <c r="C13" s="8">
        <v>74995</v>
      </c>
      <c r="D13" s="9">
        <f t="shared" si="0"/>
        <v>3.3129199682115182E-2</v>
      </c>
      <c r="F13" t="s">
        <v>66</v>
      </c>
      <c r="G13" t="s">
        <v>21</v>
      </c>
      <c r="H13">
        <v>2021</v>
      </c>
      <c r="I13" s="8">
        <v>88449.600000000006</v>
      </c>
      <c r="J13" t="s">
        <v>67</v>
      </c>
      <c r="Q13" t="s">
        <v>24</v>
      </c>
    </row>
    <row r="14" spans="1:17" x14ac:dyDescent="0.3">
      <c r="A14" t="s">
        <v>42</v>
      </c>
      <c r="B14" t="s">
        <v>19</v>
      </c>
      <c r="C14" s="8">
        <v>2263713</v>
      </c>
      <c r="F14" t="s">
        <v>68</v>
      </c>
      <c r="G14" t="s">
        <v>21</v>
      </c>
      <c r="H14">
        <v>2021</v>
      </c>
      <c r="I14" s="8">
        <v>76933.2</v>
      </c>
      <c r="J14" t="s">
        <v>69</v>
      </c>
      <c r="Q14" t="s">
        <v>24</v>
      </c>
    </row>
    <row r="15" spans="1:17" x14ac:dyDescent="0.3">
      <c r="F15" t="s">
        <v>70</v>
      </c>
      <c r="G15" t="s">
        <v>21</v>
      </c>
      <c r="H15">
        <v>2021</v>
      </c>
      <c r="I15" s="8">
        <v>68959</v>
      </c>
      <c r="J15" t="s">
        <v>71</v>
      </c>
      <c r="Q15" t="s">
        <v>24</v>
      </c>
    </row>
    <row r="16" spans="1:17" x14ac:dyDescent="0.3">
      <c r="F16" t="s">
        <v>72</v>
      </c>
      <c r="G16" t="s">
        <v>21</v>
      </c>
      <c r="H16">
        <v>2021</v>
      </c>
      <c r="I16" s="8">
        <v>68788.7</v>
      </c>
      <c r="J16" t="s">
        <v>73</v>
      </c>
      <c r="Q16" t="s">
        <v>24</v>
      </c>
    </row>
    <row r="17" spans="6:17" x14ac:dyDescent="0.3">
      <c r="F17" t="s">
        <v>74</v>
      </c>
      <c r="G17" t="s">
        <v>21</v>
      </c>
      <c r="H17">
        <v>2021</v>
      </c>
      <c r="I17" s="8">
        <v>68588.399999999994</v>
      </c>
      <c r="J17" t="s">
        <v>75</v>
      </c>
      <c r="Q17" t="s">
        <v>24</v>
      </c>
    </row>
    <row r="18" spans="6:17" x14ac:dyDescent="0.3">
      <c r="F18" t="s">
        <v>76</v>
      </c>
      <c r="G18" t="s">
        <v>21</v>
      </c>
      <c r="H18">
        <v>2021</v>
      </c>
      <c r="I18" s="8">
        <v>60447</v>
      </c>
      <c r="J18" t="s">
        <v>77</v>
      </c>
      <c r="Q18" t="s">
        <v>24</v>
      </c>
    </row>
    <row r="19" spans="6:17" x14ac:dyDescent="0.3">
      <c r="F19" t="s">
        <v>78</v>
      </c>
      <c r="G19" t="s">
        <v>21</v>
      </c>
      <c r="H19">
        <v>2021</v>
      </c>
      <c r="I19" s="8">
        <v>57114.8</v>
      </c>
      <c r="J19" t="s">
        <v>79</v>
      </c>
      <c r="Q19" t="s">
        <v>24</v>
      </c>
    </row>
    <row r="20" spans="6:17" x14ac:dyDescent="0.3">
      <c r="F20" t="s">
        <v>80</v>
      </c>
      <c r="G20" t="s">
        <v>21</v>
      </c>
      <c r="H20">
        <v>2021</v>
      </c>
      <c r="I20" s="8">
        <v>55583.1</v>
      </c>
      <c r="J20" t="s">
        <v>81</v>
      </c>
      <c r="Q20" t="s">
        <v>24</v>
      </c>
    </row>
    <row r="21" spans="6:17" x14ac:dyDescent="0.3">
      <c r="F21" t="s">
        <v>82</v>
      </c>
      <c r="G21" t="s">
        <v>21</v>
      </c>
      <c r="H21">
        <v>2021</v>
      </c>
      <c r="I21" s="8">
        <v>55201.5</v>
      </c>
      <c r="J21" t="s">
        <v>83</v>
      </c>
      <c r="Q21" t="s">
        <v>24</v>
      </c>
    </row>
    <row r="22" spans="6:17" x14ac:dyDescent="0.3">
      <c r="F22" t="s">
        <v>84</v>
      </c>
      <c r="G22" t="s">
        <v>21</v>
      </c>
      <c r="H22">
        <v>2021</v>
      </c>
      <c r="I22" s="8">
        <v>53418.3</v>
      </c>
      <c r="J22" t="s">
        <v>85</v>
      </c>
      <c r="Q22" t="s">
        <v>24</v>
      </c>
    </row>
    <row r="23" spans="6:17" x14ac:dyDescent="0.3">
      <c r="F23" t="s">
        <v>86</v>
      </c>
      <c r="G23" t="s">
        <v>21</v>
      </c>
      <c r="H23">
        <v>2021</v>
      </c>
      <c r="I23" s="8">
        <v>47988.4</v>
      </c>
      <c r="J23" t="s">
        <v>87</v>
      </c>
      <c r="Q23" t="s">
        <v>24</v>
      </c>
    </row>
    <row r="24" spans="6:17" x14ac:dyDescent="0.3">
      <c r="F24" t="s">
        <v>88</v>
      </c>
      <c r="G24" t="s">
        <v>21</v>
      </c>
      <c r="H24">
        <v>2021</v>
      </c>
      <c r="I24" s="8">
        <v>45195.9</v>
      </c>
      <c r="J24" t="s">
        <v>89</v>
      </c>
      <c r="Q24" t="s">
        <v>24</v>
      </c>
    </row>
    <row r="25" spans="6:17" x14ac:dyDescent="0.3">
      <c r="F25" t="s">
        <v>90</v>
      </c>
      <c r="G25" t="s">
        <v>21</v>
      </c>
      <c r="H25">
        <v>2021</v>
      </c>
      <c r="I25" s="8">
        <v>43082.400000000001</v>
      </c>
      <c r="J25" t="s">
        <v>91</v>
      </c>
      <c r="Q25" t="s">
        <v>24</v>
      </c>
    </row>
    <row r="26" spans="6:17" x14ac:dyDescent="0.3">
      <c r="F26" t="s">
        <v>92</v>
      </c>
      <c r="G26" t="s">
        <v>21</v>
      </c>
      <c r="H26">
        <v>2021</v>
      </c>
      <c r="I26" s="8">
        <v>42385.7</v>
      </c>
      <c r="J26" t="s">
        <v>93</v>
      </c>
      <c r="Q26" t="s">
        <v>24</v>
      </c>
    </row>
    <row r="27" spans="6:17" x14ac:dyDescent="0.3">
      <c r="F27" t="s">
        <v>94</v>
      </c>
      <c r="G27" t="s">
        <v>21</v>
      </c>
      <c r="H27">
        <v>2021</v>
      </c>
      <c r="I27" s="8">
        <v>39255.1</v>
      </c>
      <c r="J27" t="s">
        <v>95</v>
      </c>
      <c r="Q27" t="s">
        <v>24</v>
      </c>
    </row>
    <row r="28" spans="6:17" x14ac:dyDescent="0.3">
      <c r="F28" t="s">
        <v>96</v>
      </c>
      <c r="G28" t="s">
        <v>21</v>
      </c>
      <c r="H28">
        <v>2021</v>
      </c>
      <c r="I28" s="8">
        <v>37732.199999999997</v>
      </c>
      <c r="J28" t="s">
        <v>97</v>
      </c>
      <c r="Q28" t="s">
        <v>24</v>
      </c>
    </row>
    <row r="29" spans="6:17" x14ac:dyDescent="0.3">
      <c r="F29" t="s">
        <v>98</v>
      </c>
      <c r="G29" t="s">
        <v>21</v>
      </c>
      <c r="H29">
        <v>2021</v>
      </c>
      <c r="I29" s="8">
        <v>35387.800000000003</v>
      </c>
      <c r="J29" t="s">
        <v>99</v>
      </c>
      <c r="Q29" t="s">
        <v>24</v>
      </c>
    </row>
    <row r="30" spans="6:17" x14ac:dyDescent="0.3">
      <c r="F30" t="s">
        <v>100</v>
      </c>
      <c r="G30" t="s">
        <v>21</v>
      </c>
      <c r="H30">
        <v>2021</v>
      </c>
      <c r="I30" s="8">
        <v>31915.9</v>
      </c>
      <c r="J30" t="s">
        <v>101</v>
      </c>
      <c r="Q30" t="s">
        <v>24</v>
      </c>
    </row>
    <row r="31" spans="6:17" x14ac:dyDescent="0.3">
      <c r="F31" t="s">
        <v>102</v>
      </c>
      <c r="G31" t="s">
        <v>21</v>
      </c>
      <c r="H31">
        <v>2021</v>
      </c>
      <c r="I31" s="8">
        <v>31515.5</v>
      </c>
      <c r="J31" t="s">
        <v>103</v>
      </c>
      <c r="Q31" t="s">
        <v>24</v>
      </c>
    </row>
    <row r="32" spans="6:17" x14ac:dyDescent="0.3">
      <c r="F32" t="s">
        <v>104</v>
      </c>
      <c r="G32" t="s">
        <v>21</v>
      </c>
      <c r="H32">
        <v>2021</v>
      </c>
      <c r="I32" s="8">
        <v>30870.799999999999</v>
      </c>
      <c r="J32" t="s">
        <v>105</v>
      </c>
      <c r="Q32" t="s">
        <v>24</v>
      </c>
    </row>
    <row r="33" spans="6:17" x14ac:dyDescent="0.3">
      <c r="F33" t="s">
        <v>106</v>
      </c>
      <c r="G33" t="s">
        <v>21</v>
      </c>
      <c r="H33">
        <v>2021</v>
      </c>
      <c r="I33" s="8">
        <v>25896.7</v>
      </c>
      <c r="J33" t="s">
        <v>107</v>
      </c>
      <c r="Q33" t="s">
        <v>24</v>
      </c>
    </row>
    <row r="34" spans="6:17" x14ac:dyDescent="0.3">
      <c r="F34" t="s">
        <v>108</v>
      </c>
      <c r="G34" t="s">
        <v>21</v>
      </c>
      <c r="H34">
        <v>2021</v>
      </c>
      <c r="I34" s="8">
        <v>23673.4</v>
      </c>
      <c r="J34" t="s">
        <v>109</v>
      </c>
      <c r="Q34" t="s">
        <v>24</v>
      </c>
    </row>
    <row r="35" spans="6:17" x14ac:dyDescent="0.3">
      <c r="F35" t="s">
        <v>110</v>
      </c>
      <c r="G35" t="s">
        <v>21</v>
      </c>
      <c r="H35">
        <v>2021</v>
      </c>
      <c r="I35" s="8">
        <v>23466.2</v>
      </c>
      <c r="J35" t="s">
        <v>111</v>
      </c>
      <c r="Q35" t="s">
        <v>24</v>
      </c>
    </row>
    <row r="36" spans="6:17" x14ac:dyDescent="0.3">
      <c r="F36" t="s">
        <v>112</v>
      </c>
      <c r="G36" t="s">
        <v>21</v>
      </c>
      <c r="H36">
        <v>2021</v>
      </c>
      <c r="I36" s="8">
        <v>23117.200000000001</v>
      </c>
      <c r="J36" t="s">
        <v>113</v>
      </c>
      <c r="Q36" t="s">
        <v>24</v>
      </c>
    </row>
    <row r="37" spans="6:17" x14ac:dyDescent="0.3">
      <c r="F37" t="s">
        <v>114</v>
      </c>
      <c r="G37" t="s">
        <v>21</v>
      </c>
      <c r="H37">
        <v>2021</v>
      </c>
      <c r="I37" s="8">
        <v>22305.4</v>
      </c>
      <c r="J37" t="s">
        <v>115</v>
      </c>
    </row>
    <row r="38" spans="6:17" x14ac:dyDescent="0.3">
      <c r="F38" t="s">
        <v>116</v>
      </c>
      <c r="G38" t="s">
        <v>21</v>
      </c>
      <c r="H38">
        <v>2021</v>
      </c>
      <c r="I38" s="8">
        <v>22109.1</v>
      </c>
      <c r="J38" t="s">
        <v>117</v>
      </c>
    </row>
    <row r="39" spans="6:17" x14ac:dyDescent="0.3">
      <c r="F39" t="s">
        <v>118</v>
      </c>
      <c r="G39" t="s">
        <v>21</v>
      </c>
      <c r="H39">
        <v>2021</v>
      </c>
      <c r="I39" s="8">
        <v>20677.8</v>
      </c>
      <c r="J39" t="s">
        <v>119</v>
      </c>
    </row>
    <row r="40" spans="6:17" x14ac:dyDescent="0.3">
      <c r="F40" t="s">
        <v>120</v>
      </c>
      <c r="G40" t="s">
        <v>21</v>
      </c>
      <c r="H40">
        <v>2021</v>
      </c>
      <c r="I40" s="8">
        <v>20541.8</v>
      </c>
      <c r="J40" t="s">
        <v>121</v>
      </c>
    </row>
    <row r="41" spans="6:17" x14ac:dyDescent="0.3">
      <c r="F41" t="s">
        <v>122</v>
      </c>
      <c r="G41" t="s">
        <v>21</v>
      </c>
      <c r="H41">
        <v>2021</v>
      </c>
      <c r="I41" s="8">
        <v>19769.099999999999</v>
      </c>
      <c r="J41" t="s">
        <v>123</v>
      </c>
    </row>
    <row r="42" spans="6:17" x14ac:dyDescent="0.3">
      <c r="F42" t="s">
        <v>124</v>
      </c>
      <c r="G42" t="s">
        <v>21</v>
      </c>
      <c r="H42">
        <v>2021</v>
      </c>
      <c r="I42" s="8">
        <v>18490.5</v>
      </c>
      <c r="J42" t="s">
        <v>125</v>
      </c>
    </row>
    <row r="43" spans="6:17" x14ac:dyDescent="0.3">
      <c r="F43" t="s">
        <v>126</v>
      </c>
      <c r="G43" t="s">
        <v>21</v>
      </c>
      <c r="H43">
        <v>2021</v>
      </c>
      <c r="I43" s="8">
        <v>18342.099999999999</v>
      </c>
      <c r="J43" t="s">
        <v>127</v>
      </c>
    </row>
    <row r="44" spans="6:17" x14ac:dyDescent="0.3">
      <c r="F44" t="s">
        <v>128</v>
      </c>
      <c r="G44" t="s">
        <v>21</v>
      </c>
      <c r="H44">
        <v>2021</v>
      </c>
      <c r="I44" s="8">
        <v>17944.099999999999</v>
      </c>
      <c r="J44" t="s">
        <v>129</v>
      </c>
    </row>
    <row r="45" spans="6:17" x14ac:dyDescent="0.3">
      <c r="F45" t="s">
        <v>130</v>
      </c>
      <c r="G45" t="s">
        <v>21</v>
      </c>
      <c r="H45">
        <v>2021</v>
      </c>
      <c r="I45" s="8">
        <v>17525</v>
      </c>
      <c r="J45" t="s">
        <v>131</v>
      </c>
    </row>
    <row r="46" spans="6:17" x14ac:dyDescent="0.3">
      <c r="F46" t="s">
        <v>132</v>
      </c>
      <c r="G46" t="s">
        <v>21</v>
      </c>
      <c r="H46">
        <v>2021</v>
      </c>
      <c r="I46" s="8">
        <v>17461.2</v>
      </c>
      <c r="J46" t="s">
        <v>133</v>
      </c>
    </row>
    <row r="47" spans="6:17" x14ac:dyDescent="0.3">
      <c r="F47" t="s">
        <v>134</v>
      </c>
      <c r="G47" t="s">
        <v>21</v>
      </c>
      <c r="H47">
        <v>2021</v>
      </c>
      <c r="I47" s="8">
        <v>17033.599999999999</v>
      </c>
      <c r="J47" t="s">
        <v>135</v>
      </c>
    </row>
    <row r="48" spans="6:17" x14ac:dyDescent="0.3">
      <c r="F48" t="s">
        <v>136</v>
      </c>
      <c r="G48" t="s">
        <v>21</v>
      </c>
      <c r="H48">
        <v>2021</v>
      </c>
      <c r="I48" s="8">
        <v>16663.099999999999</v>
      </c>
      <c r="J48" t="s">
        <v>137</v>
      </c>
    </row>
    <row r="49" spans="6:10" x14ac:dyDescent="0.3">
      <c r="F49" t="s">
        <v>138</v>
      </c>
      <c r="G49" t="s">
        <v>21</v>
      </c>
      <c r="H49">
        <v>2021</v>
      </c>
      <c r="I49" s="8">
        <v>15799.6</v>
      </c>
      <c r="J49" t="s">
        <v>139</v>
      </c>
    </row>
    <row r="50" spans="6:10" x14ac:dyDescent="0.3">
      <c r="F50" t="s">
        <v>140</v>
      </c>
      <c r="G50" t="s">
        <v>21</v>
      </c>
      <c r="H50">
        <v>2021</v>
      </c>
      <c r="I50" s="8">
        <v>15111</v>
      </c>
      <c r="J50" t="s">
        <v>141</v>
      </c>
    </row>
    <row r="51" spans="6:10" x14ac:dyDescent="0.3">
      <c r="F51" t="s">
        <v>142</v>
      </c>
      <c r="G51" t="s">
        <v>21</v>
      </c>
      <c r="H51">
        <v>2021</v>
      </c>
      <c r="I51" s="8">
        <v>14732.4</v>
      </c>
      <c r="J51" t="s">
        <v>143</v>
      </c>
    </row>
    <row r="52" spans="6:10" x14ac:dyDescent="0.3">
      <c r="F52" t="s">
        <v>144</v>
      </c>
      <c r="G52" t="s">
        <v>21</v>
      </c>
      <c r="H52">
        <v>2021</v>
      </c>
      <c r="I52" s="8">
        <v>13592.6</v>
      </c>
      <c r="J52" t="s">
        <v>145</v>
      </c>
    </row>
    <row r="53" spans="6:10" x14ac:dyDescent="0.3">
      <c r="F53" t="s">
        <v>146</v>
      </c>
      <c r="G53" t="s">
        <v>21</v>
      </c>
      <c r="H53">
        <v>2021</v>
      </c>
      <c r="I53" s="8">
        <v>13219.5</v>
      </c>
      <c r="J53" t="s">
        <v>147</v>
      </c>
    </row>
    <row r="54" spans="6:10" x14ac:dyDescent="0.3">
      <c r="F54" t="s">
        <v>148</v>
      </c>
      <c r="G54" t="s">
        <v>21</v>
      </c>
      <c r="H54">
        <v>2021</v>
      </c>
      <c r="I54" s="8">
        <v>12910.5</v>
      </c>
      <c r="J54" t="s">
        <v>149</v>
      </c>
    </row>
    <row r="55" spans="6:10" x14ac:dyDescent="0.3">
      <c r="F55" t="s">
        <v>150</v>
      </c>
      <c r="G55" t="s">
        <v>21</v>
      </c>
      <c r="H55">
        <v>2021</v>
      </c>
      <c r="I55" s="8">
        <v>11921.1</v>
      </c>
      <c r="J55" t="s">
        <v>151</v>
      </c>
    </row>
    <row r="56" spans="6:10" x14ac:dyDescent="0.3">
      <c r="F56" t="s">
        <v>152</v>
      </c>
      <c r="G56" t="s">
        <v>21</v>
      </c>
      <c r="H56">
        <v>2021</v>
      </c>
      <c r="I56" s="8">
        <v>10676.3</v>
      </c>
      <c r="J56" t="s">
        <v>153</v>
      </c>
    </row>
    <row r="57" spans="6:10" x14ac:dyDescent="0.3">
      <c r="F57" t="s">
        <v>154</v>
      </c>
      <c r="G57" t="s">
        <v>21</v>
      </c>
      <c r="H57">
        <v>2021</v>
      </c>
      <c r="I57" s="8">
        <v>10525</v>
      </c>
      <c r="J57" t="s">
        <v>155</v>
      </c>
    </row>
    <row r="58" spans="6:10" x14ac:dyDescent="0.3">
      <c r="F58" t="s">
        <v>156</v>
      </c>
      <c r="G58" t="s">
        <v>21</v>
      </c>
      <c r="H58">
        <v>2021</v>
      </c>
      <c r="I58" s="8">
        <v>9622</v>
      </c>
      <c r="J58" t="s">
        <v>157</v>
      </c>
    </row>
    <row r="59" spans="6:10" x14ac:dyDescent="0.3">
      <c r="F59" t="s">
        <v>158</v>
      </c>
      <c r="G59" t="s">
        <v>21</v>
      </c>
      <c r="H59">
        <v>2021</v>
      </c>
      <c r="I59" s="8">
        <v>8670.9</v>
      </c>
      <c r="J59" t="s">
        <v>159</v>
      </c>
    </row>
    <row r="60" spans="6:10" x14ac:dyDescent="0.3">
      <c r="F60" t="s">
        <v>160</v>
      </c>
      <c r="G60" t="s">
        <v>21</v>
      </c>
      <c r="H60">
        <v>2021</v>
      </c>
      <c r="I60" s="8">
        <v>7714.3</v>
      </c>
      <c r="J60" t="s">
        <v>161</v>
      </c>
    </row>
    <row r="61" spans="6:10" x14ac:dyDescent="0.3">
      <c r="F61" t="s">
        <v>162</v>
      </c>
      <c r="G61" t="s">
        <v>21</v>
      </c>
      <c r="H61">
        <v>2021</v>
      </c>
      <c r="I61" s="8">
        <v>7092</v>
      </c>
      <c r="J61" t="s">
        <v>163</v>
      </c>
    </row>
    <row r="62" spans="6:10" x14ac:dyDescent="0.3">
      <c r="F62" t="s">
        <v>164</v>
      </c>
      <c r="G62" t="s">
        <v>21</v>
      </c>
      <c r="H62">
        <v>2021</v>
      </c>
      <c r="I62" s="8">
        <v>6881.6</v>
      </c>
      <c r="J62" t="s">
        <v>165</v>
      </c>
    </row>
    <row r="63" spans="6:10" x14ac:dyDescent="0.3">
      <c r="F63" t="s">
        <v>166</v>
      </c>
      <c r="G63" t="s">
        <v>21</v>
      </c>
      <c r="H63">
        <v>2021</v>
      </c>
      <c r="I63" s="8">
        <v>6478.4</v>
      </c>
      <c r="J63" t="s">
        <v>167</v>
      </c>
    </row>
    <row r="64" spans="6:10" x14ac:dyDescent="0.3">
      <c r="F64" t="s">
        <v>168</v>
      </c>
      <c r="G64" t="s">
        <v>21</v>
      </c>
      <c r="H64">
        <v>2021</v>
      </c>
      <c r="I64" s="8">
        <v>5331.2</v>
      </c>
      <c r="J64" t="s">
        <v>169</v>
      </c>
    </row>
    <row r="65" spans="6:10" x14ac:dyDescent="0.3">
      <c r="F65" t="s">
        <v>170</v>
      </c>
      <c r="G65" t="s">
        <v>21</v>
      </c>
      <c r="H65">
        <v>2021</v>
      </c>
      <c r="I65" s="8">
        <v>5130.8</v>
      </c>
      <c r="J65" t="s">
        <v>171</v>
      </c>
    </row>
    <row r="66" spans="6:10" x14ac:dyDescent="0.3">
      <c r="F66" t="s">
        <v>172</v>
      </c>
      <c r="G66" t="s">
        <v>21</v>
      </c>
      <c r="H66">
        <v>2021</v>
      </c>
      <c r="I66" s="8">
        <v>4352.6000000000004</v>
      </c>
      <c r="J66" t="s">
        <v>173</v>
      </c>
    </row>
    <row r="67" spans="6:10" x14ac:dyDescent="0.3">
      <c r="F67" t="s">
        <v>174</v>
      </c>
      <c r="G67" t="s">
        <v>21</v>
      </c>
      <c r="H67">
        <v>2021</v>
      </c>
      <c r="I67" s="8">
        <v>3754.7</v>
      </c>
      <c r="J67" t="s">
        <v>175</v>
      </c>
    </row>
    <row r="68" spans="6:10" x14ac:dyDescent="0.3">
      <c r="F68" t="s">
        <v>176</v>
      </c>
      <c r="G68" t="s">
        <v>21</v>
      </c>
      <c r="H68">
        <v>2021</v>
      </c>
      <c r="I68" s="8">
        <v>3147.7</v>
      </c>
      <c r="J68" t="s">
        <v>177</v>
      </c>
    </row>
    <row r="69" spans="6:10" x14ac:dyDescent="0.3">
      <c r="F69" t="s">
        <v>178</v>
      </c>
      <c r="G69" t="s">
        <v>21</v>
      </c>
      <c r="H69">
        <v>2021</v>
      </c>
      <c r="I69" s="8">
        <v>2860.7</v>
      </c>
      <c r="J69" t="s">
        <v>179</v>
      </c>
    </row>
    <row r="70" spans="6:10" x14ac:dyDescent="0.3">
      <c r="F70" t="s">
        <v>180</v>
      </c>
      <c r="G70" t="s">
        <v>21</v>
      </c>
      <c r="H70">
        <v>2021</v>
      </c>
      <c r="I70" s="8">
        <v>1964.9</v>
      </c>
      <c r="J70" t="s">
        <v>181</v>
      </c>
    </row>
    <row r="71" spans="6:10" x14ac:dyDescent="0.3">
      <c r="F71" t="s">
        <v>182</v>
      </c>
      <c r="G71" t="s">
        <v>21</v>
      </c>
      <c r="H71">
        <v>2021</v>
      </c>
      <c r="I71" s="8">
        <v>0</v>
      </c>
      <c r="J71" t="s">
        <v>183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E937-7F58-474C-BCC8-BAFC0F53BA97}">
  <dimension ref="A1:E36"/>
  <sheetViews>
    <sheetView workbookViewId="0">
      <selection sqref="A1:F1048576"/>
    </sheetView>
  </sheetViews>
  <sheetFormatPr defaultRowHeight="14.4" x14ac:dyDescent="0.3"/>
  <sheetData>
    <row r="1" spans="1:5" x14ac:dyDescent="0.3">
      <c r="A1" t="s">
        <v>43</v>
      </c>
      <c r="B1" t="s">
        <v>15</v>
      </c>
      <c r="C1" t="s">
        <v>16</v>
      </c>
      <c r="D1" t="s">
        <v>17</v>
      </c>
      <c r="E1" t="s">
        <v>44</v>
      </c>
    </row>
    <row r="2" spans="1:5" x14ac:dyDescent="0.3">
      <c r="A2" t="s">
        <v>45</v>
      </c>
      <c r="B2" t="s">
        <v>21</v>
      </c>
      <c r="C2">
        <v>2021</v>
      </c>
      <c r="D2">
        <v>161483</v>
      </c>
      <c r="E2" t="s">
        <v>46</v>
      </c>
    </row>
    <row r="3" spans="1:5" x14ac:dyDescent="0.3">
      <c r="A3" t="s">
        <v>19</v>
      </c>
      <c r="B3" t="s">
        <v>21</v>
      </c>
      <c r="C3">
        <v>2021</v>
      </c>
      <c r="D3">
        <v>161483</v>
      </c>
      <c r="E3" t="s">
        <v>47</v>
      </c>
    </row>
    <row r="4" spans="1:5" x14ac:dyDescent="0.3">
      <c r="A4" s="10" t="s">
        <v>48</v>
      </c>
      <c r="B4" s="10" t="s">
        <v>21</v>
      </c>
      <c r="C4" s="10">
        <v>2021</v>
      </c>
      <c r="D4" s="10">
        <v>157171.29999999999</v>
      </c>
      <c r="E4" t="s">
        <v>49</v>
      </c>
    </row>
    <row r="5" spans="1:5" x14ac:dyDescent="0.3">
      <c r="A5" t="s">
        <v>52</v>
      </c>
      <c r="B5" t="s">
        <v>21</v>
      </c>
      <c r="C5">
        <v>2021</v>
      </c>
      <c r="D5">
        <v>151308.20000000001</v>
      </c>
      <c r="E5" t="s">
        <v>53</v>
      </c>
    </row>
    <row r="6" spans="1:5" x14ac:dyDescent="0.3">
      <c r="A6" t="s">
        <v>74</v>
      </c>
      <c r="B6" t="s">
        <v>21</v>
      </c>
      <c r="C6">
        <v>2021</v>
      </c>
      <c r="D6">
        <v>4355.3999999999996</v>
      </c>
      <c r="E6" t="s">
        <v>75</v>
      </c>
    </row>
    <row r="7" spans="1:5" x14ac:dyDescent="0.3">
      <c r="A7" s="10" t="s">
        <v>54</v>
      </c>
      <c r="B7" s="10" t="s">
        <v>21</v>
      </c>
      <c r="C7" s="10">
        <v>2021</v>
      </c>
      <c r="D7" s="10">
        <v>4311.7</v>
      </c>
      <c r="E7" t="s">
        <v>55</v>
      </c>
    </row>
    <row r="8" spans="1:5" x14ac:dyDescent="0.3">
      <c r="A8" t="s">
        <v>138</v>
      </c>
      <c r="B8" t="s">
        <v>21</v>
      </c>
      <c r="C8">
        <v>2021</v>
      </c>
      <c r="D8">
        <v>1234.2</v>
      </c>
      <c r="E8" t="s">
        <v>139</v>
      </c>
    </row>
    <row r="9" spans="1:5" x14ac:dyDescent="0.3">
      <c r="A9" t="s">
        <v>84</v>
      </c>
      <c r="B9" t="s">
        <v>21</v>
      </c>
      <c r="C9">
        <v>2021</v>
      </c>
      <c r="D9">
        <v>688</v>
      </c>
      <c r="E9" t="s">
        <v>85</v>
      </c>
    </row>
    <row r="10" spans="1:5" x14ac:dyDescent="0.3">
      <c r="A10" t="s">
        <v>66</v>
      </c>
      <c r="B10" t="s">
        <v>21</v>
      </c>
      <c r="C10">
        <v>2021</v>
      </c>
      <c r="D10">
        <v>646.70000000000005</v>
      </c>
      <c r="E10" t="s">
        <v>67</v>
      </c>
    </row>
    <row r="11" spans="1:5" x14ac:dyDescent="0.3">
      <c r="A11" t="s">
        <v>104</v>
      </c>
      <c r="B11" t="s">
        <v>21</v>
      </c>
      <c r="C11">
        <v>2021</v>
      </c>
      <c r="D11">
        <v>496</v>
      </c>
      <c r="E11" t="s">
        <v>105</v>
      </c>
    </row>
    <row r="12" spans="1:5" x14ac:dyDescent="0.3">
      <c r="A12" t="s">
        <v>86</v>
      </c>
      <c r="B12" t="s">
        <v>21</v>
      </c>
      <c r="C12">
        <v>2021</v>
      </c>
      <c r="D12">
        <v>401.4</v>
      </c>
      <c r="E12" t="s">
        <v>87</v>
      </c>
    </row>
    <row r="13" spans="1:5" x14ac:dyDescent="0.3">
      <c r="A13" t="s">
        <v>132</v>
      </c>
      <c r="B13" t="s">
        <v>21</v>
      </c>
      <c r="C13">
        <v>2021</v>
      </c>
      <c r="D13">
        <v>378.9</v>
      </c>
      <c r="E13" t="s">
        <v>133</v>
      </c>
    </row>
    <row r="14" spans="1:5" x14ac:dyDescent="0.3">
      <c r="A14" t="s">
        <v>112</v>
      </c>
      <c r="B14" t="s">
        <v>21</v>
      </c>
      <c r="C14">
        <v>2021</v>
      </c>
      <c r="D14">
        <v>280.39999999999998</v>
      </c>
      <c r="E14" t="s">
        <v>113</v>
      </c>
    </row>
    <row r="15" spans="1:5" x14ac:dyDescent="0.3">
      <c r="A15" t="s">
        <v>82</v>
      </c>
      <c r="B15" t="s">
        <v>21</v>
      </c>
      <c r="C15">
        <v>2021</v>
      </c>
      <c r="D15">
        <v>268.5</v>
      </c>
      <c r="E15" t="s">
        <v>83</v>
      </c>
    </row>
    <row r="16" spans="1:5" x14ac:dyDescent="0.3">
      <c r="A16" t="s">
        <v>110</v>
      </c>
      <c r="B16" t="s">
        <v>21</v>
      </c>
      <c r="C16">
        <v>2021</v>
      </c>
      <c r="D16">
        <v>212</v>
      </c>
      <c r="E16" t="s">
        <v>111</v>
      </c>
    </row>
    <row r="17" spans="1:5" x14ac:dyDescent="0.3">
      <c r="A17" t="s">
        <v>120</v>
      </c>
      <c r="B17" t="s">
        <v>21</v>
      </c>
      <c r="C17">
        <v>2021</v>
      </c>
      <c r="D17">
        <v>194.7</v>
      </c>
      <c r="E17" t="s">
        <v>121</v>
      </c>
    </row>
    <row r="18" spans="1:5" x14ac:dyDescent="0.3">
      <c r="A18" t="s">
        <v>80</v>
      </c>
      <c r="B18" t="s">
        <v>21</v>
      </c>
      <c r="C18">
        <v>2021</v>
      </c>
      <c r="D18">
        <v>167.8</v>
      </c>
      <c r="E18" t="s">
        <v>81</v>
      </c>
    </row>
    <row r="19" spans="1:5" x14ac:dyDescent="0.3">
      <c r="A19" t="s">
        <v>70</v>
      </c>
      <c r="B19" t="s">
        <v>21</v>
      </c>
      <c r="C19">
        <v>2021</v>
      </c>
      <c r="D19">
        <v>150.9</v>
      </c>
      <c r="E19" t="s">
        <v>71</v>
      </c>
    </row>
    <row r="20" spans="1:5" x14ac:dyDescent="0.3">
      <c r="A20" t="s">
        <v>116</v>
      </c>
      <c r="B20" t="s">
        <v>21</v>
      </c>
      <c r="C20">
        <v>2021</v>
      </c>
      <c r="D20">
        <v>145.6</v>
      </c>
      <c r="E20" t="s">
        <v>117</v>
      </c>
    </row>
    <row r="21" spans="1:5" x14ac:dyDescent="0.3">
      <c r="A21" t="s">
        <v>76</v>
      </c>
      <c r="B21" t="s">
        <v>21</v>
      </c>
      <c r="C21">
        <v>2021</v>
      </c>
      <c r="D21">
        <v>122.8</v>
      </c>
      <c r="E21" t="s">
        <v>77</v>
      </c>
    </row>
    <row r="22" spans="1:5" x14ac:dyDescent="0.3">
      <c r="A22" t="s">
        <v>108</v>
      </c>
      <c r="B22" t="s">
        <v>21</v>
      </c>
      <c r="C22">
        <v>2021</v>
      </c>
      <c r="D22">
        <v>98.9</v>
      </c>
      <c r="E22" t="s">
        <v>109</v>
      </c>
    </row>
    <row r="23" spans="1:5" x14ac:dyDescent="0.3">
      <c r="A23" t="s">
        <v>162</v>
      </c>
      <c r="B23" t="s">
        <v>21</v>
      </c>
      <c r="C23">
        <v>2021</v>
      </c>
      <c r="D23">
        <v>94.9</v>
      </c>
      <c r="E23" t="s">
        <v>163</v>
      </c>
    </row>
    <row r="24" spans="1:5" x14ac:dyDescent="0.3">
      <c r="A24" t="s">
        <v>174</v>
      </c>
      <c r="B24" t="s">
        <v>21</v>
      </c>
      <c r="C24">
        <v>2021</v>
      </c>
      <c r="D24">
        <v>40.6</v>
      </c>
      <c r="E24" t="s">
        <v>175</v>
      </c>
    </row>
    <row r="25" spans="1:5" x14ac:dyDescent="0.3">
      <c r="A25" t="s">
        <v>154</v>
      </c>
      <c r="B25" t="s">
        <v>21</v>
      </c>
      <c r="C25">
        <v>2021</v>
      </c>
      <c r="D25">
        <v>37.200000000000003</v>
      </c>
      <c r="E25" t="s">
        <v>155</v>
      </c>
    </row>
    <row r="26" spans="1:5" x14ac:dyDescent="0.3">
      <c r="A26" t="s">
        <v>58</v>
      </c>
      <c r="B26" t="s">
        <v>21</v>
      </c>
      <c r="C26">
        <v>2021</v>
      </c>
      <c r="D26">
        <v>33</v>
      </c>
      <c r="E26" t="s">
        <v>59</v>
      </c>
    </row>
    <row r="27" spans="1:5" x14ac:dyDescent="0.3">
      <c r="A27" t="s">
        <v>100</v>
      </c>
      <c r="B27" t="s">
        <v>21</v>
      </c>
      <c r="C27">
        <v>2021</v>
      </c>
      <c r="D27">
        <v>32.4</v>
      </c>
      <c r="E27" t="s">
        <v>101</v>
      </c>
    </row>
    <row r="28" spans="1:5" x14ac:dyDescent="0.3">
      <c r="A28" t="s">
        <v>94</v>
      </c>
      <c r="B28" t="s">
        <v>21</v>
      </c>
      <c r="C28">
        <v>2021</v>
      </c>
      <c r="D28">
        <v>30.9</v>
      </c>
      <c r="E28" t="s">
        <v>95</v>
      </c>
    </row>
    <row r="29" spans="1:5" x14ac:dyDescent="0.3">
      <c r="A29" t="s">
        <v>92</v>
      </c>
      <c r="B29" t="s">
        <v>21</v>
      </c>
      <c r="C29">
        <v>2021</v>
      </c>
      <c r="D29">
        <v>22.8</v>
      </c>
      <c r="E29" t="s">
        <v>93</v>
      </c>
    </row>
    <row r="30" spans="1:5" x14ac:dyDescent="0.3">
      <c r="A30" t="s">
        <v>180</v>
      </c>
      <c r="B30" t="s">
        <v>21</v>
      </c>
      <c r="C30">
        <v>2021</v>
      </c>
      <c r="D30">
        <v>19.100000000000001</v>
      </c>
      <c r="E30" t="s">
        <v>181</v>
      </c>
    </row>
    <row r="31" spans="1:5" x14ac:dyDescent="0.3">
      <c r="A31" t="s">
        <v>172</v>
      </c>
      <c r="B31" t="s">
        <v>21</v>
      </c>
      <c r="C31">
        <v>2021</v>
      </c>
      <c r="D31">
        <v>10.4</v>
      </c>
      <c r="E31" t="s">
        <v>173</v>
      </c>
    </row>
    <row r="32" spans="1:5" x14ac:dyDescent="0.3">
      <c r="A32" t="s">
        <v>142</v>
      </c>
      <c r="B32" t="s">
        <v>21</v>
      </c>
      <c r="C32">
        <v>2021</v>
      </c>
      <c r="D32">
        <v>3.9</v>
      </c>
      <c r="E32" t="s">
        <v>143</v>
      </c>
    </row>
    <row r="33" spans="1:5" x14ac:dyDescent="0.3">
      <c r="A33" t="s">
        <v>140</v>
      </c>
      <c r="B33" t="s">
        <v>21</v>
      </c>
      <c r="C33">
        <v>2021</v>
      </c>
      <c r="D33">
        <v>2.7</v>
      </c>
      <c r="E33" t="s">
        <v>141</v>
      </c>
    </row>
    <row r="34" spans="1:5" x14ac:dyDescent="0.3">
      <c r="A34" t="s">
        <v>158</v>
      </c>
      <c r="B34" t="s">
        <v>21</v>
      </c>
      <c r="C34">
        <v>2021</v>
      </c>
      <c r="D34">
        <v>1.9</v>
      </c>
      <c r="E34" t="s">
        <v>159</v>
      </c>
    </row>
    <row r="35" spans="1:5" x14ac:dyDescent="0.3">
      <c r="A35" t="s">
        <v>64</v>
      </c>
      <c r="B35" t="s">
        <v>21</v>
      </c>
      <c r="C35">
        <v>2021</v>
      </c>
      <c r="D35">
        <v>1.5</v>
      </c>
      <c r="E35" t="s">
        <v>65</v>
      </c>
    </row>
    <row r="36" spans="1:5" x14ac:dyDescent="0.3">
      <c r="A36" t="s">
        <v>72</v>
      </c>
      <c r="B36" t="s">
        <v>21</v>
      </c>
      <c r="C36">
        <v>2021</v>
      </c>
      <c r="D36">
        <v>1.3</v>
      </c>
      <c r="E3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P1</vt:lpstr>
      <vt:lpstr>T0101</vt:lpstr>
      <vt:lpstr>T0102</vt:lpstr>
      <vt:lpstr>T0103</vt:lpstr>
      <vt:lpstr>T1500</vt:lpstr>
      <vt:lpstr>T1600</vt:lpstr>
      <vt:lpstr>P1_ind</vt:lpstr>
      <vt:lpstr>P1_prod</vt:lpstr>
      <vt:lpstr>P1_use</vt:lpstr>
      <vt:lpstr>P1_sector</vt:lpstr>
      <vt:lpstr>Sheet5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BIEDMA Luis (ESTAT)</dc:creator>
  <cp:lastModifiedBy>Luis Biedma</cp:lastModifiedBy>
  <dcterms:created xsi:type="dcterms:W3CDTF">2023-10-19T20:04:49Z</dcterms:created>
  <dcterms:modified xsi:type="dcterms:W3CDTF">2023-11-02T18:37:22Z</dcterms:modified>
</cp:coreProperties>
</file>