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37LAB4PC17\Desktop\Ejercicios\"/>
    </mc:Choice>
  </mc:AlternateContent>
  <bookViews>
    <workbookView xWindow="-120" yWindow="-120" windowWidth="20730" windowHeight="11040"/>
  </bookViews>
  <sheets>
    <sheet name="Ejemplo" sheetId="1" r:id="rId1"/>
  </sheets>
  <definedNames>
    <definedName name="_xlnm._FilterDatabase" localSheetId="0" hidden="1">Ejemplo!$A$4:$E$19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  <c r="F19" i="1"/>
  <c r="F7" i="1"/>
  <c r="F8" i="1"/>
  <c r="F9" i="1"/>
  <c r="F10" i="1"/>
  <c r="F11" i="1"/>
  <c r="F12" i="1"/>
  <c r="F13" i="1"/>
  <c r="F14" i="1"/>
  <c r="F15" i="1"/>
  <c r="F16" i="1"/>
  <c r="F17" i="1"/>
  <c r="F18" i="1"/>
  <c r="F6" i="1"/>
</calcChain>
</file>

<file path=xl/sharedStrings.xml><?xml version="1.0" encoding="utf-8"?>
<sst xmlns="http://schemas.openxmlformats.org/spreadsheetml/2006/main" count="161" uniqueCount="57">
  <si>
    <t>Ejercicios de Excel con la función BUSCARV</t>
  </si>
  <si>
    <t>Referencia</t>
  </si>
  <si>
    <t>Producto</t>
  </si>
  <si>
    <t>Unidadades</t>
  </si>
  <si>
    <t>Color</t>
  </si>
  <si>
    <t>Proveedor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</si>
  <si>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</si>
  <si>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</si>
  <si>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</si>
  <si>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</si>
  <si>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</si>
  <si>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</si>
  <si>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</si>
  <si>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</si>
  <si>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</si>
  <si>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</si>
  <si>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</si>
  <si>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</si>
  <si>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</si>
  <si>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</si>
  <si>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</si>
  <si>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Gafas</t>
  </si>
  <si>
    <t>Sudadera</t>
  </si>
  <si>
    <t>Gorro</t>
  </si>
  <si>
    <t>Calcetines</t>
  </si>
  <si>
    <t>Pantalones</t>
  </si>
  <si>
    <t>Guante</t>
  </si>
  <si>
    <t>Gorra</t>
  </si>
  <si>
    <t>Camiseta</t>
  </si>
  <si>
    <t>Camisa</t>
  </si>
  <si>
    <t>Jersey</t>
  </si>
  <si>
    <t>Pañuelo</t>
  </si>
  <si>
    <t>Chaqueta</t>
  </si>
  <si>
    <t>Falda</t>
  </si>
  <si>
    <t>Pijama</t>
  </si>
  <si>
    <t>Camisón</t>
  </si>
  <si>
    <t>Ropajes S.L.</t>
  </si>
  <si>
    <t>Ateliere S.A.</t>
  </si>
  <si>
    <t>Rojo</t>
  </si>
  <si>
    <t>Verde</t>
  </si>
  <si>
    <t>Amarillo</t>
  </si>
  <si>
    <t>Blanco</t>
  </si>
  <si>
    <t>Gris</t>
  </si>
  <si>
    <t>Azúl</t>
  </si>
  <si>
    <t>Unidades</t>
  </si>
  <si>
    <t>Departamento</t>
  </si>
  <si>
    <t>A_dept</t>
  </si>
  <si>
    <t>B_dept</t>
  </si>
  <si>
    <t>C_dept</t>
  </si>
  <si>
    <t>D_dept</t>
  </si>
  <si>
    <t>Salarios</t>
  </si>
  <si>
    <t>Stock</t>
  </si>
  <si>
    <t>Bajo</t>
  </si>
  <si>
    <t>Medio</t>
  </si>
  <si>
    <t>Alto</t>
  </si>
  <si>
    <t>Poducto</t>
  </si>
  <si>
    <t>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</si>
</sst>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1"/>
    <xf numFmtId="0" fontId="1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/>
    <xf numFmtId="3" fontId="0" fillId="0" borderId="1" xfId="0" applyNumberFormat="1" applyFont="1" applyBorder="1" applyAlignment="1">
      <alignment horizontal="left"/>
    </xf>
    <xf numFmtId="0" fontId="0" fillId="3" borderId="1" xfId="0" applyFill="1" applyBorder="1"/>
    <xf numFmtId="3" fontId="0" fillId="3" borderId="1" xfId="0" applyNumberFormat="1" applyFont="1" applyFill="1" applyBorder="1" applyAlignment="1">
      <alignment horizontal="right"/>
    </xf>
    <xf numFmtId="3" fontId="0" fillId="3" borderId="1" xfId="0" applyNumberFormat="1" applyFill="1" applyBorder="1"/>
    <xf numFmtId="0" fontId="0" fillId="3" borderId="1" xfId="0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4"/>
  <sheetViews>
    <sheetView showGridLines="0" tabSelected="1" topLeftCell="A5" workbookViewId="0">
      <selection activeCell="N5" sqref="N5"/>
    </sheetView>
  </sheetViews>
  <sheetFormatPr baseColWidth="10" defaultColWidth="10.7109375" defaultRowHeight="15" x14ac:dyDescent="0.25"/>
  <cols>
    <col min="3" max="9" width="12.140625" customWidth="1"/>
    <col min="10" max="10" width="12.28515625" customWidth="1"/>
    <col min="11" max="11" width="6.42578125" customWidth="1"/>
    <col min="13" max="13" width="13.7109375" customWidth="1"/>
    <col min="15" max="15" width="10.5703125" customWidth="1"/>
    <col min="16" max="16" width="13.140625" customWidth="1"/>
  </cols>
  <sheetData>
    <row r="1" spans="1:17" ht="26.25" x14ac:dyDescent="0.4">
      <c r="B1" s="1" t="s">
        <v>0</v>
      </c>
    </row>
    <row r="2" spans="1:17" x14ac:dyDescent="0.25">
      <c r="B2" s="2"/>
    </row>
    <row r="3" spans="1:17" x14ac:dyDescent="0.25">
      <c r="A3" s="13" t="s">
        <v>55</v>
      </c>
      <c r="B3" s="13"/>
      <c r="D3" s="13" t="s">
        <v>44</v>
      </c>
      <c r="E3" s="13"/>
      <c r="F3" s="13"/>
      <c r="G3" s="13"/>
      <c r="I3" s="13" t="s">
        <v>56</v>
      </c>
      <c r="J3" s="13"/>
      <c r="L3" s="13" t="s">
        <v>50</v>
      </c>
      <c r="M3" s="13"/>
      <c r="N3" s="13"/>
    </row>
    <row r="4" spans="1:17" x14ac:dyDescent="0.25">
      <c r="A4" s="3" t="s">
        <v>1</v>
      </c>
      <c r="B4" s="3" t="s">
        <v>2</v>
      </c>
      <c r="D4" s="3" t="s">
        <v>1</v>
      </c>
      <c r="E4" s="3" t="s">
        <v>3</v>
      </c>
      <c r="F4" s="3" t="s">
        <v>51</v>
      </c>
      <c r="G4" s="3" t="s">
        <v>4</v>
      </c>
      <c r="I4" s="3" t="s">
        <v>2</v>
      </c>
      <c r="J4" s="3" t="s">
        <v>5</v>
      </c>
      <c r="L4" s="3" t="s">
        <v>1</v>
      </c>
      <c r="M4" s="3" t="s">
        <v>45</v>
      </c>
      <c r="N4" s="3" t="s">
        <v>50</v>
      </c>
      <c r="P4" s="3" t="s">
        <v>45</v>
      </c>
      <c r="Q4" s="3" t="s">
        <v>50</v>
      </c>
    </row>
    <row r="5" spans="1:17" x14ac:dyDescent="0.25">
      <c r="A5" s="4" t="s">
        <v>6</v>
      </c>
      <c r="B5" s="6" t="s">
        <v>26</v>
      </c>
      <c r="D5" s="4" t="s">
        <v>8</v>
      </c>
      <c r="E5" s="4">
        <v>300</v>
      </c>
      <c r="G5" s="4" t="s">
        <v>40</v>
      </c>
      <c r="H5" s="5"/>
      <c r="I5" s="6" t="s">
        <v>24</v>
      </c>
      <c r="J5" s="4" t="s">
        <v>36</v>
      </c>
      <c r="L5" s="4" t="s">
        <v>6</v>
      </c>
      <c r="M5" s="6" t="s">
        <v>46</v>
      </c>
      <c r="N5" s="10"/>
      <c r="P5" s="6" t="s">
        <v>46</v>
      </c>
      <c r="Q5" s="8">
        <v>100000</v>
      </c>
    </row>
    <row r="6" spans="1:17" x14ac:dyDescent="0.25">
      <c r="A6" s="4" t="s">
        <v>7</v>
      </c>
      <c r="B6" s="6" t="s">
        <v>21</v>
      </c>
      <c r="D6" s="4" t="s">
        <v>15</v>
      </c>
      <c r="E6" s="4">
        <v>900</v>
      </c>
      <c r="F6" s="12" t="str">
        <f>VLOOKUP($E$5,$P$12:Q21,2,FALSE)</f>
        <v>Bajo</v>
      </c>
      <c r="G6" s="4" t="s">
        <v>40</v>
      </c>
      <c r="H6" s="5"/>
      <c r="I6" s="6" t="s">
        <v>29</v>
      </c>
      <c r="J6" s="4" t="s">
        <v>37</v>
      </c>
      <c r="L6" s="4" t="s">
        <v>7</v>
      </c>
      <c r="M6" s="6" t="s">
        <v>47</v>
      </c>
      <c r="N6" s="10"/>
      <c r="P6" s="6" t="s">
        <v>47</v>
      </c>
      <c r="Q6" s="8">
        <v>50000</v>
      </c>
    </row>
    <row r="7" spans="1:17" x14ac:dyDescent="0.25">
      <c r="A7" s="4" t="s">
        <v>8</v>
      </c>
      <c r="B7" s="6" t="s">
        <v>27</v>
      </c>
      <c r="D7" s="4" t="s">
        <v>17</v>
      </c>
      <c r="E7" s="4">
        <v>600</v>
      </c>
      <c r="F7" s="12" t="str">
        <f>VLOOKUP($E$5,$P$12:Q23,2,FALSE)</f>
        <v>Bajo</v>
      </c>
      <c r="G7" s="4" t="s">
        <v>43</v>
      </c>
      <c r="H7" s="5"/>
      <c r="I7" s="6" t="s">
        <v>28</v>
      </c>
      <c r="J7" s="4" t="s">
        <v>36</v>
      </c>
      <c r="L7" s="4" t="s">
        <v>8</v>
      </c>
      <c r="M7" s="6" t="s">
        <v>48</v>
      </c>
      <c r="N7" s="10"/>
      <c r="P7" s="6" t="s">
        <v>48</v>
      </c>
      <c r="Q7" s="8">
        <v>75000</v>
      </c>
    </row>
    <row r="8" spans="1:17" x14ac:dyDescent="0.25">
      <c r="A8" s="4" t="s">
        <v>9</v>
      </c>
      <c r="B8" s="6" t="s">
        <v>28</v>
      </c>
      <c r="D8" s="4" t="s">
        <v>9</v>
      </c>
      <c r="E8" s="4">
        <v>500</v>
      </c>
      <c r="F8" s="12" t="str">
        <f>VLOOKUP($E$5,$P$12:Q24,2,FALSE)</f>
        <v>Bajo</v>
      </c>
      <c r="G8" s="4" t="s">
        <v>41</v>
      </c>
      <c r="H8" s="5"/>
      <c r="I8" s="6" t="s">
        <v>35</v>
      </c>
      <c r="J8" s="4" t="s">
        <v>37</v>
      </c>
      <c r="L8" s="4" t="s">
        <v>9</v>
      </c>
      <c r="M8" s="6" t="s">
        <v>49</v>
      </c>
      <c r="N8" s="10"/>
      <c r="P8" s="6" t="s">
        <v>49</v>
      </c>
      <c r="Q8" s="8">
        <v>20000</v>
      </c>
    </row>
    <row r="9" spans="1:17" x14ac:dyDescent="0.25">
      <c r="A9" s="4" t="s">
        <v>10</v>
      </c>
      <c r="B9" s="6" t="s">
        <v>22</v>
      </c>
      <c r="D9" s="4" t="s">
        <v>19</v>
      </c>
      <c r="E9" s="4">
        <v>500</v>
      </c>
      <c r="F9" s="12" t="str">
        <f>VLOOKUP($E$5,$P$12:Q25,2,FALSE)</f>
        <v>Bajo</v>
      </c>
      <c r="G9" s="4" t="s">
        <v>41</v>
      </c>
      <c r="H9" s="5"/>
      <c r="I9" s="6" t="s">
        <v>32</v>
      </c>
      <c r="J9" s="4" t="s">
        <v>37</v>
      </c>
      <c r="L9" s="4" t="s">
        <v>10</v>
      </c>
      <c r="M9" s="6" t="s">
        <v>46</v>
      </c>
      <c r="N9" s="10"/>
    </row>
    <row r="10" spans="1:17" x14ac:dyDescent="0.25">
      <c r="A10" s="4" t="s">
        <v>11</v>
      </c>
      <c r="B10" s="6" t="s">
        <v>23</v>
      </c>
      <c r="D10" s="4" t="s">
        <v>10</v>
      </c>
      <c r="E10" s="4">
        <v>600</v>
      </c>
      <c r="F10" s="12" t="str">
        <f>VLOOKUP($E$5,$P$12:Q26,2,FALSE)</f>
        <v>Bajo</v>
      </c>
      <c r="G10" s="4" t="s">
        <v>42</v>
      </c>
      <c r="H10" s="5"/>
      <c r="I10" s="6" t="s">
        <v>33</v>
      </c>
      <c r="J10" s="4" t="s">
        <v>37</v>
      </c>
      <c r="L10" s="4" t="s">
        <v>11</v>
      </c>
      <c r="M10" s="6" t="s">
        <v>47</v>
      </c>
      <c r="N10" s="10"/>
    </row>
    <row r="11" spans="1:17" x14ac:dyDescent="0.25">
      <c r="A11" s="4" t="s">
        <v>12</v>
      </c>
      <c r="B11" s="6" t="s">
        <v>24</v>
      </c>
      <c r="D11" s="4" t="s">
        <v>13</v>
      </c>
      <c r="E11" s="4">
        <v>1000</v>
      </c>
      <c r="F11" s="12" t="str">
        <f>VLOOKUP($E$5,$P$12:Q27,2,FALSE)</f>
        <v>Bajo</v>
      </c>
      <c r="G11" s="4" t="s">
        <v>42</v>
      </c>
      <c r="H11" s="5"/>
      <c r="I11" s="6" t="s">
        <v>21</v>
      </c>
      <c r="J11" s="4" t="s">
        <v>36</v>
      </c>
      <c r="L11" s="4" t="s">
        <v>12</v>
      </c>
      <c r="M11" s="6" t="s">
        <v>46</v>
      </c>
      <c r="N11" s="10"/>
      <c r="P11" s="3" t="s">
        <v>44</v>
      </c>
      <c r="Q11" s="3" t="s">
        <v>51</v>
      </c>
    </row>
    <row r="12" spans="1:17" x14ac:dyDescent="0.25">
      <c r="A12" s="4" t="s">
        <v>13</v>
      </c>
      <c r="B12" s="6" t="s">
        <v>25</v>
      </c>
      <c r="D12" s="4" t="s">
        <v>6</v>
      </c>
      <c r="E12" s="4">
        <v>900</v>
      </c>
      <c r="F12" s="12" t="str">
        <f>VLOOKUP($E$5,$P$12:Q28,2,FALSE)</f>
        <v>Bajo</v>
      </c>
      <c r="G12" s="4" t="s">
        <v>38</v>
      </c>
      <c r="H12" s="5"/>
      <c r="I12" s="6" t="s">
        <v>27</v>
      </c>
      <c r="J12" s="4" t="s">
        <v>36</v>
      </c>
      <c r="L12" s="4" t="s">
        <v>13</v>
      </c>
      <c r="M12" s="6" t="s">
        <v>46</v>
      </c>
      <c r="N12" s="10"/>
      <c r="P12" s="6">
        <v>100</v>
      </c>
      <c r="Q12" s="8" t="s">
        <v>52</v>
      </c>
    </row>
    <row r="13" spans="1:17" x14ac:dyDescent="0.25">
      <c r="A13" s="4" t="s">
        <v>14</v>
      </c>
      <c r="B13" s="6" t="s">
        <v>29</v>
      </c>
      <c r="D13" s="4" t="s">
        <v>11</v>
      </c>
      <c r="E13" s="4">
        <v>800</v>
      </c>
      <c r="F13" s="12" t="str">
        <f>VLOOKUP($E$5,$P$12:Q29,2,FALSE)</f>
        <v>Bajo</v>
      </c>
      <c r="G13" s="4" t="s">
        <v>38</v>
      </c>
      <c r="H13" s="5"/>
      <c r="I13" s="6" t="s">
        <v>23</v>
      </c>
      <c r="J13" s="4" t="s">
        <v>36</v>
      </c>
      <c r="L13" s="4" t="s">
        <v>14</v>
      </c>
      <c r="M13" s="6" t="s">
        <v>48</v>
      </c>
      <c r="N13" s="10"/>
      <c r="P13" s="6">
        <v>200</v>
      </c>
      <c r="Q13" s="8" t="s">
        <v>52</v>
      </c>
    </row>
    <row r="14" spans="1:17" x14ac:dyDescent="0.25">
      <c r="A14" s="4" t="s">
        <v>15</v>
      </c>
      <c r="B14" s="6" t="s">
        <v>30</v>
      </c>
      <c r="D14" s="4" t="s">
        <v>14</v>
      </c>
      <c r="E14" s="4">
        <v>700</v>
      </c>
      <c r="F14" s="12" t="str">
        <f>VLOOKUP($E$5,$P$12:Q30,2,FALSE)</f>
        <v>Bajo</v>
      </c>
      <c r="G14" s="4" t="s">
        <v>38</v>
      </c>
      <c r="H14" s="5"/>
      <c r="I14" s="6" t="s">
        <v>26</v>
      </c>
      <c r="J14" s="4" t="s">
        <v>36</v>
      </c>
      <c r="L14" s="4" t="s">
        <v>15</v>
      </c>
      <c r="M14" s="6" t="s">
        <v>49</v>
      </c>
      <c r="N14" s="10"/>
      <c r="P14" s="6">
        <v>300</v>
      </c>
      <c r="Q14" s="8" t="s">
        <v>52</v>
      </c>
    </row>
    <row r="15" spans="1:17" x14ac:dyDescent="0.25">
      <c r="A15" s="4" t="s">
        <v>16</v>
      </c>
      <c r="B15" s="6" t="s">
        <v>31</v>
      </c>
      <c r="D15" s="4" t="s">
        <v>18</v>
      </c>
      <c r="E15" s="4">
        <v>100</v>
      </c>
      <c r="F15" s="12" t="str">
        <f>VLOOKUP($E$5,$P$12:Q31,2,FALSE)</f>
        <v>Bajo</v>
      </c>
      <c r="G15" s="4" t="s">
        <v>38</v>
      </c>
      <c r="H15" s="5"/>
      <c r="I15" s="6" t="s">
        <v>30</v>
      </c>
      <c r="J15" s="4" t="s">
        <v>37</v>
      </c>
      <c r="L15" s="4" t="s">
        <v>16</v>
      </c>
      <c r="M15" s="6" t="s">
        <v>49</v>
      </c>
      <c r="N15" s="10"/>
      <c r="P15" s="6">
        <v>400</v>
      </c>
      <c r="Q15" s="8" t="s">
        <v>53</v>
      </c>
    </row>
    <row r="16" spans="1:17" x14ac:dyDescent="0.25">
      <c r="A16" s="4" t="s">
        <v>17</v>
      </c>
      <c r="B16" s="6" t="s">
        <v>32</v>
      </c>
      <c r="D16" s="4" t="s">
        <v>7</v>
      </c>
      <c r="E16" s="4">
        <v>100</v>
      </c>
      <c r="F16" s="12" t="str">
        <f>VLOOKUP($E$5,$P$12:Q32,2,FALSE)</f>
        <v>Bajo</v>
      </c>
      <c r="G16" s="4" t="s">
        <v>39</v>
      </c>
      <c r="H16" s="5"/>
      <c r="I16" s="6" t="s">
        <v>25</v>
      </c>
      <c r="J16" s="4" t="s">
        <v>36</v>
      </c>
      <c r="L16" s="4" t="s">
        <v>17</v>
      </c>
      <c r="M16" s="6" t="s">
        <v>48</v>
      </c>
      <c r="N16" s="10"/>
      <c r="P16" s="6">
        <v>500</v>
      </c>
      <c r="Q16" s="8" t="s">
        <v>53</v>
      </c>
    </row>
    <row r="17" spans="1:17" x14ac:dyDescent="0.25">
      <c r="A17" s="4" t="s">
        <v>18</v>
      </c>
      <c r="B17" s="6" t="s">
        <v>33</v>
      </c>
      <c r="D17" s="4" t="s">
        <v>12</v>
      </c>
      <c r="E17" s="4">
        <v>800</v>
      </c>
      <c r="F17" s="12" t="str">
        <f>VLOOKUP($E$5,$P$12:Q33,2,FALSE)</f>
        <v>Bajo</v>
      </c>
      <c r="G17" s="4" t="s">
        <v>39</v>
      </c>
      <c r="H17" s="5"/>
      <c r="I17" s="6" t="s">
        <v>31</v>
      </c>
      <c r="J17" s="4" t="s">
        <v>37</v>
      </c>
      <c r="L17" s="4" t="s">
        <v>18</v>
      </c>
      <c r="M17" s="6" t="s">
        <v>47</v>
      </c>
      <c r="N17" s="10"/>
      <c r="P17" s="6">
        <v>600</v>
      </c>
      <c r="Q17" s="8" t="s">
        <v>53</v>
      </c>
    </row>
    <row r="18" spans="1:17" x14ac:dyDescent="0.25">
      <c r="A18" s="4" t="s">
        <v>19</v>
      </c>
      <c r="B18" s="6" t="s">
        <v>34</v>
      </c>
      <c r="D18" s="4" t="s">
        <v>16</v>
      </c>
      <c r="E18" s="4">
        <v>700</v>
      </c>
      <c r="F18" s="12" t="str">
        <f>VLOOKUP($E$5,$P$12:Q34,2,FALSE)</f>
        <v>Bajo</v>
      </c>
      <c r="G18" s="4" t="s">
        <v>39</v>
      </c>
      <c r="H18" s="5"/>
      <c r="I18" s="6" t="s">
        <v>34</v>
      </c>
      <c r="J18" s="4" t="s">
        <v>37</v>
      </c>
      <c r="L18" s="4" t="s">
        <v>19</v>
      </c>
      <c r="M18" s="6" t="s">
        <v>47</v>
      </c>
      <c r="N18" s="10"/>
      <c r="P18" s="6">
        <v>700</v>
      </c>
      <c r="Q18" s="8" t="s">
        <v>53</v>
      </c>
    </row>
    <row r="19" spans="1:17" x14ac:dyDescent="0.25">
      <c r="A19" s="4" t="s">
        <v>20</v>
      </c>
      <c r="B19" s="6" t="s">
        <v>35</v>
      </c>
      <c r="D19" s="4" t="s">
        <v>20</v>
      </c>
      <c r="E19" s="4">
        <v>700</v>
      </c>
      <c r="F19" s="12" t="str">
        <f>VLOOKUP($E$5,$P$12:Q35,2,FALSE)</f>
        <v>Bajo</v>
      </c>
      <c r="G19" s="4" t="s">
        <v>39</v>
      </c>
      <c r="H19" s="5"/>
      <c r="I19" s="6" t="s">
        <v>22</v>
      </c>
      <c r="J19" s="4" t="s">
        <v>36</v>
      </c>
      <c r="L19" s="4" t="s">
        <v>20</v>
      </c>
      <c r="M19" s="6" t="s">
        <v>46</v>
      </c>
      <c r="N19" s="10"/>
      <c r="P19" s="6">
        <v>800</v>
      </c>
      <c r="Q19" s="8" t="s">
        <v>54</v>
      </c>
    </row>
    <row r="20" spans="1:17" x14ac:dyDescent="0.25">
      <c r="P20" s="6">
        <v>900</v>
      </c>
      <c r="Q20" s="8" t="s">
        <v>54</v>
      </c>
    </row>
    <row r="21" spans="1:17" x14ac:dyDescent="0.25">
      <c r="P21" s="6">
        <v>1000</v>
      </c>
      <c r="Q21" s="8" t="s">
        <v>54</v>
      </c>
    </row>
    <row r="22" spans="1:17" x14ac:dyDescent="0.25">
      <c r="C22" s="7"/>
      <c r="D22" s="3" t="s">
        <v>2</v>
      </c>
      <c r="E22" s="3" t="s">
        <v>44</v>
      </c>
      <c r="F22" s="3" t="s">
        <v>51</v>
      </c>
      <c r="G22" s="3" t="s">
        <v>4</v>
      </c>
      <c r="H22" s="3" t="s">
        <v>5</v>
      </c>
      <c r="I22" s="3" t="s">
        <v>50</v>
      </c>
    </row>
    <row r="23" spans="1:17" x14ac:dyDescent="0.25">
      <c r="C23" t="s">
        <v>7</v>
      </c>
      <c r="D23" s="9" t="str">
        <f>VLOOKUP(C23,A5:B19,2,0)</f>
        <v>Gafas</v>
      </c>
      <c r="E23" s="9">
        <f>VLOOKUP(C23,D5:G19,2,FALSE)</f>
        <v>100</v>
      </c>
      <c r="F23" s="9" t="str">
        <f>VLOOKUP(C23,D5:G19,3,FALSE)</f>
        <v>Bajo</v>
      </c>
      <c r="G23" s="9" t="str">
        <f>VLOOKUP(C23,D5:G19,4,FALSE)</f>
        <v>Verde</v>
      </c>
      <c r="H23" s="9" t="str">
        <f>VLOOKUP(D23,I5:J19,2,0)</f>
        <v>Ropajes S.L.</v>
      </c>
      <c r="I23" s="11">
        <f>VLOOKUP(C23,L5:N20,3,FALSE)</f>
        <v>0</v>
      </c>
    </row>
    <row r="24" spans="1:17" x14ac:dyDescent="0.25">
      <c r="C24" s="7"/>
      <c r="D24" s="9"/>
      <c r="E24" s="9"/>
      <c r="F24" s="9"/>
      <c r="G24" s="9"/>
      <c r="H24" s="9"/>
      <c r="I24" s="11"/>
    </row>
  </sheetData>
  <mergeCells count="4">
    <mergeCell ref="A3:B3"/>
    <mergeCell ref="D3:G3"/>
    <mergeCell ref="I3:J3"/>
    <mergeCell ref="L3:N3"/>
  </mergeCells>
  <phoneticPr fontId="4" type="noConversion"/>
  <dataValidations count="1">
    <dataValidation type="list" allowBlank="1" showInputMessage="1" showErrorMessage="1" sqref="C23">
      <formula1>$A$5:$A$19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Arranz, Enrique</dc:creator>
  <cp:lastModifiedBy>37LAB4PC17</cp:lastModifiedBy>
  <dcterms:created xsi:type="dcterms:W3CDTF">2015-04-06T07:21:09Z</dcterms:created>
  <dcterms:modified xsi:type="dcterms:W3CDTF">2024-03-03T23:02:57Z</dcterms:modified>
</cp:coreProperties>
</file>