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 e1 471\Documents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E15" i="1" l="1"/>
  <c r="E16" i="1"/>
  <c r="F16" i="1" s="1"/>
  <c r="E17" i="1"/>
  <c r="F17" i="1" s="1"/>
  <c r="E18" i="1"/>
  <c r="E14" i="1"/>
  <c r="F14" i="1" s="1"/>
  <c r="D14" i="1"/>
  <c r="I17" i="1"/>
  <c r="I16" i="1"/>
  <c r="I15" i="1"/>
  <c r="F18" i="1"/>
  <c r="F15" i="1"/>
  <c r="D15" i="1"/>
  <c r="D16" i="1"/>
  <c r="D17" i="1"/>
  <c r="D18" i="1"/>
  <c r="D19" i="1"/>
  <c r="E19" i="1" s="1"/>
  <c r="F19" i="1" s="1"/>
  <c r="D21" i="1" l="1"/>
  <c r="F21" i="1"/>
  <c r="E21" i="1"/>
  <c r="F22" i="1" l="1"/>
  <c r="F23" i="1" s="1"/>
</calcChain>
</file>

<file path=xl/sharedStrings.xml><?xml version="1.0" encoding="utf-8"?>
<sst xmlns="http://schemas.openxmlformats.org/spreadsheetml/2006/main" count="24" uniqueCount="22">
  <si>
    <t>MODELO PARA GENERAR PRESUPUESTOS</t>
  </si>
  <si>
    <t>DESCUENTO</t>
  </si>
  <si>
    <t>IVA</t>
  </si>
  <si>
    <t>ARTICULO</t>
  </si>
  <si>
    <t>CANTIDAD</t>
  </si>
  <si>
    <t>PRECIO</t>
  </si>
  <si>
    <t>IMPORTE</t>
  </si>
  <si>
    <t>TOTAL</t>
  </si>
  <si>
    <t>TOTALES</t>
  </si>
  <si>
    <t>TOTAL CON IVA</t>
  </si>
  <si>
    <t>PRECIO MAXIMO</t>
  </si>
  <si>
    <t>PRECIO MINIMO</t>
  </si>
  <si>
    <t>PRECIO MEDIO</t>
  </si>
  <si>
    <t>REFRESCOS</t>
  </si>
  <si>
    <t>TAPAS</t>
  </si>
  <si>
    <t>BOCADILLOS</t>
  </si>
  <si>
    <t>CAFÉ</t>
  </si>
  <si>
    <t>PASTAS</t>
  </si>
  <si>
    <t>CAVAS</t>
  </si>
  <si>
    <r>
      <t xml:space="preserve"> </t>
    </r>
    <r>
      <rPr>
        <b/>
        <sz val="11"/>
        <color theme="1"/>
        <rFont val="Calibri"/>
        <family val="2"/>
        <scheme val="minor"/>
      </rPr>
      <t>Carrera:</t>
    </r>
    <r>
      <rPr>
        <sz val="11"/>
        <color theme="1"/>
        <rFont val="Calibri"/>
        <family val="2"/>
        <scheme val="minor"/>
      </rPr>
      <t xml:space="preserve"> Psicologia</t>
    </r>
  </si>
  <si>
    <r>
      <t xml:space="preserve"> </t>
    </r>
    <r>
      <rPr>
        <b/>
        <sz val="11"/>
        <color theme="1"/>
        <rFont val="Calibri"/>
        <family val="2"/>
        <scheme val="minor"/>
      </rPr>
      <t>Estudiante:</t>
    </r>
    <r>
      <rPr>
        <sz val="11"/>
        <color theme="1"/>
        <rFont val="Calibri"/>
        <family val="2"/>
        <scheme val="minor"/>
      </rPr>
      <t xml:space="preserve"> Daidy Hernández</t>
    </r>
  </si>
  <si>
    <t>N° DE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</si>
</sst>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#,##0&quot;pta&quot;"/>
    <numFmt numFmtId="171" formatCode="#,##0&quot;%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/>
    <xf numFmtId="3" fontId="0" fillId="2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171" fontId="7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center" vertical="center"/>
    </xf>
    <xf numFmtId="169" fontId="0" fillId="3" borderId="0" xfId="0" applyNumberForma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9" fontId="0" fillId="3" borderId="6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center" vertical="center"/>
    </xf>
    <xf numFmtId="169" fontId="8" fillId="8" borderId="8" xfId="0" applyNumberFormat="1" applyFont="1" applyFill="1" applyBorder="1" applyAlignment="1">
      <alignment horizontal="center" vertical="center"/>
    </xf>
    <xf numFmtId="169" fontId="4" fillId="8" borderId="9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9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9" fontId="0" fillId="3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9" fontId="0" fillId="3" borderId="14" xfId="0" applyNumberFormat="1" applyFill="1" applyBorder="1" applyAlignment="1">
      <alignment horizontal="center" vertical="center"/>
    </xf>
    <xf numFmtId="169" fontId="0" fillId="3" borderId="1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9" fontId="0" fillId="2" borderId="14" xfId="0" applyNumberForma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/>
    </xf>
    <xf numFmtId="169" fontId="0" fillId="3" borderId="17" xfId="0" applyNumberFormat="1" applyFill="1" applyBorder="1" applyAlignment="1">
      <alignment horizontal="center" vertical="center"/>
    </xf>
    <xf numFmtId="169" fontId="0" fillId="3" borderId="18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69" fontId="0" fillId="3" borderId="20" xfId="0" applyNumberFormat="1" applyFill="1" applyBorder="1" applyAlignment="1">
      <alignment horizontal="center" vertical="center"/>
    </xf>
    <xf numFmtId="169" fontId="0" fillId="2" borderId="15" xfId="0" applyNumberForma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2</xdr:col>
      <xdr:colOff>502444</xdr:colOff>
      <xdr:row>3</xdr:row>
      <xdr:rowOff>57151</xdr:rowOff>
    </xdr:to>
    <xdr:pic>
      <xdr:nvPicPr>
        <xdr:cNvPr id="2" name="Imagen 1" descr="Resultado de imagen de uba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2902744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3"/>
  <sheetViews>
    <sheetView tabSelected="1" topLeftCell="A4" workbookViewId="0">
      <selection activeCell="I22" sqref="I22"/>
    </sheetView>
  </sheetViews>
  <sheetFormatPr baseColWidth="10" defaultRowHeight="15" x14ac:dyDescent="0.25"/>
  <cols>
    <col min="1" max="1" width="20.7109375" style="1" customWidth="1"/>
    <col min="2" max="3" width="15.7109375" style="1" customWidth="1"/>
    <col min="4" max="6" width="15.7109375" style="4" customWidth="1"/>
    <col min="7" max="7" width="11.42578125" style="1"/>
    <col min="8" max="8" width="33.140625" style="1" customWidth="1"/>
    <col min="9" max="16384" width="11.42578125" style="1"/>
  </cols>
  <sheetData>
    <row r="5" spans="1:10" x14ac:dyDescent="0.25">
      <c r="A5" s="1" t="s">
        <v>19</v>
      </c>
    </row>
    <row r="6" spans="1:10" x14ac:dyDescent="0.25">
      <c r="A6" s="11" t="s">
        <v>20</v>
      </c>
      <c r="B6" s="11"/>
    </row>
    <row r="8" spans="1:10" ht="21" x14ac:dyDescent="0.25">
      <c r="A8" s="7" t="s">
        <v>0</v>
      </c>
      <c r="B8" s="7"/>
      <c r="C8" s="7"/>
      <c r="D8" s="7"/>
      <c r="E8" s="7"/>
      <c r="F8" s="1"/>
    </row>
    <row r="10" spans="1:10" x14ac:dyDescent="0.25">
      <c r="A10" s="8" t="s">
        <v>1</v>
      </c>
      <c r="B10" s="10">
        <v>25</v>
      </c>
      <c r="C10" s="3"/>
      <c r="D10" s="5"/>
      <c r="E10" s="5"/>
      <c r="F10" s="5"/>
      <c r="G10" s="3"/>
      <c r="H10" s="3"/>
      <c r="I10" s="3"/>
      <c r="J10" s="3"/>
    </row>
    <row r="11" spans="1:10" x14ac:dyDescent="0.25">
      <c r="A11" s="8" t="s">
        <v>2</v>
      </c>
      <c r="B11" s="10">
        <v>16</v>
      </c>
      <c r="C11" s="3"/>
      <c r="D11" s="5"/>
      <c r="E11" s="5"/>
      <c r="F11" s="5"/>
      <c r="G11" s="3"/>
      <c r="H11" s="3"/>
      <c r="I11" s="3"/>
      <c r="J11" s="3"/>
    </row>
    <row r="12" spans="1:10" ht="15.75" thickBot="1" x14ac:dyDescent="0.3">
      <c r="A12" s="3"/>
      <c r="B12" s="3"/>
      <c r="C12" s="3"/>
      <c r="D12" s="5"/>
      <c r="E12" s="5"/>
      <c r="F12" s="5"/>
      <c r="G12" s="3"/>
      <c r="H12" s="3"/>
      <c r="I12" s="3"/>
      <c r="J12" s="3"/>
    </row>
    <row r="13" spans="1:10" s="2" customFormat="1" x14ac:dyDescent="0.25">
      <c r="A13" s="14" t="s">
        <v>3</v>
      </c>
      <c r="B13" s="15" t="s">
        <v>4</v>
      </c>
      <c r="C13" s="15" t="s">
        <v>5</v>
      </c>
      <c r="D13" s="16" t="s">
        <v>6</v>
      </c>
      <c r="E13" s="16" t="s">
        <v>1</v>
      </c>
      <c r="F13" s="17" t="s">
        <v>7</v>
      </c>
      <c r="G13" s="3"/>
      <c r="H13" s="3"/>
      <c r="I13" s="3"/>
      <c r="J13" s="3"/>
    </row>
    <row r="14" spans="1:10" ht="15" customHeight="1" x14ac:dyDescent="0.25">
      <c r="A14" s="27" t="s">
        <v>15</v>
      </c>
      <c r="B14" s="12">
        <v>200</v>
      </c>
      <c r="C14" s="12">
        <v>300</v>
      </c>
      <c r="D14" s="13">
        <f>B14*C14</f>
        <v>60000</v>
      </c>
      <c r="E14" s="13">
        <f>D14*(B$10/100)</f>
        <v>15000</v>
      </c>
      <c r="F14" s="19">
        <f>D14-E14</f>
        <v>45000</v>
      </c>
      <c r="G14" s="3"/>
      <c r="H14" s="3"/>
      <c r="I14" s="3"/>
      <c r="J14" s="3"/>
    </row>
    <row r="15" spans="1:10" ht="15" customHeight="1" x14ac:dyDescent="0.25">
      <c r="A15" s="18" t="s">
        <v>13</v>
      </c>
      <c r="B15" s="25">
        <v>350</v>
      </c>
      <c r="C15" s="25">
        <v>150</v>
      </c>
      <c r="D15" s="26">
        <f t="shared" ref="D15:D19" si="0">B15*C15</f>
        <v>52500</v>
      </c>
      <c r="E15" s="26">
        <f t="shared" ref="E15:E19" si="1">D15*(B$10/100)</f>
        <v>13125</v>
      </c>
      <c r="F15" s="28">
        <f t="shared" ref="F15:F19" si="2">D15-E15</f>
        <v>39375</v>
      </c>
      <c r="G15" s="3"/>
      <c r="H15" s="43" t="s">
        <v>10</v>
      </c>
      <c r="I15" s="42">
        <f>MAX(C14:C19)</f>
        <v>1500</v>
      </c>
      <c r="J15" s="3"/>
    </row>
    <row r="16" spans="1:10" ht="15" customHeight="1" x14ac:dyDescent="0.25">
      <c r="A16" s="29" t="s">
        <v>14</v>
      </c>
      <c r="B16" s="25">
        <v>150</v>
      </c>
      <c r="C16" s="25">
        <v>100</v>
      </c>
      <c r="D16" s="30">
        <f t="shared" si="0"/>
        <v>15000</v>
      </c>
      <c r="E16" s="30">
        <f t="shared" si="1"/>
        <v>3750</v>
      </c>
      <c r="F16" s="31">
        <f t="shared" si="2"/>
        <v>11250</v>
      </c>
      <c r="G16" s="9"/>
      <c r="H16" s="43" t="s">
        <v>11</v>
      </c>
      <c r="I16" s="42">
        <f>MIN(C14:C19)</f>
        <v>100</v>
      </c>
      <c r="J16" s="3"/>
    </row>
    <row r="17" spans="1:10" ht="15" customHeight="1" x14ac:dyDescent="0.25">
      <c r="A17" s="32" t="s">
        <v>16</v>
      </c>
      <c r="B17" s="25">
        <v>200</v>
      </c>
      <c r="C17" s="33">
        <v>110</v>
      </c>
      <c r="D17" s="13">
        <f t="shared" si="0"/>
        <v>22000</v>
      </c>
      <c r="E17" s="30">
        <f t="shared" si="1"/>
        <v>5500</v>
      </c>
      <c r="F17" s="19">
        <f t="shared" si="2"/>
        <v>16500</v>
      </c>
      <c r="G17" s="3"/>
      <c r="H17" s="43" t="s">
        <v>12</v>
      </c>
      <c r="I17" s="42">
        <f>AVERAGE(C14:C19)</f>
        <v>397.5</v>
      </c>
      <c r="J17" s="3"/>
    </row>
    <row r="18" spans="1:10" ht="15" customHeight="1" x14ac:dyDescent="0.25">
      <c r="A18" s="32" t="s">
        <v>17</v>
      </c>
      <c r="B18" s="33">
        <v>150</v>
      </c>
      <c r="C18" s="33">
        <v>225</v>
      </c>
      <c r="D18" s="26">
        <f t="shared" si="0"/>
        <v>33750</v>
      </c>
      <c r="E18" s="13">
        <f t="shared" si="1"/>
        <v>8437.5</v>
      </c>
      <c r="F18" s="31">
        <f t="shared" si="2"/>
        <v>25312.5</v>
      </c>
      <c r="G18" s="3"/>
      <c r="H18" s="44" t="s">
        <v>21</v>
      </c>
      <c r="I18" s="45">
        <f>COUNT(B14:B19)</f>
        <v>6</v>
      </c>
      <c r="J18" s="3"/>
    </row>
    <row r="19" spans="1:10" ht="15" customHeight="1" x14ac:dyDescent="0.25">
      <c r="A19" s="18" t="s">
        <v>18</v>
      </c>
      <c r="B19" s="12">
        <v>15</v>
      </c>
      <c r="C19" s="33">
        <v>1500</v>
      </c>
      <c r="D19" s="26">
        <f t="shared" si="0"/>
        <v>22500</v>
      </c>
      <c r="E19" s="30">
        <f t="shared" si="1"/>
        <v>5625</v>
      </c>
      <c r="F19" s="19">
        <f t="shared" si="2"/>
        <v>16875</v>
      </c>
      <c r="G19" s="3"/>
      <c r="H19" s="3"/>
      <c r="I19" s="3"/>
      <c r="J19" s="3"/>
    </row>
    <row r="20" spans="1:10" x14ac:dyDescent="0.25">
      <c r="A20" s="34"/>
      <c r="B20" s="34"/>
      <c r="C20" s="3"/>
      <c r="D20" s="35"/>
      <c r="E20" s="6"/>
      <c r="F20" s="41"/>
      <c r="G20" s="3"/>
      <c r="H20" s="3"/>
      <c r="I20" s="3"/>
      <c r="J20" s="3"/>
    </row>
    <row r="21" spans="1:10" x14ac:dyDescent="0.25">
      <c r="A21" s="36" t="s">
        <v>8</v>
      </c>
      <c r="B21" s="33"/>
      <c r="C21" s="39"/>
      <c r="D21" s="13">
        <f>SUM(D14:D19)</f>
        <v>205750</v>
      </c>
      <c r="E21" s="38">
        <f>SUM(E14:E19)</f>
        <v>51437.5</v>
      </c>
      <c r="F21" s="37">
        <f>SUM(F14:F19)</f>
        <v>154312.5</v>
      </c>
      <c r="G21" s="3"/>
      <c r="H21" s="3"/>
      <c r="I21" s="3"/>
      <c r="J21" s="3"/>
    </row>
    <row r="22" spans="1:10" x14ac:dyDescent="0.25">
      <c r="A22" s="20" t="s">
        <v>2</v>
      </c>
      <c r="B22" s="12"/>
      <c r="C22" s="12"/>
      <c r="D22" s="26"/>
      <c r="E22" s="26"/>
      <c r="F22" s="40">
        <f>F21*(B11/100)</f>
        <v>24690</v>
      </c>
      <c r="G22" s="3"/>
      <c r="H22" s="3"/>
      <c r="I22" s="3"/>
      <c r="J22" s="3"/>
    </row>
    <row r="23" spans="1:10" ht="16.5" thickBot="1" x14ac:dyDescent="0.3">
      <c r="A23" s="21" t="s">
        <v>9</v>
      </c>
      <c r="B23" s="22"/>
      <c r="C23" s="22"/>
      <c r="D23" s="23"/>
      <c r="E23" s="23"/>
      <c r="F23" s="24">
        <f>F21+F22</f>
        <v>179002.5</v>
      </c>
      <c r="G23" s="3"/>
      <c r="H23" s="3"/>
      <c r="I23" s="3"/>
      <c r="J23" s="3"/>
    </row>
  </sheetData>
  <mergeCells count="2">
    <mergeCell ref="A8:E8"/>
    <mergeCell ref="A6:B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e1 471</dc:creator>
  <cp:lastModifiedBy>Acer e1 471</cp:lastModifiedBy>
  <dcterms:created xsi:type="dcterms:W3CDTF">2021-02-26T01:10:08Z</dcterms:created>
  <dcterms:modified xsi:type="dcterms:W3CDTF">2021-02-26T02:31:39Z</dcterms:modified>
</cp:coreProperties>
</file>