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 Carlos\Desktop\BandTec\1º Ano\Arquitetura Computacional\"/>
    </mc:Choice>
  </mc:AlternateContent>
  <xr:revisionPtr revIDLastSave="0" documentId="13_ncr:1_{BCE6D17F-08F3-4F4C-BBAA-DCC8875A88D3}" xr6:coauthVersionLast="46" xr6:coauthVersionMax="46" xr10:uidLastSave="{00000000-0000-0000-0000-000000000000}"/>
  <bookViews>
    <workbookView xWindow="-24120" yWindow="-120" windowWidth="24240" windowHeight="13140" xr2:uid="{0AEF62FB-35F7-4E3B-9521-207E506D136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0" i="1"/>
  <c r="L16" i="1"/>
  <c r="L32" i="1"/>
  <c r="L34" i="1"/>
  <c r="J38" i="1"/>
  <c r="L38" i="1" s="1"/>
  <c r="L36" i="1"/>
  <c r="L18" i="1"/>
  <c r="L20" i="1"/>
  <c r="L22" i="1"/>
  <c r="L24" i="1"/>
  <c r="L28" i="1"/>
  <c r="L26" i="1"/>
  <c r="L12" i="1"/>
  <c r="L30" i="1"/>
  <c r="L14" i="1"/>
  <c r="L10" i="1"/>
  <c r="J41" i="1" l="1"/>
  <c r="P41" i="1"/>
  <c r="P42" i="1"/>
</calcChain>
</file>

<file path=xl/sharedStrings.xml><?xml version="1.0" encoding="utf-8"?>
<sst xmlns="http://schemas.openxmlformats.org/spreadsheetml/2006/main" count="40" uniqueCount="40">
  <si>
    <t>Custos Contabilidade</t>
  </si>
  <si>
    <t>Produto</t>
  </si>
  <si>
    <t>Quantidade</t>
  </si>
  <si>
    <t>Valor Total</t>
  </si>
  <si>
    <t>Site</t>
  </si>
  <si>
    <t>https://www.magazineluiza.com.br/notebook-lenovo-ideapad-s145-81v70008br-amd-ryzen-5-3500u-8gb-256gb-ssd-156-windows-10/p/225444200/in/leip/?&amp;seller_id=magazineluiza</t>
  </si>
  <si>
    <t>https://pt.aliexpress.com/item/1005001785408166.html?spm=a2g0o.productlist.0.0.443a3f49FOuzhB&amp;algo_pvid=483278cb-5e0f-4d14-85ba-568709187ba4&amp;algo_expid=483278cb-5e0f-4d14-85ba-568709187ba4-10&amp;btsid=0b0a555f16125425055264870ec635&amp;ws_ab_test=searchweb0_0,searchweb201602_,searchweb201603_</t>
  </si>
  <si>
    <t xml:space="preserve">4Gb Ram DDR4 2400MHz </t>
  </si>
  <si>
    <t>https://pt.aliexpress.com/item/33057629878.html?spm=a2g0o.productlist.0.0.52ca2932fgpeRX&amp;algo_pvid=5208df41-b158-49c6-ae29-e5562318f5df&amp;algo_expid=5208df41-b158-49c6-ae29-e5562318f5df-0&amp;btsid=0b0a556f16125433020145628eae92&amp;ws_ab_test=searchweb0_0,searchweb201602_,searchweb201603_</t>
  </si>
  <si>
    <t>https://www.kabum.com.br/cgi-local/site/produtos/descricao_ofertas.cgi?codigo=108497</t>
  </si>
  <si>
    <t>Gabinete</t>
  </si>
  <si>
    <t>https://www.kabum.com.br/cgi-local/site/produtos/descricao_ofertas.cgi?codigo=64654</t>
  </si>
  <si>
    <t>https://www.kabum.com.br/cgi-local/site/produtos/descricao_ofertas.cgi?codigo=129960_</t>
  </si>
  <si>
    <t>Intel Core i3-10100F</t>
  </si>
  <si>
    <t>Servidor</t>
  </si>
  <si>
    <t>https://www.kabum.com.br/produto/100737/gabinete-fortrek-atx-preto-sc501bk</t>
  </si>
  <si>
    <t>Fonte Corsair 600W VS60080Plus</t>
  </si>
  <si>
    <t>https://produto.mercadolivre.com.br/MLB-1682948221-fonte-corsair-atx-600w-vs600-80-plus-com-cabo-cp-9020224-br-_JM?searchVariation=65993897238#searchVariation=65993897238&amp;position=1&amp;type=item&amp;tracking_id=9468af5a-96b8-405b-acab-3b304ede4081</t>
  </si>
  <si>
    <t>https://www.kabum.com.br/produto/111530/microsoft-windows-server-standard-2019-bra-64-bit-coem-16-core-p73-07783</t>
  </si>
  <si>
    <t>https://www.kabum.com.br/cgi-local/site/produtos/descricao_ofertas.cgi?codigo=108308</t>
  </si>
  <si>
    <t>Roteador D-Link AC1200</t>
  </si>
  <si>
    <t>Internet  VIVO Fibra 200Mbps</t>
  </si>
  <si>
    <t>vivo.com.br</t>
  </si>
  <si>
    <t>http://gestaoempresarial.contmatic.com.br/precos/gestao-planos.html</t>
  </si>
  <si>
    <t>Programa de Gestão Contmatic Phoenix</t>
  </si>
  <si>
    <t>Custos Mensais</t>
  </si>
  <si>
    <t>Microsoft 365 Business Premium anual</t>
  </si>
  <si>
    <t>https://www.microsoft.com/pt-br/microsoft-365/business/compare-all-microsoft-365-business-products-b?&amp;ef_id=CjwKCAiA9vOABhBfEiwATCi7GKiwfC0IMKaOg2Lpy6udE9h8kjf5ToS55f-9FIS1wcyZ-ncvV3OLExoCCL0QAvD_BwE:G:s&amp;OCID=AID2100139_SEM_CjwKCAiA9vOABhBfEiwATCi7GKiwfC0IMKaOg2Lpy6udE9h8kjf5ToS55f-9FIS1wcyZ-ncvV3OLExoCCL0QAvD_BwE:G:s&amp;lnkd=Google_O365SMB_Brand</t>
  </si>
  <si>
    <t>https://www.kabum.com.br/produto/96492/cooler-para-processador-cooler-master-amd-intel-hyper-h411r-rr-h411-20pw-r1</t>
  </si>
  <si>
    <t>Cooler CoolerMaster</t>
  </si>
  <si>
    <t>Impressora Multifuncional Brother DCP-L2540DW</t>
  </si>
  <si>
    <t>Notebook Lenovo Ideapad S145 81V70008BR</t>
  </si>
  <si>
    <t xml:space="preserve">HDD 4TB Toshiba SATA III 7200 RPM </t>
  </si>
  <si>
    <t>Preço Unitáro</t>
  </si>
  <si>
    <t>Preço Conjunto</t>
  </si>
  <si>
    <t>https://www.amazon.com.br/Switch-Gigabit-Mesa-Portas-Ls1005G/dp/B07VC68RW1/ref=asc_df_B07VC68RW1/?tag=googleshopp00-20&amp;linkCode=df0&amp;hvadid=405664433690&amp;hvpos=&amp;hvnetw=g&amp;hvrand=14598119189097892365&amp;hvpone=&amp;hvptwo=&amp;hvqmt=&amp;hvdev=c&amp;hvdvcmdl=&amp;hvlocint=&amp;hvlocphy=1001778&amp;hvtargid=pla-852224460617&amp;psc=1</t>
  </si>
  <si>
    <t>Switch Gigabit De 8 Portas 10/100/1000 Mbps Ms108g</t>
  </si>
  <si>
    <t>Frete</t>
  </si>
  <si>
    <t>Licença Windows Server Essentials 2019</t>
  </si>
  <si>
    <t>Placa-mãe MSI  H310M Pro-VDH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</si>
</sst>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Border="1" applyAlignment="1">
      <alignment vertical="center"/>
    </xf>
    <xf numFmtId="44" fontId="0" fillId="0" borderId="0" xfId="1" applyFont="1" applyBorder="1" applyAlignment="1">
      <alignment vertical="center"/>
    </xf>
    <xf numFmtId="0" fontId="2" fillId="3" borderId="4" xfId="3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7" xfId="3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2" borderId="6" xfId="3" applyFill="1" applyBorder="1" applyAlignment="1">
      <alignment horizontal="center" vertical="center"/>
    </xf>
    <xf numFmtId="0" fontId="2" fillId="2" borderId="2" xfId="3" applyFill="1" applyBorder="1" applyAlignment="1">
      <alignment horizontal="center" vertical="center"/>
    </xf>
    <xf numFmtId="0" fontId="2" fillId="2" borderId="1" xfId="3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4" fontId="0" fillId="3" borderId="7" xfId="1" applyFont="1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2" fillId="3" borderId="7" xfId="3" applyFill="1" applyBorder="1" applyAlignment="1">
      <alignment horizontal="center" vertical="center"/>
    </xf>
    <xf numFmtId="0" fontId="2" fillId="3" borderId="6" xfId="3" applyFill="1" applyBorder="1" applyAlignment="1">
      <alignment horizontal="center" vertical="center"/>
    </xf>
    <xf numFmtId="0" fontId="2" fillId="3" borderId="2" xfId="3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4" xfId="0" applyNumberFormat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100737/gabinete-fortrek-atx-preto-sc501bk" TargetMode="External"/><Relationship Id="rId13" Type="http://schemas.openxmlformats.org/officeDocument/2006/relationships/hyperlink" Target="https://www.microsoft.com/pt-br/microsoft-365/business/compare-all-microsoft-365-business-products-b?&amp;ef_id=CjwKCAiA9vOABhBfEiwATCi7GKiwfC0IMKaOg2Lpy6udE9h8kjf5ToS55f-9FIS1wcyZ-ncvV3OLExoCCL0QAvD_BwE:G:s&amp;OCID=AID2100139_SEM_CjwKCAiA9vOABhBfEiwATCi7GKiwfC0IMKaOg2Lpy6udE9h8kjf5ToS55f-9FIS1wcyZ-ncvV3OLExoCCL0QAvD_BwE:G:s&amp;lnkd=Google_O365SMB_Brand" TargetMode="External"/><Relationship Id="rId3" Type="http://schemas.openxmlformats.org/officeDocument/2006/relationships/hyperlink" Target="https://pt.aliexpress.com/item/33057629878.html?spm=a2g0o.productlist.0.0.52ca2932fgpeRX&amp;algo_pvid=5208df41-b158-49c6-ae29-e5562318f5df&amp;algo_expid=5208df41-b158-49c6-ae29-e5562318f5df-0&amp;btsid=0b0a556f16125433020145628eae92&amp;ws_ab_test=searchweb0_0,searchweb201602_,searchweb201603_" TargetMode="External"/><Relationship Id="rId7" Type="http://schemas.openxmlformats.org/officeDocument/2006/relationships/hyperlink" Target="https://www.kabum.com.br/produto/96492/cooler-para-processador-cooler-master-amd-intel-hyper-h411r-rr-h411-20pw-r1" TargetMode="External"/><Relationship Id="rId12" Type="http://schemas.openxmlformats.org/officeDocument/2006/relationships/hyperlink" Target="http://gestaoempresarial.contmatic.com.br/precos/gestao-planos.html" TargetMode="External"/><Relationship Id="rId2" Type="http://schemas.openxmlformats.org/officeDocument/2006/relationships/hyperlink" Target="https://pt.aliexpress.com/item/1005001785408166.html?spm=a2g0o.productlist.0.0.443a3f49FOuzhB&amp;algo_pvid=483278cb-5e0f-4d14-85ba-568709187ba4&amp;algo_expid=483278cb-5e0f-4d14-85ba-568709187ba4-10&amp;btsid=0b0a555f16125425055264870ec635&amp;ws_ab_test=searchweb0_0,searchweb201602_,searchweb201603_" TargetMode="External"/><Relationship Id="rId1" Type="http://schemas.openxmlformats.org/officeDocument/2006/relationships/hyperlink" Target="https://www.magazineluiza.com.br/notebook-lenovo-ideapad-s145-81v70008br-amd-ryzen-5-3500u-8gb-256gb-ssd-156-windows-10/p/225444200/in/leip/?&amp;seller_id=magazineluiza" TargetMode="External"/><Relationship Id="rId6" Type="http://schemas.openxmlformats.org/officeDocument/2006/relationships/hyperlink" Target="https://www.kabum.com.br/cgi-local/site/produtos/descricao_ofertas.cgi?codigo=64654" TargetMode="External"/><Relationship Id="rId11" Type="http://schemas.openxmlformats.org/officeDocument/2006/relationships/hyperlink" Target="https://www.kabum.com.br/cgi-local/site/produtos/descricao_ofertas.cgi?codigo=108308" TargetMode="External"/><Relationship Id="rId5" Type="http://schemas.openxmlformats.org/officeDocument/2006/relationships/hyperlink" Target="https://www.kabum.com.br/cgi-local/site/produtos/descricao_ofertas.cgi?codigo=129960_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kabum.com.br/produto/111530/microsoft-windows-server-standard-2019-bra-64-bit-coem-16-core-p73-07783" TargetMode="External"/><Relationship Id="rId4" Type="http://schemas.openxmlformats.org/officeDocument/2006/relationships/hyperlink" Target="https://www.kabum.com.br/cgi-local/site/produtos/descricao_ofertas.cgi?codigo=108497" TargetMode="External"/><Relationship Id="rId9" Type="http://schemas.openxmlformats.org/officeDocument/2006/relationships/hyperlink" Target="https://produto.mercadolivre.com.br/MLB-1682948221-fonte-corsair-atx-600w-vs600-80-plus-com-cabo-cp-9020224-br-_JM?searchVariation=65993897238" TargetMode="External"/><Relationship Id="rId14" Type="http://schemas.openxmlformats.org/officeDocument/2006/relationships/hyperlink" Target="https://www.amazon.com.br/Switch-Gigabit-Mesa-Portas-Ls1005G/dp/B07VC68RW1/ref=asc_df_B07VC68RW1/?tag=googleshopp00-20&amp;linkCode=df0&amp;hvadid=405664433690&amp;hvpos=&amp;hvnetw=g&amp;hvrand=14598119189097892365&amp;hvpone=&amp;hvptwo=&amp;hvqmt=&amp;hvdev=c&amp;hvdvcmdl=&amp;hvlocint=&amp;hvlocphy=1001778&amp;hvtargid=pla-852224460617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D27D-0F8A-4847-93FF-45C4B83C36E1}">
  <dimension ref="A3:AL45"/>
  <sheetViews>
    <sheetView showGridLines="0" tabSelected="1" topLeftCell="D7" zoomScale="70" zoomScaleNormal="70" workbookViewId="0">
      <selection activeCell="S21" sqref="S21"/>
    </sheetView>
  </sheetViews>
  <sheetFormatPr defaultRowHeight="15" x14ac:dyDescent="0.25"/>
  <cols>
    <col min="2" max="2" width="19.42578125" customWidth="1"/>
    <col min="3" max="3" width="18.140625" customWidth="1"/>
    <col min="4" max="4" width="9.140625" customWidth="1"/>
    <col min="7" max="7" width="32" customWidth="1"/>
    <col min="24" max="24" width="7.5703125" customWidth="1"/>
    <col min="27" max="27" width="27.7109375" customWidth="1"/>
  </cols>
  <sheetData>
    <row r="3" spans="1:17" x14ac:dyDescent="0.25">
      <c r="A3" s="5"/>
      <c r="B3" s="5"/>
    </row>
    <row r="4" spans="1:17" x14ac:dyDescent="0.25">
      <c r="A4" s="7"/>
      <c r="B4" s="7"/>
    </row>
    <row r="5" spans="1:17" x14ac:dyDescent="0.25">
      <c r="A5" s="3"/>
      <c r="B5" s="3"/>
    </row>
    <row r="8" spans="1:17" x14ac:dyDescent="0.25">
      <c r="E8" s="77" t="s">
        <v>0</v>
      </c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1:17" x14ac:dyDescent="0.25">
      <c r="E9" s="80" t="s">
        <v>1</v>
      </c>
      <c r="F9" s="81"/>
      <c r="G9" s="82"/>
      <c r="H9" s="80" t="s">
        <v>2</v>
      </c>
      <c r="I9" s="82"/>
      <c r="J9" s="80" t="s">
        <v>33</v>
      </c>
      <c r="K9" s="82"/>
      <c r="L9" s="80" t="s">
        <v>34</v>
      </c>
      <c r="M9" s="82"/>
      <c r="N9" s="80" t="s">
        <v>4</v>
      </c>
      <c r="O9" s="82"/>
    </row>
    <row r="10" spans="1:17" x14ac:dyDescent="0.25">
      <c r="E10" s="10" t="s">
        <v>31</v>
      </c>
      <c r="F10" s="11"/>
      <c r="G10" s="12"/>
      <c r="H10" s="10">
        <v>6</v>
      </c>
      <c r="I10" s="12"/>
      <c r="J10" s="83">
        <v>3561.55</v>
      </c>
      <c r="K10" s="84"/>
      <c r="L10" s="20">
        <f>H10*J10</f>
        <v>21369.300000000003</v>
      </c>
      <c r="M10" s="21"/>
      <c r="N10" s="24" t="s">
        <v>5</v>
      </c>
      <c r="O10" s="25"/>
      <c r="P10" s="1"/>
      <c r="Q10" s="1"/>
    </row>
    <row r="11" spans="1:17" x14ac:dyDescent="0.25">
      <c r="E11" s="13"/>
      <c r="F11" s="14"/>
      <c r="G11" s="15"/>
      <c r="H11" s="13"/>
      <c r="I11" s="15"/>
      <c r="J11" s="85"/>
      <c r="K11" s="86"/>
      <c r="L11" s="22"/>
      <c r="M11" s="23"/>
      <c r="N11" s="26"/>
      <c r="O11" s="27"/>
      <c r="P11" s="6"/>
      <c r="Q11" s="6"/>
    </row>
    <row r="12" spans="1:17" x14ac:dyDescent="0.25">
      <c r="E12" s="10" t="s">
        <v>30</v>
      </c>
      <c r="F12" s="11"/>
      <c r="G12" s="12"/>
      <c r="H12" s="10">
        <v>1</v>
      </c>
      <c r="I12" s="12"/>
      <c r="J12" s="16">
        <v>1700</v>
      </c>
      <c r="K12" s="17"/>
      <c r="L12" s="20">
        <f>H12*J12</f>
        <v>1700</v>
      </c>
      <c r="M12" s="21"/>
      <c r="N12" s="24" t="s">
        <v>11</v>
      </c>
      <c r="O12" s="25"/>
      <c r="P12" s="4"/>
    </row>
    <row r="13" spans="1:17" x14ac:dyDescent="0.25">
      <c r="E13" s="13"/>
      <c r="F13" s="14"/>
      <c r="G13" s="15"/>
      <c r="H13" s="13"/>
      <c r="I13" s="15"/>
      <c r="J13" s="18"/>
      <c r="K13" s="19"/>
      <c r="L13" s="22"/>
      <c r="M13" s="23"/>
      <c r="N13" s="26"/>
      <c r="O13" s="27"/>
      <c r="P13" s="2"/>
    </row>
    <row r="14" spans="1:17" x14ac:dyDescent="0.25">
      <c r="E14" s="10" t="s">
        <v>20</v>
      </c>
      <c r="F14" s="11"/>
      <c r="G14" s="12"/>
      <c r="H14" s="10">
        <v>1</v>
      </c>
      <c r="I14" s="12"/>
      <c r="J14" s="16">
        <v>340</v>
      </c>
      <c r="K14" s="17"/>
      <c r="L14" s="20">
        <f t="shared" ref="L14" si="0">H14*J14</f>
        <v>340</v>
      </c>
      <c r="M14" s="21"/>
      <c r="N14" s="24" t="s">
        <v>19</v>
      </c>
      <c r="O14" s="25"/>
      <c r="P14" s="2"/>
    </row>
    <row r="15" spans="1:17" x14ac:dyDescent="0.25">
      <c r="E15" s="13"/>
      <c r="F15" s="14"/>
      <c r="G15" s="15"/>
      <c r="H15" s="13"/>
      <c r="I15" s="15"/>
      <c r="J15" s="18"/>
      <c r="K15" s="19"/>
      <c r="L15" s="22"/>
      <c r="M15" s="23"/>
      <c r="N15" s="26"/>
      <c r="O15" s="27"/>
      <c r="P15" s="2"/>
    </row>
    <row r="16" spans="1:17" x14ac:dyDescent="0.25">
      <c r="E16" s="10" t="s">
        <v>36</v>
      </c>
      <c r="F16" s="11"/>
      <c r="G16" s="12"/>
      <c r="H16" s="10">
        <v>1</v>
      </c>
      <c r="I16" s="12"/>
      <c r="J16" s="16">
        <v>98.9</v>
      </c>
      <c r="K16" s="17"/>
      <c r="L16" s="20">
        <f t="shared" ref="L16" si="1">H16*J16</f>
        <v>98.9</v>
      </c>
      <c r="M16" s="21"/>
      <c r="N16" s="24" t="s">
        <v>35</v>
      </c>
      <c r="O16" s="25"/>
      <c r="P16" s="2"/>
    </row>
    <row r="17" spans="5:16" x14ac:dyDescent="0.25">
      <c r="E17" s="13"/>
      <c r="F17" s="14"/>
      <c r="G17" s="15"/>
      <c r="H17" s="13"/>
      <c r="I17" s="15"/>
      <c r="J17" s="18"/>
      <c r="K17" s="19"/>
      <c r="L17" s="22"/>
      <c r="M17" s="23"/>
      <c r="N17" s="26"/>
      <c r="O17" s="27"/>
      <c r="P17" s="2"/>
    </row>
    <row r="18" spans="5:16" x14ac:dyDescent="0.25">
      <c r="E18" s="32" t="s">
        <v>32</v>
      </c>
      <c r="F18" s="33"/>
      <c r="G18" s="34"/>
      <c r="H18" s="32">
        <v>1</v>
      </c>
      <c r="I18" s="34"/>
      <c r="J18" s="73">
        <v>522.22</v>
      </c>
      <c r="K18" s="74"/>
      <c r="L18" s="69">
        <f>H18*J18</f>
        <v>522.22</v>
      </c>
      <c r="M18" s="70"/>
      <c r="N18" s="28" t="s">
        <v>6</v>
      </c>
      <c r="O18" s="29"/>
      <c r="P18" s="2"/>
    </row>
    <row r="19" spans="5:16" x14ac:dyDescent="0.25">
      <c r="E19" s="35"/>
      <c r="F19" s="36"/>
      <c r="G19" s="37"/>
      <c r="H19" s="35"/>
      <c r="I19" s="37"/>
      <c r="J19" s="75"/>
      <c r="K19" s="76"/>
      <c r="L19" s="71"/>
      <c r="M19" s="72"/>
      <c r="N19" s="30"/>
      <c r="O19" s="31"/>
      <c r="P19" s="2"/>
    </row>
    <row r="20" spans="5:16" x14ac:dyDescent="0.25">
      <c r="E20" s="32" t="s">
        <v>7</v>
      </c>
      <c r="F20" s="33"/>
      <c r="G20" s="34"/>
      <c r="H20" s="32">
        <v>2</v>
      </c>
      <c r="I20" s="34"/>
      <c r="J20" s="73">
        <v>103.8</v>
      </c>
      <c r="K20" s="74"/>
      <c r="L20" s="69">
        <f t="shared" ref="L20" si="2">H20*J20</f>
        <v>207.6</v>
      </c>
      <c r="M20" s="70"/>
      <c r="N20" s="28" t="s">
        <v>8</v>
      </c>
      <c r="O20" s="29"/>
      <c r="P20" s="2"/>
    </row>
    <row r="21" spans="5:16" x14ac:dyDescent="0.25">
      <c r="E21" s="35"/>
      <c r="F21" s="36"/>
      <c r="G21" s="37"/>
      <c r="H21" s="35"/>
      <c r="I21" s="37"/>
      <c r="J21" s="75"/>
      <c r="K21" s="76"/>
      <c r="L21" s="71"/>
      <c r="M21" s="72"/>
      <c r="N21" s="30"/>
      <c r="O21" s="31"/>
      <c r="P21" s="2"/>
    </row>
    <row r="22" spans="5:16" x14ac:dyDescent="0.25">
      <c r="E22" s="32" t="s">
        <v>39</v>
      </c>
      <c r="F22" s="33"/>
      <c r="G22" s="34"/>
      <c r="H22" s="32">
        <v>1</v>
      </c>
      <c r="I22" s="34"/>
      <c r="J22" s="73">
        <v>400</v>
      </c>
      <c r="K22" s="74"/>
      <c r="L22" s="69">
        <f t="shared" ref="L22" si="3">H22*J22</f>
        <v>400</v>
      </c>
      <c r="M22" s="70"/>
      <c r="N22" s="28" t="s">
        <v>9</v>
      </c>
      <c r="O22" s="29"/>
      <c r="P22" s="2"/>
    </row>
    <row r="23" spans="5:16" x14ac:dyDescent="0.25">
      <c r="E23" s="35"/>
      <c r="F23" s="36"/>
      <c r="G23" s="37"/>
      <c r="H23" s="35"/>
      <c r="I23" s="37"/>
      <c r="J23" s="75"/>
      <c r="K23" s="76"/>
      <c r="L23" s="71"/>
      <c r="M23" s="72"/>
      <c r="N23" s="30"/>
      <c r="O23" s="31"/>
      <c r="P23" s="2"/>
    </row>
    <row r="24" spans="5:16" x14ac:dyDescent="0.25">
      <c r="E24" s="32" t="s">
        <v>13</v>
      </c>
      <c r="F24" s="33"/>
      <c r="G24" s="34"/>
      <c r="H24" s="32">
        <v>1</v>
      </c>
      <c r="I24" s="34"/>
      <c r="J24" s="73">
        <v>142.28</v>
      </c>
      <c r="K24" s="74"/>
      <c r="L24" s="69">
        <f t="shared" ref="L24" si="4">H24*J24</f>
        <v>142.28</v>
      </c>
      <c r="M24" s="70"/>
      <c r="N24" s="28" t="s">
        <v>12</v>
      </c>
      <c r="O24" s="29"/>
      <c r="P24" s="2"/>
    </row>
    <row r="25" spans="5:16" x14ac:dyDescent="0.25">
      <c r="E25" s="35"/>
      <c r="F25" s="36"/>
      <c r="G25" s="37"/>
      <c r="H25" s="35"/>
      <c r="I25" s="37"/>
      <c r="J25" s="75"/>
      <c r="K25" s="76"/>
      <c r="L25" s="71"/>
      <c r="M25" s="72"/>
      <c r="N25" s="30"/>
      <c r="O25" s="31"/>
      <c r="P25" s="2"/>
    </row>
    <row r="26" spans="5:16" x14ac:dyDescent="0.25">
      <c r="E26" s="32" t="s">
        <v>29</v>
      </c>
      <c r="F26" s="33"/>
      <c r="G26" s="34"/>
      <c r="H26" s="32">
        <v>1</v>
      </c>
      <c r="I26" s="34"/>
      <c r="J26" s="73">
        <v>160</v>
      </c>
      <c r="K26" s="74"/>
      <c r="L26" s="69">
        <f t="shared" ref="L26" si="5">H26*J26</f>
        <v>160</v>
      </c>
      <c r="M26" s="70"/>
      <c r="N26" s="28" t="s">
        <v>28</v>
      </c>
      <c r="O26" s="29"/>
      <c r="P26" s="2"/>
    </row>
    <row r="27" spans="5:16" x14ac:dyDescent="0.25">
      <c r="E27" s="35"/>
      <c r="F27" s="36"/>
      <c r="G27" s="37"/>
      <c r="H27" s="35"/>
      <c r="I27" s="37"/>
      <c r="J27" s="75"/>
      <c r="K27" s="76"/>
      <c r="L27" s="71"/>
      <c r="M27" s="72"/>
      <c r="N27" s="30"/>
      <c r="O27" s="31"/>
      <c r="P27" s="2"/>
    </row>
    <row r="28" spans="5:16" x14ac:dyDescent="0.25">
      <c r="E28" s="32" t="s">
        <v>10</v>
      </c>
      <c r="F28" s="33"/>
      <c r="G28" s="34"/>
      <c r="H28" s="32">
        <v>1</v>
      </c>
      <c r="I28" s="34"/>
      <c r="J28" s="73">
        <v>140</v>
      </c>
      <c r="K28" s="74"/>
      <c r="L28" s="69">
        <f t="shared" ref="L28" si="6">H28*J28</f>
        <v>140</v>
      </c>
      <c r="M28" s="70"/>
      <c r="N28" s="28" t="s">
        <v>15</v>
      </c>
      <c r="O28" s="29"/>
      <c r="P28" s="2"/>
    </row>
    <row r="29" spans="5:16" x14ac:dyDescent="0.25">
      <c r="E29" s="35"/>
      <c r="F29" s="36"/>
      <c r="G29" s="37"/>
      <c r="H29" s="35"/>
      <c r="I29" s="37"/>
      <c r="J29" s="75"/>
      <c r="K29" s="76"/>
      <c r="L29" s="71"/>
      <c r="M29" s="72"/>
      <c r="N29" s="30"/>
      <c r="O29" s="31"/>
      <c r="P29" s="2"/>
    </row>
    <row r="30" spans="5:16" x14ac:dyDescent="0.25">
      <c r="E30" s="32" t="s">
        <v>16</v>
      </c>
      <c r="F30" s="33"/>
      <c r="G30" s="34"/>
      <c r="H30" s="32">
        <v>1</v>
      </c>
      <c r="I30" s="34"/>
      <c r="J30" s="73">
        <v>500</v>
      </c>
      <c r="K30" s="74"/>
      <c r="L30" s="69">
        <f t="shared" ref="L30" si="7">H30*J30</f>
        <v>500</v>
      </c>
      <c r="M30" s="70"/>
      <c r="N30" s="28" t="s">
        <v>17</v>
      </c>
      <c r="O30" s="29"/>
      <c r="P30" s="2"/>
    </row>
    <row r="31" spans="5:16" x14ac:dyDescent="0.25">
      <c r="E31" s="35"/>
      <c r="F31" s="36"/>
      <c r="G31" s="37"/>
      <c r="H31" s="35"/>
      <c r="I31" s="37"/>
      <c r="J31" s="75"/>
      <c r="K31" s="76"/>
      <c r="L31" s="71"/>
      <c r="M31" s="72"/>
      <c r="N31" s="30"/>
      <c r="O31" s="31"/>
      <c r="P31" s="2"/>
    </row>
    <row r="32" spans="5:16" x14ac:dyDescent="0.25">
      <c r="E32" s="32" t="s">
        <v>38</v>
      </c>
      <c r="F32" s="33"/>
      <c r="G32" s="34"/>
      <c r="H32" s="32">
        <v>1</v>
      </c>
      <c r="I32" s="34"/>
      <c r="J32" s="73">
        <v>2695.43</v>
      </c>
      <c r="K32" s="74"/>
      <c r="L32" s="69">
        <f>H32*J32</f>
        <v>2695.43</v>
      </c>
      <c r="M32" s="70"/>
      <c r="N32" s="28" t="s">
        <v>18</v>
      </c>
      <c r="O32" s="29"/>
      <c r="P32" s="2"/>
    </row>
    <row r="33" spans="5:38" x14ac:dyDescent="0.25">
      <c r="E33" s="35"/>
      <c r="F33" s="36"/>
      <c r="G33" s="37"/>
      <c r="H33" s="35"/>
      <c r="I33" s="37"/>
      <c r="J33" s="75"/>
      <c r="K33" s="76"/>
      <c r="L33" s="71"/>
      <c r="M33" s="72"/>
      <c r="N33" s="30"/>
      <c r="O33" s="31"/>
      <c r="P33" s="2"/>
    </row>
    <row r="34" spans="5:38" x14ac:dyDescent="0.25">
      <c r="E34" s="9" t="s">
        <v>26</v>
      </c>
      <c r="F34" s="9"/>
      <c r="G34" s="9"/>
      <c r="H34" s="9">
        <v>2</v>
      </c>
      <c r="I34" s="9"/>
      <c r="J34" s="38">
        <v>94.4</v>
      </c>
      <c r="K34" s="39"/>
      <c r="L34" s="42">
        <f>H34*J34</f>
        <v>188.8</v>
      </c>
      <c r="M34" s="43"/>
      <c r="N34" s="8" t="s">
        <v>27</v>
      </c>
      <c r="O34" s="9"/>
    </row>
    <row r="35" spans="5:38" x14ac:dyDescent="0.25">
      <c r="E35" s="9"/>
      <c r="F35" s="9"/>
      <c r="G35" s="9"/>
      <c r="H35" s="9"/>
      <c r="I35" s="9"/>
      <c r="J35" s="40"/>
      <c r="K35" s="41"/>
      <c r="L35" s="44"/>
      <c r="M35" s="45"/>
      <c r="N35" s="9"/>
      <c r="O35" s="9"/>
    </row>
    <row r="36" spans="5:38" x14ac:dyDescent="0.25">
      <c r="E36" s="46" t="s">
        <v>21</v>
      </c>
      <c r="F36" s="47"/>
      <c r="G36" s="48"/>
      <c r="H36" s="46">
        <v>1</v>
      </c>
      <c r="I36" s="48"/>
      <c r="J36" s="42">
        <v>100</v>
      </c>
      <c r="K36" s="43"/>
      <c r="L36" s="42">
        <f t="shared" ref="L36" si="8">H36*J36</f>
        <v>100</v>
      </c>
      <c r="M36" s="43"/>
      <c r="N36" s="63" t="s">
        <v>22</v>
      </c>
      <c r="O36" s="64"/>
      <c r="P36" s="2"/>
    </row>
    <row r="37" spans="5:38" x14ac:dyDescent="0.25">
      <c r="E37" s="49"/>
      <c r="F37" s="50"/>
      <c r="G37" s="51"/>
      <c r="H37" s="49"/>
      <c r="I37" s="51"/>
      <c r="J37" s="44"/>
      <c r="K37" s="45"/>
      <c r="L37" s="44"/>
      <c r="M37" s="45"/>
      <c r="N37" s="65"/>
      <c r="O37" s="66"/>
      <c r="P37" s="2"/>
    </row>
    <row r="38" spans="5:38" x14ac:dyDescent="0.25">
      <c r="E38" s="46" t="s">
        <v>24</v>
      </c>
      <c r="F38" s="47"/>
      <c r="G38" s="48"/>
      <c r="H38" s="46">
        <v>1</v>
      </c>
      <c r="I38" s="48"/>
      <c r="J38" s="42">
        <f>339+(19.9*4)</f>
        <v>418.6</v>
      </c>
      <c r="K38" s="43"/>
      <c r="L38" s="42">
        <f t="shared" ref="L38" si="9">H38*J38</f>
        <v>418.6</v>
      </c>
      <c r="M38" s="43"/>
      <c r="N38" s="57" t="s">
        <v>23</v>
      </c>
      <c r="O38" s="58"/>
      <c r="P38" s="3"/>
    </row>
    <row r="39" spans="5:38" x14ac:dyDescent="0.25">
      <c r="E39" s="49"/>
      <c r="F39" s="50"/>
      <c r="G39" s="51"/>
      <c r="H39" s="49"/>
      <c r="I39" s="51"/>
      <c r="J39" s="44"/>
      <c r="K39" s="45"/>
      <c r="L39" s="44"/>
      <c r="M39" s="45"/>
      <c r="N39" s="59"/>
      <c r="O39" s="60"/>
      <c r="P39" s="2"/>
    </row>
    <row r="40" spans="5:38" x14ac:dyDescent="0.25">
      <c r="E40" s="87" t="s">
        <v>37</v>
      </c>
      <c r="F40" s="87"/>
      <c r="G40" s="87"/>
      <c r="H40" s="87">
        <v>1</v>
      </c>
      <c r="I40" s="87"/>
      <c r="J40" s="88">
        <v>200</v>
      </c>
      <c r="K40" s="88"/>
      <c r="L40" s="89">
        <f>H40*J40</f>
        <v>200</v>
      </c>
      <c r="M40" s="87"/>
      <c r="AL40" s="3"/>
    </row>
    <row r="41" spans="5:38" x14ac:dyDescent="0.25">
      <c r="E41" s="52" t="s">
        <v>3</v>
      </c>
      <c r="F41" s="53"/>
      <c r="G41" s="53"/>
      <c r="H41" s="54">
        <v>1</v>
      </c>
      <c r="I41" s="54"/>
      <c r="J41" s="56">
        <f>SUM(L10:M39)</f>
        <v>28983.13</v>
      </c>
      <c r="K41" s="56"/>
      <c r="L41" s="55">
        <f>SUM(L10:M40)</f>
        <v>29183.13</v>
      </c>
      <c r="M41" s="55"/>
      <c r="N41" s="67" t="s">
        <v>25</v>
      </c>
      <c r="O41" s="67"/>
      <c r="P41" s="68">
        <f>SUM(L34:M39)</f>
        <v>707.40000000000009</v>
      </c>
      <c r="Q41" s="68"/>
      <c r="AL41" s="3"/>
    </row>
    <row r="42" spans="5:38" x14ac:dyDescent="0.25">
      <c r="E42" s="52"/>
      <c r="F42" s="53"/>
      <c r="G42" s="53"/>
      <c r="H42" s="54"/>
      <c r="I42" s="54"/>
      <c r="J42" s="56"/>
      <c r="K42" s="56"/>
      <c r="L42" s="55"/>
      <c r="M42" s="55"/>
      <c r="N42" s="61" t="s">
        <v>14</v>
      </c>
      <c r="O42" s="61"/>
      <c r="P42" s="62">
        <f>SUM(L18:M33)</f>
        <v>4767.5300000000007</v>
      </c>
      <c r="Q42" s="61"/>
    </row>
    <row r="44" spans="5:38" x14ac:dyDescent="0.25">
      <c r="AG44" s="1"/>
      <c r="AH44" s="1"/>
      <c r="AI44" s="1"/>
    </row>
    <row r="45" spans="5:38" x14ac:dyDescent="0.25">
      <c r="AF45" s="3"/>
      <c r="AG45" s="6"/>
      <c r="AH45" s="6"/>
      <c r="AI45" s="6"/>
    </row>
  </sheetData>
  <mergeCells count="93">
    <mergeCell ref="H12:I13"/>
    <mergeCell ref="E12:G13"/>
    <mergeCell ref="H32:I33"/>
    <mergeCell ref="H14:I15"/>
    <mergeCell ref="J14:K15"/>
    <mergeCell ref="E8:O8"/>
    <mergeCell ref="E9:G9"/>
    <mergeCell ref="H9:I9"/>
    <mergeCell ref="L9:M9"/>
    <mergeCell ref="E10:G11"/>
    <mergeCell ref="H10:I11"/>
    <mergeCell ref="J10:K11"/>
    <mergeCell ref="L10:M11"/>
    <mergeCell ref="J9:K9"/>
    <mergeCell ref="N9:O9"/>
    <mergeCell ref="N10:O11"/>
    <mergeCell ref="J32:K33"/>
    <mergeCell ref="J30:K31"/>
    <mergeCell ref="H22:I23"/>
    <mergeCell ref="H24:I25"/>
    <mergeCell ref="H28:I29"/>
    <mergeCell ref="H26:I27"/>
    <mergeCell ref="H30:I31"/>
    <mergeCell ref="J26:K27"/>
    <mergeCell ref="J28:K29"/>
    <mergeCell ref="J24:K25"/>
    <mergeCell ref="J22:K23"/>
    <mergeCell ref="E30:G31"/>
    <mergeCell ref="E32:G33"/>
    <mergeCell ref="E14:G15"/>
    <mergeCell ref="H20:I21"/>
    <mergeCell ref="E20:G21"/>
    <mergeCell ref="E18:G19"/>
    <mergeCell ref="H18:I19"/>
    <mergeCell ref="J20:K21"/>
    <mergeCell ref="J12:K13"/>
    <mergeCell ref="N12:O13"/>
    <mergeCell ref="L12:M13"/>
    <mergeCell ref="L30:M31"/>
    <mergeCell ref="N30:O31"/>
    <mergeCell ref="N18:O19"/>
    <mergeCell ref="L18:M19"/>
    <mergeCell ref="J18:K19"/>
    <mergeCell ref="L32:M33"/>
    <mergeCell ref="L14:M15"/>
    <mergeCell ref="L20:M21"/>
    <mergeCell ref="L22:M23"/>
    <mergeCell ref="L24:M25"/>
    <mergeCell ref="L28:M29"/>
    <mergeCell ref="L26:M27"/>
    <mergeCell ref="N32:O33"/>
    <mergeCell ref="N14:O15"/>
    <mergeCell ref="N20:O21"/>
    <mergeCell ref="N22:O23"/>
    <mergeCell ref="N24:O25"/>
    <mergeCell ref="N38:O39"/>
    <mergeCell ref="N42:O42"/>
    <mergeCell ref="P42:Q42"/>
    <mergeCell ref="N36:O37"/>
    <mergeCell ref="N41:O41"/>
    <mergeCell ref="P41:Q41"/>
    <mergeCell ref="L41:M42"/>
    <mergeCell ref="H38:I39"/>
    <mergeCell ref="J36:K37"/>
    <mergeCell ref="J41:K42"/>
    <mergeCell ref="J38:K39"/>
    <mergeCell ref="L36:M37"/>
    <mergeCell ref="L38:M39"/>
    <mergeCell ref="H40:I40"/>
    <mergeCell ref="J40:K40"/>
    <mergeCell ref="L40:M40"/>
    <mergeCell ref="E38:G39"/>
    <mergeCell ref="E41:G42"/>
    <mergeCell ref="H36:I37"/>
    <mergeCell ref="H41:I42"/>
    <mergeCell ref="E36:G37"/>
    <mergeCell ref="E40:G40"/>
    <mergeCell ref="N34:O35"/>
    <mergeCell ref="E16:G17"/>
    <mergeCell ref="H16:I17"/>
    <mergeCell ref="J16:K17"/>
    <mergeCell ref="L16:M17"/>
    <mergeCell ref="N16:O17"/>
    <mergeCell ref="N28:O29"/>
    <mergeCell ref="N26:O27"/>
    <mergeCell ref="E22:G23"/>
    <mergeCell ref="E24:G25"/>
    <mergeCell ref="E28:G29"/>
    <mergeCell ref="E26:G27"/>
    <mergeCell ref="E34:G35"/>
    <mergeCell ref="H34:I35"/>
    <mergeCell ref="J34:K35"/>
    <mergeCell ref="L34:M35"/>
  </mergeCells>
  <hyperlinks>
    <hyperlink ref="N10" r:id="rId1" xr:uid="{28FC4091-3894-42B0-9273-9398A6DCC9D6}"/>
    <hyperlink ref="N18" r:id="rId2" display="https://pt.aliexpress.com/item/1005001785408166.html?spm=a2g0o.productlist.0.0.443a3f49FOuzhB&amp;algo_pvid=483278cb-5e0f-4d14-85ba-568709187ba4&amp;algo_expid=483278cb-5e0f-4d14-85ba-568709187ba4-10&amp;btsid=0b0a555f16125425055264870ec635&amp;ws_ab_test=searchweb0_0,searchweb201602_,searchweb201603_" xr:uid="{06BAD54D-7722-4055-A7D0-2458F00225C2}"/>
    <hyperlink ref="N20" r:id="rId3" display="https://pt.aliexpress.com/item/33057629878.html?spm=a2g0o.productlist.0.0.52ca2932fgpeRX&amp;algo_pvid=5208df41-b158-49c6-ae29-e5562318f5df&amp;algo_expid=5208df41-b158-49c6-ae29-e5562318f5df-0&amp;btsid=0b0a556f16125433020145628eae92&amp;ws_ab_test=searchweb0_0,searchweb201602_,searchweb201603_" xr:uid="{00E02F4E-32C1-42B9-88D2-5844EB41E08F}"/>
    <hyperlink ref="N22" r:id="rId4" xr:uid="{0DCE6D29-91F1-4775-B53C-5CF2D962FE40}"/>
    <hyperlink ref="N24" r:id="rId5" xr:uid="{E7DB77FA-8D39-4CC6-9DE4-AED345AD5D77}"/>
    <hyperlink ref="N12" r:id="rId6" xr:uid="{DB6688EE-89A3-45AE-B871-E54D142BB483}"/>
    <hyperlink ref="N26" r:id="rId7" xr:uid="{D08CC4FB-6997-4A41-BE08-B32FA50123A0}"/>
    <hyperlink ref="N28" r:id="rId8" xr:uid="{E04D6182-8CAC-4450-8B15-F1E458A521F5}"/>
    <hyperlink ref="N30" r:id="rId9" location="searchVariation=65993897238&amp;position=1&amp;type=item&amp;tracking_id=9468af5a-96b8-405b-acab-3b304ede4081" xr:uid="{F610EB27-1FAC-47E3-8329-5CB8C49EACDD}"/>
    <hyperlink ref="N32" r:id="rId10" xr:uid="{4C410B1C-5364-4775-98AD-EFD064527F34}"/>
    <hyperlink ref="N14" r:id="rId11" xr:uid="{3B341861-FB3C-4992-AF57-06ED6BA0FA4E}"/>
    <hyperlink ref="N38" r:id="rId12" xr:uid="{BF3099AB-38D2-4054-93CB-29908817C9F0}"/>
    <hyperlink ref="N34" r:id="rId13" display="https://www.microsoft.com/pt-br/microsoft-365/business/compare-all-microsoft-365-business-products-b?&amp;ef_id=CjwKCAiA9vOABhBfEiwATCi7GKiwfC0IMKaOg2Lpy6udE9h8kjf5ToS55f-9FIS1wcyZ-ncvV3OLExoCCL0QAvD_BwE:G:s&amp;OCID=AID2100139_SEM_CjwKCAiA9vOABhBfEiwATCi7GKiwfC0IMKaOg2Lpy6udE9h8kjf5ToS55f-9FIS1wcyZ-ncvV3OLExoCCL0QAvD_BwE:G:s&amp;lnkd=Google_O365SMB_Brand" xr:uid="{9144DDB8-3D2F-4747-9BC2-828CF8EC3ADD}"/>
    <hyperlink ref="N16" r:id="rId14" display="https://www.amazon.com.br/Switch-Gigabit-Mesa-Portas-Ls1005G/dp/B07VC68RW1/ref=asc_df_B07VC68RW1/?tag=googleshopp00-20&amp;linkCode=df0&amp;hvadid=405664433690&amp;hvpos=&amp;hvnetw=g&amp;hvrand=14598119189097892365&amp;hvpone=&amp;hvptwo=&amp;hvqmt=&amp;hvdev=c&amp;hvdvcmdl=&amp;hvlocint=&amp;hvlocphy=1001778&amp;hvtargid=pla-852224460617&amp;psc=1" xr:uid="{9D81B647-A541-4D22-AB1E-854BAF23108B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 Dinani Martins Filho</cp:lastModifiedBy>
  <dcterms:created xsi:type="dcterms:W3CDTF">2021-02-05T16:01:56Z</dcterms:created>
  <dcterms:modified xsi:type="dcterms:W3CDTF">2021-02-12T15:31:08Z</dcterms:modified>
</cp:coreProperties>
</file>